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C:\Users\MChaney\Downloads\"/>
    </mc:Choice>
  </mc:AlternateContent>
  <xr:revisionPtr revIDLastSave="0" documentId="13_ncr:1_{CD7FC7C8-C137-48E4-9E8B-86AA15FD46D4}" xr6:coauthVersionLast="45" xr6:coauthVersionMax="45" xr10:uidLastSave="{00000000-0000-0000-0000-000000000000}"/>
  <workbookProtection workbookAlgorithmName="SHA-512" workbookHashValue="QPPSkHZmoyM0pwYzWxXIoETFv3ISyvSQm5+Q5gXsEfmSDBYTFZmPXsqfa9N4zpDd1akr8M3jm7qej53yHK4C/A==" workbookSaltValue="NgBvYtrz+x5OIGuxuwyMmQ==" workbookSpinCount="100000" lockStructure="1"/>
  <bookViews>
    <workbookView xWindow="390" yWindow="150" windowWidth="28395" windowHeight="15450" tabRatio="723" xr2:uid="{119D4552-21FB-41ED-A6E0-C009E5244811}"/>
  </bookViews>
  <sheets>
    <sheet name="Background-ReadMe" sheetId="6" r:id="rId1"/>
    <sheet name="SB 500 Appropriations" sheetId="1" r:id="rId2"/>
    <sheet name="TDEM Project Prioritization" sheetId="3" r:id="rId3"/>
    <sheet name="Sums from CAS" sheetId="53" state="hidden" r:id="rId4"/>
    <sheet name="Flood Project Details" sheetId="56" r:id="rId5"/>
    <sheet name="All Projects from TDEM" sheetId="54" state="hidden" r:id="rId6"/>
  </sheets>
  <definedNames>
    <definedName name="ca">#REF!</definedName>
    <definedName name="_xlnm.Print_Area" localSheetId="0">'Background-ReadMe'!$A$1:$AA$41</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 l="1"/>
  <c r="L4021" i="54" l="1"/>
  <c r="M4021" i="54"/>
  <c r="N4021" i="54"/>
  <c r="O4021" i="54"/>
  <c r="P4021" i="54"/>
  <c r="R4021" i="54"/>
  <c r="S4021" i="54"/>
  <c r="Q4021" i="54"/>
  <c r="T4021" i="54"/>
  <c r="A6" i="53" l="1"/>
  <c r="E20" i="1" l="1"/>
  <c r="E22" i="1" s="1"/>
  <c r="D20" i="1"/>
  <c r="C20" i="1"/>
  <c r="F19" i="1"/>
  <c r="F18" i="1"/>
  <c r="F17" i="1"/>
  <c r="F16" i="1"/>
  <c r="F15" i="1"/>
  <c r="F14" i="1"/>
  <c r="F13" i="1"/>
  <c r="F12" i="1"/>
  <c r="F11" i="1"/>
  <c r="E8" i="1"/>
  <c r="E21" i="1" s="1"/>
  <c r="D8" i="1"/>
  <c r="D21" i="1" s="1"/>
  <c r="C8" i="1"/>
  <c r="C21" i="1" s="1"/>
  <c r="B8" i="1"/>
  <c r="B22" i="1" s="1"/>
  <c r="F7" i="1"/>
  <c r="F6" i="1"/>
  <c r="F5" i="1"/>
  <c r="F4" i="1"/>
  <c r="F21" i="1" l="1"/>
  <c r="C22" i="1"/>
  <c r="F8" i="1"/>
  <c r="F20" i="1"/>
  <c r="F22" i="1"/>
  <c r="D22" i="1"/>
</calcChain>
</file>

<file path=xl/sharedStrings.xml><?xml version="1.0" encoding="utf-8"?>
<sst xmlns="http://schemas.openxmlformats.org/spreadsheetml/2006/main" count="34041" uniqueCount="8654">
  <si>
    <t>Applicant Name</t>
  </si>
  <si>
    <t>Project Type</t>
  </si>
  <si>
    <t>Grant #</t>
  </si>
  <si>
    <t>Grant Name</t>
  </si>
  <si>
    <t>County</t>
  </si>
  <si>
    <t>Project Title</t>
  </si>
  <si>
    <t>Project Closeout Status</t>
  </si>
  <si>
    <t>Project Work Deadline</t>
  </si>
  <si>
    <t>Harris County Flood Control District</t>
  </si>
  <si>
    <t>Harris</t>
  </si>
  <si>
    <t>Harris County Flood Control District Acquisition of 985 Properties</t>
  </si>
  <si>
    <t>Acquisition (R)</t>
  </si>
  <si>
    <t>Open</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</si>
  <si>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</si>
  <si>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</si>
  <si>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</si>
  <si>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</si>
  <si>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</si>
  <si>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</si>
  <si>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</si>
  <si>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</si>
  <si>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</si>
  <si>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</si>
  <si>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</si>
  <si>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</si>
  <si>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</si>
  <si>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</si>
  <si>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</si>
  <si>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</si>
  <si>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</si>
  <si>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</si>
  <si>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</si>
  <si>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</si>
  <si>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</si>
  <si>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</si>
  <si>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</si>
  <si>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</si>
  <si>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</si>
  <si>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</si>
  <si>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</si>
  <si>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</si>
  <si>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</si>
  <si>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</si>
  <si>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</si>
  <si>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</si>
  <si>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</si>
  <si>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</si>
  <si>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</si>
  <si>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</si>
  <si>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</si>
  <si>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</si>
  <si>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</si>
  <si>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</si>
  <si>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</si>
  <si>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</si>
  <si>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</si>
  <si>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</si>
  <si>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</si>
  <si>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</si>
  <si>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</si>
  <si>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</si>
  <si>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</si>
  <si>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</si>
  <si>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</si>
  <si>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</si>
  <si>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</si>
  <si>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</si>
  <si>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</si>
  <si>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</si>
  <si>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</si>
  <si>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</si>
  <si>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</si>
  <si>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</si>
  <si>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</si>
  <si>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</si>
  <si>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</si>
  <si>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</si>
  <si>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</si>
  <si>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</si>
  <si>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</si>
  <si>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</si>
  <si>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</si>
  <si>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</si>
  <si>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</si>
  <si>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</si>
  <si>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</si>
  <si>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</si>
  <si>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</si>
  <si>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</si>
  <si>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</si>
  <si>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</si>
  <si>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</si>
  <si>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</si>
  <si>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</si>
  <si>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</si>
  <si>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</si>
  <si>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</si>
  <si>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</si>
  <si>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</si>
  <si>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</si>
  <si>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</si>
  <si>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</si>
  <si>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</si>
  <si>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</si>
  <si>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</si>
  <si>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</si>
  <si>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</si>
  <si>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</si>
  <si>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</si>
  <si>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</si>
  <si>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</si>
  <si>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</si>
  <si>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</si>
  <si>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</si>
  <si>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</si>
  <si>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</si>
  <si>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</si>
  <si>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</si>
  <si>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</si>
  <si>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</si>
  <si>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</si>
  <si>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</si>
  <si>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</si>
  <si>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</si>
  <si>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</si>
  <si>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</si>
  <si>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</si>
  <si>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</si>
  <si>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</si>
  <si>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</si>
  <si>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</si>
  <si>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</si>
  <si>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</si>
  <si>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</si>
  <si>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</si>
  <si>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</si>
  <si>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</si>
  <si>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</si>
  <si>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</si>
  <si>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</si>
  <si>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</si>
  <si>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</si>
  <si>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</si>
  <si>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</si>
  <si>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</si>
  <si>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</si>
  <si>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</si>
  <si>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</si>
  <si>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</si>
  <si>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</si>
  <si>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</si>
  <si>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</si>
  <si>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</si>
  <si>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</si>
  <si>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</si>
  <si>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</si>
  <si>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Consolidated Independent School District (ISD)</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</si>
  <si>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</si>
  <si>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</si>
  <si>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</si>
  <si>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</si>
  <si>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</si>
  <si>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</si>
  <si>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</si>
  <si>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</si>
  <si>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</si>
  <si>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</si>
  <si>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</si>
  <si>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</si>
  <si>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</si>
  <si>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</si>
  <si>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</si>
  <si>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</si>
  <si>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</si>
  <si>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</si>
  <si>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</si>
  <si>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</si>
  <si>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</si>
  <si>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</si>
  <si>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</si>
  <si>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</si>
  <si>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</si>
  <si>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</si>
  <si>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</si>
  <si>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</si>
  <si>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</si>
  <si>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</si>
  <si>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</si>
  <si>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</si>
  <si>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</si>
  <si>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</si>
  <si>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</si>
  <si>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</si>
  <si>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</si>
  <si>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</si>
  <si>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</si>
  <si>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</si>
  <si>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</si>
  <si>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</si>
  <si>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</si>
  <si>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</si>
  <si>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</si>
  <si>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</si>
  <si>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</si>
  <si>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</si>
  <si>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</si>
  <si>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</si>
  <si>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</si>
  <si>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</si>
  <si>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</si>
  <si>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</si>
  <si>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</si>
  <si>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</si>
  <si>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</si>
  <si>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</si>
  <si>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</si>
  <si>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</si>
  <si>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</si>
  <si>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</si>
  <si>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</si>
  <si>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</si>
  <si>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</si>
  <si>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</si>
  <si>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</si>
  <si>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</si>
  <si>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</si>
  <si>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</si>
  <si>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</si>
  <si>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</si>
  <si>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</si>
  <si>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</si>
  <si>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</si>
  <si>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</si>
  <si>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</si>
  <si>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</si>
  <si>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</si>
  <si>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</si>
  <si>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</si>
  <si>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</si>
  <si>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</si>
  <si>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</si>
  <si>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</si>
  <si>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</si>
  <si>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</si>
  <si>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</si>
  <si>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</si>
  <si>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</si>
  <si>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</si>
  <si>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</si>
  <si>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</si>
  <si>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</si>
  <si>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</si>
  <si>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</si>
  <si>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</si>
  <si>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</si>
  <si>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</si>
  <si>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</si>
  <si>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</si>
  <si>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</si>
  <si>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</si>
  <si>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</si>
  <si>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</si>
  <si>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</si>
  <si>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</si>
  <si>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</si>
  <si>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</si>
  <si>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</si>
  <si>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</si>
  <si>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</si>
  <si>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</si>
  <si>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</si>
  <si>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</si>
  <si>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</si>
  <si>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</si>
  <si>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</si>
  <si>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</si>
  <si>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</si>
  <si>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</si>
  <si>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</si>
  <si>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</si>
  <si>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</si>
  <si>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</si>
  <si>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</si>
  <si>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</si>
  <si>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</si>
  <si>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</si>
  <si>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</si>
  <si>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</si>
  <si>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</si>
  <si>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</si>
  <si>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</si>
  <si>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</si>
  <si>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</si>
  <si>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</si>
  <si>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</si>
  <si>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</si>
  <si>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</si>
  <si>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</si>
  <si>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</si>
  <si>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</si>
  <si>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</si>
  <si>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</si>
  <si>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</si>
  <si>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</si>
  <si>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</si>
  <si>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</si>
  <si>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</si>
  <si>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</si>
  <si>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</si>
  <si>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</si>
  <si>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</si>
  <si>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</si>
  <si>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</si>
  <si>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</si>
  <si>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</si>
  <si>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</si>
  <si>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</si>
  <si>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</si>
  <si>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</si>
  <si>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</si>
  <si>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</si>
  <si>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</si>
  <si>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</si>
  <si>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</si>
  <si>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</si>
  <si>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</si>
  <si>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</si>
  <si>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</si>
  <si>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</si>
  <si>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</si>
  <si>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</si>
  <si>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</si>
  <si>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</si>
  <si>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</si>
  <si>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</si>
  <si>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</si>
  <si>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</si>
  <si>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</si>
  <si>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</si>
  <si>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</si>
  <si>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</si>
  <si>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</si>
  <si>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</si>
  <si>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</si>
  <si>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</si>
  <si>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</si>
  <si>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</si>
  <si>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</si>
  <si>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</si>
  <si>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</si>
  <si>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</si>
  <si>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</si>
  <si>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</si>
  <si>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</si>
  <si>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</si>
  <si>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</si>
  <si>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</si>
  <si>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</si>
  <si>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</si>
  <si>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</si>
  <si>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</si>
  <si>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</si>
  <si>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</si>
  <si>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</si>
  <si>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</si>
  <si>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</si>
  <si>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</si>
  <si>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</si>
  <si>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</si>
  <si>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</si>
  <si>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</si>
  <si>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</si>
  <si>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</si>
  <si>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</si>
  <si>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</si>
  <si>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</si>
  <si>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</si>
  <si>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</si>
  <si>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</si>
  <si>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</si>
  <si>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</si>
  <si>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</si>
  <si>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</si>
  <si>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</si>
  <si>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</si>
  <si>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</si>
  <si>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</si>
  <si>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</si>
  <si>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</si>
  <si>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</si>
  <si>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</si>
  <si>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</si>
  <si>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</si>
  <si>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</si>
  <si>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</si>
  <si>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</si>
  <si>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</si>
  <si>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</si>
  <si>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</si>
  <si>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</si>
  <si>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</si>
  <si>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</si>
  <si>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</si>
  <si>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</si>
  <si>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</si>
  <si>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</si>
  <si>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</si>
  <si>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</si>
  <si>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</si>
  <si>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</si>
  <si>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</si>
  <si>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</si>
  <si>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</si>
  <si>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</si>
  <si>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</si>
  <si>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</si>
  <si>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</si>
  <si>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</si>
  <si>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</si>
  <si>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</si>
  <si>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</si>
  <si>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</si>
  <si>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</si>
  <si>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</si>
  <si>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</si>
  <si>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</si>
  <si>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</si>
  <si>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</si>
  <si>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</si>
  <si>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</si>
  <si>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</si>
  <si>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</si>
  <si>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</si>
  <si>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</si>
  <si>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</si>
  <si>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</si>
  <si>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</si>
  <si>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</si>
  <si>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</si>
  <si>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</si>
  <si>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</si>
  <si>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</si>
  <si>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</si>
  <si>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</si>
  <si>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</si>
  <si>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</si>
  <si>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</si>
  <si>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</si>
  <si>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</si>
  <si>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</si>
  <si>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</si>
  <si>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</si>
  <si>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</si>
  <si>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</si>
  <si>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</si>
  <si>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</si>
  <si>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</si>
  <si>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</si>
  <si>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</si>
  <si>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</si>
  <si>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</si>
  <si>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</si>
  <si>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</si>
  <si>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</si>
  <si>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</si>
  <si>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</si>
  <si>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</si>
  <si>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</si>
  <si>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</si>
  <si>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</si>
  <si>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</si>
  <si>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</si>
  <si>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</si>
  <si>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</si>
  <si>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</si>
  <si>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</si>
  <si>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</si>
  <si>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</si>
  <si>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</si>
  <si>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</si>
  <si>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</si>
  <si>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</si>
  <si>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</si>
  <si>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</si>
  <si>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</si>
  <si>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</si>
  <si>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</si>
  <si>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</si>
  <si>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</si>
  <si>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</si>
  <si>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</si>
  <si>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</si>
  <si>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</si>
  <si>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</si>
  <si>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</si>
  <si>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</si>
  <si>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</si>
  <si>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</si>
  <si>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</si>
  <si>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</si>
  <si>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</si>
  <si>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</si>
  <si>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</si>
  <si>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</si>
  <si>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</si>
  <si>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</si>
  <si>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</si>
  <si>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</si>
  <si>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</si>
  <si>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</si>
  <si>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</si>
  <si>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</si>
  <si>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</si>
  <si>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</si>
  <si>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</si>
  <si>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</si>
  <si>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</si>
  <si>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</si>
  <si>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</si>
  <si>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</si>
  <si>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</si>
  <si>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</si>
  <si>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</si>
  <si>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</si>
  <si>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</si>
  <si>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</si>
  <si>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</si>
  <si>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</si>
  <si>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</si>
  <si>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</si>
  <si>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</si>
  <si>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</si>
  <si>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</si>
  <si>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</si>
  <si>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</si>
  <si>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</si>
  <si>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</si>
  <si>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</si>
  <si>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</si>
  <si>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</si>
  <si>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</si>
  <si>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</si>
  <si>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</si>
  <si>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</si>
  <si>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</si>
  <si>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</si>
  <si>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</si>
  <si>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</si>
  <si>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</si>
  <si>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</si>
  <si>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</si>
  <si>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</si>
  <si>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</si>
  <si>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</si>
  <si>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</si>
  <si>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</si>
  <si>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</si>
  <si>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</si>
  <si>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</si>
  <si>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</si>
  <si>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</si>
  <si>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</si>
  <si>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</si>
  <si>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</si>
  <si>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</si>
  <si>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</si>
  <si>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</si>
  <si>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</si>
  <si>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</si>
  <si>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</si>
  <si>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</si>
  <si>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</si>
  <si>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</si>
  <si>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</si>
  <si>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</si>
  <si>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</si>
  <si>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</si>
  <si>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</si>
  <si>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</si>
  <si>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</si>
  <si>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</si>
  <si>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</si>
  <si>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</si>
  <si>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</si>
  <si>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</si>
  <si>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</si>
  <si>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</si>
  <si>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</si>
  <si>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</si>
  <si>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</si>
  <si>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</si>
  <si>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</si>
  <si>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</si>
  <si>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</si>
  <si>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</si>
  <si>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</si>
  <si>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</si>
  <si>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</si>
  <si>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</si>
  <si>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</si>
  <si>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</si>
  <si>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</si>
  <si>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</si>
  <si>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</si>
  <si>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</si>
  <si>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</si>
  <si>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</si>
  <si>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</si>
  <si>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</si>
  <si>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</si>
  <si>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</si>
  <si>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</si>
  <si>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</si>
  <si>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</si>
  <si>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</si>
  <si>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</si>
  <si>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</si>
  <si>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</si>
  <si>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</si>
  <si>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</si>
  <si>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</si>
  <si>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</si>
  <si>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</si>
  <si>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</si>
  <si>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</si>
  <si>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</si>
  <si>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</si>
  <si>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</si>
  <si>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</si>
  <si>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</si>
  <si>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</si>
  <si>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</si>
  <si>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</si>
  <si>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</si>
  <si>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</si>
  <si>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</si>
  <si>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</si>
  <si>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</si>
  <si>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</si>
  <si>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</si>
  <si>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</si>
  <si>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</si>
  <si>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</si>
  <si>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</si>
  <si>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</si>
  <si>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</si>
  <si>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</si>
  <si>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</si>
  <si>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</si>
  <si>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</si>
  <si>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</si>
  <si>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</si>
  <si>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</si>
  <si>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</si>
  <si>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</si>
  <si>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</si>
  <si>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</si>
  <si>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</si>
  <si>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</si>
  <si>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</si>
  <si>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</si>
  <si>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</si>
  <si>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</si>
  <si>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</si>
  <si>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</si>
  <si>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</si>
  <si>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</si>
  <si>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</si>
  <si>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</si>
  <si>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</si>
  <si>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</si>
  <si>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</si>
  <si>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</si>
  <si>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</si>
  <si>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</si>
  <si>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</si>
  <si>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</si>
  <si>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</si>
  <si>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</si>
  <si>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</si>
  <si>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</si>
  <si>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</si>
  <si>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</si>
  <si>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</si>
  <si>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</si>
  <si>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</si>
  <si>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</si>
  <si>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</si>
  <si>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</si>
  <si>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</si>
  <si>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</si>
  <si>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</si>
  <si>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</si>
  <si>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</si>
  <si>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</si>
  <si>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</si>
  <si>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</si>
  <si>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</si>
  <si>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</si>
  <si>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</si>
  <si>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</si>
  <si>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</si>
  <si>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</si>
  <si>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</si>
  <si>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</si>
  <si>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</si>
  <si>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</si>
  <si>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</si>
  <si>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</si>
  <si>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</si>
  <si>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</si>
  <si>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</si>
  <si>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</si>
  <si>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</si>
  <si>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</si>
  <si>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</si>
  <si>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</si>
  <si>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</si>
  <si>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</si>
  <si>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</si>
  <si>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</si>
  <si>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</si>
  <si>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</si>
  <si>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</si>
  <si>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</si>
  <si>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</si>
  <si>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</si>
  <si>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</si>
  <si>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</si>
  <si>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</si>
  <si>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</si>
  <si>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</si>
  <si>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</si>
  <si>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</si>
  <si>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</si>
  <si>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</si>
  <si>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</si>
  <si>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</si>
  <si>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</si>
  <si>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</si>
  <si>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</si>
  <si>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</si>
  <si>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</si>
  <si>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</si>
  <si>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</si>
  <si>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</si>
  <si>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</si>
  <si>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</si>
  <si>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</si>
  <si>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</si>
  <si>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</si>
  <si>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</si>
  <si>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</si>
  <si>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</si>
  <si>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</si>
  <si>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</si>
  <si>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</si>
  <si>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</si>
  <si>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</si>
  <si>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</si>
  <si>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</si>
  <si>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</si>
  <si>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</si>
  <si>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</si>
  <si>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</si>
  <si>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</si>
  <si>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</si>
  <si>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</si>
  <si>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</si>
  <si>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</si>
  <si>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</si>
  <si>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</si>
  <si>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</si>
  <si>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</si>
  <si>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</si>
  <si>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</si>
  <si>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</si>
  <si>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</si>
  <si>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</si>
  <si>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</si>
  <si>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</si>
  <si>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</si>
  <si>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</si>
  <si>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</si>
  <si>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</si>
  <si>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</si>
  <si>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</si>
  <si>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</si>
  <si>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</si>
  <si>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</si>
  <si>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</si>
  <si>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</si>
  <si>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</si>
  <si>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</si>
  <si>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</si>
  <si>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</si>
  <si>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</si>
  <si>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</si>
  <si>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</si>
  <si>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</si>
  <si>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</si>
  <si>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</si>
  <si>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</si>
  <si>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</si>
  <si>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</si>
  <si>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</si>
  <si>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</si>
  <si>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</si>
  <si>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</si>
  <si>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</si>
  <si>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</si>
  <si>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</si>
  <si>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</si>
  <si>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</si>
  <si>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</si>
  <si>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</si>
  <si>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</si>
  <si>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</si>
  <si>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</si>
  <si>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</si>
  <si>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</si>
  <si>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</si>
  <si>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</si>
  <si>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</si>
  <si>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</si>
  <si>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</si>
  <si>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</si>
  <si>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</si>
  <si>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</si>
  <si>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</si>
  <si>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</si>
  <si>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</si>
  <si>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</si>
  <si>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</si>
  <si>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</si>
  <si>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</si>
  <si>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</si>
  <si>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</si>
  <si>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</si>
  <si>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</si>
  <si>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</si>
  <si>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</si>
  <si>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</si>
  <si>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</si>
  <si>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</si>
  <si>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</si>
  <si>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</si>
  <si>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</si>
  <si>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</si>
  <si>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</si>
  <si>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</si>
  <si>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</si>
  <si>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</si>
  <si>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</si>
  <si>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</si>
  <si>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</si>
  <si>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</si>
  <si>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</si>
  <si>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</si>
  <si>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</si>
  <si>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</si>
  <si>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</si>
  <si>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</si>
  <si>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</si>
  <si>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</si>
  <si>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</si>
  <si>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</si>
  <si>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</si>
  <si>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</si>
  <si>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</si>
  <si>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</si>
  <si>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</si>
  <si>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</si>
  <si>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</si>
  <si>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</si>
  <si>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</si>
  <si>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</si>
  <si>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</si>
  <si>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</si>
  <si>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</si>
  <si>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</si>
  <si>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</si>
  <si>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</si>
  <si>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</si>
  <si>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</si>
  <si>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</si>
  <si>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</si>
  <si>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</si>
  <si>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</si>
  <si>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</si>
  <si>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</si>
  <si>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</si>
  <si>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</si>
  <si>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</si>
  <si>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</si>
  <si>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</si>
  <si>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</si>
  <si>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</si>
  <si>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</si>
  <si>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</si>
  <si>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</si>
  <si>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</si>
  <si>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</si>
  <si>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</si>
  <si>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</si>
  <si>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</si>
  <si>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</si>
  <si>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</si>
  <si>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</si>
  <si>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</si>
  <si>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</si>
  <si>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</si>
  <si>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</si>
  <si>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</si>
  <si>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</si>
  <si>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</si>
  <si>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</si>
  <si>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</si>
  <si>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</si>
  <si>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</si>
  <si>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</si>
  <si>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</si>
  <si>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</si>
  <si>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</si>
  <si>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</si>
  <si>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</si>
  <si>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</si>
  <si>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</si>
  <si>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</si>
  <si>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</si>
  <si>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</si>
  <si>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</si>
  <si>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</si>
  <si>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</si>
  <si>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</si>
  <si>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</si>
  <si>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</si>
  <si>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</si>
  <si>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</si>
  <si>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</si>
  <si>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</si>
  <si>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</si>
  <si>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</si>
  <si>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</si>
  <si>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</si>
  <si>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</si>
  <si>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</si>
  <si>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</si>
  <si>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</si>
  <si>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</si>
  <si>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</si>
  <si>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</si>
  <si>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</si>
  <si>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</si>
  <si>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</si>
  <si>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</si>
  <si>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</si>
  <si>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</si>
  <si>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</si>
  <si>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</si>
  <si>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</si>
  <si>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</si>
  <si>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</si>
  <si>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</si>
  <si>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</si>
  <si>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</si>
  <si>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</si>
  <si>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</si>
  <si>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</si>
  <si>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</si>
  <si>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</si>
  <si>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</si>
  <si>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</si>
  <si>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</si>
  <si>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</si>
  <si>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</si>
  <si>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</si>
  <si>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</si>
  <si>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</si>
  <si>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</si>
  <si>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</si>
  <si>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</si>
  <si>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</si>
  <si>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</si>
  <si>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</si>
  <si>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</si>
  <si>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</si>
  <si>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</si>
  <si>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</si>
  <si>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</si>
  <si>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</si>
  <si>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</si>
  <si>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</si>
  <si>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</si>
  <si>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</si>
  <si>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</si>
  <si>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</si>
  <si>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</si>
  <si>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</si>
  <si>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</si>
  <si>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</si>
  <si>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</si>
  <si>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</si>
  <si>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</si>
  <si>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</si>
  <si>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</si>
  <si>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</si>
  <si>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</si>
  <si>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</si>
  <si>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</si>
  <si>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</si>
  <si>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</si>
  <si>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</si>
  <si>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</si>
  <si>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</si>
  <si>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</si>
  <si>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</si>
  <si>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</si>
  <si>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</si>
  <si>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</si>
  <si>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</si>
  <si>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</si>
  <si>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</si>
  <si>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</si>
  <si>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</si>
  <si>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</si>
  <si>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</si>
  <si>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</si>
  <si>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</si>
  <si>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</si>
  <si>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</si>
  <si>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</si>
  <si>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</si>
  <si>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</si>
  <si>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</si>
  <si>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</si>
  <si>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</si>
  <si>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</si>
  <si>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</si>
  <si>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</si>
  <si>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</si>
  <si>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</si>
  <si>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</si>
  <si>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</si>
  <si>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</si>
  <si>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</si>
  <si>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</si>
  <si>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</si>
  <si>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</si>
  <si>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</si>
  <si>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</si>
  <si>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</si>
  <si>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</si>
  <si>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</si>
  <si>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</si>
  <si>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</si>
  <si>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</si>
  <si>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</si>
  <si>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</si>
  <si>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</si>
  <si>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</si>
  <si>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</si>
  <si>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</si>
  <si>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</si>
  <si>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</si>
  <si>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</si>
  <si>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</si>
  <si>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</si>
  <si>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</si>
  <si>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</si>
  <si>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</si>
  <si>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</si>
  <si>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</si>
  <si>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</si>
  <si>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</si>
  <si>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</si>
  <si>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</si>
  <si>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</si>
  <si>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</si>
  <si>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</si>
  <si>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</si>
  <si>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</si>
  <si>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</si>
  <si>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</si>
  <si>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</si>
  <si>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</si>
  <si>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</si>
  <si>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</si>
  <si>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</si>
  <si>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</si>
  <si>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</si>
  <si>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</si>
  <si>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</si>
  <si>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</si>
  <si>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</si>
  <si>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</si>
  <si>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</si>
  <si>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</si>
  <si>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</si>
  <si>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</si>
  <si>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</si>
  <si>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</si>
  <si>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</si>
  <si>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</si>
  <si>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</si>
  <si>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</si>
  <si>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</si>
  <si>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</si>
  <si>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</si>
  <si>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</si>
  <si>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</si>
  <si>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</si>
  <si>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</si>
  <si>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</si>
  <si>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</si>
  <si>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</si>
  <si>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</si>
  <si>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</si>
  <si>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</si>
  <si>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</si>
  <si>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</si>
  <si>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</si>
  <si>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</si>
  <si>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</si>
  <si>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</si>
  <si>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</si>
  <si>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</si>
  <si>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</si>
  <si>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</si>
  <si>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</si>
  <si>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</si>
  <si>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</si>
  <si>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</si>
  <si>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</si>
  <si>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</si>
  <si>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</si>
  <si>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</si>
  <si>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</si>
  <si>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</si>
  <si>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</si>
  <si>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</si>
  <si>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</si>
  <si>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</si>
  <si>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</si>
  <si>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</si>
  <si>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</si>
  <si>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</si>
  <si>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</si>
  <si>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</si>
  <si>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</si>
  <si>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</si>
  <si>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</si>
  <si>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</si>
  <si>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</si>
  <si>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</si>
  <si>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</si>
  <si>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</si>
  <si>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</si>
  <si>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</si>
  <si>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</si>
  <si>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</si>
  <si>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</si>
  <si>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</si>
  <si>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</si>
  <si>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</si>
  <si>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</si>
  <si>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</si>
  <si>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</si>
  <si>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</si>
  <si>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</si>
  <si>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</si>
  <si>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</si>
  <si>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</si>
  <si>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</si>
  <si>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</si>
  <si>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</si>
  <si>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</si>
  <si>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</si>
  <si>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</si>
  <si>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</si>
  <si>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</si>
  <si>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</si>
  <si>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</si>
  <si>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</si>
  <si>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</si>
  <si>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</si>
  <si>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</si>
  <si>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</si>
  <si>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</si>
  <si>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</si>
  <si>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</si>
  <si>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</si>
  <si>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</si>
  <si>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</si>
  <si>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</si>
  <si>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</si>
  <si>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</si>
  <si>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</si>
  <si>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</si>
  <si>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</si>
  <si>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</si>
  <si>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</si>
  <si>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</si>
  <si>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</si>
  <si>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</si>
  <si>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</si>
  <si>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</si>
  <si>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</si>
  <si>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</si>
  <si>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</si>
  <si>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</si>
  <si>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</si>
  <si>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</si>
  <si>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</si>
  <si>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</si>
  <si>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</si>
  <si>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</si>
  <si>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</si>
  <si>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</si>
  <si>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</si>
  <si>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</si>
  <si>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</si>
  <si>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</si>
  <si>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</si>
  <si>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</si>
  <si>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</si>
  <si>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</si>
  <si>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</si>
  <si>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</si>
  <si>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</si>
  <si>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</si>
  <si>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</si>
  <si>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</si>
  <si>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</si>
  <si>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</si>
  <si>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</si>
  <si>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</si>
  <si>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</si>
  <si>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</si>
  <si>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</si>
  <si>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</si>
  <si>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</si>
  <si>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</si>
  <si>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</si>
  <si>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</si>
  <si>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</si>
  <si>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</si>
  <si>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</si>
  <si>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</si>
  <si>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</si>
  <si>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</si>
  <si>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</si>
  <si>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</si>
  <si>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</si>
  <si>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</si>
  <si>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</si>
  <si>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</si>
  <si>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</si>
  <si>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</si>
  <si>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</si>
  <si>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</si>
  <si>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</si>
  <si>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</si>
  <si>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</si>
  <si>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</si>
  <si>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</si>
  <si>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</si>
  <si>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</si>
  <si>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</si>
  <si>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</si>
  <si>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</si>
  <si>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</si>
  <si>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</si>
  <si>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</si>
  <si>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</si>
  <si>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</si>
  <si>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</si>
  <si>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</si>
  <si>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</si>
  <si>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</si>
  <si>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</si>
  <si>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</si>
  <si>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</si>
  <si>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</si>
  <si>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</si>
  <si>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</si>
  <si>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</si>
  <si>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</si>
  <si>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</si>
  <si>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</si>
  <si>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</si>
  <si>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</si>
  <si>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</si>
  <si>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</si>
  <si>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</si>
  <si>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</si>
  <si>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</si>
  <si>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</si>
  <si>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</si>
  <si>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</si>
  <si>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</si>
  <si>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</si>
  <si>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</si>
  <si>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</si>
  <si>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</si>
  <si>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</si>
  <si>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</si>
  <si>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</si>
  <si>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</si>
  <si>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</si>
  <si>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</si>
  <si>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</si>
  <si>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</si>
  <si>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</si>
  <si>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</si>
  <si>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</si>
  <si>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</si>
  <si>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</si>
  <si>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</si>
  <si>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</si>
  <si>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</si>
  <si>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</si>
  <si>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</si>
  <si>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</si>
  <si>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</si>
  <si>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</si>
  <si>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</si>
  <si>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</si>
  <si>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</si>
  <si>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</si>
  <si>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</si>
  <si>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</si>
  <si>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</si>
  <si>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</si>
  <si>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</si>
  <si>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</si>
  <si>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</si>
  <si>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</si>
  <si>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</si>
  <si>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</si>
  <si>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</si>
  <si>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</si>
  <si>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</si>
  <si>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</si>
  <si>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</si>
  <si>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</si>
  <si>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</si>
  <si>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</si>
  <si>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</si>
  <si>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</si>
  <si>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</si>
  <si>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</si>
  <si>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</si>
  <si>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</si>
  <si>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</si>
  <si>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</si>
  <si>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</si>
  <si>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</si>
  <si>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</si>
  <si>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</si>
  <si>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</si>
  <si>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</si>
  <si>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</si>
  <si>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</si>
  <si>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</si>
  <si>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</si>
  <si>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</si>
  <si>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</si>
  <si>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</si>
  <si>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</si>
  <si>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</si>
  <si>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</si>
  <si>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</si>
  <si>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</si>
  <si>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</si>
  <si>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</si>
  <si>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</si>
  <si>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</si>
  <si>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</si>
  <si>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</si>
  <si>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</si>
  <si>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</si>
  <si>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</si>
  <si>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</si>
  <si>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</si>
  <si>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</si>
  <si>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</si>
  <si>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</si>
  <si>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</si>
  <si>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</si>
  <si>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</si>
  <si>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</si>
  <si>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</si>
  <si>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</si>
  <si>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</si>
  <si>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</si>
  <si>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Tarrant</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</si>
  <si>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</si>
  <si>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</si>
  <si>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</si>
  <si>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</si>
  <si>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</si>
  <si>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</si>
  <si>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</si>
  <si>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</si>
  <si>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</si>
  <si>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</si>
  <si>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</si>
  <si>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</si>
  <si>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</si>
  <si>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</si>
  <si>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</si>
  <si>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</si>
  <si>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</si>
  <si>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</si>
  <si>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</si>
  <si>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</si>
  <si>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</si>
  <si>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</si>
  <si>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</si>
  <si>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</si>
  <si>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</si>
  <si>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</si>
  <si>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</si>
  <si>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</si>
  <si>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</si>
  <si>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</si>
  <si>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</si>
  <si>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</si>
  <si>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</si>
  <si>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</si>
  <si>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</si>
  <si>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</si>
  <si>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</si>
  <si>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</si>
  <si>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</si>
  <si>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</si>
  <si>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</si>
  <si>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</si>
  <si>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</si>
  <si>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</si>
  <si>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</si>
  <si>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</si>
  <si>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</si>
  <si>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</si>
  <si>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</si>
  <si>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</si>
  <si>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</si>
  <si>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</si>
  <si>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</si>
  <si>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</si>
  <si>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</si>
  <si>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</si>
  <si>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</si>
  <si>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</si>
  <si>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</si>
  <si>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</si>
  <si>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</si>
  <si>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</si>
  <si>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</si>
  <si>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</si>
  <si>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</si>
  <si>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</si>
  <si>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</si>
  <si>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</si>
  <si>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</si>
  <si>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</si>
  <si>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</si>
  <si>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</si>
  <si>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</si>
  <si>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</si>
  <si>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</si>
  <si>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</si>
  <si>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</si>
  <si>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</si>
  <si>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</si>
  <si>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</si>
  <si>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</si>
  <si>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</si>
  <si>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</si>
  <si>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</si>
  <si>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</si>
  <si>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</si>
  <si>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</si>
  <si>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</si>
  <si>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</si>
  <si>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</si>
  <si>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</si>
  <si>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</si>
  <si>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</si>
  <si>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</si>
  <si>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</si>
  <si>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</si>
  <si>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</si>
  <si>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</si>
  <si>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</si>
  <si>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</si>
  <si>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</si>
  <si>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</si>
  <si>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</si>
  <si>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</si>
  <si>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</si>
  <si>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</si>
  <si>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</si>
  <si>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</si>
  <si>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</si>
  <si>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</si>
  <si>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</si>
  <si>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</si>
  <si>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</si>
  <si>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</si>
  <si>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</si>
  <si>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</si>
  <si>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</si>
  <si>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</si>
  <si>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</si>
  <si>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</si>
  <si>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</si>
  <si>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</si>
  <si>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</si>
  <si>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</si>
  <si>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</si>
  <si>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</si>
  <si>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</si>
  <si>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</si>
  <si>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</si>
  <si>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</si>
  <si>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</si>
  <si>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</si>
  <si>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</si>
  <si>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</si>
  <si>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</si>
  <si>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</si>
  <si>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</si>
  <si>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</si>
  <si>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</si>
  <si>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</si>
  <si>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</si>
  <si>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</si>
  <si>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</si>
  <si>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</si>
  <si>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</si>
  <si>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</si>
  <si>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</si>
  <si>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</si>
  <si>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</si>
  <si>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</si>
  <si>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</si>
  <si>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</si>
  <si>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</si>
  <si>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</si>
  <si>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</si>
  <si>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</si>
  <si>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</si>
  <si>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</si>
  <si>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</si>
  <si>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</si>
  <si>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</si>
  <si>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</si>
  <si>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</si>
  <si>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</si>
  <si>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</si>
  <si>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</si>
  <si>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</si>
  <si>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</si>
  <si>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</si>
  <si>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</si>
  <si>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</si>
  <si>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</si>
  <si>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</si>
  <si>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</si>
  <si>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</si>
  <si>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</si>
  <si>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</si>
  <si>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</si>
  <si>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</si>
  <si>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</si>
  <si>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</si>
  <si>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</si>
  <si>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</si>
  <si>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</si>
  <si>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</si>
  <si>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</si>
  <si>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</si>
  <si>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</si>
  <si>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</si>
  <si>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</si>
  <si>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</si>
  <si>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</si>
  <si>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</si>
  <si>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</si>
  <si>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</si>
  <si>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</si>
  <si>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</si>
  <si>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</si>
  <si>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</si>
  <si>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</si>
  <si>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Kingwood High School - Permanent Work Buildin</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</si>
  <si>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</si>
  <si>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</si>
  <si>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</si>
  <si>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</si>
  <si>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</si>
  <si>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</si>
  <si>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</si>
  <si>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</si>
  <si>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</si>
  <si>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</si>
  <si>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</si>
  <si>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</si>
  <si>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</si>
  <si>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</si>
  <si>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</si>
  <si>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</si>
  <si>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</si>
  <si>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</si>
  <si>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</si>
  <si>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</si>
  <si>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</si>
  <si>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</si>
  <si>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</si>
  <si>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</si>
  <si>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</si>
  <si>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</si>
  <si>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</si>
  <si>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</si>
  <si>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</si>
  <si>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</si>
  <si>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</si>
  <si>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</si>
  <si>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</si>
  <si>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</si>
  <si>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</si>
  <si>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</si>
  <si>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</si>
  <si>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</si>
  <si>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</si>
  <si>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</si>
  <si>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</si>
  <si>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</si>
  <si>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</si>
  <si>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</si>
  <si>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</si>
  <si>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</si>
  <si>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</si>
  <si>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</si>
  <si>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</si>
  <si>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</si>
  <si>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</si>
  <si>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</si>
  <si>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</si>
  <si>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</si>
  <si>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</si>
  <si>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</si>
  <si>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</si>
  <si>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</si>
  <si>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</si>
  <si>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</si>
  <si>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</si>
  <si>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</si>
  <si>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</si>
  <si>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</si>
  <si>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</si>
  <si>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</si>
  <si>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</si>
  <si>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</si>
  <si>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</si>
  <si>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</si>
  <si>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</si>
  <si>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</si>
  <si>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</si>
  <si>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</si>
  <si>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</si>
  <si>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</si>
  <si>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</si>
  <si>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</si>
  <si>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</si>
  <si>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</si>
  <si>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</si>
  <si>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</si>
  <si>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</si>
  <si>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</si>
  <si>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</si>
  <si>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</si>
  <si>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</si>
  <si>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</si>
  <si>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</si>
  <si>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</si>
  <si>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</si>
  <si>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</si>
  <si>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</si>
  <si>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</si>
  <si>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</si>
  <si>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</si>
  <si>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</si>
  <si>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</si>
  <si>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</si>
  <si>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</si>
  <si>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</si>
  <si>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</si>
  <si>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</si>
  <si>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</si>
  <si>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</si>
  <si>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</si>
  <si>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</si>
  <si>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</si>
  <si>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</si>
  <si>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</si>
  <si>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</si>
  <si>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</si>
  <si>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</si>
  <si>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</si>
  <si>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</si>
  <si>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</si>
  <si>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</si>
  <si>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</si>
  <si>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</si>
  <si>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</si>
  <si>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</si>
  <si>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</si>
  <si>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</si>
  <si>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</si>
  <si>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</si>
  <si>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</si>
  <si>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</si>
  <si>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</si>
  <si>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</si>
  <si>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</si>
  <si>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</si>
  <si>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</si>
  <si>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</si>
  <si>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</si>
  <si>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</si>
  <si>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</si>
  <si>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</si>
  <si>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</si>
  <si>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</si>
  <si>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</si>
  <si>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</si>
  <si>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</si>
  <si>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</si>
  <si>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</si>
  <si>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</si>
  <si>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</si>
  <si>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</si>
  <si>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</si>
  <si>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</si>
  <si>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</si>
  <si>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</si>
  <si>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</si>
  <si>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</si>
  <si>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</si>
  <si>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</si>
  <si>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</si>
  <si>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</si>
  <si>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</si>
  <si>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</si>
  <si>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</si>
  <si>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</si>
  <si>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</si>
  <si>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</si>
  <si>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</si>
  <si>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</si>
  <si>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</si>
  <si>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</si>
  <si>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</si>
  <si>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</si>
  <si>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</si>
  <si>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</si>
  <si>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</si>
  <si>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</si>
  <si>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</si>
  <si>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</si>
  <si>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</si>
  <si>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</si>
  <si>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</si>
  <si>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</si>
  <si>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</si>
  <si>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</si>
  <si>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</si>
  <si>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</si>
  <si>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</si>
  <si>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</si>
  <si>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</si>
  <si>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</si>
  <si>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</si>
  <si>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</si>
  <si>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</si>
  <si>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</si>
  <si>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</si>
  <si>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</si>
  <si>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</si>
  <si>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</si>
  <si>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</si>
  <si>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</si>
  <si>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</si>
  <si>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</si>
  <si>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</si>
  <si>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</si>
  <si>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</si>
  <si>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</si>
  <si>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</si>
  <si>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</si>
  <si>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</si>
  <si>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</si>
  <si>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</si>
  <si>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</si>
  <si>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</si>
  <si>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</si>
  <si>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</si>
  <si>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</si>
  <si>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</si>
  <si>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</si>
  <si>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</si>
  <si>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</si>
  <si>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</si>
  <si>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</si>
  <si>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</si>
  <si>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</si>
  <si>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</si>
  <si>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</si>
  <si>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</si>
  <si>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</si>
  <si>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</si>
  <si>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</si>
  <si>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</si>
  <si>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</si>
  <si>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</si>
  <si>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</si>
  <si>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</si>
  <si>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</si>
  <si>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</si>
  <si>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</si>
  <si>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</si>
  <si>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</si>
  <si>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</si>
  <si>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</si>
  <si>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</si>
  <si>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</si>
  <si>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</si>
  <si>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</si>
  <si>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</si>
  <si>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</si>
  <si>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</si>
  <si>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</si>
  <si>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</si>
  <si>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</si>
  <si>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</si>
  <si>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</si>
  <si>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</si>
  <si>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</si>
  <si>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</si>
  <si>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</si>
  <si>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</si>
  <si>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</si>
  <si>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</si>
  <si>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</si>
  <si>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</si>
  <si>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</si>
  <si>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</si>
  <si>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</si>
  <si>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</si>
  <si>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</si>
  <si>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</si>
  <si>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</si>
  <si>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</si>
  <si>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</si>
  <si>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</si>
  <si>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</si>
  <si>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</si>
  <si>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</si>
  <si>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</si>
  <si>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</si>
  <si>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</si>
  <si>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</si>
  <si>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</si>
  <si>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</si>
  <si>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</si>
  <si>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</si>
  <si>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</si>
  <si>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</si>
  <si>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</si>
  <si>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</si>
  <si>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</si>
  <si>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</si>
  <si>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</si>
  <si>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</si>
  <si>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</si>
  <si>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</si>
  <si>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</si>
  <si>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</si>
  <si>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</si>
  <si>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</si>
  <si>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</si>
  <si>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</si>
  <si>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</si>
  <si>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</si>
  <si>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</si>
  <si>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</si>
  <si>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</si>
  <si>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</si>
  <si>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</si>
  <si>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</si>
  <si>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</si>
  <si>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</si>
  <si>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</si>
  <si>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</si>
  <si>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</si>
  <si>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</si>
  <si>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</si>
  <si>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</si>
  <si>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</si>
  <si>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</si>
  <si>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</si>
  <si>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</si>
  <si>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</si>
  <si>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</si>
  <si>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</si>
  <si>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</si>
  <si>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</si>
  <si>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</si>
  <si>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</si>
  <si>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</si>
  <si>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</si>
  <si>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</si>
  <si>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</si>
  <si>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</si>
  <si>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</si>
  <si>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</si>
  <si>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</si>
  <si>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</si>
  <si>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</si>
  <si>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</si>
  <si>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</si>
  <si>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</si>
  <si>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</si>
  <si>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</si>
  <si>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</si>
  <si>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</si>
  <si>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</si>
  <si>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</si>
  <si>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</si>
  <si>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</si>
  <si>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</si>
  <si>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</si>
  <si>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</si>
  <si>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</si>
  <si>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</si>
  <si>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</si>
  <si>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</si>
  <si>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</si>
  <si>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</si>
  <si>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</si>
  <si>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</si>
  <si>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</si>
  <si>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</si>
  <si>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</si>
  <si>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</si>
  <si>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</si>
  <si>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</si>
  <si>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</si>
  <si>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</si>
  <si>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</si>
  <si>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</si>
  <si>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</si>
  <si>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</si>
  <si>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</si>
  <si>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</si>
  <si>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</si>
  <si>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</si>
  <si>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</si>
  <si>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</si>
  <si>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</si>
  <si>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</si>
  <si>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</si>
  <si>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</si>
  <si>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</si>
  <si>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</si>
  <si>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</si>
  <si>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</si>
  <si>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</si>
  <si>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</si>
  <si>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</si>
  <si>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</si>
  <si>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</si>
  <si>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</si>
  <si>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</si>
  <si>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</si>
  <si>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</si>
  <si>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</si>
  <si>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</si>
  <si>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</si>
  <si>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</si>
  <si>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</si>
  <si>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</si>
  <si>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</si>
  <si>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</si>
  <si>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</si>
  <si>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</si>
  <si>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</si>
  <si>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</si>
  <si>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</si>
  <si>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</si>
  <si>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</si>
  <si>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</si>
  <si>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</si>
  <si>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</si>
  <si>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</si>
  <si>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</si>
  <si>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</si>
  <si>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</si>
  <si>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</si>
  <si>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</si>
  <si>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</si>
  <si>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</si>
  <si>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</si>
  <si>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</si>
  <si>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</si>
  <si>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</si>
  <si>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</si>
  <si>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</si>
  <si>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</si>
  <si>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</si>
  <si>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</si>
  <si>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</si>
  <si>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</si>
  <si>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</si>
  <si>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</si>
  <si>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</si>
  <si>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</si>
  <si>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</si>
  <si>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</si>
  <si>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</si>
  <si>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</si>
  <si>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</si>
  <si>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</si>
  <si>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</si>
  <si>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</si>
  <si>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</si>
  <si>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</si>
  <si>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</si>
  <si>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</si>
  <si>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</si>
  <si>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</si>
  <si>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</si>
  <si>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</si>
  <si>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</si>
  <si>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</si>
  <si>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</si>
  <si>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</si>
  <si>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</si>
  <si>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</si>
  <si>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</si>
  <si>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</si>
  <si>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</si>
  <si>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</si>
  <si>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</si>
  <si>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</si>
  <si>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</si>
  <si>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</si>
  <si>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</si>
  <si>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</si>
  <si>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</si>
  <si>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</si>
  <si>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</si>
  <si>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</si>
  <si>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</si>
  <si>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</si>
  <si>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</si>
  <si>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</si>
  <si>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</si>
  <si>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</si>
  <si>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</si>
  <si>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</si>
  <si>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</si>
  <si>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</si>
  <si>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</si>
  <si>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</si>
  <si>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</si>
  <si>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</si>
  <si>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</si>
  <si>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</si>
  <si>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</si>
  <si>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</si>
  <si>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</si>
  <si>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</si>
  <si>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</si>
  <si>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</si>
  <si>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</si>
  <si>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</si>
  <si>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</si>
  <si>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</si>
  <si>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</si>
  <si>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</si>
  <si>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</si>
  <si>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</si>
  <si>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</si>
  <si>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</si>
  <si>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</si>
  <si>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</si>
  <si>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</si>
  <si>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</si>
  <si>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</si>
  <si>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</si>
  <si>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</si>
  <si>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</si>
  <si>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</si>
  <si>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</si>
  <si>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</si>
  <si>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</si>
  <si>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</si>
  <si>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</si>
  <si>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</si>
  <si>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</si>
  <si>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</si>
  <si>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</si>
  <si>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</si>
  <si>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</si>
  <si>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</si>
  <si>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</si>
  <si>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</si>
  <si>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</si>
  <si>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</si>
  <si>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</si>
  <si>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</si>
  <si>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</si>
  <si>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</si>
  <si>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</si>
  <si>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</si>
  <si>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</si>
  <si>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</si>
  <si>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</si>
  <si>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</si>
  <si>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</si>
  <si>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</si>
  <si>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</si>
  <si>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</si>
  <si>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</si>
  <si>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</si>
  <si>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</si>
  <si>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</si>
  <si>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</si>
  <si>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</si>
  <si>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</si>
  <si>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</si>
  <si>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</si>
  <si>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</si>
  <si>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</si>
  <si>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</si>
  <si>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</si>
  <si>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</si>
  <si>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</si>
  <si>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</si>
  <si>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</si>
  <si>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</si>
  <si>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</si>
  <si>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</si>
  <si>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</si>
  <si>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</si>
  <si>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</si>
  <si>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</si>
  <si>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</si>
  <si>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</si>
  <si>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</si>
  <si>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</si>
  <si>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</si>
  <si>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</si>
  <si>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</si>
  <si>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</si>
  <si>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</si>
  <si>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</si>
  <si>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</si>
  <si>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</si>
  <si>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</si>
  <si>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</si>
  <si>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</si>
  <si>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</si>
  <si>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</si>
  <si>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</si>
  <si>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</si>
  <si>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</si>
  <si>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</si>
  <si>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</si>
  <si>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</si>
  <si>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</si>
  <si>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</si>
  <si>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</si>
  <si>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</si>
  <si>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</si>
  <si>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</si>
  <si>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</si>
  <si>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</si>
  <si>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</si>
  <si>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</si>
  <si>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</si>
  <si>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</si>
  <si>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</si>
  <si>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</si>
  <si>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</si>
  <si>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</si>
  <si>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</si>
  <si>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</si>
  <si>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</si>
  <si>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</si>
  <si>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</si>
  <si>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</si>
  <si>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</si>
  <si>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</si>
  <si>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</si>
  <si>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</si>
  <si>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</si>
  <si>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</si>
  <si>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</si>
  <si>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</si>
  <si>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</si>
  <si>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</si>
  <si>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</si>
  <si>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</si>
  <si>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</si>
  <si>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</si>
  <si>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</si>
  <si>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</si>
  <si>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</si>
  <si>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</si>
  <si>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</si>
  <si>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</si>
  <si>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</si>
  <si>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</si>
  <si>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</si>
  <si>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</si>
  <si>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</si>
  <si>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</si>
  <si>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</si>
  <si>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</si>
  <si>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</si>
  <si>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</si>
  <si>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</si>
  <si>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</si>
  <si>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</si>
  <si>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</si>
  <si>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</si>
  <si>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</si>
  <si>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</si>
  <si>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</si>
  <si>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</si>
  <si>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</si>
  <si>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</si>
  <si>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</si>
  <si>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</si>
  <si>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</si>
  <si>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</si>
  <si>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</si>
  <si>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</si>
  <si>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</si>
  <si>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</si>
  <si>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</si>
  <si>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</si>
  <si>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</si>
  <si>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</si>
  <si>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</si>
  <si>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</si>
  <si>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</si>
  <si>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</si>
  <si>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</si>
  <si>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</si>
  <si>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</si>
  <si>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</si>
  <si>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</si>
  <si>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</si>
  <si>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</si>
  <si>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</si>
  <si>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</si>
  <si>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</si>
  <si>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</si>
  <si>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</si>
  <si>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</si>
  <si>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</si>
  <si>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</si>
  <si>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</si>
  <si>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</si>
  <si>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</si>
  <si>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</si>
  <si>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</si>
  <si>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</si>
  <si>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</si>
  <si>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</si>
  <si>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</si>
  <si>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</si>
  <si>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</si>
  <si>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</si>
  <si>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</si>
  <si>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</si>
  <si>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</si>
  <si>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</si>
  <si>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</si>
  <si>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</si>
  <si>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</si>
  <si>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</si>
  <si>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</si>
  <si>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</si>
  <si>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</si>
  <si>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</si>
  <si>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</si>
  <si>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</si>
  <si>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</si>
  <si>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</si>
  <si>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</si>
  <si>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</si>
  <si>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</si>
  <si>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</si>
  <si>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</si>
  <si>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</si>
  <si>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</si>
  <si>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</si>
  <si>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</si>
  <si>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</si>
  <si>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</si>
  <si>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</si>
  <si>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</si>
  <si>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</si>
  <si>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</si>
  <si>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</si>
  <si>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</si>
  <si>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</si>
  <si>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</si>
  <si>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</si>
  <si>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</si>
  <si>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</si>
  <si>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</si>
  <si>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</si>
  <si>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</si>
  <si>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</si>
  <si>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</si>
  <si>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</si>
  <si>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</si>
  <si>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</si>
  <si>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</si>
  <si>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</si>
  <si>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</si>
  <si>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</si>
  <si>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</si>
  <si>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</si>
  <si>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</si>
  <si>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</si>
  <si>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</si>
  <si>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</si>
  <si>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</si>
  <si>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</si>
  <si>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</si>
  <si>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</si>
  <si>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</si>
  <si>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</si>
  <si>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</si>
  <si>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</si>
  <si>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</si>
  <si>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</si>
  <si>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</si>
  <si>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</si>
  <si>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</si>
  <si>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</si>
  <si>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</si>
  <si>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</si>
  <si>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</si>
  <si>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</si>
  <si>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</si>
  <si>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</si>
  <si>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</si>
  <si>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</si>
  <si>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</si>
  <si>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</si>
  <si>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</si>
  <si>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</si>
  <si>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</si>
  <si>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</si>
  <si>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</si>
  <si>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</si>
  <si>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</si>
  <si>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</si>
  <si>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</si>
  <si>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</si>
  <si>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</si>
  <si>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</si>
  <si>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</si>
  <si>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</si>
  <si>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</si>
  <si>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</si>
  <si>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</si>
  <si>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</si>
  <si>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</si>
  <si>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</si>
  <si>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</si>
  <si>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</si>
  <si>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</si>
  <si>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</si>
  <si>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</si>
  <si>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</si>
  <si>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</si>
  <si>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</si>
  <si>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</si>
  <si>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</si>
  <si>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</si>
  <si>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</si>
  <si>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</si>
  <si>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</si>
  <si>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</si>
  <si>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</si>
  <si>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</si>
  <si>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</si>
  <si>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</si>
  <si>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</si>
  <si>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</si>
  <si>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</si>
  <si>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</si>
  <si>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</si>
  <si>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</si>
  <si>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</si>
  <si>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</si>
  <si>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</si>
  <si>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</si>
  <si>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</si>
  <si>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</si>
  <si>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</si>
  <si>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</si>
  <si>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</si>
  <si>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</si>
  <si>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</si>
  <si>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</si>
  <si>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</si>
  <si>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</si>
  <si>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</si>
  <si>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</si>
  <si>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</si>
  <si>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</si>
  <si>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</si>
  <si>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</si>
  <si>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</si>
  <si>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</si>
  <si>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</si>
  <si>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</si>
  <si>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</si>
  <si>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</si>
  <si>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</si>
  <si>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</si>
  <si>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</si>
  <si>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</si>
  <si>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</si>
  <si>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</si>
  <si>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</si>
  <si>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</si>
  <si>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</si>
  <si>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</si>
  <si>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</si>
  <si>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</si>
  <si>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</si>
  <si>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</si>
  <si>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</si>
  <si>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</si>
  <si>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</si>
  <si>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</si>
  <si>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</si>
  <si>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</si>
  <si>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</si>
  <si>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</si>
  <si>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</si>
  <si>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</si>
  <si>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</si>
  <si>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</si>
  <si>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</si>
  <si>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</si>
  <si>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</si>
  <si>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</si>
  <si>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</si>
  <si>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</si>
  <si>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</si>
  <si>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</si>
  <si>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</si>
  <si>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</si>
  <si>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</si>
  <si>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CONTENTS-ORANGE CAMPUS EDUCATION BLDG - B</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</si>
  <si>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</si>
  <si>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</si>
  <si>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</si>
  <si>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</si>
  <si>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</si>
  <si>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</si>
  <si>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</si>
  <si>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</si>
  <si>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</si>
  <si>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</si>
  <si>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</si>
  <si>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</si>
  <si>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</si>
  <si>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</si>
  <si>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</si>
  <si>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</si>
  <si>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</si>
  <si>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</si>
  <si>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</si>
  <si>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</si>
  <si>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</si>
  <si>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</si>
  <si>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</si>
  <si>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</si>
  <si>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</si>
  <si>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</si>
  <si>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</si>
  <si>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</si>
  <si>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</si>
  <si>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</si>
  <si>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</si>
  <si>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</si>
  <si>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</si>
  <si>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</si>
  <si>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</si>
  <si>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</si>
  <si>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</si>
  <si>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</si>
  <si>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</si>
  <si>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</si>
  <si>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</si>
  <si>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</si>
  <si>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</si>
  <si>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</si>
  <si>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</si>
  <si>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</si>
  <si>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</si>
  <si>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</si>
  <si>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</si>
  <si>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</si>
  <si>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</si>
  <si>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</si>
  <si>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</si>
  <si>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</si>
  <si>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</si>
  <si>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</si>
  <si>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</si>
  <si>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</si>
  <si>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</si>
  <si>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</si>
  <si>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</si>
  <si>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</si>
  <si>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</si>
  <si>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</si>
  <si>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</si>
  <si>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</si>
  <si>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</si>
  <si>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</si>
  <si>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</si>
  <si>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</si>
  <si>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</si>
  <si>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</si>
  <si>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</si>
  <si>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</si>
  <si>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</si>
  <si>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</si>
  <si>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</si>
  <si>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</si>
  <si>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</si>
  <si>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</si>
  <si>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</si>
  <si>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</si>
  <si>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</si>
  <si>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</si>
  <si>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</si>
  <si>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</si>
  <si>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</si>
  <si>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</si>
  <si>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</si>
  <si>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</si>
  <si>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</si>
  <si>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</si>
  <si>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</si>
  <si>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</si>
  <si>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</si>
  <si>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</si>
  <si>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</si>
  <si>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</si>
  <si>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</si>
  <si>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</si>
  <si>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</si>
  <si>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</si>
  <si>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</si>
  <si>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</si>
  <si>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</si>
  <si>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</si>
  <si>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</si>
  <si>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</si>
  <si>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</si>
  <si>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</si>
  <si>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</si>
  <si>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</si>
  <si>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</si>
  <si>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</si>
  <si>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</si>
  <si>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</si>
  <si>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</si>
  <si>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</si>
  <si>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</si>
  <si>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</si>
  <si>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</si>
  <si>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</si>
  <si>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</si>
  <si>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</si>
  <si>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</si>
  <si>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</si>
  <si>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</si>
  <si>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</si>
  <si>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</si>
  <si>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</si>
  <si>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</si>
  <si>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</si>
  <si>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</si>
  <si>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</si>
  <si>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</si>
  <si>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</si>
  <si>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</si>
  <si>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</si>
  <si>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</si>
  <si>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</si>
  <si>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</si>
  <si>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</si>
  <si>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</si>
  <si>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</si>
  <si>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</si>
  <si>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</si>
  <si>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</si>
  <si>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</si>
  <si>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</si>
  <si>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</si>
  <si>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</si>
  <si>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</si>
  <si>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</si>
  <si>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</si>
  <si>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</si>
  <si>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</si>
  <si>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</si>
  <si>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</si>
  <si>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</si>
  <si>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</si>
  <si>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</si>
  <si>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</si>
  <si>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</si>
  <si>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</si>
  <si>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</si>
  <si>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</si>
  <si>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</si>
  <si>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</si>
  <si>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</si>
  <si>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</si>
  <si>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</si>
  <si>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</si>
  <si>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</si>
  <si>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</si>
  <si>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</si>
  <si>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</si>
  <si>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</si>
  <si>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</si>
  <si>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</si>
  <si>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</si>
  <si>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</si>
  <si>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</si>
  <si>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</si>
  <si>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</si>
  <si>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</si>
  <si>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</si>
  <si>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</si>
  <si>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</si>
  <si>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</si>
  <si>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</si>
  <si>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</si>
  <si>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</si>
  <si>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</si>
  <si>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</si>
  <si>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</si>
  <si>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</si>
  <si>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</si>
  <si>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</si>
  <si>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NCWCID4 315 Ninth St--Office</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</si>
  <si>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</si>
  <si>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</si>
  <si>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</si>
  <si>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</si>
  <si>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</si>
  <si>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</si>
  <si>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</si>
  <si>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</si>
  <si>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</si>
  <si>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</si>
  <si>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</si>
  <si>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</si>
  <si>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</si>
  <si>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</si>
  <si>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</si>
  <si>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</si>
  <si>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</si>
  <si>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</si>
  <si>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</si>
  <si>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</si>
  <si>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</si>
  <si>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</si>
  <si>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</si>
  <si>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</si>
  <si>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</si>
  <si>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</si>
  <si>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</si>
  <si>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</si>
  <si>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</si>
  <si>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</si>
  <si>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</si>
  <si>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</si>
  <si>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</si>
  <si>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</si>
  <si>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</si>
  <si>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</si>
  <si>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</si>
  <si>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</si>
  <si>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</si>
  <si>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</si>
  <si>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</si>
  <si>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</si>
  <si>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</si>
  <si>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</si>
  <si>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</si>
  <si>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</si>
  <si>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</si>
  <si>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</si>
  <si>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</si>
  <si>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</si>
  <si>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</si>
  <si>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</si>
  <si>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</si>
  <si>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</si>
  <si>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</si>
  <si>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</si>
  <si>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</si>
  <si>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</si>
  <si>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</si>
  <si>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</si>
  <si>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</si>
  <si>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</si>
  <si>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</si>
  <si>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</si>
  <si>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</si>
  <si>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</si>
  <si>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</si>
  <si>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</si>
  <si>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</si>
  <si>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</si>
  <si>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</si>
  <si>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</si>
  <si>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</si>
  <si>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</si>
  <si>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</si>
  <si>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</si>
  <si>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</si>
  <si>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</si>
  <si>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</si>
  <si>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</si>
  <si>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</si>
  <si>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</si>
  <si>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</si>
  <si>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</si>
  <si>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</si>
  <si>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</si>
  <si>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</si>
  <si>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</si>
  <si>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</si>
  <si>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</si>
  <si>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</si>
  <si>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</si>
  <si>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</si>
  <si>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</si>
  <si>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</si>
  <si>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</si>
  <si>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</si>
  <si>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</si>
  <si>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</si>
  <si>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</si>
  <si>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</si>
  <si>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</si>
  <si>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</si>
  <si>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</si>
  <si>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</si>
  <si>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</si>
  <si>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</si>
  <si>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</si>
  <si>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</si>
  <si>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</si>
  <si>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</si>
  <si>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</si>
  <si>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</si>
  <si>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</si>
  <si>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</si>
  <si>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</si>
  <si>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</si>
  <si>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</si>
  <si>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</si>
  <si>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</si>
  <si>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</si>
  <si>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</si>
  <si>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</si>
  <si>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</si>
  <si>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</si>
  <si>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</si>
  <si>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</si>
  <si>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</si>
  <si>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</si>
  <si>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</si>
  <si>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</si>
  <si>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</si>
  <si>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</si>
  <si>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</si>
  <si>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</si>
  <si>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</si>
  <si>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</si>
  <si>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</si>
  <si>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</si>
  <si>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</si>
  <si>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</si>
  <si>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</si>
  <si>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</si>
  <si>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</si>
  <si>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</si>
  <si>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</si>
  <si>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</si>
  <si>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</si>
  <si>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</si>
  <si>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</si>
  <si>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</si>
  <si>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</si>
  <si>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</si>
  <si>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</si>
  <si>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</si>
  <si>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</si>
  <si>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</si>
  <si>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</si>
  <si>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</si>
  <si>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</si>
  <si>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</si>
  <si>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</si>
  <si>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</si>
  <si>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</si>
  <si>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</si>
  <si>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</si>
  <si>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</si>
  <si>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</si>
  <si>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</si>
  <si>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</si>
  <si>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</si>
  <si>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Courthouse- Temporary Relocation</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</si>
  <si>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</si>
  <si>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</si>
  <si>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</si>
  <si>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</si>
  <si>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</si>
  <si>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</si>
  <si>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</si>
  <si>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</si>
  <si>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</si>
  <si>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Mauriceville Elementary School and Mauricevil</t>
  </si>
  <si>
    <t>APP CERT B - (FPM CF) Baker Street Jail</t>
  </si>
  <si>
    <t>G - (PCT 1) Eisenhower Park</t>
  </si>
  <si>
    <t>Scenic Drive Lift Station</t>
  </si>
  <si>
    <t>Ferndell Henry Center for Learning</t>
  </si>
  <si>
    <t>Lake Harding Bridge Metal Pipe</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</si>
  <si>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</si>
  <si>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</si>
  <si>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</si>
  <si>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</si>
  <si>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</si>
  <si>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</si>
  <si>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</si>
  <si>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</si>
  <si>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</si>
  <si>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</si>
  <si>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</si>
  <si>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</si>
  <si>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</si>
  <si>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</si>
  <si>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</si>
  <si>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</si>
  <si>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</si>
  <si>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</si>
  <si>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</si>
  <si>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</si>
  <si>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</si>
  <si>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</si>
  <si>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</si>
  <si>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</si>
  <si>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</si>
  <si>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</si>
  <si>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</si>
  <si>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</si>
  <si>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</si>
  <si>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</si>
  <si>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</si>
  <si>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</si>
  <si>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</si>
  <si>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</si>
  <si>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</si>
  <si>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</si>
  <si>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</si>
  <si>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</si>
  <si>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</si>
  <si>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</si>
  <si>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</si>
  <si>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</si>
  <si>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</si>
  <si>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</si>
  <si>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</si>
  <si>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</si>
  <si>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</si>
  <si>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</si>
  <si>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</si>
  <si>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</si>
  <si>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</si>
  <si>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</si>
  <si>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</si>
  <si>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</si>
  <si>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</si>
  <si>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</si>
  <si>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</si>
  <si>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</si>
  <si>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</si>
  <si>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</si>
  <si>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</si>
  <si>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</si>
  <si>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</si>
  <si>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</si>
  <si>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</si>
  <si>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</si>
  <si>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</si>
  <si>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</si>
  <si>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</si>
  <si>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</si>
  <si>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</si>
  <si>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</si>
  <si>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</si>
  <si>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</si>
  <si>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</si>
  <si>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</si>
  <si>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</si>
  <si>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</si>
  <si>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</si>
  <si>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</si>
  <si>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</si>
  <si>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</si>
  <si>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</si>
  <si>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</si>
  <si>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</si>
  <si>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</si>
  <si>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</si>
  <si>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</si>
  <si>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</si>
  <si>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</si>
  <si>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</si>
  <si>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</si>
  <si>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</si>
  <si>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</si>
  <si>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</si>
  <si>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</si>
  <si>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</si>
  <si>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</si>
  <si>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</si>
  <si>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</si>
  <si>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</si>
  <si>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</si>
  <si>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</si>
  <si>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</si>
  <si>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</si>
  <si>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</si>
  <si>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</si>
  <si>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</si>
  <si>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</si>
  <si>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</si>
  <si>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</si>
  <si>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</si>
  <si>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</si>
  <si>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</si>
  <si>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</si>
  <si>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</si>
  <si>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</si>
  <si>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</si>
  <si>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</si>
  <si>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</si>
  <si>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</si>
  <si>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</si>
  <si>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</si>
  <si>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</si>
  <si>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</si>
  <si>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</si>
  <si>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</si>
  <si>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</si>
  <si>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</si>
  <si>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</si>
  <si>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</si>
  <si>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</si>
  <si>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</si>
  <si>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</si>
  <si>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</si>
  <si>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</si>
  <si>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</si>
  <si>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</si>
  <si>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</si>
  <si>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</si>
  <si>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</si>
  <si>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</si>
  <si>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</si>
  <si>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</si>
  <si>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</si>
  <si>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</si>
  <si>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</si>
  <si>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</si>
  <si>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</si>
  <si>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</si>
  <si>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</si>
  <si>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</si>
  <si>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</si>
  <si>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</si>
  <si>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</si>
  <si>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</si>
  <si>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</si>
  <si>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</si>
  <si>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</si>
  <si>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</si>
  <si>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</si>
  <si>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</si>
  <si>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</si>
  <si>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</si>
  <si>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</si>
  <si>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</si>
  <si>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</si>
  <si>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</si>
  <si>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</si>
  <si>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</si>
  <si>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</si>
  <si>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</si>
  <si>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</si>
  <si>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</si>
  <si>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</si>
  <si>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</si>
  <si>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</si>
  <si>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</si>
  <si>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</si>
  <si>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</si>
  <si>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</si>
  <si>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</si>
  <si>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</si>
  <si>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</si>
  <si>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</si>
  <si>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</si>
  <si>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</si>
  <si>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</si>
  <si>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</si>
  <si>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</si>
  <si>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</si>
  <si>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</si>
  <si>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</si>
  <si>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</si>
  <si>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</si>
  <si>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</si>
  <si>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</si>
  <si>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</si>
  <si>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</si>
  <si>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</si>
  <si>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</si>
  <si>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</si>
  <si>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</si>
  <si>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</si>
  <si>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</si>
  <si>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</si>
  <si>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</si>
  <si>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</si>
  <si>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</si>
  <si>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</si>
  <si>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</si>
  <si>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</si>
  <si>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</si>
  <si>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</si>
  <si>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</si>
  <si>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</si>
  <si>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</si>
  <si>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</si>
  <si>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</si>
  <si>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</si>
  <si>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</si>
  <si>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</si>
  <si>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</si>
  <si>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</si>
  <si>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</si>
  <si>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</si>
  <si>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</si>
  <si>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</si>
  <si>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</si>
  <si>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</si>
  <si>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</si>
  <si>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</si>
  <si>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</si>
  <si>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</si>
  <si>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</si>
  <si>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</si>
  <si>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</si>
  <si>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</si>
  <si>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</si>
  <si>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</si>
  <si>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</si>
  <si>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</si>
  <si>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HPD Building contents department wide</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</si>
  <si>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</si>
  <si>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</si>
  <si>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</si>
  <si>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</si>
  <si>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</si>
  <si>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</si>
  <si>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</si>
  <si>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</si>
  <si>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</si>
  <si>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</si>
  <si>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</si>
  <si>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</si>
  <si>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</si>
  <si>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</si>
  <si>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</si>
  <si>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</si>
  <si>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</si>
  <si>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</si>
  <si>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</si>
  <si>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</si>
  <si>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</si>
  <si>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</si>
  <si>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</si>
  <si>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</si>
  <si>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</si>
  <si>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</si>
  <si>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</si>
  <si>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</si>
  <si>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</si>
  <si>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</si>
  <si>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</si>
  <si>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</si>
  <si>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</si>
  <si>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</si>
  <si>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</si>
  <si>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</si>
  <si>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</si>
  <si>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</si>
  <si>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</si>
  <si>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</si>
  <si>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</si>
  <si>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</si>
  <si>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</si>
  <si>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</si>
  <si>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</si>
  <si>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</si>
  <si>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</si>
  <si>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</si>
  <si>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</si>
  <si>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</si>
  <si>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</si>
  <si>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</si>
  <si>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</si>
  <si>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</si>
  <si>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</si>
  <si>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</si>
  <si>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</si>
  <si>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</si>
  <si>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</si>
  <si>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</si>
  <si>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</si>
  <si>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</si>
  <si>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</si>
  <si>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</si>
  <si>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</si>
  <si>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</si>
  <si>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</si>
  <si>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</si>
  <si>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</si>
  <si>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</si>
  <si>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</si>
  <si>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</si>
  <si>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</si>
  <si>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</si>
  <si>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</si>
  <si>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</si>
  <si>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</si>
  <si>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</si>
  <si>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</si>
  <si>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</si>
  <si>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</si>
  <si>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</si>
  <si>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</si>
  <si>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</si>
  <si>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</si>
  <si>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</si>
  <si>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</si>
  <si>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</si>
  <si>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</si>
  <si>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</si>
  <si>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</si>
  <si>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</si>
  <si>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</si>
  <si>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</si>
  <si>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</si>
  <si>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</si>
  <si>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</si>
  <si>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</si>
  <si>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</si>
  <si>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</si>
  <si>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</si>
  <si>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</si>
  <si>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</si>
  <si>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</si>
  <si>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</si>
  <si>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</si>
  <si>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</si>
  <si>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</si>
  <si>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</si>
  <si>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</si>
  <si>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</si>
  <si>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</si>
  <si>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</si>
  <si>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</si>
  <si>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</si>
  <si>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</si>
  <si>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</si>
  <si>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</si>
  <si>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</si>
  <si>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</si>
  <si>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</si>
  <si>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</si>
  <si>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</si>
  <si>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</si>
  <si>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</si>
  <si>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</si>
  <si>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</si>
  <si>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</si>
  <si>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</si>
  <si>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</si>
  <si>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</si>
  <si>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</si>
  <si>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</si>
  <si>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</si>
  <si>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</si>
  <si>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</si>
  <si>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</si>
  <si>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</si>
  <si>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</si>
  <si>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</si>
  <si>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</si>
  <si>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</si>
  <si>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</si>
  <si>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</si>
  <si>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</si>
  <si>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</si>
  <si>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</si>
  <si>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</si>
  <si>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</si>
  <si>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</si>
  <si>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</si>
  <si>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</si>
  <si>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</si>
  <si>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</si>
  <si>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</si>
  <si>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</si>
  <si>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</si>
  <si>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</si>
  <si>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</si>
  <si>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</si>
  <si>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</si>
  <si>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</si>
  <si>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</si>
  <si>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</si>
  <si>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</si>
  <si>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</si>
  <si>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</si>
  <si>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</si>
  <si>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</si>
  <si>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</si>
  <si>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</si>
  <si>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</si>
  <si>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</si>
  <si>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</si>
  <si>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</si>
  <si>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</si>
  <si>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</si>
  <si>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</si>
  <si>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</si>
  <si>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</si>
  <si>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</si>
  <si>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</si>
  <si>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</si>
  <si>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</si>
  <si>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</si>
  <si>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</si>
  <si>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</si>
  <si>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</si>
  <si>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</si>
  <si>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</si>
  <si>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</si>
  <si>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</si>
  <si>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</si>
  <si>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</si>
  <si>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</si>
  <si>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</si>
  <si>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</si>
  <si>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</si>
  <si>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</si>
  <si>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</si>
  <si>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</si>
  <si>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</si>
  <si>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</si>
  <si>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</si>
  <si>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</si>
  <si>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</si>
  <si>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</si>
  <si>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</si>
  <si>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</si>
  <si>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</si>
  <si>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</si>
  <si>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</si>
  <si>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</si>
  <si>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</si>
  <si>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</si>
  <si>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</si>
  <si>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</si>
  <si>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</si>
  <si>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</si>
  <si>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</si>
  <si>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</si>
  <si>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</si>
  <si>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</si>
  <si>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</si>
  <si>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</si>
  <si>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</si>
  <si>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</si>
  <si>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</si>
  <si>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</si>
  <si>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</si>
  <si>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</si>
  <si>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</si>
  <si>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</si>
  <si>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Cat C Damaged Culverts and Asphalt Roads DI 4</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</si>
  <si>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</si>
  <si>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</si>
  <si>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</si>
  <si>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</si>
  <si>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</si>
  <si>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</si>
  <si>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</si>
  <si>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</si>
  <si>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</si>
  <si>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</si>
  <si>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</si>
  <si>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</si>
  <si>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</si>
  <si>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</si>
  <si>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</si>
  <si>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</si>
  <si>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</si>
  <si>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</si>
  <si>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</si>
  <si>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Friendswood- Department of Public Work</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</si>
  <si>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</si>
  <si>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</si>
  <si>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</si>
  <si>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</si>
  <si>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</si>
  <si>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</si>
  <si>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</si>
  <si>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</si>
  <si>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</si>
  <si>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</si>
  <si>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</si>
  <si>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</si>
  <si>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</si>
  <si>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</si>
  <si>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</si>
  <si>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</si>
  <si>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</si>
  <si>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</si>
  <si>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</si>
  <si>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</si>
  <si>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</si>
  <si>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</si>
  <si>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</si>
  <si>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</si>
  <si>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</si>
  <si>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</si>
  <si>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</si>
  <si>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</si>
  <si>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</si>
  <si>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</si>
  <si>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</si>
  <si>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</si>
  <si>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</si>
  <si>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</si>
  <si>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</si>
  <si>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Forest Green Leasing Office, Maint</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</si>
  <si>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</si>
  <si>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</si>
  <si>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</si>
  <si>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</si>
  <si>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</si>
  <si>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</si>
  <si>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</si>
  <si>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</si>
  <si>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</si>
  <si>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</si>
  <si>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</si>
  <si>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</si>
  <si>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</si>
  <si>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</si>
  <si>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</si>
  <si>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</si>
  <si>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</si>
  <si>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</si>
  <si>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</si>
  <si>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</si>
  <si>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</si>
  <si>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</si>
  <si>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</si>
  <si>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</si>
  <si>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</si>
  <si>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</si>
  <si>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</si>
  <si>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</si>
  <si>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</si>
  <si>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</si>
  <si>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</si>
  <si>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</si>
  <si>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</si>
  <si>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</si>
  <si>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</si>
  <si>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</si>
  <si>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</si>
  <si>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</si>
  <si>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</si>
  <si>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</si>
  <si>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</si>
  <si>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</si>
  <si>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</si>
  <si>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</si>
  <si>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</si>
  <si>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</si>
  <si>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</si>
  <si>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</si>
  <si>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</si>
  <si>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</si>
  <si>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</si>
  <si>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</si>
  <si>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</si>
  <si>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</si>
  <si>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</si>
  <si>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</si>
  <si>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</si>
  <si>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</si>
  <si>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</si>
  <si>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</si>
  <si>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</si>
  <si>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</si>
  <si>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</si>
  <si>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</si>
  <si>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</si>
  <si>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</si>
  <si>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</si>
  <si>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</si>
  <si>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</si>
  <si>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</si>
  <si>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</si>
  <si>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</si>
  <si>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</si>
  <si>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</si>
  <si>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</si>
  <si>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</si>
  <si>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</si>
  <si>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</si>
  <si>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</si>
  <si>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</si>
  <si>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</si>
  <si>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</si>
  <si>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</si>
  <si>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</si>
  <si>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</si>
  <si>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</si>
  <si>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</si>
  <si>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</si>
  <si>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</si>
  <si>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</si>
  <si>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</si>
  <si>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</si>
  <si>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</si>
  <si>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</si>
  <si>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</si>
  <si>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</si>
  <si>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</si>
  <si>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</si>
  <si>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</si>
  <si>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</si>
  <si>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</si>
  <si>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</si>
  <si>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</si>
  <si>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</si>
  <si>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</si>
  <si>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</si>
  <si>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</si>
  <si>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</si>
  <si>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</si>
  <si>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</si>
  <si>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</si>
  <si>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</si>
  <si>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</si>
  <si>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</si>
  <si>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</si>
  <si>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</si>
  <si>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</si>
  <si>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</si>
  <si>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</si>
  <si>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</si>
  <si>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</si>
  <si>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</si>
  <si>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</si>
  <si>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</si>
  <si>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</si>
  <si>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</si>
  <si>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</si>
  <si>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</si>
  <si>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</si>
  <si>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</si>
  <si>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</si>
  <si>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</si>
  <si>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</si>
  <si>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</si>
  <si>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</si>
  <si>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</si>
  <si>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</si>
  <si>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</si>
  <si>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</si>
  <si>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</si>
  <si>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</si>
  <si>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</si>
  <si>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</si>
  <si>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</si>
  <si>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</si>
  <si>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</si>
  <si>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</si>
  <si>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</si>
  <si>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</si>
  <si>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</si>
  <si>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</si>
  <si>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</si>
  <si>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</si>
  <si>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</si>
  <si>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</si>
  <si>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</si>
  <si>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</si>
  <si>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</si>
  <si>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</si>
  <si>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</si>
  <si>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</si>
  <si>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</si>
  <si>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</si>
  <si>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</si>
  <si>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</si>
  <si>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</si>
  <si>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</si>
  <si>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</si>
  <si>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</si>
  <si>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</si>
  <si>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</si>
  <si>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</si>
  <si>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</si>
  <si>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</si>
  <si>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</si>
  <si>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</si>
  <si>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</si>
  <si>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</si>
  <si>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</si>
  <si>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</si>
  <si>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</si>
  <si>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</si>
  <si>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</si>
  <si>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</si>
  <si>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</si>
  <si>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</si>
  <si>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</si>
  <si>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</si>
  <si>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</si>
  <si>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</si>
  <si>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</si>
  <si>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</si>
  <si>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</si>
  <si>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</si>
  <si>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</si>
  <si>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</si>
  <si>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</si>
  <si>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</si>
  <si>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</si>
  <si>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</si>
  <si>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</si>
  <si>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</si>
  <si>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</si>
  <si>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</si>
  <si>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</si>
  <si>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</si>
  <si>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</si>
  <si>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</si>
  <si>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</si>
  <si>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</si>
  <si>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</si>
  <si>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</si>
  <si>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</si>
  <si>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</si>
  <si>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</si>
  <si>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</si>
  <si>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</si>
  <si>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</si>
  <si>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</si>
  <si>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</si>
  <si>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</si>
  <si>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</si>
  <si>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</si>
  <si>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</si>
  <si>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</si>
  <si>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</si>
  <si>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</si>
  <si>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</si>
  <si>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</si>
  <si>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</si>
  <si>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</si>
  <si>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</si>
  <si>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</si>
  <si>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</si>
  <si>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</si>
  <si>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</si>
  <si>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</si>
  <si>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</si>
  <si>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</si>
  <si>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</si>
  <si>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</si>
  <si>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</si>
  <si>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</si>
  <si>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</si>
  <si>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</si>
  <si>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</si>
  <si>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</si>
  <si>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</si>
  <si>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</si>
  <si>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</si>
  <si>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</si>
  <si>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</si>
  <si>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</si>
  <si>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</si>
  <si>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</si>
  <si>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</si>
  <si>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</si>
  <si>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</si>
  <si>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</si>
  <si>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</si>
  <si>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</si>
  <si>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</si>
  <si>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</si>
  <si>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</si>
  <si>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</si>
  <si>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</si>
  <si>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</si>
  <si>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</si>
  <si>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</si>
  <si>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</si>
  <si>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</si>
  <si>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</si>
  <si>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</si>
  <si>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</si>
  <si>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</si>
  <si>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</si>
  <si>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</si>
  <si>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</si>
  <si>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</si>
  <si>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</si>
  <si>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</si>
  <si>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</si>
  <si>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</si>
  <si>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</si>
  <si>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</si>
  <si>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</si>
  <si>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</si>
  <si>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</si>
  <si>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</si>
  <si>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</si>
  <si>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</si>
  <si>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</si>
  <si>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</si>
  <si>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</si>
  <si>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</si>
  <si>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</si>
  <si>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</si>
  <si>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</si>
  <si>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</si>
  <si>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</si>
  <si>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</si>
  <si>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</si>
  <si>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</si>
  <si>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</si>
  <si>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</si>
  <si>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</si>
  <si>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FMA Grant Amount</t>
  </si>
  <si>
    <t>Description</t>
  </si>
  <si>
    <t>The project will remove accumulated siltation and sediment deposits located at the confluence of the San Jacinto River and Lake Houston.</t>
  </si>
  <si>
    <t>Harris County Flood Project</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</si>
  <si>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</si>
  <si>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</si>
  <si>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</si>
  <si>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</si>
  <si>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</si>
  <si>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</si>
  <si>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</si>
  <si>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</si>
  <si>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</si>
  <si>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Category G: Parks, recreational, and other facilities</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</si>
  <si>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</si>
  <si>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</si>
  <si>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</si>
  <si>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</si>
  <si>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</si>
  <si>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</si>
  <si>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</si>
  <si>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</si>
  <si>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</si>
  <si>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</si>
  <si>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TIRF Resources Available for Future FYs</t>
  </si>
  <si>
    <t>% of TIRF Obligated</t>
  </si>
  <si>
    <t>SB500 Appropriated Amounts</t>
  </si>
  <si>
    <t xml:space="preserve">Administrative </t>
  </si>
  <si>
    <t>Mapping</t>
  </si>
  <si>
    <t>Planning</t>
  </si>
  <si>
    <t>Totals</t>
  </si>
  <si>
    <t>Staff and Operations</t>
  </si>
  <si>
    <t>Contracted Services</t>
  </si>
  <si>
    <t>Employee Benefits</t>
  </si>
  <si>
    <t>Salary Savings</t>
  </si>
  <si>
    <t>[1] Planning, Mapping, and Indirect Administration are all paid from a single account, the Floodplain Management Account.
[2] The TWDB Board authorized the execution of Flood Planning Grants on November 19, 2020.
[3] The RFQ for Base Level Engineering Services is currently being evaluated by the Comptroller's Statewide Procurement Division.</t>
  </si>
  <si>
    <t>TDEM - Hazard Mitigation (HM)</t>
  </si>
  <si>
    <t>TDEM Public Assistance (PA)</t>
  </si>
  <si>
    <t>Category of Expenditure</t>
  </si>
  <si>
    <t>Projects that address the principal hazards associated with the disaster declaration.</t>
  </si>
  <si>
    <t>NULL</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</si>
  <si>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</si>
  <si>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</si>
  <si>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</si>
  <si>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</si>
  <si>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</si>
  <si>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</si>
  <si>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</si>
  <si>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</si>
  <si>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</si>
  <si>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</si>
  <si>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</si>
  <si>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</si>
  <si>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</si>
  <si>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</si>
  <si>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</si>
  <si>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</si>
  <si>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</si>
  <si>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r>
      <t xml:space="preserve">Floodplain Management Account </t>
    </r>
    <r>
      <rPr>
        <b/>
        <vertAlign val="superscript"/>
        <sz val="11"/>
        <color theme="1"/>
        <rFont val="Arial"/>
        <family val="2"/>
      </rPr>
      <t>[1]</t>
    </r>
  </si>
  <si>
    <r>
      <t xml:space="preserve">Planning Grants </t>
    </r>
    <r>
      <rPr>
        <vertAlign val="superscript"/>
        <sz val="11"/>
        <color theme="1"/>
        <rFont val="Arial"/>
        <family val="2"/>
      </rPr>
      <t>[2]</t>
    </r>
  </si>
  <si>
    <r>
      <t xml:space="preserve">Base Level Engineering </t>
    </r>
    <r>
      <rPr>
        <vertAlign val="superscript"/>
        <sz val="11"/>
        <color theme="1"/>
        <rFont val="Arial"/>
        <family val="2"/>
      </rPr>
      <t>[3]</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</si>
  <si>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</si>
  <si>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</si>
  <si>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</si>
  <si>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</si>
  <si>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</si>
  <si>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</si>
  <si>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</si>
  <si>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</si>
  <si>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</si>
  <si>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</si>
  <si>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</si>
  <si>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 xml:space="preserve"> Initial Cost Estimate</t>
  </si>
  <si>
    <t xml:space="preserve"> Current Cost Estimate</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</si>
  <si>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</si>
  <si>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</si>
  <si>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</si>
  <si>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</si>
  <si>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</si>
  <si>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</si>
  <si>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</si>
  <si>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</si>
  <si>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</si>
  <si>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</si>
  <si>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</si>
  <si>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</si>
  <si>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</si>
  <si>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</si>
  <si>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</si>
  <si>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</si>
  <si>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</si>
  <si>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</si>
  <si>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</si>
  <si>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</si>
  <si>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</si>
  <si>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</si>
  <si>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</si>
  <si>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</si>
  <si>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</si>
  <si>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</si>
  <si>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</si>
  <si>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</si>
  <si>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</si>
  <si>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</si>
  <si>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</si>
  <si>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</si>
  <si>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</si>
  <si>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</si>
  <si>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</si>
  <si>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</si>
  <si>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</si>
  <si>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</si>
  <si>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</si>
  <si>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</si>
  <si>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</si>
  <si>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</si>
  <si>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</si>
  <si>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</si>
  <si>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</si>
  <si>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</si>
  <si>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</si>
  <si>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</si>
  <si>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</si>
  <si>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</si>
  <si>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</si>
  <si>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</si>
  <si>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</si>
  <si>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</si>
  <si>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</si>
  <si>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</si>
  <si>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</si>
  <si>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</si>
  <si>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</si>
  <si>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</si>
  <si>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</si>
  <si>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</si>
  <si>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</si>
  <si>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</si>
  <si>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</si>
  <si>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</si>
  <si>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</si>
  <si>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</si>
  <si>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</si>
  <si>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</si>
  <si>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</si>
  <si>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</si>
  <si>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</si>
  <si>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</si>
  <si>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</si>
  <si>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</si>
  <si>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</si>
  <si>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</si>
  <si>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</si>
  <si>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</si>
  <si>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</si>
  <si>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</si>
  <si>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</si>
  <si>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</si>
  <si>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</si>
  <si>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</si>
  <si>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</si>
  <si>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</si>
  <si>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</si>
  <si>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</si>
  <si>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</si>
  <si>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</si>
  <si>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</si>
  <si>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</si>
  <si>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</si>
  <si>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</si>
  <si>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</si>
  <si>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</si>
  <si>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</si>
  <si>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</si>
  <si>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</si>
  <si>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</si>
  <si>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</si>
  <si>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</si>
  <si>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</si>
  <si>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</si>
  <si>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</si>
  <si>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</si>
  <si>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</si>
  <si>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</si>
  <si>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</si>
  <si>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</si>
  <si>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</si>
  <si>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</si>
  <si>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</si>
  <si>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</si>
  <si>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</si>
  <si>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</si>
  <si>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</si>
  <si>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</si>
  <si>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</si>
  <si>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</si>
  <si>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</si>
  <si>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</si>
  <si>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</si>
  <si>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</si>
  <si>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</si>
  <si>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</si>
  <si>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</si>
  <si>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</si>
  <si>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</si>
  <si>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</si>
  <si>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</si>
  <si>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</si>
  <si>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</si>
  <si>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</si>
  <si>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</si>
  <si>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</si>
  <si>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</si>
  <si>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</si>
  <si>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</si>
  <si>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</si>
  <si>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</si>
  <si>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</si>
  <si>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</si>
  <si>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</si>
  <si>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</si>
  <si>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</si>
  <si>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</si>
  <si>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</si>
  <si>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</si>
  <si>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</si>
  <si>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</si>
  <si>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</si>
  <si>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</si>
  <si>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</si>
  <si>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</si>
  <si>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</si>
  <si>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</si>
  <si>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</si>
  <si>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</si>
  <si>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</si>
  <si>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</si>
  <si>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</si>
  <si>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</si>
  <si>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</si>
  <si>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</si>
  <si>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</si>
  <si>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</si>
  <si>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</si>
  <si>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</si>
  <si>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</si>
  <si>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</si>
  <si>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</si>
  <si>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</si>
  <si>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</si>
  <si>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</si>
  <si>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</si>
  <si>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</si>
  <si>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</si>
  <si>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</si>
  <si>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</si>
  <si>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</si>
  <si>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</si>
  <si>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</si>
  <si>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</si>
  <si>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</si>
  <si>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</si>
  <si>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</si>
  <si>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</si>
  <si>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</si>
  <si>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</si>
  <si>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</si>
  <si>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</si>
  <si>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</si>
  <si>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</si>
  <si>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</si>
  <si>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</si>
  <si>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</si>
  <si>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</si>
  <si>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</si>
  <si>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</si>
  <si>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</si>
  <si>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</si>
  <si>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</si>
  <si>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</si>
  <si>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</si>
  <si>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</si>
  <si>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</si>
  <si>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</si>
  <si>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</si>
  <si>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</si>
  <si>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</si>
  <si>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</si>
  <si>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</si>
  <si>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</si>
  <si>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</si>
  <si>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</si>
  <si>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</si>
  <si>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</si>
  <si>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</si>
  <si>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</si>
  <si>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</si>
  <si>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</si>
  <si>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</si>
  <si>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</si>
  <si>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</si>
  <si>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</si>
  <si>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</si>
  <si>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</si>
  <si>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</si>
  <si>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</si>
  <si>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</si>
  <si>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</si>
  <si>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</si>
  <si>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</si>
  <si>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</si>
  <si>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</si>
  <si>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</si>
  <si>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</si>
  <si>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</si>
  <si>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</si>
  <si>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</si>
  <si>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</si>
  <si>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</si>
  <si>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</si>
  <si>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</si>
  <si>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</si>
  <si>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</si>
  <si>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</si>
  <si>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</si>
  <si>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</si>
  <si>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</si>
  <si>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</si>
  <si>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</si>
  <si>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</si>
  <si>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</si>
  <si>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</si>
  <si>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</si>
  <si>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</si>
  <si>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</si>
  <si>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</si>
  <si>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</si>
  <si>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</si>
  <si>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</si>
  <si>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</si>
  <si>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</si>
  <si>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</si>
  <si>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</si>
  <si>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</si>
  <si>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</si>
  <si>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</si>
  <si>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</si>
  <si>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</si>
  <si>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</si>
  <si>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</si>
  <si>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</si>
  <si>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</si>
  <si>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</si>
  <si>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</si>
  <si>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</si>
  <si>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</si>
  <si>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</si>
  <si>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</si>
  <si>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</si>
  <si>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</si>
  <si>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</si>
  <si>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</si>
  <si>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</si>
  <si>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</si>
  <si>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</si>
  <si>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</si>
  <si>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</si>
  <si>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</si>
  <si>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</si>
  <si>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</si>
  <si>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</si>
  <si>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</si>
  <si>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</si>
  <si>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</si>
  <si>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</si>
  <si>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</si>
  <si>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</si>
  <si>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</si>
  <si>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</si>
  <si>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</si>
  <si>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</si>
  <si>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</si>
  <si>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</si>
  <si>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</si>
  <si>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</si>
  <si>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</si>
  <si>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</si>
  <si>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</si>
  <si>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</si>
  <si>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</si>
  <si>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</si>
  <si>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</si>
  <si>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</si>
  <si>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</si>
  <si>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</si>
  <si>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</si>
  <si>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</si>
  <si>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</si>
  <si>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</si>
  <si>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</si>
  <si>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</si>
  <si>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</si>
  <si>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</si>
  <si>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</si>
  <si>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</si>
  <si>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</si>
  <si>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</si>
  <si>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</si>
  <si>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</si>
  <si>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</si>
  <si>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</si>
  <si>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</si>
  <si>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</si>
  <si>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</si>
  <si>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</si>
  <si>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</si>
  <si>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</si>
  <si>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</si>
  <si>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</si>
  <si>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</si>
  <si>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</si>
  <si>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</si>
  <si>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</si>
  <si>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</si>
  <si>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</si>
  <si>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</si>
  <si>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</si>
  <si>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</si>
  <si>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</si>
  <si>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</si>
  <si>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</si>
  <si>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</si>
  <si>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</si>
  <si>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</si>
  <si>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</si>
  <si>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</si>
  <si>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</si>
  <si>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</si>
  <si>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</si>
  <si>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</si>
  <si>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</si>
  <si>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</si>
  <si>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</si>
  <si>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</si>
  <si>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</si>
  <si>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</si>
  <si>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</si>
  <si>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</si>
  <si>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</si>
  <si>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</si>
  <si>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</si>
  <si>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</si>
  <si>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</si>
  <si>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</si>
  <si>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</si>
  <si>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</si>
  <si>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</si>
  <si>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</si>
  <si>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</si>
  <si>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</si>
  <si>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</si>
  <si>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</si>
  <si>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</si>
  <si>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</si>
  <si>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</si>
  <si>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</si>
  <si>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</si>
  <si>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</si>
  <si>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</si>
  <si>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</si>
  <si>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</si>
  <si>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</si>
  <si>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</si>
  <si>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</si>
  <si>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</si>
  <si>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</si>
  <si>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</si>
  <si>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</si>
  <si>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</si>
  <si>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</si>
  <si>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</si>
  <si>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</si>
  <si>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</si>
  <si>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</si>
  <si>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</si>
  <si>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</si>
  <si>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</si>
  <si>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</si>
  <si>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</si>
  <si>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</si>
  <si>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</si>
  <si>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</si>
  <si>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</si>
  <si>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</si>
  <si>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</si>
  <si>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</si>
  <si>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</si>
  <si>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</si>
  <si>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</si>
  <si>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</si>
  <si>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</si>
  <si>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</si>
  <si>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</si>
  <si>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</si>
  <si>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</si>
  <si>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</si>
  <si>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</si>
  <si>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</si>
  <si>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</si>
  <si>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</si>
  <si>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</si>
  <si>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</si>
  <si>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</si>
  <si>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</si>
  <si>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</si>
  <si>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</si>
  <si>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</si>
  <si>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</si>
  <si>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</si>
  <si>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</si>
  <si>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</si>
  <si>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</si>
  <si>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</si>
  <si>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</si>
  <si>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</si>
  <si>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</si>
  <si>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</si>
  <si>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</si>
  <si>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</si>
  <si>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</si>
  <si>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</si>
  <si>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</si>
  <si>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</si>
  <si>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</si>
  <si>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</si>
  <si>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</si>
  <si>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</si>
  <si>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</si>
  <si>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</si>
  <si>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</si>
  <si>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</si>
  <si>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</si>
  <si>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</si>
  <si>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</si>
  <si>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</si>
  <si>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</si>
  <si>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</si>
  <si>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</si>
  <si>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</si>
  <si>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</si>
  <si>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</si>
  <si>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</si>
  <si>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</si>
  <si>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</si>
  <si>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</si>
  <si>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</si>
  <si>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</si>
  <si>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</si>
  <si>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</si>
  <si>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</si>
  <si>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</si>
  <si>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</si>
  <si>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</si>
  <si>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</si>
  <si>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</si>
  <si>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</si>
  <si>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</si>
  <si>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</si>
  <si>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</si>
  <si>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</si>
  <si>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</si>
  <si>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</si>
  <si>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</si>
  <si>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</si>
  <si>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</si>
  <si>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</si>
  <si>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</si>
  <si>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</si>
  <si>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</si>
  <si>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</si>
  <si>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</si>
  <si>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</si>
  <si>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</si>
  <si>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</si>
  <si>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</si>
  <si>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</si>
  <si>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</si>
  <si>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</si>
  <si>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</si>
  <si>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</si>
  <si>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</si>
  <si>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</si>
  <si>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</si>
  <si>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</si>
  <si>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</si>
  <si>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</si>
  <si>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</si>
  <si>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</si>
  <si>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</si>
  <si>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</si>
  <si>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</si>
  <si>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</si>
  <si>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</si>
  <si>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</si>
  <si>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</si>
  <si>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</si>
  <si>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</si>
  <si>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</si>
  <si>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</si>
  <si>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</si>
  <si>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</si>
  <si>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</si>
  <si>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</si>
  <si>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</si>
  <si>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</si>
  <si>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</si>
  <si>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</si>
  <si>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</si>
  <si>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</si>
  <si>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</si>
  <si>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</si>
  <si>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</si>
  <si>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</si>
  <si>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</si>
  <si>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</si>
  <si>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</si>
  <si>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</si>
  <si>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</si>
  <si>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</si>
  <si>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</si>
  <si>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</si>
  <si>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</si>
  <si>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</si>
  <si>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</si>
  <si>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</si>
  <si>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</si>
  <si>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</si>
  <si>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</si>
  <si>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</si>
  <si>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</si>
  <si>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</si>
  <si>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</si>
  <si>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</si>
  <si>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</si>
  <si>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</si>
  <si>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</si>
  <si>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</si>
  <si>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</si>
  <si>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</si>
  <si>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</si>
  <si>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</si>
  <si>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</si>
  <si>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</si>
  <si>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</si>
  <si>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</si>
  <si>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</si>
  <si>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</si>
  <si>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</si>
  <si>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</si>
  <si>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</si>
  <si>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</si>
  <si>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</si>
  <si>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</si>
  <si>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</si>
  <si>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</si>
  <si>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</si>
  <si>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</si>
  <si>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</si>
  <si>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</si>
  <si>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</si>
  <si>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</si>
  <si>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</si>
  <si>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</si>
  <si>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</si>
  <si>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</si>
  <si>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</si>
  <si>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</si>
  <si>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</si>
  <si>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</si>
  <si>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</si>
  <si>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</si>
  <si>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</si>
  <si>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</si>
  <si>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</si>
  <si>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</si>
  <si>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</si>
  <si>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</si>
  <si>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</si>
  <si>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</si>
  <si>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</si>
  <si>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</si>
  <si>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</si>
  <si>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</si>
  <si>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</si>
  <si>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</si>
  <si>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</si>
  <si>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</si>
  <si>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</si>
  <si>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</si>
  <si>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</si>
  <si>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</si>
  <si>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</si>
  <si>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</si>
  <si>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</si>
  <si>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</si>
  <si>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</si>
  <si>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</si>
  <si>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</si>
  <si>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</si>
  <si>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</si>
  <si>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</si>
  <si>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</si>
  <si>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</si>
  <si>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</si>
  <si>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</si>
  <si>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</si>
  <si>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</si>
  <si>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</si>
  <si>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</si>
  <si>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</si>
  <si>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</si>
  <si>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</si>
  <si>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</si>
  <si>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</si>
  <si>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</si>
  <si>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</si>
  <si>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</si>
  <si>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</si>
  <si>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</si>
  <si>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</si>
  <si>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</si>
  <si>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</si>
  <si>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</si>
  <si>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</si>
  <si>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</si>
  <si>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</si>
  <si>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</si>
  <si>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</si>
  <si>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</si>
  <si>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</si>
  <si>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</si>
  <si>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</si>
  <si>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</si>
  <si>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</si>
  <si>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</si>
  <si>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</si>
  <si>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</si>
  <si>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</si>
  <si>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</si>
  <si>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</si>
  <si>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</si>
  <si>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</si>
  <si>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</si>
  <si>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</si>
  <si>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</si>
  <si>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</si>
  <si>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</si>
  <si>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</si>
  <si>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</si>
  <si>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</si>
  <si>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</si>
  <si>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</si>
  <si>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</si>
  <si>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</si>
  <si>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</si>
  <si>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</si>
  <si>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</si>
  <si>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</si>
  <si>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</si>
  <si>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</si>
  <si>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</si>
  <si>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</si>
  <si>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</si>
  <si>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</si>
  <si>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</si>
  <si>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</si>
  <si>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</si>
  <si>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</si>
  <si>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</si>
  <si>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</si>
  <si>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</si>
  <si>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</si>
  <si>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</si>
  <si>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</si>
  <si>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</si>
  <si>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</si>
  <si>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</si>
  <si>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</si>
  <si>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</si>
  <si>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</si>
  <si>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</si>
  <si>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</si>
  <si>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</si>
  <si>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</si>
  <si>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</si>
  <si>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</si>
  <si>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</si>
  <si>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</si>
  <si>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</si>
  <si>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</si>
  <si>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</si>
  <si>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</si>
  <si>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</si>
  <si>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</si>
  <si>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</si>
  <si>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</si>
  <si>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</si>
  <si>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</si>
  <si>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</si>
  <si>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</si>
  <si>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</si>
  <si>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</si>
  <si>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</si>
  <si>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</si>
  <si>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</si>
  <si>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</si>
  <si>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</si>
  <si>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</si>
  <si>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</si>
  <si>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</si>
  <si>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</si>
  <si>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</si>
  <si>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</si>
  <si>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</si>
  <si>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</si>
  <si>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</si>
  <si>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</si>
  <si>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</si>
  <si>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</si>
  <si>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</si>
  <si>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</si>
  <si>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</si>
  <si>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</si>
  <si>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</si>
  <si>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</si>
  <si>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</si>
  <si>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</si>
  <si>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</si>
  <si>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</si>
  <si>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</si>
  <si>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</si>
  <si>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</si>
  <si>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</si>
  <si>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</si>
  <si>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</si>
  <si>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</si>
  <si>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</si>
  <si>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</si>
  <si>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</si>
  <si>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</si>
  <si>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</si>
  <si>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</si>
  <si>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</si>
  <si>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</si>
  <si>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</si>
  <si>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</si>
  <si>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</si>
  <si>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</si>
  <si>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</si>
  <si>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</si>
  <si>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</si>
  <si>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</si>
  <si>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</si>
  <si>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</si>
  <si>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</si>
  <si>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</si>
  <si>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</si>
  <si>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</si>
  <si>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</si>
  <si>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</si>
  <si>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</si>
  <si>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</si>
  <si>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</si>
  <si>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</si>
  <si>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</si>
  <si>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</si>
  <si>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</si>
  <si>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</si>
  <si>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</si>
  <si>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</si>
  <si>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</si>
  <si>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</si>
  <si>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</si>
  <si>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</si>
  <si>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</si>
  <si>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</si>
  <si>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</si>
  <si>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</si>
  <si>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</si>
  <si>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</si>
  <si>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</si>
  <si>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</si>
  <si>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</si>
  <si>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</si>
  <si>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</si>
  <si>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</si>
  <si>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</si>
  <si>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</si>
  <si>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</si>
  <si>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</si>
  <si>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</si>
  <si>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</si>
  <si>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</si>
  <si>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</si>
  <si>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</si>
  <si>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</si>
  <si>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</si>
  <si>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</si>
  <si>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</si>
  <si>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</si>
  <si>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</si>
  <si>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</si>
  <si>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</si>
  <si>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</si>
  <si>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</si>
  <si>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</si>
  <si>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</si>
  <si>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</si>
  <si>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</si>
  <si>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</si>
  <si>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</si>
  <si>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</si>
  <si>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</si>
  <si>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</si>
  <si>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</si>
  <si>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</si>
  <si>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</si>
  <si>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</si>
  <si>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</si>
  <si>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</si>
  <si>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</si>
  <si>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</si>
  <si>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</si>
  <si>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</si>
  <si>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</si>
  <si>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</si>
  <si>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</si>
  <si>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</si>
  <si>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</si>
  <si>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</si>
  <si>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</si>
  <si>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</si>
  <si>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</si>
  <si>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</si>
  <si>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</si>
  <si>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</si>
  <si>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</si>
  <si>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</si>
  <si>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</si>
  <si>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</si>
  <si>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</si>
  <si>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</si>
  <si>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</si>
  <si>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</si>
  <si>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</si>
  <si>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</si>
  <si>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</si>
  <si>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</si>
  <si>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</si>
  <si>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</si>
  <si>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</si>
  <si>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</si>
  <si>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</si>
  <si>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</si>
  <si>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</si>
  <si>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</si>
  <si>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</si>
  <si>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</si>
  <si>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</si>
  <si>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</si>
  <si>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</si>
  <si>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</si>
  <si>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</si>
  <si>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</si>
  <si>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</si>
  <si>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</si>
  <si>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</si>
  <si>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</si>
  <si>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</si>
  <si>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</si>
  <si>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</si>
  <si>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</si>
  <si>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</si>
  <si>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</si>
  <si>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</si>
  <si>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</si>
  <si>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</si>
  <si>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</si>
  <si>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</si>
  <si>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</si>
  <si>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</si>
  <si>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</si>
  <si>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</si>
  <si>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</si>
  <si>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</si>
  <si>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</si>
  <si>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</si>
  <si>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</si>
  <si>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</si>
  <si>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</si>
  <si>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</si>
  <si>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</si>
  <si>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</si>
  <si>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</si>
  <si>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</si>
  <si>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</si>
  <si>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</si>
  <si>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</si>
  <si>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</si>
  <si>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</si>
  <si>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</si>
  <si>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</si>
  <si>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</si>
  <si>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</si>
  <si>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</si>
  <si>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</si>
  <si>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</si>
  <si>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</si>
  <si>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</si>
  <si>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</si>
  <si>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</si>
  <si>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</si>
  <si>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</si>
  <si>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</si>
  <si>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</si>
  <si>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</si>
  <si>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</si>
  <si>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</si>
  <si>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</si>
  <si>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</si>
  <si>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</si>
  <si>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</si>
  <si>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</si>
  <si>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</si>
  <si>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</si>
  <si>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</si>
  <si>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</si>
  <si>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</si>
  <si>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</si>
  <si>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</si>
  <si>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</si>
  <si>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</si>
  <si>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</si>
  <si>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</si>
  <si>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</si>
  <si>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</si>
  <si>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</si>
  <si>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</si>
  <si>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</si>
  <si>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</si>
  <si>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</si>
  <si>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</si>
  <si>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</si>
  <si>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</si>
  <si>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</si>
  <si>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</si>
  <si>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</si>
  <si>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</si>
  <si>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</si>
  <si>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</si>
  <si>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</si>
  <si>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</si>
  <si>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</si>
  <si>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</si>
  <si>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</si>
  <si>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</si>
  <si>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</si>
  <si>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</si>
  <si>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</si>
  <si>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</si>
  <si>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</si>
  <si>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</si>
  <si>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</si>
  <si>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</si>
  <si>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</si>
  <si>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</si>
  <si>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</si>
  <si>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</si>
  <si>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</si>
  <si>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</si>
  <si>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</si>
  <si>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</si>
  <si>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</si>
  <si>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</si>
  <si>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</si>
  <si>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</si>
  <si>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</si>
  <si>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</si>
  <si>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</si>
  <si>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</si>
  <si>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</si>
  <si>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</si>
  <si>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</si>
  <si>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</si>
  <si>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</si>
  <si>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</si>
  <si>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</si>
  <si>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</si>
  <si>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</si>
  <si>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</si>
  <si>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</si>
  <si>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</si>
  <si>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</si>
  <si>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</si>
  <si>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</si>
  <si>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</si>
  <si>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</si>
  <si>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</si>
  <si>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</si>
  <si>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</si>
  <si>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</si>
  <si>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</si>
  <si>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</si>
  <si>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</si>
  <si>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</si>
  <si>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</si>
  <si>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</si>
  <si>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</si>
  <si>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</si>
  <si>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</si>
  <si>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</si>
  <si>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</si>
  <si>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</si>
  <si>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</si>
  <si>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</si>
  <si>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</si>
  <si>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</si>
  <si>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</si>
  <si>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</si>
  <si>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</si>
  <si>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</si>
  <si>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</si>
  <si>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</si>
  <si>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</si>
  <si>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</si>
  <si>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</si>
  <si>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</si>
  <si>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</si>
  <si>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</si>
  <si>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</si>
  <si>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</si>
  <si>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</si>
  <si>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</si>
  <si>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</si>
  <si>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</si>
  <si>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</si>
  <si>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</si>
  <si>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</si>
  <si>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</si>
  <si>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</si>
  <si>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</si>
  <si>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</si>
  <si>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</si>
  <si>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</si>
  <si>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</si>
  <si>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</si>
  <si>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</si>
  <si>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</si>
  <si>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</si>
  <si>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</si>
  <si>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</si>
  <si>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</si>
  <si>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</si>
  <si>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</si>
  <si>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</si>
  <si>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</si>
  <si>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</si>
  <si>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</si>
  <si>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</si>
  <si>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</si>
  <si>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</si>
  <si>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</si>
  <si>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</si>
  <si>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</si>
  <si>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</si>
  <si>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</si>
  <si>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</si>
  <si>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</si>
  <si>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</si>
  <si>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</si>
  <si>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</si>
  <si>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</si>
  <si>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</si>
  <si>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</si>
  <si>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</si>
  <si>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</si>
  <si>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</si>
  <si>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</si>
  <si>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</si>
  <si>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</si>
  <si>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</si>
  <si>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</si>
  <si>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</si>
  <si>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</si>
  <si>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</si>
  <si>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</si>
  <si>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</si>
  <si>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</si>
  <si>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</si>
  <si>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</si>
  <si>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</si>
  <si>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</si>
  <si>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</si>
  <si>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</si>
  <si>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</si>
  <si>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</si>
  <si>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</si>
  <si>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</si>
  <si>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</si>
  <si>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</si>
  <si>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</si>
  <si>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</si>
  <si>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</si>
  <si>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</si>
  <si>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</si>
  <si>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</si>
  <si>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</si>
  <si>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</si>
  <si>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</si>
  <si>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</si>
  <si>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</si>
  <si>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</si>
  <si>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</si>
  <si>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</si>
  <si>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</si>
  <si>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</si>
  <si>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</si>
  <si>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</si>
  <si>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</si>
  <si>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</si>
  <si>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</si>
  <si>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</si>
  <si>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</si>
  <si>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</si>
  <si>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</si>
  <si>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</si>
  <si>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</si>
  <si>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</si>
  <si>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</si>
  <si>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</si>
  <si>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</si>
  <si>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</si>
  <si>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</si>
  <si>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</si>
  <si>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</si>
  <si>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</si>
  <si>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</si>
  <si>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</si>
  <si>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</si>
  <si>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</si>
  <si>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</si>
  <si>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</si>
  <si>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</si>
  <si>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</si>
  <si>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</si>
  <si>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</si>
  <si>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</si>
  <si>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</si>
  <si>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</si>
  <si>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</si>
  <si>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</si>
  <si>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</si>
  <si>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</si>
  <si>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</si>
  <si>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</si>
  <si>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</si>
  <si>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</si>
  <si>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</si>
  <si>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</si>
  <si>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</si>
  <si>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</si>
  <si>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</si>
  <si>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</si>
  <si>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</si>
  <si>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</si>
  <si>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</si>
  <si>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</si>
  <si>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</si>
  <si>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</si>
  <si>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</si>
  <si>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</si>
  <si>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</si>
  <si>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</si>
  <si>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</si>
  <si>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</si>
  <si>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</si>
  <si>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</si>
  <si>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</si>
  <si>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</si>
  <si>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</si>
  <si>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</si>
  <si>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</si>
  <si>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</si>
  <si>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</si>
  <si>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</si>
  <si>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</si>
  <si>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</si>
  <si>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</si>
  <si>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</si>
  <si>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</si>
  <si>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</si>
  <si>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</si>
  <si>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</si>
  <si>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</si>
  <si>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</si>
  <si>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</si>
  <si>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</si>
  <si>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</si>
  <si>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</si>
  <si>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</si>
  <si>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</si>
  <si>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</si>
  <si>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</si>
  <si>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</si>
  <si>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</si>
  <si>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</si>
  <si>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</si>
  <si>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</si>
  <si>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</si>
  <si>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</si>
  <si>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</si>
  <si>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</si>
  <si>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</si>
  <si>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</si>
  <si>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</si>
  <si>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</si>
  <si>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</si>
  <si>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</si>
  <si>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</si>
  <si>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</si>
  <si>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</si>
  <si>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</si>
  <si>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</si>
  <si>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</si>
  <si>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</si>
  <si>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</si>
  <si>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</si>
  <si>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</si>
  <si>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</si>
  <si>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</si>
  <si>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</si>
  <si>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</si>
  <si>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</si>
  <si>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</si>
  <si>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</si>
  <si>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</si>
  <si>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</si>
  <si>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</si>
  <si>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</si>
  <si>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</si>
  <si>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</si>
  <si>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</si>
  <si>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</si>
  <si>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</si>
  <si>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</si>
  <si>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</si>
  <si>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</si>
  <si>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</si>
  <si>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</si>
  <si>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</si>
  <si>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</si>
  <si>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</si>
  <si>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</si>
  <si>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</si>
  <si>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</si>
  <si>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</si>
  <si>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</si>
  <si>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</si>
  <si>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</si>
  <si>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</si>
  <si>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</si>
  <si>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</si>
  <si>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</si>
  <si>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</si>
  <si>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</si>
  <si>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</si>
  <si>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</si>
  <si>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</si>
  <si>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</si>
  <si>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</si>
  <si>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</si>
  <si>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</si>
  <si>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</si>
  <si>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</si>
  <si>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</si>
  <si>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</si>
  <si>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</si>
  <si>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</si>
  <si>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</si>
  <si>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</si>
  <si>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</si>
  <si>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</si>
  <si>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</si>
  <si>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</si>
  <si>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</si>
  <si>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</si>
  <si>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</si>
  <si>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</si>
  <si>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</si>
  <si>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</si>
  <si>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</si>
  <si>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</si>
  <si>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</si>
  <si>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</si>
  <si>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</si>
  <si>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</si>
  <si>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</si>
  <si>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</si>
  <si>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</si>
  <si>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</si>
  <si>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</si>
  <si>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</si>
  <si>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</si>
  <si>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</si>
  <si>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</si>
  <si>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</si>
  <si>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</si>
  <si>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</si>
  <si>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</si>
  <si>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</si>
  <si>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</si>
  <si>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</si>
  <si>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</si>
  <si>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</si>
  <si>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</si>
  <si>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</si>
  <si>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</si>
  <si>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</si>
  <si>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</si>
  <si>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</si>
  <si>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</si>
  <si>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</si>
  <si>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</si>
  <si>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</si>
  <si>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</si>
  <si>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</si>
  <si>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</si>
  <si>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</si>
  <si>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</si>
  <si>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</si>
  <si>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</si>
  <si>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</si>
  <si>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</si>
  <si>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</si>
  <si>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</si>
  <si>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</si>
  <si>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</si>
  <si>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</si>
  <si>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</si>
  <si>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</si>
  <si>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</si>
  <si>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</si>
  <si>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</si>
  <si>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</si>
  <si>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</si>
  <si>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</si>
  <si>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</si>
  <si>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</si>
  <si>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</si>
  <si>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</si>
  <si>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</si>
  <si>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</si>
  <si>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</si>
  <si>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</si>
  <si>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</si>
  <si>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</si>
  <si>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</si>
  <si>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</si>
  <si>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</si>
  <si>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</si>
  <si>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</si>
  <si>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</si>
  <si>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</si>
  <si>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</si>
  <si>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</si>
  <si>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</si>
  <si>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</si>
  <si>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</si>
  <si>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</si>
  <si>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</si>
  <si>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</si>
  <si>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</si>
  <si>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</si>
  <si>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</si>
  <si>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</si>
  <si>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</si>
  <si>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</si>
  <si>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</si>
  <si>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</si>
  <si>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</si>
  <si>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</si>
  <si>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</si>
  <si>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</si>
  <si>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</si>
  <si>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</si>
  <si>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</si>
  <si>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</si>
  <si>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</si>
  <si>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</si>
  <si>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</si>
  <si>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</si>
  <si>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</si>
  <si>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</si>
  <si>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</si>
  <si>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</si>
  <si>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</si>
  <si>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</si>
  <si>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</si>
  <si>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</si>
  <si>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</si>
  <si>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</si>
  <si>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</si>
  <si>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</si>
  <si>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</si>
  <si>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</si>
  <si>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</si>
  <si>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</si>
  <si>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</si>
  <si>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</si>
  <si>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</si>
  <si>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</si>
  <si>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</si>
  <si>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</si>
  <si>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</si>
  <si>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</si>
  <si>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</si>
  <si>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</si>
  <si>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</si>
  <si>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</si>
  <si>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</si>
  <si>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</si>
  <si>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</si>
  <si>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</si>
  <si>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</si>
  <si>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</si>
  <si>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</si>
  <si>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</si>
  <si>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</si>
  <si>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</si>
  <si>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</si>
  <si>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</si>
  <si>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</si>
  <si>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</si>
  <si>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</si>
  <si>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</si>
  <si>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</si>
  <si>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</si>
  <si>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</si>
  <si>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</si>
  <si>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</si>
  <si>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</si>
  <si>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</si>
  <si>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</si>
  <si>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</si>
  <si>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</si>
  <si>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</si>
  <si>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</si>
  <si>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</si>
  <si>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</si>
  <si>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</si>
  <si>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</si>
  <si>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</si>
  <si>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</si>
  <si>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</si>
  <si>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</si>
  <si>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</si>
  <si>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</si>
  <si>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</si>
  <si>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</si>
  <si>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</si>
  <si>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</si>
  <si>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</si>
  <si>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</si>
  <si>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</si>
  <si>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</si>
  <si>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</si>
  <si>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</si>
  <si>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</si>
  <si>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</si>
  <si>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</si>
  <si>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</si>
  <si>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</si>
  <si>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</si>
  <si>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</si>
  <si>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</si>
  <si>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</si>
  <si>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</si>
  <si>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</si>
  <si>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</si>
  <si>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</si>
  <si>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</si>
  <si>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</si>
  <si>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</si>
  <si>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</si>
  <si>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</si>
  <si>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</si>
  <si>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</si>
  <si>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</si>
  <si>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</si>
  <si>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</si>
  <si>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</si>
  <si>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</si>
  <si>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</si>
  <si>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</si>
  <si>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</si>
  <si>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</si>
  <si>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</si>
  <si>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</si>
  <si>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</si>
  <si>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</si>
  <si>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</si>
  <si>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</si>
  <si>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</si>
  <si>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</si>
  <si>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</si>
  <si>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</si>
  <si>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</si>
  <si>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</si>
  <si>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</si>
  <si>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</si>
  <si>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</si>
  <si>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</si>
  <si>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</si>
  <si>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</si>
  <si>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</si>
  <si>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</si>
  <si>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</si>
  <si>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</si>
  <si>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</si>
  <si>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</si>
  <si>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</si>
  <si>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</si>
  <si>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</si>
  <si>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</si>
  <si>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</si>
  <si>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</si>
  <si>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</si>
  <si>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</si>
  <si>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</si>
  <si>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</si>
  <si>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</si>
  <si>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</si>
  <si>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</si>
  <si>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</si>
  <si>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</si>
  <si>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</si>
  <si>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</si>
  <si>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</si>
  <si>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</si>
  <si>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</si>
  <si>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</si>
  <si>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</si>
  <si>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</si>
  <si>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</si>
  <si>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</si>
  <si>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</si>
  <si>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</si>
  <si>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</si>
  <si>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</si>
  <si>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</si>
  <si>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</si>
  <si>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</si>
  <si>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</si>
  <si>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</si>
  <si>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</si>
  <si>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</si>
  <si>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</si>
  <si>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</si>
  <si>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</si>
  <si>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</si>
  <si>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</si>
  <si>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</si>
  <si>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</si>
  <si>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</si>
  <si>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</si>
  <si>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</si>
  <si>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</si>
  <si>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</si>
  <si>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</si>
  <si>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</si>
  <si>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</si>
  <si>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</si>
  <si>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</si>
  <si>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</si>
  <si>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</si>
  <si>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</si>
  <si>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</si>
  <si>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</si>
  <si>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</si>
  <si>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</si>
  <si>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</si>
  <si>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</si>
  <si>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</si>
  <si>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</si>
  <si>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</si>
  <si>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</si>
  <si>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</si>
  <si>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</si>
  <si>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</si>
  <si>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</si>
  <si>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</si>
  <si>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</si>
  <si>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</si>
  <si>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</si>
  <si>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</si>
  <si>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</si>
  <si>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</si>
  <si>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</si>
  <si>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</si>
  <si>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</si>
  <si>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</si>
  <si>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</si>
  <si>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</si>
  <si>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</si>
  <si>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</si>
  <si>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</si>
  <si>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</si>
  <si>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</si>
  <si>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</si>
  <si>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</si>
  <si>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</si>
  <si>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</si>
  <si>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</si>
  <si>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</si>
  <si>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</si>
  <si>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</si>
  <si>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</si>
  <si>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</si>
  <si>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</si>
  <si>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</si>
  <si>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</si>
  <si>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</si>
  <si>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</si>
  <si>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</si>
  <si>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</si>
  <si>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</si>
  <si>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</si>
  <si>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</si>
  <si>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</si>
  <si>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</si>
  <si>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</si>
  <si>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</si>
  <si>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</si>
  <si>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</si>
  <si>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</si>
  <si>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</si>
  <si>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</si>
  <si>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</si>
  <si>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</si>
  <si>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</si>
  <si>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</si>
  <si>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</si>
  <si>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</si>
  <si>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</si>
  <si>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</si>
  <si>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</si>
  <si>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</si>
  <si>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</si>
  <si>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</si>
  <si>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</si>
  <si>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</si>
  <si>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</si>
  <si>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</si>
  <si>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</si>
  <si>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</si>
  <si>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</si>
  <si>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</si>
  <si>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</si>
  <si>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</si>
  <si>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</si>
  <si>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</si>
  <si>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</si>
  <si>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</si>
  <si>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</si>
  <si>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</si>
  <si>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</si>
  <si>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</si>
  <si>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</si>
  <si>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</si>
  <si>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</si>
  <si>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</si>
  <si>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</si>
  <si>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</si>
  <si>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</si>
  <si>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</si>
  <si>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</si>
  <si>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</si>
  <si>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</si>
  <si>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</si>
  <si>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</si>
  <si>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</si>
  <si>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</si>
  <si>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</si>
  <si>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</si>
  <si>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</si>
  <si>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</si>
  <si>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</si>
  <si>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</si>
  <si>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</si>
  <si>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</si>
  <si>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</si>
  <si>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</si>
  <si>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</si>
  <si>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</si>
  <si>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</si>
  <si>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</si>
  <si>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</si>
  <si>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</si>
  <si>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</si>
  <si>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</si>
  <si>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</si>
  <si>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</si>
  <si>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</si>
  <si>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</si>
  <si>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</si>
  <si>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</si>
  <si>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</si>
  <si>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</si>
  <si>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</si>
  <si>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</si>
  <si>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</si>
  <si>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</si>
  <si>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</si>
  <si>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</si>
  <si>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</si>
  <si>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</si>
  <si>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</si>
  <si>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</si>
  <si>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</si>
  <si>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</si>
  <si>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</si>
  <si>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</si>
  <si>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</si>
  <si>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</si>
  <si>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</si>
  <si>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</si>
  <si>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</si>
  <si>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</si>
  <si>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</si>
  <si>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</si>
  <si>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</si>
  <si>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</si>
  <si>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</si>
  <si>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</si>
  <si>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</si>
  <si>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</si>
  <si>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</si>
  <si>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</si>
  <si>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</si>
  <si>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</si>
  <si>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</si>
  <si>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</si>
  <si>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</si>
  <si>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</si>
  <si>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</si>
  <si>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</si>
  <si>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</si>
  <si>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</si>
  <si>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</si>
  <si>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</si>
  <si>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</si>
  <si>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</si>
  <si>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</si>
  <si>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</si>
  <si>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</si>
  <si>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</si>
  <si>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</si>
  <si>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</si>
  <si>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</si>
  <si>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</si>
  <si>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</si>
  <si>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</si>
  <si>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</si>
  <si>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</si>
  <si>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</si>
  <si>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</si>
  <si>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</si>
  <si>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</si>
  <si>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</si>
  <si>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</si>
  <si>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</si>
  <si>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</si>
  <si>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</si>
  <si>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</si>
  <si>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</si>
  <si>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</si>
  <si>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</si>
  <si>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</si>
  <si>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</si>
  <si>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</si>
  <si>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</si>
  <si>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</si>
  <si>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</si>
  <si>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</si>
  <si>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</si>
  <si>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</si>
  <si>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</si>
  <si>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</si>
  <si>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</si>
  <si>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</si>
  <si>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</si>
  <si>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</si>
  <si>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</si>
  <si>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</si>
  <si>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</si>
  <si>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</si>
  <si>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</si>
  <si>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</si>
  <si>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</si>
  <si>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</si>
  <si>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</si>
  <si>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</si>
  <si>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</si>
  <si>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</si>
  <si>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</si>
  <si>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</si>
  <si>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</si>
  <si>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</si>
  <si>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</si>
  <si>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</si>
  <si>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</si>
  <si>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</si>
  <si>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</si>
  <si>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</si>
  <si>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</si>
  <si>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</si>
  <si>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</si>
  <si>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</si>
  <si>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</si>
  <si>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</si>
  <si>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</si>
  <si>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</si>
  <si>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</si>
  <si>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</si>
  <si>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</si>
  <si>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</si>
  <si>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</si>
  <si>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</si>
  <si>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</si>
  <si>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</si>
  <si>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</si>
  <si>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</si>
  <si>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</si>
  <si>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</si>
  <si>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</si>
  <si>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</si>
  <si>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</si>
  <si>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</si>
  <si>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</si>
  <si>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</si>
  <si>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</si>
  <si>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</si>
  <si>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</si>
  <si>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</si>
  <si>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</si>
  <si>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</si>
  <si>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</si>
  <si>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</si>
  <si>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</si>
  <si>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</si>
  <si>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</si>
  <si>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</si>
  <si>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</si>
  <si>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</si>
  <si>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</si>
  <si>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</si>
  <si>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</si>
  <si>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</si>
  <si>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</si>
  <si>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</si>
  <si>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</si>
  <si>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</si>
  <si>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</si>
  <si>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</si>
  <si>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</si>
  <si>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</si>
  <si>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</si>
  <si>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</si>
  <si>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</si>
  <si>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</si>
  <si>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</si>
  <si>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</si>
  <si>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</si>
  <si>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</si>
  <si>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</si>
  <si>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</si>
  <si>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</si>
  <si>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</si>
  <si>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</si>
  <si>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</si>
  <si>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</si>
  <si>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</si>
  <si>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</si>
  <si>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</si>
  <si>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</si>
  <si>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</si>
  <si>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</si>
  <si>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</si>
  <si>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</si>
  <si>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</si>
  <si>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</si>
  <si>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</si>
  <si>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</si>
  <si>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</si>
  <si>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</si>
  <si>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</si>
  <si>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</si>
  <si>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</si>
  <si>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</si>
  <si>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</si>
  <si>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</si>
  <si>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</si>
  <si>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</si>
  <si>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</si>
  <si>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</si>
  <si>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</si>
  <si>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</si>
  <si>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</si>
  <si>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</si>
  <si>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</si>
  <si>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</si>
  <si>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</si>
  <si>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</si>
  <si>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</si>
  <si>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</si>
  <si>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</si>
  <si>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</si>
  <si>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</si>
  <si>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</si>
  <si>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</si>
  <si>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</si>
  <si>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</si>
  <si>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</si>
  <si>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</si>
  <si>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</si>
  <si>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</si>
  <si>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</si>
  <si>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</si>
  <si>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</si>
  <si>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</si>
  <si>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</si>
  <si>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</si>
  <si>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</si>
  <si>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</si>
  <si>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</si>
  <si>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</si>
  <si>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</si>
  <si>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</si>
  <si>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</si>
  <si>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</si>
  <si>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</si>
  <si>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</si>
  <si>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</si>
  <si>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</si>
  <si>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</si>
  <si>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</si>
  <si>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</si>
  <si>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</si>
  <si>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</si>
  <si>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</si>
  <si>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</si>
  <si>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</si>
  <si>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</si>
  <si>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</si>
  <si>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</si>
  <si>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</si>
  <si>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</si>
  <si>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</si>
  <si>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</si>
  <si>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</si>
  <si>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</si>
  <si>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</si>
  <si>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</si>
  <si>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</si>
  <si>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</si>
  <si>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</si>
  <si>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</si>
  <si>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</si>
  <si>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</si>
  <si>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</si>
  <si>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</si>
  <si>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</si>
  <si>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</si>
  <si>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</si>
  <si>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</si>
  <si>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</si>
  <si>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</si>
  <si>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</si>
  <si>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</si>
  <si>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</si>
  <si>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</si>
  <si>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</si>
  <si>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</si>
  <si>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</si>
  <si>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</si>
  <si>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</si>
  <si>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</si>
  <si>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</si>
  <si>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</si>
  <si>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</si>
  <si>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</si>
  <si>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</si>
  <si>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</si>
  <si>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</si>
  <si>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</si>
  <si>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</si>
  <si>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</si>
  <si>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</si>
  <si>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</si>
  <si>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</si>
  <si>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</si>
  <si>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</si>
  <si>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</si>
  <si>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</si>
  <si>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</si>
  <si>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</si>
  <si>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</si>
  <si>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</si>
  <si>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</si>
  <si>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</si>
  <si>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</si>
  <si>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</si>
  <si>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</si>
  <si>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</si>
  <si>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</si>
  <si>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</si>
  <si>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</si>
  <si>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</si>
  <si>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</si>
  <si>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</si>
  <si>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</si>
  <si>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</si>
  <si>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</si>
  <si>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</si>
  <si>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</si>
  <si>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</si>
  <si>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</si>
  <si>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</si>
  <si>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</si>
  <si>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</si>
  <si>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</si>
  <si>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</si>
  <si>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</si>
  <si>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</si>
  <si>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</si>
  <si>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</si>
  <si>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</si>
  <si>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</si>
  <si>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</si>
  <si>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</si>
  <si>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</si>
  <si>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</si>
  <si>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</si>
  <si>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</si>
  <si>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</si>
  <si>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</si>
  <si>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</si>
  <si>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</si>
  <si>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</si>
  <si>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</si>
  <si>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</si>
  <si>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</si>
  <si>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</si>
  <si>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</si>
  <si>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</si>
  <si>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</si>
  <si>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</si>
  <si>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</si>
  <si>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</si>
  <si>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</si>
  <si>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</si>
  <si>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</si>
  <si>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</si>
  <si>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</si>
  <si>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</si>
  <si>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</si>
  <si>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</si>
  <si>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</si>
  <si>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</si>
  <si>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</si>
  <si>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</si>
  <si>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</si>
  <si>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</si>
  <si>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</si>
  <si>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</si>
  <si>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</si>
  <si>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</si>
  <si>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</si>
  <si>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</si>
  <si>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</si>
  <si>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</si>
  <si>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</si>
  <si>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</si>
  <si>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</si>
  <si>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</si>
  <si>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</si>
  <si>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</si>
  <si>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</si>
  <si>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</si>
  <si>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</si>
  <si>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</si>
  <si>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</si>
  <si>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</si>
  <si>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</si>
  <si>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</si>
  <si>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</si>
  <si>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</si>
  <si>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</si>
  <si>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</si>
  <si>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</si>
  <si>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</si>
  <si>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</si>
  <si>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</si>
  <si>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</si>
  <si>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</si>
  <si>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</si>
  <si>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</si>
  <si>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</si>
  <si>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</si>
  <si>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</si>
  <si>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</si>
  <si>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</si>
  <si>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</si>
  <si>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</si>
  <si>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</si>
  <si>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</si>
  <si>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</si>
  <si>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</si>
  <si>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</si>
  <si>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</si>
  <si>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</si>
  <si>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</si>
  <si>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</si>
  <si>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</si>
  <si>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</si>
  <si>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</si>
  <si>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</si>
  <si>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</si>
  <si>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</si>
  <si>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</si>
  <si>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</si>
  <si>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</si>
  <si>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</si>
  <si>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</si>
  <si>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</si>
  <si>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</si>
  <si>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</si>
  <si>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</si>
  <si>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</si>
  <si>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</si>
  <si>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</si>
  <si>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</si>
  <si>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</si>
  <si>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</si>
  <si>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</si>
  <si>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</si>
  <si>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</si>
  <si>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</si>
  <si>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</si>
  <si>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</si>
  <si>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</si>
  <si>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</si>
  <si>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</si>
  <si>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</si>
  <si>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</si>
  <si>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</si>
  <si>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</si>
  <si>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</si>
  <si>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</si>
  <si>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</si>
  <si>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</si>
  <si>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</si>
  <si>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</si>
  <si>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</si>
  <si>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</si>
  <si>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</si>
  <si>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</si>
  <si>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</si>
  <si>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</si>
  <si>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</si>
  <si>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</si>
  <si>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</si>
  <si>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</si>
  <si>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</si>
  <si>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</si>
  <si>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</si>
  <si>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</si>
  <si>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</si>
  <si>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</si>
  <si>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</si>
  <si>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</si>
  <si>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</si>
  <si>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</si>
  <si>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</si>
  <si>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</si>
  <si>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</si>
  <si>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</si>
  <si>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</si>
  <si>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</si>
  <si>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</si>
  <si>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</si>
  <si>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</si>
  <si>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</si>
  <si>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</si>
  <si>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</si>
  <si>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</si>
  <si>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</si>
  <si>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</si>
  <si>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</si>
  <si>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</si>
  <si>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</si>
  <si>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</si>
  <si>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</si>
  <si>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</si>
  <si>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</si>
  <si>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</si>
  <si>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</si>
  <si>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</si>
  <si>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</si>
  <si>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</si>
  <si>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</si>
  <si>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</si>
  <si>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</si>
  <si>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</si>
  <si>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</si>
  <si>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</si>
  <si>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</si>
  <si>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</si>
  <si>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</si>
  <si>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</si>
  <si>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</si>
  <si>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</si>
  <si>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</si>
  <si>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</si>
  <si>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</si>
  <si>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</si>
  <si>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</si>
  <si>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</si>
  <si>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</si>
  <si>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</si>
  <si>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</si>
  <si>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</si>
  <si>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</si>
  <si>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</si>
  <si>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</si>
  <si>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</si>
  <si>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</si>
  <si>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</si>
  <si>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</si>
  <si>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</si>
  <si>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</si>
  <si>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</si>
  <si>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</si>
  <si>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</si>
  <si>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</si>
  <si>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</si>
  <si>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</si>
  <si>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</si>
  <si>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</si>
  <si>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</si>
  <si>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</si>
  <si>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</si>
  <si>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</si>
  <si>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</si>
  <si>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</si>
  <si>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</si>
  <si>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</si>
  <si>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</si>
  <si>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</si>
  <si>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</si>
  <si>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</si>
  <si>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</si>
  <si>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</si>
  <si>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</si>
  <si>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</si>
  <si>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</si>
  <si>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</si>
  <si>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</si>
  <si>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</si>
  <si>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</si>
  <si>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</si>
  <si>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</si>
  <si>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</si>
  <si>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</si>
  <si>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</si>
  <si>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</si>
  <si>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</si>
  <si>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</si>
  <si>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</si>
  <si>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</si>
  <si>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</si>
  <si>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</si>
  <si>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</si>
  <si>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</si>
  <si>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</si>
  <si>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</si>
  <si>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</si>
  <si>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</si>
  <si>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</si>
  <si>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</si>
  <si>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</si>
  <si>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</si>
  <si>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</si>
  <si>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</si>
  <si>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</si>
  <si>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</si>
  <si>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</si>
  <si>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</si>
  <si>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</si>
  <si>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</si>
  <si>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</si>
  <si>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</si>
  <si>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</si>
  <si>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</si>
  <si>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</si>
  <si>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</si>
  <si>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</si>
  <si>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</si>
  <si>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</si>
  <si>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</si>
  <si>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</si>
  <si>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</si>
  <si>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</si>
  <si>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</si>
  <si>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</si>
  <si>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</si>
  <si>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</si>
  <si>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</si>
  <si>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</si>
  <si>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</si>
  <si>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</si>
  <si>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</si>
  <si>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</si>
  <si>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</si>
  <si>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</si>
  <si>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</si>
  <si>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</si>
  <si>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</si>
  <si>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</si>
  <si>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</si>
  <si>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</si>
  <si>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</si>
  <si>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</si>
  <si>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</si>
  <si>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</si>
  <si>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</si>
  <si>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</si>
  <si>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</si>
  <si>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</si>
  <si>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</si>
  <si>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</si>
  <si>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</si>
  <si>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</si>
  <si>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</si>
  <si>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</si>
  <si>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</si>
  <si>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</si>
  <si>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</si>
  <si>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</si>
  <si>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</si>
  <si>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</si>
  <si>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</si>
  <si>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</si>
  <si>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</si>
  <si>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</si>
  <si>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</si>
  <si>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</si>
  <si>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</si>
  <si>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</si>
  <si>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</si>
  <si>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</si>
  <si>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</si>
  <si>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</si>
  <si>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</si>
  <si>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</si>
  <si>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</si>
  <si>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</si>
  <si>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</si>
  <si>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</si>
  <si>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</si>
  <si>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</si>
  <si>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</si>
  <si>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</si>
  <si>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</si>
  <si>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</si>
  <si>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</si>
  <si>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</si>
  <si>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</si>
  <si>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</si>
  <si>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</si>
  <si>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</si>
  <si>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</si>
  <si>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</si>
  <si>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</si>
  <si>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</si>
  <si>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</si>
  <si>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</si>
  <si>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</si>
  <si>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</si>
  <si>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</si>
  <si>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</si>
  <si>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</si>
  <si>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</si>
  <si>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</si>
  <si>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</si>
  <si>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</si>
  <si>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</si>
  <si>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</si>
  <si>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</si>
  <si>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</si>
  <si>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</si>
  <si>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</si>
  <si>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</si>
  <si>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</si>
  <si>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</si>
  <si>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</si>
  <si>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</si>
  <si>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</si>
  <si>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</si>
  <si>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</si>
  <si>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</si>
  <si>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</si>
  <si>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</si>
  <si>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</si>
  <si>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</si>
  <si>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</si>
  <si>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</si>
  <si>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</si>
  <si>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</si>
  <si>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</si>
  <si>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</si>
  <si>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</si>
  <si>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</si>
  <si>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</si>
  <si>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</si>
  <si>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</si>
  <si>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</si>
  <si>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</si>
  <si>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</si>
  <si>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</si>
  <si>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</si>
  <si>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</si>
  <si>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</si>
  <si>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</si>
  <si>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</si>
  <si>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</si>
  <si>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</si>
  <si>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</si>
  <si>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</si>
  <si>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</si>
  <si>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</si>
  <si>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</si>
  <si>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</si>
  <si>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</si>
  <si>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</si>
  <si>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</si>
  <si>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</si>
  <si>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</si>
  <si>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</si>
  <si>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</si>
  <si>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</si>
  <si>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</si>
  <si>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</si>
  <si>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</si>
  <si>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</si>
  <si>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</si>
  <si>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</si>
  <si>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</si>
  <si>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</si>
  <si>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</si>
  <si>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</si>
  <si>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</si>
  <si>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</si>
  <si>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</si>
  <si>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</si>
  <si>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</si>
  <si>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</si>
  <si>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</si>
  <si>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</si>
  <si>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</si>
  <si>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</si>
  <si>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</si>
  <si>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</si>
  <si>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</si>
  <si>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</si>
  <si>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</si>
  <si>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</si>
  <si>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</si>
  <si>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</si>
  <si>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</si>
  <si>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</si>
  <si>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</si>
  <si>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</si>
  <si>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</si>
  <si>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</si>
  <si>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</si>
  <si>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</si>
  <si>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</si>
  <si>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</si>
  <si>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</si>
  <si>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</si>
  <si>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</si>
  <si>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</si>
  <si>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</si>
  <si>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</si>
  <si>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</si>
  <si>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</si>
  <si>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</si>
  <si>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</si>
  <si>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</si>
  <si>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</si>
  <si>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</si>
  <si>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</si>
  <si>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</si>
  <si>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</si>
  <si>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</si>
  <si>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</si>
  <si>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</si>
  <si>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</si>
  <si>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</si>
  <si>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</si>
  <si>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</si>
  <si>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</si>
  <si>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</si>
  <si>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</si>
  <si>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</si>
  <si>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</si>
  <si>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</si>
  <si>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</si>
  <si>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</si>
  <si>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</si>
  <si>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</si>
  <si>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</si>
  <si>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</si>
  <si>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</si>
  <si>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</si>
  <si>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</si>
  <si>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</si>
  <si>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</si>
  <si>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</si>
  <si>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</si>
  <si>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</si>
  <si>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</si>
  <si>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</si>
  <si>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</si>
  <si>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</si>
  <si>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</si>
  <si>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</si>
  <si>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</si>
  <si>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</si>
  <si>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</si>
  <si>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</si>
  <si>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</si>
  <si>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</si>
  <si>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</si>
  <si>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</si>
  <si>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</si>
  <si>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</si>
  <si>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</si>
  <si>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</si>
  <si>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</si>
  <si>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</si>
  <si>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</si>
  <si>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</si>
  <si>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</si>
  <si>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</si>
  <si>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</si>
  <si>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</si>
  <si>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</si>
  <si>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</si>
  <si>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</si>
  <si>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</si>
  <si>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</si>
  <si>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</si>
  <si>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</si>
  <si>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</si>
  <si>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</si>
  <si>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</si>
  <si>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</si>
  <si>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</si>
  <si>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</si>
  <si>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</si>
  <si>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</si>
  <si>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</si>
  <si>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</si>
  <si>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</si>
  <si>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</si>
  <si>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</si>
  <si>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</si>
  <si>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</si>
  <si>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</si>
  <si>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</si>
  <si>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</si>
  <si>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</si>
  <si>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</si>
  <si>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</si>
  <si>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</si>
  <si>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</si>
  <si>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</si>
  <si>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</si>
  <si>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</si>
  <si>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</si>
  <si>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</si>
  <si>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</si>
  <si>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</si>
  <si>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</si>
  <si>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</si>
  <si>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</si>
  <si>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</si>
  <si>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</si>
  <si>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</si>
  <si>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</si>
  <si>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</si>
  <si>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</si>
  <si>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</si>
  <si>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</si>
  <si>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</si>
  <si>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</si>
  <si>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</si>
  <si>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</si>
  <si>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</si>
  <si>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</si>
  <si>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</si>
  <si>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</si>
  <si>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</si>
  <si>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</si>
  <si>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</si>
  <si>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</si>
  <si>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</si>
  <si>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</si>
  <si>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</si>
  <si>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</si>
  <si>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</si>
  <si>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</si>
  <si>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</si>
  <si>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</si>
  <si>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</si>
  <si>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</si>
  <si>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</si>
  <si>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</si>
  <si>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</si>
  <si>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</si>
  <si>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</si>
  <si>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</si>
  <si>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</si>
  <si>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</si>
  <si>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</si>
  <si>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</si>
  <si>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</si>
  <si>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</si>
  <si>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</si>
  <si>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</si>
  <si>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</si>
  <si>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</si>
  <si>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</si>
  <si>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</si>
  <si>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</si>
  <si>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</si>
  <si>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</si>
  <si>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</si>
  <si>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</si>
  <si>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</si>
  <si>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</si>
  <si>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</si>
  <si>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</si>
  <si>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</si>
  <si>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</si>
  <si>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</si>
  <si>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</si>
  <si>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</si>
  <si>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</si>
  <si>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</si>
  <si>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</si>
  <si>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</si>
  <si>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</si>
  <si>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</si>
  <si>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</si>
  <si>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</si>
  <si>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</si>
  <si>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</si>
  <si>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</si>
  <si>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</si>
  <si>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</si>
  <si>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</si>
  <si>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</si>
  <si>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</si>
  <si>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</si>
  <si>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</si>
  <si>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</si>
  <si>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</si>
  <si>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</si>
  <si>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</si>
  <si>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</si>
  <si>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</si>
  <si>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</si>
  <si>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</si>
  <si>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</si>
  <si>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</si>
  <si>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</si>
  <si>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</si>
  <si>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</si>
  <si>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</si>
  <si>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</si>
  <si>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</si>
  <si>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</si>
  <si>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</si>
  <si>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</si>
  <si>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</si>
  <si>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</si>
  <si>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</si>
  <si>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</si>
  <si>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</si>
  <si>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</si>
  <si>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</si>
  <si>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</si>
  <si>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</si>
  <si>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</si>
  <si>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</si>
  <si>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</si>
  <si>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</si>
  <si>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</si>
  <si>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</si>
  <si>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</si>
  <si>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</si>
  <si>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</si>
  <si>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</si>
  <si>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</si>
  <si>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</si>
  <si>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</si>
  <si>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</si>
  <si>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</si>
  <si>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</si>
  <si>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</si>
  <si>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</si>
  <si>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</si>
  <si>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</si>
  <si>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</si>
  <si>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</si>
  <si>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</si>
  <si>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</si>
  <si>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</si>
  <si>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</si>
  <si>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</si>
  <si>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</si>
  <si>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</si>
  <si>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</si>
  <si>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</si>
  <si>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</si>
  <si>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</si>
  <si>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</si>
  <si>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</si>
  <si>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</si>
  <si>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</si>
  <si>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</si>
  <si>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</si>
  <si>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</si>
  <si>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</si>
  <si>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</si>
  <si>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</si>
  <si>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</si>
  <si>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</si>
  <si>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</si>
  <si>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</si>
  <si>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</si>
  <si>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</si>
  <si>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</si>
  <si>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</si>
  <si>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</si>
  <si>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</si>
  <si>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</si>
  <si>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</si>
  <si>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</si>
  <si>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</si>
  <si>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</si>
  <si>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</si>
  <si>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</si>
  <si>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</si>
  <si>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</si>
  <si>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</si>
  <si>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</si>
  <si>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</si>
  <si>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</si>
  <si>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</si>
  <si>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</si>
  <si>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</si>
  <si>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</si>
  <si>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</si>
  <si>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</si>
  <si>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</si>
  <si>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</si>
  <si>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</si>
  <si>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</si>
  <si>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</si>
  <si>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</si>
  <si>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</si>
  <si>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</si>
  <si>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</si>
  <si>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</si>
  <si>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</si>
  <si>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</si>
  <si>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</si>
  <si>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</si>
  <si>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</si>
  <si>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</si>
  <si>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</si>
  <si>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</si>
  <si>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</si>
  <si>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</si>
  <si>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</si>
  <si>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</si>
  <si>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</si>
  <si>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</si>
  <si>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</si>
  <si>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</si>
  <si>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</si>
  <si>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</si>
  <si>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</si>
  <si>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</si>
  <si>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</si>
  <si>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</si>
  <si>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</si>
  <si>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</si>
  <si>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</si>
  <si>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</si>
  <si>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</si>
  <si>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</si>
  <si>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</si>
  <si>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</si>
  <si>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</si>
  <si>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</si>
  <si>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</si>
  <si>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</si>
  <si>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</si>
  <si>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</si>
  <si>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</si>
  <si>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</si>
  <si>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</si>
  <si>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</si>
  <si>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</si>
  <si>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</si>
  <si>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</si>
  <si>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</si>
  <si>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</si>
  <si>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</si>
  <si>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</si>
  <si>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</si>
  <si>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</si>
  <si>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</si>
  <si>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</si>
  <si>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</si>
  <si>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</si>
  <si>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</si>
  <si>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</si>
  <si>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</si>
  <si>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</si>
  <si>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</si>
  <si>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</si>
  <si>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</si>
  <si>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</si>
  <si>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</si>
  <si>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</si>
  <si>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</si>
  <si>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</si>
  <si>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</si>
  <si>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</si>
  <si>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</si>
  <si>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</si>
  <si>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</si>
  <si>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</si>
  <si>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</si>
  <si>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</si>
  <si>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</si>
  <si>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</si>
  <si>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</si>
  <si>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</si>
  <si>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</si>
  <si>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</si>
  <si>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</si>
  <si>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</si>
  <si>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</si>
  <si>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</si>
  <si>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</si>
  <si>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</si>
  <si>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</si>
  <si>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</si>
  <si>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</si>
  <si>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</si>
  <si>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</si>
  <si>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</si>
  <si>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</si>
  <si>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</si>
  <si>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</si>
  <si>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</si>
  <si>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</si>
  <si>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</si>
  <si>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</si>
  <si>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</si>
  <si>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</si>
  <si>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</si>
  <si>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</si>
  <si>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</si>
  <si>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</si>
  <si>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</si>
  <si>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</si>
  <si>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</si>
  <si>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</si>
  <si>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</si>
  <si>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</si>
  <si>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</si>
  <si>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</si>
  <si>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</si>
  <si>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</si>
  <si>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</si>
  <si>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</si>
  <si>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</si>
  <si>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</si>
  <si>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</si>
  <si>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</si>
  <si>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</si>
  <si>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</si>
  <si>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</si>
  <si>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</si>
  <si>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</si>
  <si>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</si>
  <si>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</si>
  <si>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</si>
  <si>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</si>
  <si>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</si>
  <si>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</si>
  <si>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</si>
  <si>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</si>
  <si>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</si>
  <si>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</si>
  <si>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</si>
  <si>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</si>
  <si>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</si>
  <si>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</si>
  <si>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</si>
  <si>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</si>
  <si>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</si>
  <si>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</si>
  <si>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</si>
  <si>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</si>
  <si>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</si>
  <si>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</si>
  <si>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</si>
  <si>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</si>
  <si>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</si>
  <si>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</si>
  <si>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</si>
  <si>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</si>
  <si>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</si>
  <si>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</si>
  <si>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</si>
  <si>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</si>
  <si>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</si>
  <si>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</si>
  <si>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</si>
  <si>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</si>
  <si>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</si>
  <si>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</si>
  <si>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</si>
  <si>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</si>
  <si>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</si>
  <si>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</si>
  <si>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</si>
  <si>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</si>
  <si>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</si>
  <si>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</si>
  <si>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</si>
  <si>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</si>
  <si>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</si>
  <si>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</si>
  <si>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</si>
  <si>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</si>
  <si>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</si>
  <si>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</si>
  <si>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</si>
  <si>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</si>
  <si>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</si>
  <si>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</si>
  <si>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</si>
  <si>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</si>
  <si>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</si>
  <si>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</si>
  <si>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</si>
  <si>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</si>
  <si>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</si>
  <si>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</si>
  <si>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</si>
  <si>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</si>
  <si>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</si>
  <si>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</si>
  <si>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</si>
  <si>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</si>
  <si>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</si>
  <si>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</si>
  <si>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</si>
  <si>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</si>
  <si>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</si>
  <si>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</si>
  <si>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</si>
  <si>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</si>
  <si>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</si>
  <si>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</si>
  <si>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</si>
  <si>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</si>
  <si>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</si>
  <si>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</si>
  <si>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</si>
  <si>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</si>
  <si>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</si>
  <si>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</si>
  <si>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</si>
  <si>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</si>
  <si>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</si>
  <si>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</si>
  <si>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</si>
  <si>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</si>
  <si>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</si>
  <si>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</si>
  <si>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</si>
  <si>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</si>
  <si>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</si>
  <si>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</si>
  <si>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</si>
  <si>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</si>
  <si>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</si>
  <si>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</si>
  <si>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</si>
  <si>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</si>
  <si>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</si>
  <si>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</si>
  <si>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</si>
  <si>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</si>
  <si>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</si>
  <si>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</si>
  <si>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</si>
  <si>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</si>
  <si>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</si>
  <si>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</si>
  <si>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</si>
  <si>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</si>
  <si>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</si>
  <si>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</si>
  <si>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</si>
  <si>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</si>
  <si>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</si>
  <si>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</si>
  <si>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</si>
  <si>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</si>
  <si>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</si>
  <si>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</si>
  <si>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</si>
  <si>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</si>
  <si>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</si>
  <si>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</si>
  <si>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</si>
  <si>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</si>
  <si>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</si>
  <si>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</si>
  <si>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</si>
  <si>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</si>
  <si>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</si>
  <si>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</si>
  <si>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</si>
  <si>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</si>
  <si>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</si>
  <si>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</si>
  <si>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</si>
  <si>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</si>
  <si>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</si>
  <si>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</si>
  <si>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</si>
  <si>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</si>
  <si>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</si>
  <si>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</si>
  <si>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</si>
  <si>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</si>
  <si>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</si>
  <si>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</si>
  <si>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</si>
  <si>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</si>
  <si>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</si>
  <si>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</si>
  <si>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</si>
  <si>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</si>
  <si>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</si>
  <si>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</si>
  <si>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</si>
  <si>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</si>
  <si>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</si>
  <si>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</si>
  <si>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</si>
  <si>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</si>
  <si>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</si>
  <si>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</si>
  <si>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</si>
  <si>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</si>
  <si>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</si>
  <si>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</si>
  <si>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</si>
  <si>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</si>
  <si>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</si>
  <si>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</si>
  <si>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</si>
  <si>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</si>
  <si>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</si>
  <si>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</si>
  <si>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</si>
  <si>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</si>
  <si>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</si>
  <si>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</si>
  <si>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</si>
  <si>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</si>
  <si>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</si>
  <si>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</si>
  <si>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</si>
  <si>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</si>
  <si>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</si>
  <si>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</si>
  <si>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</si>
  <si>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</si>
  <si>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</si>
  <si>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</si>
  <si>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</si>
  <si>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</si>
  <si>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</si>
  <si>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</si>
  <si>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</si>
  <si>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</si>
  <si>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</si>
  <si>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</si>
  <si>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</si>
  <si>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</si>
  <si>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</si>
  <si>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</si>
  <si>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</si>
  <si>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</si>
  <si>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</si>
  <si>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</si>
  <si>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</si>
  <si>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</si>
  <si>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</si>
  <si>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</si>
  <si>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</si>
  <si>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</si>
  <si>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</si>
  <si>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</si>
  <si>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</si>
  <si>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</si>
  <si>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</si>
  <si>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</si>
  <si>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</si>
  <si>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</si>
  <si>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</si>
  <si>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</si>
  <si>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</si>
  <si>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</si>
  <si>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</si>
  <si>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</si>
  <si>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</si>
  <si>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</si>
  <si>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</si>
  <si>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</si>
  <si>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</si>
  <si>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</si>
  <si>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</si>
  <si>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</si>
  <si>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</si>
  <si>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</si>
  <si>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</si>
  <si>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</si>
  <si>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</si>
  <si>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</si>
  <si>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</si>
  <si>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</si>
  <si>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</si>
  <si>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</si>
  <si>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</si>
  <si>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</si>
  <si>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</si>
  <si>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</si>
  <si>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</si>
  <si>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</si>
  <si>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</si>
  <si>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</si>
  <si>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</si>
  <si>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</si>
  <si>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</si>
  <si>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</si>
  <si>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</si>
  <si>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</si>
  <si>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</si>
  <si>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</si>
  <si>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</si>
  <si>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The scope of all TDEM projects, except the Harris County Flood Control Project, are limited to those entities within their respective counties.</t>
  </si>
  <si>
    <t>Program</t>
  </si>
  <si>
    <t>PA</t>
  </si>
  <si>
    <t>HM</t>
  </si>
  <si>
    <r>
      <t>Harris County</t>
    </r>
    <r>
      <rPr>
        <sz val="11"/>
        <color theme="1"/>
        <rFont val="Wingdings 2"/>
        <family val="1"/>
        <charset val="2"/>
      </rPr>
      <t></t>
    </r>
  </si>
  <si>
    <r>
      <rPr>
        <b/>
        <sz val="11"/>
        <color theme="1"/>
        <rFont val="Wingdings 2"/>
        <family val="1"/>
        <charset val="2"/>
      </rPr>
      <t></t>
    </r>
    <r>
      <rPr>
        <b/>
        <sz val="11"/>
        <color theme="1"/>
        <rFont val="Arial"/>
        <family val="2"/>
      </rPr>
      <t xml:space="preserve"> Harris County Flood Control Project Details</t>
    </r>
  </si>
  <si>
    <t>Total Expended or Obligated or Allocated</t>
  </si>
  <si>
    <t>Grants</t>
  </si>
  <si>
    <t>Gflood Planning Grants</t>
  </si>
  <si>
    <t>Flood Mapping Grants</t>
  </si>
  <si>
    <t>Agency Operations</t>
  </si>
  <si>
    <t>Total Budget</t>
  </si>
  <si>
    <t>Expended and Obligated Amounts</t>
  </si>
  <si>
    <t>Hurricane Harvey Account</t>
  </si>
  <si>
    <t>S41686 Â¿ Buildings - Two Offices</t>
  </si>
  <si>
    <t>Venus Ditch at CaeserÂ¿s</t>
  </si>
  <si>
    <t>HFD Â¿ Force Account Materials, Supplies</t>
  </si>
  <si>
    <t>total</t>
  </si>
  <si>
    <t>1005-PA</t>
  </si>
  <si>
    <t>Power Generators</t>
  </si>
  <si>
    <t>100-PA</t>
  </si>
  <si>
    <t>EXP Cat B</t>
  </si>
  <si>
    <t>101-PA</t>
  </si>
  <si>
    <t>1026-PA</t>
  </si>
  <si>
    <t>703 S Kansas Lift Station Rehabilitation</t>
  </si>
  <si>
    <t>102-PA</t>
  </si>
  <si>
    <t>EXPCat B</t>
  </si>
  <si>
    <t>1039-PA</t>
  </si>
  <si>
    <t>B - Security/Generator Usage</t>
  </si>
  <si>
    <t>Â¿ Temporary Portable Classrooms</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</si>
  <si>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</si>
  <si>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</si>
  <si>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</si>
  <si>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</si>
  <si>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</si>
  <si>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</si>
  <si>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</si>
  <si>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</si>
  <si>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</si>
  <si>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</si>
  <si>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</si>
  <si>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</si>
  <si>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</si>
  <si>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</si>
  <si>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</si>
  <si>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</si>
  <si>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</si>
  <si>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</si>
  <si>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</si>
  <si>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</si>
  <si>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</si>
  <si>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</si>
  <si>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</si>
  <si>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</si>
  <si>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</si>
  <si>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</si>
  <si>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</si>
  <si>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</si>
  <si>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</si>
  <si>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</si>
  <si>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</si>
  <si>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</si>
  <si>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</si>
  <si>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</si>
  <si>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</si>
  <si>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</si>
  <si>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</si>
  <si>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</si>
  <si>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</si>
  <si>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</si>
  <si>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</si>
  <si>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</si>
  <si>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</si>
  <si>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</si>
  <si>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</si>
  <si>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</si>
  <si>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</si>
  <si>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</si>
  <si>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</si>
  <si>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</si>
  <si>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</si>
  <si>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</si>
  <si>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</si>
  <si>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</si>
  <si>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</si>
  <si>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</si>
  <si>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</si>
  <si>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</si>
  <si>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</si>
  <si>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</si>
  <si>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</si>
  <si>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</si>
  <si>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</si>
  <si>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</si>
  <si>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</si>
  <si>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</si>
  <si>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</si>
  <si>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</si>
  <si>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</si>
  <si>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</si>
  <si>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</si>
  <si>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</si>
  <si>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</si>
  <si>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</si>
  <si>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</si>
  <si>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</si>
  <si>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</si>
  <si>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</si>
  <si>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</si>
  <si>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</si>
  <si>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</si>
  <si>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</si>
  <si>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</si>
  <si>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</si>
  <si>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</si>
  <si>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</si>
  <si>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</si>
  <si>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</si>
  <si>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</si>
  <si>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</si>
  <si>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</si>
  <si>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</si>
  <si>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</si>
  <si>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</si>
  <si>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</si>
  <si>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</si>
  <si>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</si>
  <si>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</si>
  <si>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</si>
  <si>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</si>
  <si>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</si>
  <si>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</si>
  <si>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</si>
  <si>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</si>
  <si>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</si>
  <si>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</si>
  <si>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</si>
  <si>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</si>
  <si>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</si>
  <si>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</si>
  <si>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</si>
  <si>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</si>
  <si>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</si>
  <si>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</si>
  <si>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</si>
  <si>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</si>
  <si>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</si>
  <si>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</si>
  <si>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</si>
  <si>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</si>
  <si>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</si>
  <si>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</si>
  <si>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</si>
  <si>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</si>
  <si>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</si>
  <si>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</si>
  <si>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</si>
  <si>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</si>
  <si>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</si>
  <si>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</si>
  <si>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</si>
  <si>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</si>
  <si>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</si>
  <si>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</si>
  <si>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</si>
  <si>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</si>
  <si>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</si>
  <si>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</si>
  <si>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</si>
  <si>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</si>
  <si>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</si>
  <si>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</si>
  <si>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</si>
  <si>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</si>
  <si>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</si>
  <si>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</si>
  <si>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</si>
  <si>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</si>
  <si>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</si>
  <si>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</si>
  <si>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</si>
  <si>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</si>
  <si>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</si>
  <si>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</si>
  <si>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</si>
  <si>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</si>
  <si>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</si>
  <si>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</si>
  <si>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</si>
  <si>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</si>
  <si>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</si>
  <si>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</si>
  <si>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</si>
  <si>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</si>
  <si>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</si>
  <si>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</si>
  <si>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</si>
  <si>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</si>
  <si>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</si>
  <si>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</si>
  <si>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</si>
  <si>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</si>
  <si>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</si>
  <si>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</si>
  <si>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</si>
  <si>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</si>
  <si>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</si>
  <si>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</si>
  <si>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</si>
  <si>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</si>
  <si>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</si>
  <si>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</si>
  <si>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</si>
  <si>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</si>
  <si>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</si>
  <si>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</si>
  <si>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</si>
  <si>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</si>
  <si>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</si>
  <si>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</si>
  <si>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</si>
  <si>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</si>
  <si>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</si>
  <si>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</si>
  <si>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</si>
  <si>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</si>
  <si>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</si>
  <si>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</si>
  <si>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</si>
  <si>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</si>
  <si>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</si>
  <si>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</si>
  <si>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</si>
  <si>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</si>
  <si>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</si>
  <si>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</si>
  <si>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</si>
  <si>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</si>
  <si>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</si>
  <si>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</si>
  <si>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</si>
  <si>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</si>
  <si>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</si>
  <si>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</si>
  <si>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</si>
  <si>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</si>
  <si>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</si>
  <si>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</si>
  <si>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</si>
  <si>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</si>
  <si>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</si>
  <si>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</si>
  <si>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</si>
  <si>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</si>
  <si>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</si>
  <si>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</si>
  <si>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</si>
  <si>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</si>
  <si>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</si>
  <si>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</si>
  <si>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</si>
  <si>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</si>
  <si>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</si>
  <si>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</si>
  <si>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</si>
  <si>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</si>
  <si>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</si>
  <si>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</si>
  <si>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</si>
  <si>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</si>
  <si>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</si>
  <si>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</si>
  <si>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</si>
  <si>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</si>
  <si>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</si>
  <si>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Cat B Harris County Law Enforcement Emergency</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</si>
  <si>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</si>
  <si>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</si>
  <si>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</si>
  <si>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</si>
  <si>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</si>
  <si>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</si>
  <si>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</si>
  <si>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</si>
  <si>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</si>
  <si>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</si>
  <si>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</si>
  <si>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</si>
  <si>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</si>
  <si>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</si>
  <si>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</si>
  <si>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</si>
  <si>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</si>
  <si>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</si>
  <si>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</si>
  <si>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</si>
  <si>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</si>
  <si>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</si>
  <si>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</si>
  <si>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</si>
  <si>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</si>
  <si>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</si>
  <si>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</si>
  <si>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</si>
  <si>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</si>
  <si>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</si>
  <si>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</si>
  <si>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</si>
  <si>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</si>
  <si>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</si>
  <si>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</si>
  <si>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</si>
  <si>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</si>
  <si>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</si>
  <si>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</si>
  <si>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</si>
  <si>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</si>
  <si>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</si>
  <si>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</si>
  <si>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</si>
  <si>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</si>
  <si>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</si>
  <si>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</si>
  <si>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</si>
  <si>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</si>
  <si>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</si>
  <si>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</si>
  <si>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</si>
  <si>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</si>
  <si>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</si>
  <si>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</si>
  <si>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</si>
  <si>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</si>
  <si>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</si>
  <si>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</si>
  <si>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</si>
  <si>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</si>
  <si>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</si>
  <si>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</si>
  <si>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</si>
  <si>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</si>
  <si>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</si>
  <si>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</si>
  <si>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</si>
  <si>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</si>
  <si>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</si>
  <si>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</si>
  <si>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</si>
  <si>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</si>
  <si>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</si>
  <si>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</si>
  <si>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</si>
  <si>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</si>
  <si>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</si>
  <si>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</si>
  <si>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</si>
  <si>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</si>
  <si>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</si>
  <si>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</si>
  <si>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</si>
  <si>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</si>
  <si>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</si>
  <si>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</si>
  <si>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</si>
  <si>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</si>
  <si>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</si>
  <si>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</si>
  <si>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</si>
  <si>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</si>
  <si>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</si>
  <si>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</si>
  <si>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</si>
  <si>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</si>
  <si>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</si>
  <si>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</si>
  <si>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</si>
  <si>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</si>
  <si>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</si>
  <si>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</si>
  <si>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</si>
  <si>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</si>
  <si>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</si>
  <si>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</si>
  <si>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</si>
  <si>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</si>
  <si>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</si>
  <si>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</si>
  <si>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</si>
  <si>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</si>
  <si>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</si>
  <si>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</si>
  <si>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</si>
  <si>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</si>
  <si>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</si>
  <si>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</si>
  <si>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</si>
  <si>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</si>
  <si>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</si>
  <si>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</si>
  <si>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</si>
  <si>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</si>
  <si>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</si>
  <si>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</si>
  <si>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</si>
  <si>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</si>
  <si>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</si>
  <si>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</si>
  <si>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</si>
  <si>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</si>
  <si>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</si>
  <si>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</si>
  <si>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</si>
  <si>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</si>
  <si>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</si>
  <si>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</si>
  <si>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</si>
  <si>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</si>
  <si>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</si>
  <si>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</si>
  <si>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</si>
  <si>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</si>
  <si>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</si>
  <si>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</si>
  <si>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</si>
  <si>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</si>
  <si>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</si>
  <si>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</si>
  <si>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</si>
  <si>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</si>
  <si>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</si>
  <si>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</si>
  <si>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</si>
  <si>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</si>
  <si>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</si>
  <si>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</si>
  <si>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</si>
  <si>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</si>
  <si>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</si>
  <si>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</si>
  <si>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</si>
  <si>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</si>
  <si>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</si>
  <si>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</si>
  <si>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</si>
  <si>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</si>
  <si>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</si>
  <si>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</si>
  <si>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</si>
  <si>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</si>
  <si>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</si>
  <si>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</si>
  <si>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</si>
  <si>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</si>
  <si>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</si>
  <si>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</si>
  <si>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</si>
  <si>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</si>
  <si>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</si>
  <si>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</si>
  <si>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</si>
  <si>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</si>
  <si>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</si>
  <si>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</si>
  <si>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</si>
  <si>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</si>
  <si>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</si>
  <si>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</si>
  <si>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</si>
  <si>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</si>
  <si>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</si>
  <si>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</si>
  <si>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</si>
  <si>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</si>
  <si>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</si>
  <si>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</si>
  <si>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</si>
  <si>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</si>
  <si>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</si>
  <si>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</si>
  <si>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</si>
  <si>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</si>
  <si>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</si>
  <si>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</si>
  <si>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</si>
  <si>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</si>
  <si>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</si>
  <si>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</si>
  <si>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</si>
  <si>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</si>
  <si>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</si>
  <si>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</si>
  <si>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</si>
  <si>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FEMA/First Responders Â¿ Staging Facility (Leo</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</si>
  <si>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</si>
  <si>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</si>
  <si>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</si>
  <si>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</si>
  <si>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</si>
  <si>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</si>
  <si>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</si>
  <si>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</si>
  <si>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</si>
  <si>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</si>
  <si>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</si>
  <si>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</si>
  <si>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</si>
  <si>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</si>
  <si>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</si>
  <si>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</si>
  <si>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</si>
  <si>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</si>
  <si>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</si>
  <si>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</si>
  <si>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</si>
  <si>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</si>
  <si>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</si>
  <si>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</si>
  <si>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</si>
  <si>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</si>
  <si>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</si>
  <si>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</si>
  <si>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</si>
  <si>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</si>
  <si>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</si>
  <si>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</si>
  <si>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</si>
  <si>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</si>
  <si>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</si>
  <si>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</si>
  <si>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</si>
  <si>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</si>
  <si>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</si>
  <si>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</si>
  <si>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</si>
  <si>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</si>
  <si>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</si>
  <si>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</si>
  <si>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</si>
  <si>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</si>
  <si>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</si>
  <si>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</si>
  <si>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</si>
  <si>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</si>
  <si>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</si>
  <si>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</si>
  <si>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</si>
  <si>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</si>
  <si>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</si>
  <si>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</si>
  <si>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</si>
  <si>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</si>
  <si>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</si>
  <si>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</si>
  <si>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</si>
  <si>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</si>
  <si>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</si>
  <si>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</si>
  <si>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</si>
  <si>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</si>
  <si>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</si>
  <si>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</si>
  <si>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</si>
  <si>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</si>
  <si>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</si>
  <si>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</si>
  <si>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</si>
  <si>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</si>
  <si>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</si>
  <si>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</si>
  <si>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</si>
  <si>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</si>
  <si>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</si>
  <si>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</si>
  <si>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</si>
  <si>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</si>
  <si>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</si>
  <si>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</si>
  <si>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</si>
  <si>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</si>
  <si>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</si>
  <si>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</si>
  <si>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</si>
  <si>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</si>
  <si>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</si>
  <si>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</si>
  <si>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</si>
  <si>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</si>
  <si>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</si>
  <si>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</si>
  <si>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</si>
  <si>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</si>
  <si>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</si>
  <si>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</si>
  <si>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</si>
  <si>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</si>
  <si>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</si>
  <si>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</si>
  <si>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</si>
  <si>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</si>
  <si>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</si>
  <si>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</si>
  <si>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</si>
  <si>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</si>
  <si>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</si>
  <si>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</si>
  <si>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</si>
  <si>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</si>
  <si>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</si>
  <si>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</si>
  <si>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</si>
  <si>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</si>
  <si>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</si>
  <si>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</si>
  <si>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</si>
  <si>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</si>
  <si>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</si>
  <si>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</si>
  <si>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</si>
  <si>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</si>
  <si>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</si>
  <si>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</si>
  <si>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</si>
  <si>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</si>
  <si>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</si>
  <si>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</si>
  <si>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</si>
  <si>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</si>
  <si>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</si>
  <si>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</si>
  <si>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</si>
  <si>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</si>
  <si>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</si>
  <si>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</si>
  <si>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</si>
  <si>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</si>
  <si>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</si>
  <si>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</si>
  <si>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</si>
  <si>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</si>
  <si>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</si>
  <si>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</si>
  <si>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</si>
  <si>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</si>
  <si>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</si>
  <si>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</si>
  <si>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</si>
  <si>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</si>
  <si>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</si>
  <si>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</si>
  <si>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</si>
  <si>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</si>
  <si>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</si>
  <si>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</si>
  <si>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</si>
  <si>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</si>
  <si>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</si>
  <si>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</si>
  <si>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</si>
  <si>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</si>
  <si>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</si>
  <si>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</si>
  <si>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</si>
  <si>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HFC - HFC Â¿ Contract Labor Â¿ EPM</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</si>
  <si>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</si>
  <si>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</si>
  <si>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</si>
  <si>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</si>
  <si>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</si>
  <si>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</si>
  <si>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</si>
  <si>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</si>
  <si>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</si>
  <si>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</si>
  <si>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</si>
  <si>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</si>
  <si>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</si>
  <si>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</si>
  <si>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</si>
  <si>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</si>
  <si>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</si>
  <si>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</si>
  <si>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</si>
  <si>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</si>
  <si>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</si>
  <si>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</si>
  <si>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</si>
  <si>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</si>
  <si>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</si>
  <si>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</si>
  <si>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</si>
  <si>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</si>
  <si>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</si>
  <si>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</si>
  <si>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</si>
  <si>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</si>
  <si>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</si>
  <si>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</si>
  <si>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</si>
  <si>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</si>
  <si>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</si>
  <si>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</si>
  <si>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</si>
  <si>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</si>
  <si>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</si>
  <si>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</si>
  <si>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</si>
  <si>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</si>
  <si>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</si>
  <si>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</si>
  <si>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</si>
  <si>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</si>
  <si>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</si>
  <si>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</si>
  <si>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</si>
  <si>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</si>
  <si>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</si>
  <si>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</si>
  <si>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Â¿ Buna High School Shelter</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</si>
  <si>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</si>
  <si>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</si>
  <si>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</si>
  <si>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</si>
  <si>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</si>
  <si>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</si>
  <si>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</si>
  <si>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</si>
  <si>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</si>
  <si>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</si>
  <si>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</si>
  <si>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</si>
  <si>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</si>
  <si>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</si>
  <si>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</si>
  <si>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</si>
  <si>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</si>
  <si>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</si>
  <si>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</si>
  <si>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</si>
  <si>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</si>
  <si>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</si>
  <si>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</si>
  <si>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</si>
  <si>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</si>
  <si>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</si>
  <si>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</si>
  <si>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</si>
  <si>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</si>
  <si>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</si>
  <si>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</si>
  <si>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</si>
  <si>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</si>
  <si>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</si>
  <si>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</si>
  <si>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</si>
  <si>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</si>
  <si>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</si>
  <si>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</si>
  <si>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</si>
  <si>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</si>
  <si>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</si>
  <si>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</si>
  <si>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</si>
  <si>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</si>
  <si>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</si>
  <si>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</si>
  <si>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</si>
  <si>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</si>
  <si>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</si>
  <si>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</si>
  <si>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</si>
  <si>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</si>
  <si>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</si>
  <si>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</si>
  <si>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</si>
  <si>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</si>
  <si>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</si>
  <si>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</si>
  <si>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</si>
  <si>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</si>
  <si>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</si>
  <si>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</si>
  <si>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</si>
  <si>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</si>
  <si>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</si>
  <si>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</si>
  <si>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</si>
  <si>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</si>
  <si>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</si>
  <si>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</si>
  <si>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</si>
  <si>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</si>
  <si>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</si>
  <si>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</si>
  <si>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</si>
  <si>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</si>
  <si>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</si>
  <si>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</si>
  <si>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</si>
  <si>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</si>
  <si>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</si>
  <si>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</si>
  <si>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</si>
  <si>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</si>
  <si>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</si>
  <si>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</si>
  <si>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</si>
  <si>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</si>
  <si>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</si>
  <si>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</si>
  <si>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</si>
  <si>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</si>
  <si>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</si>
  <si>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</si>
  <si>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</si>
  <si>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</si>
  <si>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</si>
  <si>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</si>
  <si>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</si>
  <si>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</si>
  <si>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</si>
  <si>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</si>
  <si>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</si>
  <si>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</si>
  <si>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</si>
  <si>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</si>
  <si>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</si>
  <si>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</si>
  <si>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</si>
  <si>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</si>
  <si>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</si>
  <si>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</si>
  <si>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</si>
  <si>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</si>
  <si>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</si>
  <si>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</si>
  <si>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</si>
  <si>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</si>
  <si>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</si>
  <si>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</si>
  <si>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</si>
  <si>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</si>
  <si>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</si>
  <si>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</si>
  <si>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</si>
  <si>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</si>
  <si>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</si>
  <si>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</si>
  <si>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</si>
  <si>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</si>
  <si>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</si>
  <si>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</si>
  <si>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</si>
  <si>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</si>
  <si>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</si>
  <si>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</si>
  <si>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</si>
  <si>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</si>
  <si>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</si>
  <si>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</si>
  <si>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</si>
  <si>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</si>
  <si>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</si>
  <si>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</si>
  <si>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</si>
  <si>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</si>
  <si>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</si>
  <si>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</si>
  <si>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</si>
  <si>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</si>
  <si>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</si>
  <si>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</si>
  <si>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</si>
  <si>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</si>
  <si>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</si>
  <si>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</si>
  <si>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</si>
  <si>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</si>
  <si>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</si>
  <si>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</si>
  <si>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</si>
  <si>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</si>
  <si>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</si>
  <si>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</si>
  <si>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</si>
  <si>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</si>
  <si>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</si>
  <si>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</si>
  <si>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</si>
  <si>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</si>
  <si>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</si>
  <si>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</si>
  <si>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</si>
  <si>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</si>
  <si>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</si>
  <si>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</si>
  <si>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</si>
  <si>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</si>
  <si>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</si>
  <si>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</si>
  <si>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</si>
  <si>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</si>
  <si>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</si>
  <si>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</si>
  <si>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</si>
  <si>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</si>
  <si>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</si>
  <si>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</si>
  <si>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</si>
  <si>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</si>
  <si>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</si>
  <si>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</si>
  <si>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</si>
  <si>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</si>
  <si>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</si>
  <si>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</si>
  <si>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</si>
  <si>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</si>
  <si>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</si>
  <si>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</si>
  <si>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</si>
  <si>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</si>
  <si>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</si>
  <si>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</si>
  <si>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</si>
  <si>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</si>
  <si>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</si>
  <si>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</si>
  <si>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</si>
  <si>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</si>
  <si>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</si>
  <si>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</si>
  <si>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</si>
  <si>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</si>
  <si>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</si>
  <si>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</si>
  <si>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</si>
  <si>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</si>
  <si>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</si>
  <si>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</si>
  <si>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</si>
  <si>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</si>
  <si>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</si>
  <si>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</si>
  <si>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</si>
  <si>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</si>
  <si>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</si>
  <si>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</si>
  <si>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</si>
  <si>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</si>
  <si>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</si>
  <si>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</si>
  <si>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</si>
  <si>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</si>
  <si>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</si>
  <si>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</si>
  <si>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</si>
  <si>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</si>
  <si>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</si>
  <si>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</si>
  <si>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</si>
  <si>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</si>
  <si>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</si>
  <si>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</si>
  <si>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</si>
  <si>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</si>
  <si>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</si>
  <si>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</si>
  <si>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</si>
  <si>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</si>
  <si>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</si>
  <si>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</si>
  <si>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</si>
  <si>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</si>
  <si>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</si>
  <si>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</si>
  <si>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</si>
  <si>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</si>
  <si>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</si>
  <si>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</si>
  <si>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District-wide emergency pumping</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</si>
  <si>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</si>
  <si>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</si>
  <si>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</si>
  <si>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</si>
  <si>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</si>
  <si>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</si>
  <si>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</si>
  <si>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</si>
  <si>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</si>
  <si>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</si>
  <si>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</si>
  <si>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</si>
  <si>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</si>
  <si>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</si>
  <si>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</si>
  <si>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</si>
  <si>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</si>
  <si>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</si>
  <si>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</si>
  <si>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</si>
  <si>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</si>
  <si>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</si>
  <si>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</si>
  <si>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</si>
  <si>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</si>
  <si>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</si>
  <si>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</si>
  <si>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</si>
  <si>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</si>
  <si>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</si>
  <si>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</si>
  <si>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</si>
  <si>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</si>
  <si>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</si>
  <si>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</si>
  <si>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</si>
  <si>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</si>
  <si>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</si>
  <si>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</si>
  <si>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</si>
  <si>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</si>
  <si>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</si>
  <si>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</si>
  <si>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</si>
  <si>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</si>
  <si>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</si>
  <si>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</si>
  <si>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</si>
  <si>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</si>
  <si>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</si>
  <si>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</si>
  <si>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</si>
  <si>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</si>
  <si>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</si>
  <si>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</si>
  <si>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</si>
  <si>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</si>
  <si>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</si>
  <si>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</si>
  <si>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</si>
  <si>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</si>
  <si>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</si>
  <si>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</si>
  <si>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</si>
  <si>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</si>
  <si>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</si>
  <si>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</si>
  <si>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</si>
  <si>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</si>
  <si>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</si>
  <si>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</si>
  <si>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</si>
  <si>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</si>
  <si>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</si>
  <si>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</si>
  <si>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</si>
  <si>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</si>
  <si>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</si>
  <si>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</si>
  <si>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</si>
  <si>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</si>
  <si>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</si>
  <si>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</si>
  <si>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</si>
  <si>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</si>
  <si>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</si>
  <si>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</si>
  <si>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</si>
  <si>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</si>
  <si>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</si>
  <si>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</si>
  <si>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</si>
  <si>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</si>
  <si>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</si>
  <si>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</si>
  <si>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</si>
  <si>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</si>
  <si>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</si>
  <si>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</si>
  <si>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</si>
  <si>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</si>
  <si>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</si>
  <si>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</si>
  <si>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</si>
  <si>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</si>
  <si>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</si>
  <si>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</si>
  <si>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</si>
  <si>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</si>
  <si>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</si>
  <si>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</si>
  <si>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</si>
  <si>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</si>
  <si>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</si>
  <si>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</si>
  <si>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</si>
  <si>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</si>
  <si>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</si>
  <si>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</si>
  <si>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</si>
  <si>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</si>
  <si>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</si>
  <si>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</si>
  <si>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</si>
  <si>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</si>
  <si>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</si>
  <si>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</si>
  <si>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</si>
  <si>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</si>
  <si>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</si>
  <si>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</si>
  <si>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</si>
  <si>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</si>
  <si>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</si>
  <si>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</si>
  <si>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</si>
  <si>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</si>
  <si>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</si>
  <si>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</si>
  <si>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</si>
  <si>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</si>
  <si>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</si>
  <si>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</si>
  <si>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</si>
  <si>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</si>
  <si>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</si>
  <si>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</si>
  <si>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</si>
  <si>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</si>
  <si>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</si>
  <si>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</si>
  <si>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</si>
  <si>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</si>
  <si>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</si>
  <si>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</si>
  <si>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</si>
  <si>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</si>
  <si>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</si>
  <si>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</si>
  <si>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</si>
  <si>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</si>
  <si>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</si>
  <si>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</si>
  <si>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</si>
  <si>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</si>
  <si>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</si>
  <si>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</si>
  <si>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</si>
  <si>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</si>
  <si>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</si>
  <si>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</si>
  <si>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</si>
  <si>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</si>
  <si>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</si>
  <si>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</si>
  <si>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</si>
  <si>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</si>
  <si>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</si>
  <si>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</si>
  <si>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</si>
  <si>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</si>
  <si>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</si>
  <si>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</si>
  <si>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</si>
  <si>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</si>
  <si>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</si>
  <si>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</si>
  <si>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</si>
  <si>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</si>
  <si>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</si>
  <si>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</si>
  <si>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</si>
  <si>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</si>
  <si>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</si>
  <si>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</si>
  <si>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</si>
  <si>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</si>
  <si>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</si>
  <si>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</si>
  <si>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</si>
  <si>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</si>
  <si>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</si>
  <si>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</si>
  <si>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</si>
  <si>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</si>
  <si>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</si>
  <si>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</si>
  <si>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</si>
  <si>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</si>
  <si>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</si>
  <si>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</si>
  <si>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</si>
  <si>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</si>
  <si>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</si>
  <si>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</si>
  <si>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</si>
  <si>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</si>
  <si>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</si>
  <si>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</si>
  <si>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</si>
  <si>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</si>
  <si>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</si>
  <si>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</si>
  <si>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</si>
  <si>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</si>
  <si>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</si>
  <si>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</si>
  <si>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</si>
  <si>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</si>
  <si>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</si>
  <si>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</si>
  <si>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</si>
  <si>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</si>
  <si>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</si>
  <si>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</si>
  <si>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</si>
  <si>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</si>
  <si>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</si>
  <si>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</si>
  <si>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</si>
  <si>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</si>
  <si>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</si>
  <si>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</si>
  <si>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</si>
  <si>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</si>
  <si>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</si>
  <si>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</si>
  <si>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</si>
  <si>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</si>
  <si>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</si>
  <si>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</si>
  <si>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</si>
  <si>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</si>
  <si>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</si>
  <si>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</si>
  <si>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</si>
  <si>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</si>
  <si>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</si>
  <si>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</si>
  <si>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</si>
  <si>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</si>
  <si>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</si>
  <si>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</si>
  <si>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</si>
  <si>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</si>
  <si>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</si>
  <si>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</si>
  <si>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</si>
  <si>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</si>
  <si>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</si>
  <si>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</si>
  <si>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</si>
  <si>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</si>
  <si>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</si>
  <si>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</si>
  <si>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</si>
  <si>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</si>
  <si>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</si>
  <si>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</si>
  <si>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</si>
  <si>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</si>
  <si>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</si>
  <si>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</si>
  <si>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</si>
  <si>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</si>
  <si>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</si>
  <si>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</si>
  <si>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</si>
  <si>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</si>
  <si>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</si>
  <si>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</si>
  <si>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</si>
  <si>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</si>
  <si>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</si>
  <si>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</si>
  <si>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</si>
  <si>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</si>
  <si>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</si>
  <si>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</si>
  <si>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</si>
  <si>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</si>
  <si>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</si>
  <si>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</si>
  <si>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</si>
  <si>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</si>
  <si>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</si>
  <si>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</si>
  <si>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</si>
  <si>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</si>
  <si>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</si>
  <si>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</si>
  <si>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</si>
  <si>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</si>
  <si>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</si>
  <si>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</si>
  <si>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</si>
  <si>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</si>
  <si>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</si>
  <si>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</si>
  <si>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</si>
  <si>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</si>
  <si>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</si>
  <si>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</si>
  <si>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</si>
  <si>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</si>
  <si>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</si>
  <si>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</si>
  <si>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</si>
  <si>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</si>
  <si>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</si>
  <si>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</si>
  <si>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</si>
  <si>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</si>
  <si>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</si>
  <si>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</si>
  <si>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</si>
  <si>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</si>
  <si>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</si>
  <si>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</si>
  <si>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</si>
  <si>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</si>
  <si>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</si>
  <si>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</si>
  <si>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</si>
  <si>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</si>
  <si>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</si>
  <si>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</si>
  <si>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</si>
  <si>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</si>
  <si>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</si>
  <si>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</si>
  <si>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</si>
  <si>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</si>
  <si>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</si>
  <si>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</si>
  <si>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 xml:space="preserve"> City-owned Vehicles at Police Station and RSC</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</si>
  <si>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</si>
  <si>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</si>
  <si>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</si>
  <si>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</si>
  <si>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</si>
  <si>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</si>
  <si>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</si>
  <si>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</si>
  <si>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</si>
  <si>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</si>
  <si>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</si>
  <si>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</si>
  <si>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</si>
  <si>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</si>
  <si>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</si>
  <si>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</si>
  <si>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</si>
  <si>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</si>
  <si>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</si>
  <si>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</si>
  <si>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</si>
  <si>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</si>
  <si>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</si>
  <si>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</si>
  <si>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</si>
  <si>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</si>
  <si>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</si>
  <si>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</si>
  <si>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</si>
  <si>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</si>
  <si>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</si>
  <si>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</si>
  <si>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</si>
  <si>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</si>
  <si>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</si>
  <si>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</si>
  <si>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</si>
  <si>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</si>
  <si>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</si>
  <si>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</si>
  <si>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</si>
  <si>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</si>
  <si>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</si>
  <si>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</si>
  <si>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</si>
  <si>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</si>
  <si>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</si>
  <si>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</si>
  <si>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</si>
  <si>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</si>
  <si>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</si>
  <si>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</si>
  <si>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</si>
  <si>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</si>
  <si>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</si>
  <si>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</si>
  <si>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</si>
  <si>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</si>
  <si>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</si>
  <si>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</si>
  <si>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</si>
  <si>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</si>
  <si>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</si>
  <si>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</si>
  <si>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</si>
  <si>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</si>
  <si>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</si>
  <si>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</si>
  <si>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</si>
  <si>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</si>
  <si>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</si>
  <si>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</si>
  <si>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</si>
  <si>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</si>
  <si>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</si>
  <si>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</si>
  <si>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</si>
  <si>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</si>
  <si>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</si>
  <si>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</si>
  <si>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</si>
  <si>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</si>
  <si>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</si>
  <si>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</si>
  <si>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</si>
  <si>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</si>
  <si>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</si>
  <si>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</si>
  <si>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</si>
  <si>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</si>
  <si>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</si>
  <si>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</si>
  <si>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</si>
  <si>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</si>
  <si>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</si>
  <si>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</si>
  <si>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</si>
  <si>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</si>
  <si>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</si>
  <si>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</si>
  <si>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</si>
  <si>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</si>
  <si>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</si>
  <si>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</si>
  <si>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</si>
  <si>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</si>
  <si>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</si>
  <si>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</si>
  <si>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</si>
  <si>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</si>
  <si>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</si>
  <si>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</si>
  <si>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</si>
  <si>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</si>
  <si>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</si>
  <si>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</si>
  <si>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</si>
  <si>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</si>
  <si>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</si>
  <si>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</si>
  <si>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</si>
  <si>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</si>
  <si>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</si>
  <si>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</si>
  <si>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</si>
  <si>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</si>
  <si>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</si>
  <si>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</si>
  <si>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</si>
  <si>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</si>
  <si>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</si>
  <si>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</si>
  <si>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</si>
  <si>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</si>
  <si>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</si>
  <si>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</si>
  <si>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</si>
  <si>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</si>
  <si>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</si>
  <si>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</si>
  <si>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</si>
  <si>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</si>
  <si>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</si>
  <si>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</si>
  <si>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</si>
  <si>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</si>
  <si>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</si>
  <si>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</si>
  <si>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</si>
  <si>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</si>
  <si>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</si>
  <si>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</si>
  <si>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</si>
  <si>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</si>
  <si>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</si>
  <si>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</si>
  <si>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</si>
  <si>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</si>
  <si>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</si>
  <si>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</si>
  <si>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</si>
  <si>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</si>
  <si>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</si>
  <si>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</si>
  <si>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</si>
  <si>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</si>
  <si>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</si>
  <si>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</si>
  <si>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</si>
  <si>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</si>
  <si>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</si>
  <si>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</si>
  <si>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</si>
  <si>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</si>
  <si>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</si>
  <si>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</si>
  <si>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</si>
  <si>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</si>
  <si>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</si>
  <si>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</si>
  <si>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</si>
  <si>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</si>
  <si>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</si>
  <si>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</si>
  <si>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</si>
  <si>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</si>
  <si>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</si>
  <si>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</si>
  <si>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</si>
  <si>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</si>
  <si>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</si>
  <si>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</si>
  <si>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</si>
  <si>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</si>
  <si>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</si>
  <si>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</si>
  <si>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</si>
  <si>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</si>
  <si>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</si>
  <si>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</si>
  <si>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</si>
  <si>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</si>
  <si>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</si>
  <si>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</si>
  <si>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</si>
  <si>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</si>
  <si>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</si>
  <si>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</si>
  <si>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</si>
  <si>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</si>
  <si>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</si>
  <si>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</si>
  <si>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</si>
  <si>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</si>
  <si>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</si>
  <si>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</si>
  <si>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</si>
  <si>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</si>
  <si>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</si>
  <si>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</si>
  <si>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</si>
  <si>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</si>
  <si>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</si>
  <si>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</si>
  <si>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</si>
  <si>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</si>
  <si>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</si>
  <si>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</si>
  <si>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</si>
  <si>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</si>
  <si>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</si>
  <si>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</si>
  <si>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</si>
  <si>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</si>
  <si>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</si>
  <si>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Â¿ Cat B 100</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</si>
  <si>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</si>
  <si>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</si>
  <si>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</si>
  <si>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</si>
  <si>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</si>
  <si>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</si>
  <si>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</si>
  <si>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</si>
  <si>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</si>
  <si>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</si>
  <si>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</si>
  <si>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</si>
  <si>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</si>
  <si>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</si>
  <si>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</si>
  <si>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</si>
  <si>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</si>
  <si>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</si>
  <si>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</si>
  <si>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</si>
  <si>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</si>
  <si>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</si>
  <si>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</si>
  <si>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</si>
  <si>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</si>
  <si>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</si>
  <si>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</si>
  <si>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</si>
  <si>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</si>
  <si>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</si>
  <si>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</si>
  <si>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</si>
  <si>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</si>
  <si>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</si>
  <si>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</si>
  <si>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</si>
  <si>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</si>
  <si>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</si>
  <si>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</si>
  <si>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</si>
  <si>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</si>
  <si>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</si>
  <si>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</si>
  <si>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</si>
  <si>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</si>
  <si>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</si>
  <si>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</si>
  <si>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</si>
  <si>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</si>
  <si>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</si>
  <si>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</si>
  <si>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</si>
  <si>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</si>
  <si>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</si>
  <si>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</si>
  <si>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</si>
  <si>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</si>
  <si>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Total</t>
  </si>
  <si>
    <t>Cumulative payments for Projects</t>
  </si>
  <si>
    <t>Invoice 2 HM Payments</t>
  </si>
  <si>
    <t>Invoice 2 PA Payments</t>
  </si>
  <si>
    <t>Invoice 1 Payments (HM &amp; PA Combined)</t>
  </si>
  <si>
    <t>Adjustment Paymeny to fix PA1</t>
  </si>
  <si>
    <t>PA1</t>
  </si>
  <si>
    <t>PA2</t>
  </si>
  <si>
    <t>HM2</t>
  </si>
  <si>
    <t xml:space="preserve"> Current Amount of Federal Funding</t>
  </si>
  <si>
    <t xml:space="preserve"> Change in Cost Estimate from Initial Cost Estimate</t>
  </si>
  <si>
    <t xml:space="preserve"> Cumulative Payments to TDEM for Projects</t>
  </si>
  <si>
    <t>Temporary Portable Classrooms</t>
  </si>
  <si>
    <t>FEMA/First Responders Staging Facility (Leo</t>
  </si>
  <si>
    <t>S41686 Buildings - Two Offices</t>
  </si>
  <si>
    <t>HFC - HFC Contract Labor EPM</t>
  </si>
  <si>
    <t>Buna High School Shelter</t>
  </si>
  <si>
    <t>HFD Force Account Materials, Supplies</t>
  </si>
  <si>
    <t>Cat B 100</t>
  </si>
  <si>
    <t>Political Subdivisions</t>
  </si>
  <si>
    <t>City of Houston, Harris County (HC), HGAC, Harris-Galveston Coastal Subsidence District, HC MUD 109, HC MUD 151, HC MUD 132, City of Houston Utility District 5, Groundwater Management Area 14, US Congressional District 2, TX Senate District 4, TX House District 127</t>
  </si>
  <si>
    <t>FTE Budgeted</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</si>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</sst>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F800]dddd\,\ mmmm\ dd\,\ yyyy"/>
    <numFmt numFmtId="165" formatCode="_(&quot;$&quot;* #,##0_);_(&quot;$&quot;* \(#,##0\);_(&quot;$&quot;* &quot;-&quot;??_);_(@_)"/>
  </numFmts>
  <fonts count="20">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vertAlign val="superscript"/>
      <sz val="11"/>
      <color theme="1"/>
      <name val="Arial"/>
      <family val="2"/>
    </font>
    <font>
      <vertAlign val="superscript"/>
      <sz val="11"/>
      <color theme="1"/>
      <name val="Arial"/>
      <family val="2"/>
    </font>
    <font>
      <sz val="8"/>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sz val="11"/>
      <color theme="1"/>
      <name val="Wingdings 2"/>
      <family val="1"/>
      <charset val="2"/>
    </font>
    <font>
      <b/>
      <sz val="11"/>
      <color theme="1"/>
      <name val="Arial"/>
      <family val="1"/>
      <charset val="2"/>
    </font>
    <font>
      <b/>
      <sz val="11"/>
      <color theme="1"/>
      <name val="Wingdings 2"/>
      <family val="1"/>
      <charset val="2"/>
    </font>
    <font>
      <b/>
      <sz val="11"/>
      <color theme="1"/>
      <name val="Calibri"/>
      <family val="2"/>
      <scheme val="minor"/>
    </font>
  </fonts>
  <fills count="4">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bottom style="thin">
        <color auto="1"/>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13">
    <xf numFmtId="0" fontId="0" fillId="0" borderId="0" xfId="0"/>
    <xf numFmtId="14" fontId="0" fillId="0" borderId="0" xfId="0" applyNumberFormat="1"/>
    <xf numFmtId="0" fontId="3" fillId="0" borderId="0" xfId="0" applyFont="1"/>
    <xf numFmtId="0" fontId="4" fillId="0" borderId="0" xfId="0" applyFont="1"/>
    <xf numFmtId="0" fontId="5" fillId="0" borderId="11" xfId="0" applyFont="1" applyBorder="1" applyAlignment="1">
      <alignment vertical="center"/>
    </xf>
    <xf numFmtId="0" fontId="4" fillId="0" borderId="11" xfId="0" applyFont="1" applyBorder="1"/>
    <xf numFmtId="0" fontId="4" fillId="0" borderId="11" xfId="0" applyFont="1" applyBorder="1" applyAlignment="1">
      <alignment vertical="center"/>
    </xf>
    <xf numFmtId="0" fontId="4" fillId="0" borderId="11" xfId="0" applyFont="1" applyBorder="1" applyAlignment="1">
      <alignment horizontal="left" vertical="center" indent="5"/>
    </xf>
    <xf numFmtId="0" fontId="4" fillId="0" borderId="11" xfId="0" applyFont="1" applyBorder="1" applyAlignment="1">
      <alignment horizontal="left" vertical="center" indent="10"/>
    </xf>
    <xf numFmtId="0" fontId="8" fillId="3" borderId="25" xfId="0" applyFont="1" applyFill="1" applyBorder="1" applyAlignment="1">
      <alignment horizontal="center"/>
    </xf>
    <xf numFmtId="0" fontId="8" fillId="3" borderId="16" xfId="0" applyFont="1" applyFill="1" applyBorder="1" applyAlignment="1">
      <alignment horizontal="center"/>
    </xf>
    <xf numFmtId="0" fontId="8" fillId="3" borderId="20" xfId="0" applyFont="1" applyFill="1" applyBorder="1" applyAlignment="1">
      <alignment horizontal="center"/>
    </xf>
    <xf numFmtId="0" fontId="4" fillId="0" borderId="0" xfId="0" applyFont="1" applyAlignment="1">
      <alignment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18" xfId="0" applyFont="1" applyBorder="1" applyAlignment="1">
      <alignment vertical="center" wrapText="1"/>
    </xf>
    <xf numFmtId="0" fontId="13" fillId="0" borderId="19" xfId="0" applyFont="1" applyBorder="1" applyAlignment="1">
      <alignment horizontal="center" vertical="center" wrapText="1"/>
    </xf>
    <xf numFmtId="0" fontId="13" fillId="0" borderId="26" xfId="0" applyFont="1" applyBorder="1" applyAlignment="1">
      <alignment vertical="center" wrapText="1"/>
    </xf>
    <xf numFmtId="0" fontId="13" fillId="0" borderId="27" xfId="0" applyFont="1" applyBorder="1" applyAlignment="1">
      <alignment horizontal="center" vertical="center" wrapText="1"/>
    </xf>
    <xf numFmtId="0" fontId="12" fillId="0" borderId="15" xfId="0" applyFont="1" applyBorder="1" applyAlignment="1">
      <alignment vertical="center" wrapText="1"/>
    </xf>
    <xf numFmtId="0" fontId="12" fillId="0" borderId="17" xfId="0" applyFont="1" applyBorder="1" applyAlignment="1">
      <alignment horizontal="center" vertical="center" wrapText="1"/>
    </xf>
    <xf numFmtId="0" fontId="14" fillId="3" borderId="4" xfId="0" applyFont="1" applyFill="1" applyBorder="1" applyAlignment="1">
      <alignment wrapText="1"/>
    </xf>
    <xf numFmtId="0" fontId="14" fillId="0" borderId="0" xfId="0" applyFont="1" applyBorder="1" applyAlignment="1">
      <alignment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4" fillId="0" borderId="4" xfId="0" applyFont="1" applyBorder="1" applyAlignment="1">
      <alignment wrapText="1"/>
    </xf>
    <xf numFmtId="0" fontId="4" fillId="0" borderId="0" xfId="0" applyFont="1" applyBorder="1" applyAlignment="1">
      <alignment wrapText="1"/>
    </xf>
    <xf numFmtId="0" fontId="8" fillId="0" borderId="4" xfId="0" applyFont="1" applyBorder="1" applyAlignment="1">
      <alignment wrapText="1"/>
    </xf>
    <xf numFmtId="0" fontId="8" fillId="0" borderId="0" xfId="0" applyFont="1" applyBorder="1" applyAlignment="1">
      <alignment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6" fontId="4" fillId="0" borderId="10" xfId="0" applyNumberFormat="1" applyFont="1" applyBorder="1" applyAlignment="1">
      <alignment horizontal="center" vertical="center"/>
    </xf>
    <xf numFmtId="0" fontId="4" fillId="0" borderId="9" xfId="0" applyFont="1" applyBorder="1" applyAlignment="1">
      <alignment vertical="center" wrapText="1"/>
    </xf>
    <xf numFmtId="0" fontId="4" fillId="0" borderId="0" xfId="0" applyFont="1" applyFill="1"/>
    <xf numFmtId="0" fontId="15" fillId="0" borderId="11" xfId="3" applyFont="1" applyBorder="1" applyAlignment="1">
      <alignment vertical="center"/>
    </xf>
    <xf numFmtId="44" fontId="0" fillId="0" borderId="0" xfId="0" applyNumberFormat="1"/>
    <xf numFmtId="164" fontId="4" fillId="0" borderId="9" xfId="0" applyNumberFormat="1" applyFont="1" applyBorder="1" applyAlignment="1">
      <alignment horizontal="center" vertical="center"/>
    </xf>
    <xf numFmtId="47" fontId="0" fillId="0" borderId="0" xfId="0" applyNumberFormat="1"/>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4" fillId="0" borderId="0" xfId="0" applyFont="1" applyAlignment="1">
      <alignment vertical="center"/>
    </xf>
    <xf numFmtId="0" fontId="8" fillId="0" borderId="0" xfId="0" applyFont="1" applyBorder="1" applyAlignment="1">
      <alignment horizontal="left" vertical="center"/>
    </xf>
    <xf numFmtId="9" fontId="0" fillId="0" borderId="0" xfId="2" applyFont="1"/>
    <xf numFmtId="9" fontId="0" fillId="0" borderId="0" xfId="0" applyNumberFormat="1"/>
    <xf numFmtId="44" fontId="0" fillId="0" borderId="0" xfId="1" applyFont="1"/>
    <xf numFmtId="44" fontId="8" fillId="0" borderId="0" xfId="1" applyFont="1" applyBorder="1"/>
    <xf numFmtId="44" fontId="8" fillId="0" borderId="28" xfId="0" applyNumberFormat="1" applyFont="1" applyBorder="1"/>
    <xf numFmtId="0" fontId="8" fillId="0" borderId="22" xfId="0" applyNumberFormat="1" applyFont="1" applyBorder="1"/>
    <xf numFmtId="44" fontId="8" fillId="0" borderId="13" xfId="1" applyFont="1" applyBorder="1"/>
    <xf numFmtId="165" fontId="4" fillId="0" borderId="0" xfId="1" applyNumberFormat="1" applyFont="1" applyBorder="1"/>
    <xf numFmtId="165" fontId="8" fillId="0" borderId="28" xfId="0" applyNumberFormat="1" applyFont="1" applyBorder="1"/>
    <xf numFmtId="165" fontId="8" fillId="0" borderId="24" xfId="1" applyNumberFormat="1" applyFont="1" applyBorder="1"/>
    <xf numFmtId="0" fontId="8" fillId="0" borderId="31" xfId="0" applyFont="1" applyFill="1" applyBorder="1"/>
    <xf numFmtId="0" fontId="4" fillId="0" borderId="14" xfId="0" applyFont="1" applyFill="1" applyBorder="1" applyAlignment="1">
      <alignment horizontal="right"/>
    </xf>
    <xf numFmtId="0" fontId="8" fillId="0" borderId="14" xfId="0" applyFont="1" applyFill="1" applyBorder="1" applyAlignment="1">
      <alignment horizontal="left"/>
    </xf>
    <xf numFmtId="0" fontId="8" fillId="0" borderId="29" xfId="0" applyFont="1" applyFill="1" applyBorder="1" applyAlignment="1">
      <alignment horizontal="left"/>
    </xf>
    <xf numFmtId="165" fontId="8" fillId="0" borderId="0" xfId="1" applyNumberFormat="1" applyFont="1" applyBorder="1"/>
    <xf numFmtId="165" fontId="8" fillId="0" borderId="30" xfId="0" applyNumberFormat="1" applyFont="1" applyBorder="1"/>
    <xf numFmtId="165" fontId="8" fillId="0" borderId="30" xfId="1" applyNumberFormat="1" applyFont="1" applyBorder="1"/>
    <xf numFmtId="165" fontId="8" fillId="0" borderId="21" xfId="1" applyNumberFormat="1" applyFont="1" applyBorder="1"/>
    <xf numFmtId="165" fontId="8" fillId="0" borderId="33" xfId="1" applyNumberFormat="1" applyFont="1" applyBorder="1"/>
    <xf numFmtId="165" fontId="8" fillId="0" borderId="32" xfId="1" applyNumberFormat="1" applyFont="1" applyBorder="1"/>
    <xf numFmtId="10" fontId="4" fillId="0" borderId="34" xfId="2" applyNumberFormat="1" applyFont="1" applyBorder="1"/>
    <xf numFmtId="10" fontId="4" fillId="0" borderId="35" xfId="2" applyNumberFormat="1" applyFont="1" applyBorder="1"/>
    <xf numFmtId="0" fontId="8" fillId="0" borderId="29" xfId="0" applyFont="1" applyFill="1" applyBorder="1"/>
    <xf numFmtId="0" fontId="8" fillId="0" borderId="36" xfId="0" applyFont="1" applyFill="1" applyBorder="1"/>
    <xf numFmtId="0" fontId="8" fillId="0" borderId="8" xfId="0" applyFont="1" applyFill="1" applyBorder="1"/>
    <xf numFmtId="10" fontId="4" fillId="0" borderId="37" xfId="2" applyNumberFormat="1" applyFont="1" applyBorder="1"/>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4" fillId="0" borderId="0" xfId="0" applyFont="1" applyAlignment="1">
      <alignment horizontal="center"/>
    </xf>
    <xf numFmtId="4" fontId="0" fillId="0" borderId="0" xfId="0" applyNumberFormat="1"/>
    <xf numFmtId="44" fontId="19" fillId="0" borderId="0" xfId="0" applyNumberFormat="1" applyFont="1"/>
    <xf numFmtId="9" fontId="1" fillId="0" borderId="0" xfId="0" applyNumberFormat="1" applyFont="1"/>
    <xf numFmtId="44" fontId="1" fillId="0" borderId="0" xfId="0" applyNumberFormat="1" applyFont="1"/>
    <xf numFmtId="0" fontId="1" fillId="0" borderId="0" xfId="0" applyNumberFormat="1" applyFont="1"/>
    <xf numFmtId="0" fontId="0" fillId="0" borderId="0" xfId="0" applyNumberFormat="1" applyFont="1"/>
    <xf numFmtId="44" fontId="0" fillId="0" borderId="0" xfId="0" applyNumberFormat="1" applyFont="1"/>
    <xf numFmtId="0" fontId="0" fillId="0" borderId="0" xfId="0" pivotButton="1" applyAlignment="1">
      <alignment wrapText="1"/>
    </xf>
    <xf numFmtId="44" fontId="0" fillId="0" borderId="0" xfId="1" applyFont="1" applyAlignment="1">
      <alignment horizontal="right" wrapText="1"/>
    </xf>
    <xf numFmtId="0" fontId="0" fillId="0" borderId="0" xfId="0" applyAlignment="1">
      <alignment wrapText="1"/>
    </xf>
    <xf numFmtId="0" fontId="4" fillId="0" borderId="9" xfId="0" applyFont="1" applyBorder="1" applyAlignment="1">
      <alignment horizontal="left" vertical="center" wrapText="1"/>
    </xf>
    <xf numFmtId="10" fontId="4" fillId="0" borderId="0" xfId="2" applyNumberFormat="1" applyFont="1" applyBorder="1"/>
    <xf numFmtId="0" fontId="8" fillId="0" borderId="1" xfId="0" applyFont="1" applyFill="1" applyBorder="1"/>
    <xf numFmtId="10" fontId="4" fillId="0" borderId="2" xfId="2" applyNumberFormat="1" applyFont="1" applyBorder="1"/>
    <xf numFmtId="10" fontId="4" fillId="0" borderId="15" xfId="2" applyNumberFormat="1" applyFont="1" applyBorder="1"/>
    <xf numFmtId="10" fontId="4" fillId="0" borderId="39" xfId="2" applyNumberFormat="1" applyFont="1" applyBorder="1"/>
    <xf numFmtId="2" fontId="8" fillId="0" borderId="16" xfId="2" applyNumberFormat="1" applyFont="1" applyBorder="1"/>
    <xf numFmtId="2" fontId="8" fillId="0" borderId="2" xfId="2" applyNumberFormat="1" applyFont="1" applyBorder="1"/>
    <xf numFmtId="2" fontId="8" fillId="0" borderId="20" xfId="2" applyNumberFormat="1" applyFont="1" applyBorder="1"/>
    <xf numFmtId="2" fontId="8" fillId="0" borderId="38" xfId="2" applyNumberFormat="1" applyFont="1" applyBorder="1"/>
    <xf numFmtId="0" fontId="5" fillId="0" borderId="0" xfId="0" applyFont="1" applyAlignment="1">
      <alignment horizontal="left"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8" fillId="3" borderId="22" xfId="0" applyFont="1" applyFill="1" applyBorder="1" applyAlignment="1">
      <alignment horizontal="center" wrapText="1"/>
    </xf>
    <xf numFmtId="0" fontId="8" fillId="3" borderId="23" xfId="0" applyFont="1" applyFill="1" applyBorder="1" applyAlignment="1">
      <alignment horizontal="center" wrapText="1"/>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8" fillId="3" borderId="28" xfId="0" applyFont="1" applyFill="1" applyBorder="1" applyAlignment="1">
      <alignment horizontal="center" vertical="center"/>
    </xf>
    <xf numFmtId="0" fontId="17" fillId="0" borderId="1" xfId="0" applyFont="1" applyFill="1" applyBorder="1" applyAlignment="1">
      <alignment horizontal="left"/>
    </xf>
    <xf numFmtId="0" fontId="17" fillId="0" borderId="2" xfId="0" applyFont="1" applyFill="1" applyBorder="1" applyAlignment="1">
      <alignment horizontal="left"/>
    </xf>
    <xf numFmtId="0" fontId="17" fillId="0" borderId="3" xfId="0" applyFont="1" applyFill="1" applyBorder="1" applyAlignment="1">
      <alignment horizontal="left"/>
    </xf>
    <xf numFmtId="0" fontId="3" fillId="3" borderId="4"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4" fillId="0" borderId="4" xfId="0" applyFont="1" applyBorder="1" applyAlignment="1">
      <alignment horizontal="left" wrapText="1"/>
    </xf>
    <xf numFmtId="0" fontId="3" fillId="3" borderId="4" xfId="0" applyFont="1" applyFill="1" applyBorder="1" applyAlignment="1">
      <alignment horizontal="center" wrapText="1"/>
    </xf>
  </cellXfs>
  <cellStyles count="4">
    <cellStyle name="Currency" xfId="1" builtinId="4"/>
    <cellStyle name="Hyperlink" xfId="3" builtinId="8"/>
    <cellStyle name="Normal" xfId="0" builtinId="0"/>
    <cellStyle name="Percent" xfId="2" builtinId="5"/>
  </cellStyles>
  <dxfs count="36">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numFmt numFmtId="29" formatCode="mm:ss.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right"/>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35"/>
      <tableStyleElement type="totalRow"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worksheet" Target="worksheets/sheet3.xml"/><Relationship Id="rId21" Type="http://schemas.openxmlformats.org/officeDocument/2006/relationships/customXml" Target="../customXml/item10.xml"/><Relationship Id="rId34" Type="http://schemas.openxmlformats.org/officeDocument/2006/relationships/customXml" Target="../customXml/item2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29"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24" Type="http://schemas.openxmlformats.org/officeDocument/2006/relationships/customXml" Target="../customXml/item13.xml"/><Relationship Id="rId32"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10" Type="http://schemas.openxmlformats.org/officeDocument/2006/relationships/sharedStrings" Target="sharedStrings.xml"/><Relationship Id="rId19" Type="http://schemas.openxmlformats.org/officeDocument/2006/relationships/customXml" Target="../customXml/item8.xml"/><Relationship Id="rId31"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aron Waters" refreshedDate="44211.373786921293" createdVersion="6" refreshedVersion="6" minRefreshableVersion="3" recordCount="4019" xr:uid="{C01F1A5F-D720-407F-B94F-04DB10961B74}">
  <cacheSource type="worksheet">
    <worksheetSource name="Table26"/>
  </cacheSource>
  <cacheFields count="20">
    <cacheField name="Invoice Number" numFmtId="0">
      <sharedItems containsSemiMixedTypes="0" containsString="0" containsNumber="1" containsInteger="1" minValue="1" maxValue="2"/>
    </cacheField>
    <cacheField name="Grant #" numFmtId="0">
      <sharedItems containsSemiMixedTypes="0" containsString="0" containsNumber="1" containsInteger="1" minValue="4332" maxValue="4332"/>
    </cacheField>
    <cacheField name="Grant Name" numFmtId="0">
      <sharedItems count="2">
        <s v="Hurricane Harvey"/>
        <s v="Texas Hurricane Harvey" u="1"/>
      </sharedItems>
    </cacheField>
    <cacheField name="Applicant Name" numFmtId="0">
      <sharedItems count="601">
        <s v="Holiday Lakes, Town of"/>
        <s v="Calhoun County"/>
        <s v="Cnp Utility District"/>
        <s v="Coldspring"/>
        <s v="Harris County Municipal Utility District #71"/>
        <s v="Hull-Daisetta Independent School District (ISD)"/>
        <s v="Bellaire"/>
        <s v="Port Aransas Independent School District (ISD)"/>
        <s v="Matagorda County Navigation District #1 (Port of Palacios)"/>
        <s v="Weimar Independent School District (ISD)"/>
        <s v="Huffman Independent School District (ISD)"/>
        <s v="Corpus Christi"/>
        <s v="Harris County Improvement District #18"/>
        <s v="Little Cypress-Mauriceville Consolidated Independent School District (ISD)"/>
        <s v="West Hardin County Consolidated Independent School District (ISD)"/>
        <s v="West Oso Independent School District (ISD)"/>
        <s v="Seadrift"/>
        <s v="Anahuac"/>
        <s v="Weston Lakes"/>
        <s v="Portland"/>
        <s v="Anahuac Independent School District (ISD)"/>
        <s v="West Orange-Cove Consolidated Independent School District (ISD)"/>
        <s v="Clear Lake Shores"/>
        <s v="Victoria Independent School District (ISD)"/>
        <s v="Seguin"/>
        <s v="Coldspring Oakhurst Consolidated Independent School District (ISD)"/>
        <s v="Lower Neches Valley Authority"/>
        <s v="Lockhart Independent School District (ISD)"/>
        <s v="Banquete Independent School District (ISD)"/>
        <s v="Liberty County Hospital District #1"/>
        <s v="Sabine-Neches Navigation District"/>
        <s v="Boling Independent School District (ISD)"/>
        <s v="Lavaca County"/>
        <s v="Huntsville"/>
        <s v="Aransas Pass Housing Authority"/>
        <s v="Silsbee Independent School District (ISD)"/>
        <s v="Wharton Independent School District (ISD)"/>
        <s v="Harris County Emergency Services District #13"/>
        <s v="Refugio County"/>
        <s v="Austin County"/>
        <s v="Pineland"/>
        <s v="Fort Bend Grand Parkway Toll Road Authority"/>
        <s v="Grand Lakes Municipal Utility District #2"/>
        <s v="Port of Houston Authority"/>
        <s v="Trinity Bay Conservation District"/>
        <s v="El Campo"/>
        <s v="Brazoria County Municipal Utility District #21"/>
        <s v="Galveston"/>
        <s v="Montgomery County Municipal Utility District #113"/>
        <s v="Nueces County"/>
        <s v="Sugar Land"/>
        <s v="Nome"/>
        <s v="Woodsboro"/>
        <s v="Woodsboro Independent School District (ISD)"/>
        <s v="Smithville"/>
        <s v="Harris County Water Control &amp; Improvement Dist #132"/>
        <s v="Odem-Edroy Independent School District (ISD)"/>
        <s v="Parkway Utility District"/>
        <s v="Taylor Landing"/>
        <s v="Hallettsville"/>
        <s v="Groves"/>
        <s v="Comal County"/>
        <s v="Aransas County Appraisal District"/>
        <s v="Harris County Emergency Services District #7"/>
        <s v="Goodrich"/>
        <s v="Channelview Independent School District (ISD)"/>
        <s v="Harris County Municipal Utility District #530"/>
        <s v="San Augustine"/>
        <s v="Coastal Bend College (formerly Bee County College)"/>
        <s v="Montgomery County Municipal Utility District #39"/>
        <s v="Austwell-Tivoli Independent School District (ISD)"/>
        <s v="Nueces County Water Control &amp; Improvement District #4"/>
        <s v="Harris County Municipal Utility District #62"/>
        <s v="Victoria"/>
        <s v="Victoria County"/>
        <s v="Orange"/>
        <s v="Jones Creek"/>
        <s v="Lumberton Municipal Utility District"/>
        <s v="Vidor Independent School District (ISD)"/>
        <s v="Harris County Municipal Utility District #165"/>
        <s v="Edna Independent School District (ISD)"/>
        <s v="Ivanhoe"/>
        <s v="Sabine County"/>
        <s v="River Plantation Municipal Utility District"/>
        <s v="DeWitt County"/>
        <s v="West Orange"/>
        <s v="Ingleside"/>
        <s v="Jefferson County"/>
        <s v="Goliad"/>
        <s v="Aldine Independent School District (ISD)"/>
        <s v="Wharton"/>
        <s v="Velasco Drainage District"/>
        <s v="Madison County"/>
        <s v="Goliad Independent School District (ISD)"/>
        <s v="Sweeny"/>
        <s v="Mathis"/>
        <s v="Montgomery County Water Control and Improvement District #1"/>
        <s v="Bay City"/>
        <s v="Fort Bend County Municipal Utility District #146"/>
        <s v="Matagorda County"/>
        <s v="Houston"/>
        <s v="Bastrop County Municipal Utility District #1"/>
        <s v="Jasper"/>
        <s v="Newton County"/>
        <s v="Jacinto City"/>
        <s v="Grand Lakes Municipal Utility District #4"/>
        <s v="Spring Independent School District (ISD)"/>
        <s v="Yoakum"/>
        <s v="Santa Fe"/>
        <s v="Klein Independent School District (ISD)"/>
        <s v="Shepherd"/>
        <s v="Meadows Place"/>
        <s v="Northwest Forest Municipal Utility District"/>
        <s v="Orange County WCID #1"/>
        <s v="Milam County"/>
        <s v="Mont Belvieu"/>
        <s v="Bevil Oaks"/>
        <s v="Brazoria County Drainage District #5"/>
        <s v="Spring Valley Village"/>
        <s v="Port Aransas"/>
        <s v="La Marque"/>
        <s v="Dayton Independent School District (ISD)"/>
        <s v="Rosenberg"/>
        <s v="Liberty"/>
        <s v="Richmond"/>
        <s v="Sinton Independent School District (ISD)"/>
        <s v="Greater Harris County 9-1-1 Emergency Network"/>
        <s v="Brookshire Municipal Water District"/>
        <s v="Goose Creek Consolidated Independent School District (ISD)"/>
        <s v="Dayton"/>
        <s v="Mauriceville Municipal Utility District"/>
        <s v="Orange Housing Authority"/>
        <s v="New Braunfels"/>
        <s v="Ponderosa Joint Powers Agency"/>
        <s v="Dickinson"/>
        <s v="Van Vleck Independent School District (ISD)"/>
        <s v="East Bernard"/>
        <s v="San Patricio Municipal Water District"/>
        <s v="Fort Bend County Municipal Utility District #134A"/>
        <s v="Refugio Independent School District (ISD)"/>
        <s v="Del Mar College"/>
        <s v="Deer Park"/>
        <s v="Richwood"/>
        <s v="Houston Housing Authority"/>
        <s v="Splendora"/>
        <s v="Plum Grove"/>
        <s v="Columbus"/>
        <s v="Friendswood Independent School District (ISD)"/>
        <s v="San Augustine County"/>
        <s v="Port of Galveston (aka Galveston Wharves Board of Trustees)"/>
        <s v="Spurger Independent School District (ISD)"/>
        <s v="Vidor"/>
        <s v="Jackson County"/>
        <s v="Spring Creek Utility District"/>
        <s v="Palacios"/>
        <s v="Colmesneil"/>
        <s v="Seabrook"/>
        <s v="Burton"/>
        <s v="Gonzales County"/>
        <s v="Baytown"/>
        <s v="Texas City"/>
        <s v="The Woodlands Township"/>
        <s v="Waller County"/>
        <s v="Robstown"/>
        <s v="Orange County WCID #2"/>
        <s v="Polk County"/>
        <s v="Gulf Coast Water Authority"/>
        <s v="Port Arthur Housing Authority"/>
        <s v="Kirbyville Independent School District (ISD)"/>
        <s v="Friendswood"/>
        <s v="League City"/>
        <s v="Hamshire-Fannett Independent School District (ISD)"/>
        <s v="Harris County Emergency Services District #10 / Eastex Fire Department"/>
        <s v="Port Freeport"/>
        <s v="Dickinson Independent School District (ISD)"/>
        <s v="Sinton"/>
        <s v="Santa Fe Independent School District (ISD)"/>
        <s v="Windham School District"/>
        <s v="Rockport"/>
        <s v="San Patricio County"/>
        <s v="Fulton, Town of"/>
        <s v="Aransas County"/>
        <s v="West Columbia"/>
        <s v="Harris County Emergency Services District #5"/>
        <s v="Port Lavaca"/>
        <s v="Galena Park Independent School District (ISD)"/>
        <s v="Hitchcock Independent School District (ISD)"/>
        <s v="Northampton Municipal Utility District"/>
        <s v="Karnes County"/>
        <s v="Goliad County"/>
        <s v="Devers"/>
        <s v="Grand Mission Municipal Utility District #1"/>
        <s v="West University Place"/>
        <s v="Alvin"/>
        <s v="Brazosport Independent School District (ISD)"/>
        <s v="Fort Bend County Levee Improvement District #20"/>
        <s v="Harris County Municipal Utility District #151"/>
        <s v="Beaumont"/>
        <s v="Lee County"/>
        <s v="Wallis"/>
        <s v="Harris County Municipal Utility District #102"/>
        <s v="Lamar Consolidated Independent School District (ISD)"/>
        <s v="Lockhart"/>
        <s v="Montgomery County Emergency Services District #4"/>
        <s v="Meeker Municipal Water District"/>
        <s v="Freeport"/>
        <s v="Katy Independent School District (ISD)"/>
        <s v="Galveston County Water Control Dist #8"/>
        <s v="Harris County Emergency Services District #80"/>
        <s v="Patton Village"/>
        <s v="New Caney Municipal Utility District"/>
        <s v="Alvin Community College"/>
        <s v="Jefferson County Drainage District #6"/>
        <s v="Kleberg County"/>
        <s v="Missouri City"/>
        <s v="Spring Branch Independent School District (ISD)"/>
        <s v="Edna Housing Authority"/>
        <s v="El Dorado Utility District"/>
        <s v="Fort Bend County Municipal Utility District #185"/>
        <s v="Kirbyville"/>
        <s v="Tidehaven Independent School District (ISD)"/>
        <s v="Sabine River Authority"/>
        <s v="Alice"/>
        <s v="West Jefferson County Municipal Water District"/>
        <s v="Wharton County"/>
        <s v="Tattor Road Municipal District"/>
        <s v="Montgomery County Municipal Utility District #24"/>
        <s v="Aransas Pass"/>
        <s v="Fort Bend Independent School District (ISD)"/>
        <s v="Southside Place"/>
        <s v="Champions Municipal Utility District"/>
        <s v="Harris County Municipal Utility District #8"/>
        <s v="Nassau Bay"/>
        <s v="Calhoun County Appraisal District"/>
        <s v="Harris County Municipal Utility District #261"/>
        <s v="Big Oaks Municipal Utility District"/>
        <s v="Harris County Municipal Utility District #49"/>
        <s v="Barbers Hill Independent School District (ISD)"/>
        <s v="Harris County Flood Control District"/>
        <s v="West Harris County Regional Water Authority"/>
        <s v="Montgomery County Municipal Utility District #105"/>
        <s v="Pettus Independent School District (ISD)"/>
        <s v="Harris County Water Control &amp; Improvement Dist #133"/>
        <s v="Willis"/>
        <s v="Stanley Lake Municipal Utility District"/>
        <s v="Brazoria County Municipal Utility District #29"/>
        <s v="Harris County Municipal Utility District #50"/>
        <s v="Clear Lake City Water Authority"/>
        <s v="Fort Bend County Water Control &amp; Improvement District #3"/>
        <s v="Fort Bend Emergency Service District #5"/>
        <s v="Calhoun County Drainage District #11"/>
        <s v="Taft"/>
        <s v="Point Comfort"/>
        <s v="Hardin"/>
        <s v="Newport Municipal Utility District"/>
        <s v="Port Neches"/>
        <s v="Region 2 Education Service Center"/>
        <s v="Port Lavaca Housing Authority"/>
        <s v="Sienna Plantation Municipal Utility District #1"/>
        <s v="Harris County Municipal Utility District #118"/>
        <s v="Jim Wells County"/>
        <s v="Harris County Municipal Utility District #149"/>
        <s v="Harris County Water Control &amp; Improvement Dist #1"/>
        <s v="Alief Independent School District (ISD)"/>
        <s v="Harris County"/>
        <s v="Fort Bend County"/>
        <s v="Kleinwood Municipal Utility District"/>
        <s v="Morton Road Municipal Utility District"/>
        <s v="Cypress Forest Public Utility District"/>
        <s v="Harris County Municipal Utility District #374"/>
        <s v="Fort Bend County Emergency Services District #2 (Willowfork Fire Dept)"/>
        <s v="Housing Authority of the City of Beaumont"/>
        <s v="San Patricio County Navigation District #1"/>
        <s v="Calhoun County Independent School District (ISD)"/>
        <s v="Hitchcock"/>
        <s v="Hunter's Glen Municipal Utility District"/>
        <s v="Taylor Lake Village"/>
        <s v="Hardin Independent School District (ISD)"/>
        <s v="Harris County Department Of Education"/>
        <s v="Liberty Independent School District (ISD)"/>
        <s v="Bunker Hill Village"/>
        <s v="Aransas County Navigation District"/>
        <s v="Cypress Fairbanks Independent School District (ISD)"/>
        <s v="Harris County Emergency Services District #24 (Aldine Fire &amp; Rescue)"/>
        <s v="Angleton"/>
        <s v="Harris County Municipal Utility District #531"/>
        <s v="Tyler County"/>
        <s v="Bee County"/>
        <s v="Harris County Municipal Utility District #387"/>
        <s v="Coastal Water Authority"/>
        <s v="Brazoria County"/>
        <s v="Angleton Independent School District (ISD)"/>
        <s v="Austwell"/>
        <s v="Terranova West Municipal Utility District"/>
        <s v="Beaumont Independent School District (ISD)"/>
        <s v="Shiner"/>
        <s v="Rose Hill Acres"/>
        <s v="Fulshear"/>
        <s v="Fort Bend County Municipal Utility District #25"/>
        <s v="Nederland"/>
        <s v="Taft Independent School District (ISD)"/>
        <s v="La Grange"/>
        <s v="Kleinwood Joint Powers Board"/>
        <s v="Harris County Community Supervision and Corrections Department"/>
        <s v="Nottingham Country Municipal Utility District"/>
        <s v="Victoria College (Victoria County Junior College District)"/>
        <s v="Harris County Utility District #6"/>
        <s v="Inverness Forest Improvement District"/>
        <s v="Karnes City"/>
        <s v="Gulf Coast Authority"/>
        <s v="Ganado"/>
        <s v="South East Texas Regional Planning Commission"/>
        <s v="Harris County Emergency Services District #4"/>
        <s v="Walker County"/>
        <s v="Harris County Emergency Services District #48"/>
        <s v="Pine Forest Municipal Utility District"/>
        <s v="Memorial Villages Police Department"/>
        <s v="Galveston Area Ambulance Authority"/>
        <s v="Morgan's Point"/>
        <s v="Refugio County Memorial Hospital District"/>
        <s v="Simonton"/>
        <s v="Conroe"/>
        <s v="Orangefield Independent School District (ISD)"/>
        <s v="Greenwood Utility District"/>
        <s v="Point Blank"/>
        <s v="Kingsville"/>
        <s v="Cinco Municipal Utility District #8"/>
        <s v="Harris County Municipal Utility District #70"/>
        <s v="Harris County Municipal Utility District #461"/>
        <s v="Harris County Municipal Utility District #26"/>
        <s v="Bastrop"/>
        <s v="Cedar Bayou Park Utility District"/>
        <s v="Gonzales"/>
        <s v="Hardin County"/>
        <s v="Magnolia"/>
        <s v="Cuero"/>
        <s v="Stafford"/>
        <s v="West Harris County Municipal Utility District #11"/>
        <s v="East Montgomery County Improvement District"/>
        <s v="Harris County Municipal Utility District #120"/>
        <s v="Harris County Municipal Utility District #391"/>
        <s v="San Jacinto County"/>
        <s v="Pinehurst"/>
        <s v="Brazoria County Municipal Utility District #25"/>
        <s v="Harris-Fort Bend Counties Municipal Utility District #5"/>
        <s v="Harris-Montgomery Counties MUD #386"/>
        <s v="Pasadena"/>
        <s v="Fort Bend County Levee Improvement District #7"/>
        <s v="Arcola"/>
        <s v="Jackrabbit Road Public Utility District"/>
        <s v="Galveston County Water Control &amp; Improvement Dist (WCID) #1"/>
        <s v="Hillcrest"/>
        <s v="Orange County Emergency Services District #1"/>
        <s v="Cinco Municipal Utility District #6"/>
        <s v="Brazoria County FWSD #1 (Brazoria County Fresh Water)"/>
        <s v="San Jacinto River Authority"/>
        <s v="Edna"/>
        <s v="Sunbelt Fresh Water Supply District"/>
        <s v="Tomball"/>
        <s v="Westador Municipal Utility District"/>
        <s v="Brenham Independent School District (ISD)"/>
        <s v="Gregory"/>
        <s v="Brazoria"/>
        <s v="Harris County Fresh Water Supply District #58"/>
        <s v="China"/>
        <s v="Colorado County"/>
        <s v="Warren Independent School District (ISD)"/>
        <s v="Gregory-Portland Independent School District (ISD)"/>
        <s v="Texas City Independent School District (ISD)"/>
        <s v="Palacios Independent School District (ISD)"/>
        <s v="First Colony Levee Improvement District #2"/>
        <s v="Bloomington Independent School District (ISD)"/>
        <s v="Montgomery County Emergency Services District #3"/>
        <s v="Cleveland"/>
        <s v="Montgomery County Municipal Utility District #88"/>
        <s v="Ingleside on the Bay"/>
        <s v="Tekoa Charter School, Inc"/>
        <s v="Montgomery County Public Health District"/>
        <s v="Fort Bend County Levee Improvement District #2"/>
        <s v="Harris County Water Control &amp; Improvement Dist #110"/>
        <s v="Cinco Municipal Utility District #1"/>
        <s v="Bayview Municipal Utility District"/>
        <s v="Harris County Municipal Utility District #109"/>
        <s v="Clear Creek Independent School District (ISD)"/>
        <s v="Humble Independent School District (ISD)"/>
        <s v="Bridge City Independent School District (ISD)"/>
        <s v="Montgomery County Emergency Services District #7 (East)"/>
        <s v="Burton Independent School District (ISD)"/>
        <s v="Sheldon Independent School District (ISD)"/>
        <s v="Caldwell County"/>
        <s v="Harris County Emergency Services District #3"/>
        <s v="Pearland"/>
        <s v="Galveston County"/>
        <s v="Lazy River Improvement District"/>
        <s v="Roman Forest"/>
        <s v="Refugio, Town of"/>
        <s v="Hardin-Jefferson Independent School District (ISD)"/>
        <s v="Harris County Municipal Utility District #500"/>
        <s v="Stagecoach"/>
        <s v="Victoria County Water Control &amp; Improvement District (WCID) #1"/>
        <s v="Liberty County"/>
        <s v="Baytown Area Water Authority"/>
        <s v="Luling"/>
        <s v="Robstown Independent School District (ISD)"/>
        <s v="Angleton Drainage District"/>
        <s v="Cinco Municipal Utility District #7"/>
        <s v="Port Arthur Independent School District (ISD)"/>
        <s v="Washington County"/>
        <s v="Bayou Vista"/>
        <s v="Sour Lake"/>
        <s v="Flatonia"/>
        <s v="East Chambers Independent School District (ISD)"/>
        <s v="Brookshire"/>
        <s v="Aransas Pass Independent School District (ISD)"/>
        <s v="Eagle Lake"/>
        <s v="Woodbranch Village"/>
        <s v="Bayside, Town of"/>
        <s v="Silsbee"/>
        <s v="Prairie View"/>
        <s v="Jefferson County Water Control &amp; Improvement District #10"/>
        <s v="Hardin County Water Control &amp; Improvement District #1"/>
        <s v="Park Board of Trustees (of The City of Galveston)"/>
        <s v="Northgate Crossing Municipal Utility District #1"/>
        <s v="Industrial Independent School District (ISD)"/>
        <s v="New Waverly Independent School District (ISD)"/>
        <s v="Panorama Village"/>
        <s v="Pecan Grove Municipal Utility District"/>
        <s v="Katy"/>
        <s v="Galveston County Water Control &amp; Improvement Dist (WCID) #12"/>
        <s v="Port Arthur"/>
        <s v="Harris County Emergency Services District #50"/>
        <s v="Harris County Emergency Services District #46"/>
        <s v="Bastrop County"/>
        <s v="Jasper County"/>
        <s v="Port of Bay City Authority"/>
        <s v="Burleson County"/>
        <s v="Harris County Municipal Utility District #250"/>
        <s v="Aransas County Independent School District (ISD)"/>
        <s v="Bridge City"/>
        <s v="Nursery Independent School District"/>
        <s v="Fort Bend County Municipal Utility District #145"/>
        <s v="Tarkington Independent School District (ISD)"/>
        <s v="Harris County Emergency Services District #12"/>
        <s v="Malcomson Road Utility District"/>
        <s v="Montgomery County Emergency Services District #1"/>
        <s v="Fort Bend County Fresh Water Supply District # 2"/>
        <s v="Deer Park Independent School District (ISD)"/>
        <s v="Montgomery County Municipal Utility District #137"/>
        <s v="Housing Authority of the City of Ingleside"/>
        <s v="Clear Brook City Municipal Utility District"/>
        <s v="Cuero Independent School District (ISD)"/>
        <s v="Dowdell Public Utility District"/>
        <s v="Porter Special Utility District"/>
        <s v="Madisonville"/>
        <s v="Lake Jackson"/>
        <s v="Bacliff Municipal Utility District"/>
        <s v="Orange County"/>
        <s v="Pasadena Independent School District (ISD)"/>
        <s v="Hardin County Emergency Service Dist #5"/>
        <s v="Hemphill"/>
        <s v="Webster"/>
        <s v="Calhoun County E911 Emergency Communications District"/>
        <s v="Fort Bend County Municipal Utility District #121"/>
        <s v="Victoria County Navigation District (Port of Victoria)"/>
        <s v="Corpus Christi Independent School District (ISD)"/>
        <s v="Harris County Municipal Utility District #286"/>
        <s v="New Waverly"/>
        <s v="Clute"/>
        <s v="Reid Road Municipal Utility District #1"/>
        <s v="Woodloch"/>
        <s v="Montgomery County Emergency Services District #9"/>
        <s v="Harris County Municipal Utility District #132"/>
        <s v="Brazoria County Municipal Utility District #2"/>
        <s v="Grimes County"/>
        <s v="Lake Forest Plant Advisory Council"/>
        <s v="High Island Independent School District (ISD)"/>
        <s v="Pettus Municipal Utility District"/>
        <s v="Montgomery"/>
        <s v="Harris County Municipal Utility District #434"/>
        <s v="La Porte Independent School District (ISD)"/>
        <s v="Northwest Harris County Municipal Utility Dist #24"/>
        <s v="Buna Independent School District (ISD)"/>
        <s v="Port of Beaumont Navigation District"/>
        <s v="Westlake Municipal Utility District #1"/>
        <s v="Fort Bend County Levee Improvement District #14"/>
        <s v="Livingston"/>
        <s v="DeWitt County Drainage District No. 1"/>
        <s v="First Colony Levee Improvement District"/>
        <s v="Galveston County Health District"/>
        <s v="Kountze Independent School District (ISD)"/>
        <s v="Roman Forest Consolidated Municipal Utility District"/>
        <s v="Texans Can! Academies"/>
        <s v="Montgomery County Municipal Utility District #95"/>
        <s v="Port of Corpus Christi Authority"/>
        <s v="Fort Bend County Municipal Utility District #23"/>
        <s v="Memorial Hills Utility District"/>
        <s v="Houston Independent School District (ISD)"/>
        <s v="Royalwood Municipal Utility District"/>
        <s v="Fort Bend County Levee Improvement District #10"/>
        <s v="Fort Bend County Levee Improvement District #11"/>
        <s v="Fort Bend County Levee Improvement District #17"/>
        <s v="Harris County Municipal Utility District #371"/>
        <s v="Danbury Independent School District (ISD)"/>
        <s v="Harris County Municipal Utility District #155"/>
        <s v="Galveston Independent School District (ISD)"/>
        <s v="Willow Fork Drainage District"/>
        <s v="Smiley"/>
        <s v="Fort Bend County Municipal Utility District #30"/>
        <s v="Brookside Village"/>
        <s v="Austin"/>
        <s v="Victoria County Water Control &amp; Improvement District (WCID) #2"/>
        <s v="Harris County Municipal Utility District #419"/>
        <s v="Beeville"/>
        <s v="Lake Forest Utility District"/>
        <s v="Fort Bend County Toll Road Authority"/>
        <s v="Humble"/>
        <s v="Fayette County"/>
        <s v="Montgomery County"/>
        <s v="Fort Bend County Levee Improvement District #12"/>
        <s v="Montgomery County Municipal Utility District #46"/>
        <s v="Hardin County Emergency Service Dist #2"/>
        <s v="Rayford Road Municipal Utility District"/>
        <s v="Pine Forest"/>
        <s v="Rice Consolidated Independent School District (CISD)"/>
        <s v="Shepherd Independent School District (ISD)"/>
        <s v="Brenham"/>
        <s v="La Porte"/>
        <s v="Jamaica Beach"/>
        <s v="Walker County Special Utility District"/>
        <s v="Harris County Improvement District #4"/>
        <s v="Lumberton"/>
        <s v="Pleak, Village of"/>
        <s v="Lower Colorado River Authority"/>
        <s v="Jersey Village"/>
        <s v="Galena Park"/>
        <s v="Odem"/>
        <s v="Northwest Harris County Municipal Utility Dist #9"/>
        <s v="Harris County Municipal Utility District #104"/>
        <s v="Fort Bend County Levee Improvement District #15"/>
        <s v="Pearland Independent School District (ISD)"/>
        <s v="Chambers County"/>
        <s v="Flamingo Isles Municipal Utility District"/>
        <s v="Montgomery County Emergency Services District #8"/>
        <s v="Bammel Utility District"/>
        <s v="Timber Lane Utility District"/>
        <s v="Prestonwood Forest Utility District"/>
        <s v="Port Neches-Groves Independent School District (ISD)"/>
        <s v="Sinton Housing Authority"/>
        <s v="Harris County Municipal Utility District #202"/>
        <s v="Magnolia Independent School District (ISD)"/>
        <s v="Harris County Municipal Utility District #457"/>
        <s v="Fort Bend County Levee Improvement District #19"/>
        <s v="Kountze"/>
        <s v="Harris County Municipal Utility District #81"/>
        <s v="South Houston"/>
        <s v="Williamsburg Regional Sewage Authority"/>
        <s v="Harris County Municipal Utility District #25"/>
        <s v="Jefferson County Drainage District #7"/>
        <s v="Kendleton"/>
        <s v="Ambassadors Preparatory Academy"/>
        <s v="Harris County Water Control &amp; Improvement Dist #113"/>
        <s v="Manvel"/>
        <s v="Sienna Plantation Levee Improvement District of Fort Bend County TX"/>
        <s v="Jackson County Emergency Services District #3"/>
        <s v="Shenandoah"/>
        <s v="Woodville"/>
        <s v="North Fort Bend Water Authority"/>
        <s v="Daisetta"/>
        <s v="Fort Bend County Municipal Utility District #46"/>
        <s v="Huntsville Independent School District (ISD)"/>
        <s v="Schertz"/>
        <s v="Gulf Coast Council of La Raza, Inc."/>
        <s v="Northwest Harris County Municipal Utility District #20"/>
        <s v="Hedwig Village"/>
        <s v="The Woodlands Municipal Utility District #1"/>
        <s v="Montgomery County Municipal Utility District #139"/>
        <s v="Cinco Municipal Utility District #2"/>
        <s v="Nederland Independent School District (ISD)"/>
        <s v="Chambers County Emergency Services District #1"/>
        <s v="Harris County Water Control &amp; Improvement Dist #157"/>
        <s v="Montgomery County Municipal Utility District #60"/>
        <s v="Hempstead"/>
        <s v="Meyersville School District"/>
        <s v="Galveston County Municipal Utility District #52"/>
        <s v="Southwest Harris County Municipal Utility Dist #1"/>
        <s v="Cinco Municipal Utility District #5"/>
        <s v="Nueces County Appraisal District"/>
        <s v="Goliad Housing Authority"/>
        <s v="Bee County Appraisal District"/>
        <s v="Montgomery County Emergency Services District #6"/>
        <s v="Kemah"/>
        <s v="Orange County Emergency Services District #2"/>
        <s v="Harris County Municipal Utility District #358"/>
        <s v="Harris County Water Control &amp; Improvement Dist #145"/>
        <s v="Harris County Municipal Utility District #389"/>
        <s v="Liberty County Water Control Improvement District #5"/>
        <s v="Piney Point Village (Corporate Name For Piney Point)"/>
        <s v="Rockdale"/>
        <s v="Montgomery County Drainage District #6"/>
        <s v="Horsepen Bayou Municipal Utility District"/>
        <s v="Trinity River Authority (TRA)"/>
      </sharedItems>
    </cacheField>
    <cacheField name="County" numFmtId="0">
      <sharedItems count="52">
        <s v="Brazoria"/>
        <s v="Calhoun"/>
        <s v="Harris"/>
        <s v="San Jacinto"/>
        <s v="Liberty"/>
        <s v="Nueces"/>
        <s v="Matagorda"/>
        <s v="Colorado"/>
        <s v="Orange"/>
        <s v="Hardin"/>
        <s v="Chambers"/>
        <s v="Fort Bend"/>
        <s v="San Patricio"/>
        <s v="Galveston"/>
        <s v="Victoria"/>
        <s v="Guadalupe"/>
        <s v="Jefferson"/>
        <s v="Caldwell"/>
        <s v="Wharton"/>
        <s v="Lavaca"/>
        <s v="Walker"/>
        <s v="Refugio"/>
        <s v="Austin"/>
        <s v="Sabine"/>
        <s v="Montgomery"/>
        <s v="Bastrop"/>
        <s v="Comal"/>
        <s v="Aransas"/>
        <s v="Polk"/>
        <s v="San Augustine"/>
        <s v="Bee"/>
        <s v="Jackson"/>
        <s v="Tyler"/>
        <s v="DeWitt"/>
        <s v="Goliad"/>
        <s v="Madison"/>
        <s v="Jasper"/>
        <s v="Newton"/>
        <s v="Milam"/>
        <s v="Waller"/>
        <s v="Washington"/>
        <s v="Gonzales"/>
        <s v="Karnes"/>
        <s v="Lee"/>
        <s v="Kleberg"/>
        <s v="Jim Wells"/>
        <s v="Fayette"/>
        <s v="Burleson"/>
        <s v="Grimes"/>
        <s v="Dallas"/>
        <s v="Travis"/>
        <s v="Tarrant"/>
      </sharedItems>
    </cacheField>
    <cacheField name="Proj ID#" numFmtId="0">
      <sharedItems/>
    </cacheField>
    <cacheField name="Proposed Benefit" numFmtId="0">
      <sharedItems containsMixedTypes="1" containsNumber="1" containsInteger="1" minValue="9154" maxValue="47756" count="3823">
        <s v="Damaged Playground Equipment"/>
        <s v="Memorial Monument Pier"/>
        <s v="Power Generators"/>
        <s v="Sewer Plant Retention Pond"/>
        <s v="Automatic Transfer Switch for Well #2"/>
        <s v="HIgh School: Admin Bldg"/>
        <s v="EXP Cat B"/>
        <s v="Vehicles"/>
        <s v="Port Admin Sign and Diesel Mechanic Shop"/>
        <s v="Replace gravel around culverts, sidewalks"/>
        <s v="Huffman Middle School Transportation Building"/>
        <s v="Whitecap WW Treatment Plant - Fence"/>
        <s v="West Detention Pond Erosion"/>
        <s v="Sports Grounds"/>
        <s v="West Oso High School - Building Equipment &amp; C"/>
        <s v="Donated resources"/>
        <s v="Press Box and Scoreboard, Football Field"/>
        <s v="703 S Kansas Lift Station Rehabilitation"/>
        <s v="Waterford Gate Repair"/>
        <s v="EXPCat B"/>
        <s v="CISD High School group"/>
        <s v="Records Building"/>
        <s v="Oso WW Treatment Plant Light Pole"/>
        <s v="Anahuac ISD - High School Gymnasium and Athle"/>
        <s v="B - Security/Generator Usage"/>
        <s v="Â¿ Temporary Portable Classrooms"/>
        <s v="West Orange Stark Elementary School Marquee"/>
        <s v="Clear Lake Shores Owned Building"/>
        <s v="Victoria West High Schools (Contents)"/>
        <s v="Oso WW Treatment Plant ECR4"/>
        <s v="Dugouts and Batting Cage in need of repair"/>
        <s v="Equipment"/>
        <s v="Floodfighting Efforts"/>
        <s v="Lockhart ISD-Portable Classroom &amp; Building"/>
        <s v="High School Football Field Lighting"/>
        <s v="Emergency Staff for Hospital"/>
        <s v="Placement Area #24"/>
        <s v="Boling High School Baseball Field Restroom an"/>
        <s v="Precinct 3 Roads"/>
        <s v="Police Protection and Generators"/>
        <s v="Housing Buildings 208 To 215"/>
        <s v="Whitecap Wastewater Treatment Plant - Lift st"/>
        <s v="Silsbee Robinson Campus Ancillary Building Da"/>
        <s v="Housing Building 101 To 108"/>
        <s v="Maintenance Vehicles and Equipment"/>
        <s v="HCESD13 jurisdiction-wide rescues"/>
        <s v="Precinct 4 Mechanical Shop/Office Building"/>
        <s v="Frazer Road repair, Austin County"/>
        <s v="City of Pineland Emergency Protective Measure"/>
        <s v="Emergency Dispatch Operation"/>
        <s v="District 2 Emergency Protective Measure"/>
        <s v="Police Station and Municipal Court Project #2"/>
        <s v="BPT - Auto Terminal - Floating Fender"/>
        <s v="Completed Permanent work on Utilities"/>
        <s v="Frantz road bridge Repair @ Yellow Creek"/>
        <s v="Emergency Protective Measures"/>
        <s v="District-wide emergency preparaton"/>
        <s v="Lift Station # 6 Permanent repairs"/>
        <s v="Terramar WWTP"/>
        <s v="Municipal Operations and Consulting Inc. Emer"/>
        <s v="Greenwood WW Treatment Plant - Chlorine Build"/>
        <s v="Padre Balli Parking Lot"/>
        <s v="Padre Balli Park Campground Electric"/>
        <s v="McKinzie Jail Annex Fence"/>
        <s v="Huffman Middle School -Chiller Plant"/>
        <s v="CIty of Sugar Land Mitigation Plan Update"/>
        <s v="Water Production Facility"/>
        <s v="High School Gym"/>
        <s v="Tennis Courts"/>
        <s v="Riverbend Park Pavillion/Exposition Building"/>
        <s v="Maintaining operation of District during stor"/>
        <s v="ISS Building"/>
        <s v="Flooding Damage Repairs to District Offices"/>
        <s v="Wastewater Treatment Plant - Utilities and Bu"/>
        <s v="Overtime, Equipment, Emergency Response Trimm"/>
        <s v="Category G - Memorial Park"/>
        <s v="Housing Building 133 to 138"/>
        <s v="Utility Pole"/>
        <s v="Setting out barricades"/>
        <s v="New Breman Road Repair"/>
        <s v="Main Office Building"/>
        <s v="Harris County Emergency Services No. 7 - Sear"/>
        <s v="Pennington Culvert"/>
        <s v="B.H. Hamblen Elementary School"/>
        <s v="Repair Squirrel Road"/>
        <s v="Harris County MUD 530"/>
        <s v="Huffman Middle School Transportation Training P"/>
        <s v="City of San Augustine EMP"/>
        <s v="Airport WWTP"/>
        <s v="Donated Resources for Post-Storm Cleanup of B"/>
        <s v="Clear Lake Shores Police Locker Room Damage"/>
        <s v="Recreational Island"/>
        <s v="Trade Center Ditch at RR Xing, Culvert and Se"/>
        <s v="Guadalupe Elementary (Contents)"/>
        <s v="Mission Valley Elementry (Contents)"/>
        <s v="NCWCID4 Water Line from Aransas Pass"/>
        <s v="LS#1 clean out and pump replacement"/>
        <s v="JFK Elementary School - Building"/>
        <s v="Wireless Arrays"/>
        <s v="Precinct 4 - EPM"/>
        <s v="Pier Road at Naval Levee Damage"/>
        <s v="Huffman Middle School - Carpenter Shop Contents"/>
        <s v="Jones Creek EPM Days 1-30"/>
        <s v="Cat E - Water Plant Contents"/>
        <s v="Housing Buildings 317 To 322"/>
        <s v="Temple Road"/>
        <s v="Utility Costs for Remediation"/>
        <s v="Campus Police Department Vehicle Damages"/>
        <s v="Skull Creek Road Repair"/>
        <s v="Emergency Protective Measures at HCMUD #165"/>
        <s v="Huffman Middle School Small Transportation Po"/>
        <s v="Huffman Middle School Fieldhouse - Contents"/>
        <s v="Emergency Work"/>
        <s v="Field House Contents"/>
        <s v="Underground Stormwater Drain"/>
        <s v="Process components"/>
        <s v="Roads Completed"/>
        <s v="Sabine Precinct 3"/>
        <s v="Contents Pump Storage Area"/>
        <s v="Concrete bottom and wall plate failure"/>
        <s v="Thomaston river road repairs."/>
        <s v="Beach access roads"/>
        <s v="City of West Orange South Avenue Lift Station"/>
        <s v="Mold Remediation Library"/>
        <s v="IB Magee Beach Park Entrance Sign"/>
        <s v="EMP Airport lighting"/>
        <s v="Goliad City Water Treatment Plant Repairs"/>
        <s v="Housing Buildings 323 To 330"/>
        <s v="White Fleet (Van) and Police Vehicles"/>
        <s v="Emergency Protective Measures in the MUD # 71"/>
        <s v="Replace Radios and Pagers City of Wharton"/>
        <s v="Construction Trade Contents"/>
        <s v="Emergency Protective Measures - Flood Protect"/>
        <s v="Culvert"/>
        <s v="G - Parks, Recreational Facilities, and Other"/>
        <s v="Goliad ISD Temporary Gym Roof Repair"/>
        <s v="Housing Buildings 116 To 120"/>
        <s v="Cedar Street Lift Station Generator"/>
        <s v="Woodsboro ISD Walkways"/>
        <s v="Gravel replacement at Elementary School"/>
        <s v="Computer Server for City of Mathis"/>
        <s v="Water Plant # 2"/>
        <s v="Greenwood WW Treatment Plant Belt Press Bay D"/>
        <s v="Building and Equipment - 100% Work Completed"/>
        <s v="Monitoring and Inspections of water and waste"/>
        <s v="Clarifier #1"/>
        <s v="Cat E-City Hall Contents"/>
        <s v="Fire Station #16- Parks Operations- Vehicle"/>
        <s v="Amimal Care/ Vector Control Administration"/>
        <s v="Housing Buildings 301 To 308"/>
        <s v="Sugar Land Regional Airport Assessment of Sub"/>
        <s v="Matagorda County Fairground Structures"/>
        <s v="Fleet Damaged Vehicles"/>
        <s v="3 inch water line North of town homes"/>
        <s v="Cade Middle School (Contents)"/>
        <s v="Sandy Creek Park Banks Repair"/>
        <s v="Newton County Toledo Bend Lake VFD Generator"/>
        <s v="Whitecap Wastewater Treatment Plant - Office"/>
        <s v="Grand Lakes Municipal Utility District #4 - C"/>
        <s v="Spring ISD Cat E - Districtwide Spoiled M&amp;J"/>
        <s v="Washouts to Nelson Street and West Street"/>
        <s v="Junior High Field House"/>
        <s v="City of Santa Fe Buildings and Equipment"/>
        <s v="Police and fire protection"/>
        <s v="Buildings and Equipment"/>
        <s v="Xeriscape Garden Museum Gazebo"/>
        <s v="Roadway Repairs - 1"/>
        <s v="Electric Utilities"/>
        <s v="CAT B 100% Emergency Measures"/>
        <s v="Science &amp; History Museum - Museum Mechanical"/>
        <s v="Lift Station and all facility elements"/>
        <s v="Manhole Reconstruction"/>
        <s v="Repair Various Roads Austin County - 1"/>
        <s v="CR 464-2 Bridge"/>
        <s v="Cottonwood Creek Bank Erosion"/>
        <s v="City Park Damages to Fountain, Shade Structur"/>
        <s v="Sandy Creek Park Walking Track to be Complete"/>
        <s v="Housing Buildings 331 To 338"/>
        <s v="Category F - Water System"/>
        <s v="Emergency Demobilization/Remobilation"/>
        <s v="Lift Station and Pumps"/>
        <s v="Ditch 101-00-00 Damaged Culvert"/>
        <s v="City of Santa Fe Emergency Protective Measure"/>
        <s v="Emergency Protective Measures City Wide"/>
        <s v="Airport Office"/>
        <s v="Allison WW Treatment Plant - Fence"/>
        <s v="Grand Lakes Municipal Utility District #4 -"/>
        <s v="Trolley Barn"/>
        <s v="Control Panel LS 13"/>
        <s v="Elementary: Early Childhood/Master Lab"/>
        <s v="Sabine Precinct 4"/>
        <s v="Cemetery"/>
        <s v="EMP Meals and Food"/>
        <s v="Lindale Rec Cntr Courts"/>
        <s v="La Marque - Code Compliance, Fire-EMS, and Po"/>
        <s v="Patti Welder (Contents)"/>
        <s v="Housing Buildings 146 To 151"/>
        <s v="City of Victoria - Emergency Generators for Police Station &amp; Community Center"/>
        <s v="Public Safety Building Generator Repair"/>
        <s v="EMP Rented Power Generators"/>
        <s v="Silsbee High School Marquee"/>
        <s v="County Office Building"/>
        <s v="Lindale Rec Center"/>
        <s v="Precinct 3 Bridge at Oyster Lake Road"/>
        <s v="Public Comminications Only"/>
        <s v="Administration Building, Interior"/>
        <s v="High School Gymnasium"/>
        <s v="City of Victoria - Public Library Wind Retrofit"/>
        <s v="Emergency Operations and Sheltering of First"/>
        <s v="Bronco Stadium Turf &amp; Scoreboard"/>
        <s v="Housing Building 126 to 132"/>
        <s v="Transportation Parking Lot"/>
        <s v="Airport maintenance Building"/>
        <s v="William Wood Elementary (Contents)"/>
        <s v="Waterwell # 9"/>
        <s v="City Wide Emergency Protection"/>
        <s v="Wastewater Treatment Plant Flood &amp; Drainage Improvement"/>
        <s v="Junior High Bldg/Track"/>
        <s v="Airport Terminal"/>
        <s v="Police Department Damages"/>
        <s v="Ditch 503-00-00 Collapsed Culvert"/>
        <s v="Welder Elementary School"/>
        <s v="Press Box/Concession"/>
        <s v="Greater Harris County 911 Emergency Network"/>
        <s v="Brookshire LS 8"/>
        <s v="Goose Creek CISD Damaged Vehicles Replacement"/>
        <s v="Public Works Department Building"/>
        <s v="Riverside stadium"/>
        <s v="3 - roller coaster, low water xing, and deep"/>
        <s v="Aloe Elementary School (Contents)"/>
        <s v="Emergency Protective Measures -Temporary Offi"/>
        <s v="Damaged Playground at Velma Jeter Manor"/>
        <s v="Howell Middle School (Contents)"/>
        <s v="Metal Shop Building"/>
        <s v="Crain Elementary (Contents)"/>
        <s v="Oak Forest - Temp Facilities"/>
        <s v="Elementary: Special Services"/>
        <s v="Elementary: Grades 5/6 Bldg"/>
        <s v="Force Account - Emergency Evacuation of Priso"/>
        <s v="Housing Buidings 121 to 125"/>
        <s v="Self-Contained Breathing Apparatus"/>
        <s v="Library"/>
        <s v="City Warehouse"/>
        <s v="La Marque - Fire Station/Community Room - Bui"/>
        <s v="Housing Buildings 309 To 316"/>
        <s v="Van Vleck Schools Equipment"/>
        <s v="Sargent Beach Bathroom Facility"/>
        <s v="Electrical Distribution System - perm repairs"/>
        <s v="Deleon Elementary"/>
        <s v="Flow Control - 12 million gallon reservoir"/>
        <s v="Matagorda County Courthouse"/>
        <s v="Fort Bend County MUD 134A Lift Station Pump"/>
        <s v="200 Million. Gallon Jim Naismith Reservoir"/>
        <s v="Administration Building"/>
        <s v="Victoria ISD Administration Building (Content"/>
        <s v="Housing Buildings 201 To 207"/>
        <s v="Police Station Security (90%)"/>
        <s v="Potable water plant damage"/>
        <s v="Library High School"/>
        <s v="Electrical Distribution System - temp repairs"/>
        <s v="High School Stadium"/>
        <s v="Aransas County Airport Trailer"/>
        <s v="Sargent Beach Park Infrastructure damage"/>
        <s v="City of West Orange Flint Lift Station Generator"/>
        <s v="EOC/ County Wide Medical Supplies"/>
        <s v="Silsbee Elementary School Damages - Contents"/>
        <s v="Police Firearms Training Facilty"/>
        <s v="Lift Stations and Collection system"/>
        <s v="Schorlemmer Elementary (Contents)"/>
        <s v="Bellerive 18 units in 210 unit bldg."/>
        <s v="Lift Sta#1"/>
        <s v="City of West Orange Irving Lift Station Generator"/>
        <s v="All costs incurred providing emergency servi"/>
        <s v="Bridge to be repaired [Cully Devillier proper"/>
        <s v="City Hall Building"/>
        <s v="Culvert #2 - Associated Road Damage"/>
        <s v="Tennis Storage Unit Contents"/>
        <s v="Columbus City-Preston Road"/>
        <s v="Smith Elementary (Contents)"/>
        <s v="Waste water Treatment plant"/>
        <s v="Friendswood ISD - Cline Elementary Equipment"/>
        <s v="San Augustine County Sheriff Dept. Emergency"/>
        <s v="Shearn Moody Parking Garage and walkway"/>
        <s v="All School Buildings"/>
        <s v="Art Museum of South Texas"/>
        <s v="Public Work Treatment Plant"/>
        <s v="Fire Station"/>
        <s v="Joe Hopkins Park"/>
        <s v="Dickinson Damaged EMS Equipment"/>
        <s v="WOS High School Contents"/>
        <s v="Jackson County Recreational Facilities"/>
        <s v="Damage to Legends Ranch Pump Station Level Co"/>
        <s v="Oso WW Treatment Plant ECR 2"/>
        <s v="Stop Signs Replacement"/>
        <s v="City of West Orange Water Well #1 Generator"/>
        <s v="Colmesneil roads"/>
        <s v="WWTP Relocation"/>
        <s v="Animal Shelter"/>
        <s v="ROTC Contents"/>
        <s v="Lift Stations"/>
        <s v="Group 2 (LS59)"/>
        <s v="Clear Roads of Fallen Trees and Flood Fightin"/>
        <s v="Dickinson Damaged Equipment"/>
        <s v="City-wide utility damage"/>
        <s v="Gravel replacement around culverts, sidewalk"/>
        <s v="City of West Orange Well Water #2 Generator"/>
        <s v="Baytown Fire Department Stryker Stretchers"/>
        <s v="Texas City Pump Station"/>
        <s v="Dudley Elementary (Contents)"/>
        <s v="Emergency Protective Measures performed by Fi"/>
        <s v="Ditch 101-03-00 Collapsed Culvert"/>
        <s v="Precinct 4 Completed Roads"/>
        <s v="O'Connor Elementary (Contents)"/>
        <s v="Sabine County Culverts"/>
        <s v="West Orange Stark Middle School Contents"/>
        <s v="Timber Creek (LS29)"/>
        <s v="County Wide EPM - Sand for Sandbags"/>
        <s v="Electrical Transmission and Distribution Line"/>
        <s v="Repaired bridge [at Carrington Road property]"/>
        <s v="Silsbee Elementary School Damages"/>
        <s v="Friendswood High Contents"/>
        <s v="Buildings"/>
        <s v="Fire Department"/>
        <s v="Guadalupe Elementary"/>
        <s v="Group 3 (LS21, LS38)"/>
        <s v="Deleon Elementary (Contents)"/>
        <s v="Elementary: Main Bldg"/>
        <s v="Mariners Mooring Pump &amp; Control Panel"/>
        <s v="Town of Woodsboro Cat B Emergency Protective"/>
        <s v="GCWA Briscoe Pumping Plant Contents"/>
        <s v="Damaged Building Contents"/>
        <s v="Cove Park"/>
        <s v="Cat B Water/Sewer Operations"/>
        <s v="Fire Station #16- Park Operations- Fuel Stati"/>
        <s v="Southwood Apartments Mold Remediation and Cle"/>
        <s v="Newton County Pct. 1 Road Drainage Improvements"/>
        <s v="Ditch 103-00-00 Culvert Damage"/>
        <s v="Electrical Panel Group 1 (LS18, LS19, LS20)"/>
        <s v="Liberty Academy (Contents)"/>
        <s v="Junior High and Elementary Campus"/>
        <s v="EPM - Construction/Demo and Incidental Debris"/>
        <s v="Bay City Library"/>
        <s v="2 earth dams"/>
        <s v="Centennial Park"/>
        <s v="Public Works 4-Yard"/>
        <s v="LEAGUE CITY - EQUIPMENT - GATOR &amp; TRAILER"/>
        <s v="Oso WW Treatment Plant Blower House 2"/>
        <s v="Holly St. Sewer Line"/>
        <s v="EPM Completed District-Wide (Completed First"/>
        <s v="Harris County Emergency Services District #10"/>
        <s v="Torres Elementary (Contents)"/>
        <s v="Housing Buildings 109 to 115"/>
        <s v="Port Freeport Buildings"/>
        <s v="San Augustine County Cat-C Roads PCT-3 &amp; PCT-"/>
        <s v="parks and rec"/>
        <s v="Elementary: Cafeteria"/>
        <s v="City of Seadrift - Fire Station Permanent Generator &amp; Portable Generators for Lift Stations"/>
        <s v="Emergency Protective Measures and Emergency W"/>
        <s v="SFISD Santa Fe High School Light Post"/>
        <s v="CT Terrell Unit Welding Class Contents, Equip"/>
        <s v="City Owned Parking Pay Stations"/>
        <s v="Rockport City Hall"/>
        <s v="Anahuac ISD District Wide Contents"/>
        <s v="Emergency Repair for Damaged Flume Area - Cow"/>
        <s v="Vehicles Only for San Patricio County"/>
        <s v="Sheltering Costs for Employees"/>
        <s v="Town of Fulton - Fishing Pier"/>
        <s v="Category G - Baseball/Softball Fields"/>
        <s v="Stroman Middle School (Contents)"/>
        <s v="St Charles Bay - Break Water"/>
        <s v="Golf Course and Rec Center"/>
        <s v="Cat C Damaged Culverts and Asphalt Roads DI 4"/>
        <s v="IB Magee Park Road Damages"/>
        <s v="Long Drive Apartments - Building 5"/>
        <s v="Emergency measures"/>
        <s v="Category B - Donated Resources"/>
        <s v="Emergency Services"/>
        <s v="Laguna Waste Water Treatment Plant"/>
        <s v="Airport Lighting Repairs"/>
        <s v="Emergency Barricading, Search &amp; Rescue, City"/>
        <s v="Cal-Maine CR 431 Road &amp; Culvert Repair"/>
        <s v="Service center and storage shed"/>
        <s v="Athletic Building"/>
        <s v="Lassie League Complex"/>
        <s v="Aransas County Courthouse - Architect &amp; Engin"/>
        <s v="OLD EMS/FIRE STATION"/>
        <s v="Taft (LS32)"/>
        <s v="Pirates Beach WWTP - content"/>
        <s v="Purple Sage Elementary-Cat E"/>
        <s v="Kids First Head Start Facility Restoration"/>
        <s v="Housing Buildings 139 To 145"/>
        <s v="City of San Augustine - Electrical and Water"/>
        <s v="EPM Completed District-Wide (Completed After"/>
        <s v="DOC CERT - EMP"/>
        <s v="Cade Middle School"/>
        <s v="Victory Place Apartments - Buildings 4 and 6"/>
        <s v="LC-M CISD Special Education Offices"/>
        <s v="District Wide Cafeteria Food Spoilages at Vid"/>
        <s v="305 Airplane Hanger (B)"/>
        <s v="EOC, Roads"/>
        <s v="Goliad County - Auditorium"/>
        <s v="Watershed Fencing"/>
        <s v="437 Airplane Hanger (FBO)"/>
        <s v="Friendswood ISD - Friendswood High School"/>
        <s v="City Library - windows, siding, floors"/>
        <s v="Traffic light"/>
        <s v="Generator Rental"/>
        <s v="Greenwood WW Treatment Plant - Sodium Bisulfi"/>
        <s v="Animal Control Center"/>
        <s v="Clear Lake Shores Emergency Barricading"/>
        <s v="WWTP repairs"/>
        <s v="Riverside Park Office/Ranger Station"/>
        <s v="Building 7 (100%)"/>
        <s v="Newton County - Pct. 4 County Roads Drainage Improvements"/>
        <s v="Laguna Wastewater Treatment Plant - Blower"/>
        <s v="Laguna Wastewater Treatment Plant - Lift Stat"/>
        <s v="District Office Building, Building flooded wi"/>
        <s v="High School Interior"/>
        <s v="Volunteer Time - Donated Resources"/>
        <s v="Football FIeld Scoreboard"/>
        <s v="Emergency Pumping"/>
        <s v="Greenwood Sr Center"/>
        <s v="Replace Generator, Control Panel and Transfer"/>
        <s v="Collier Park Lift Station"/>
        <s v="Health Science/Art Building"/>
        <s v="Camp Circle Lift Station"/>
        <s v="1 of 2 buildings 1967 - Jr. High School Inter"/>
        <s v="Dave Odem Learning Center"/>
        <s v="APP CERT - Public Works 2 Gate Operator and E"/>
        <s v="Road Washout Precinct 3"/>
        <s v="Historic Oaks Allen Parkway Apartments - Manh"/>
        <s v="Sheltering Cleanup-Floors and Emergency Vacuu"/>
        <s v="Oso WW Treatment Plant Belt Press Building"/>
        <s v="Goliad City Emergency Measures Before 9-22-17"/>
        <s v="Aransas County Lamar Beach Road Drainage"/>
        <s v="District wide efforts to keep services operat"/>
        <s v="Terry HS - Competition Gym/Dance Floor"/>
        <s v="Neyland Public Library"/>
        <s v="SELF CERT-Alarm System"/>
        <s v="Culvert at Ditch 112-00-00"/>
        <s v="Electric lines/power outages"/>
        <s v="EMP - Emergency Disaster Response"/>
        <s v="Lynn's Bayou Drainage Pipe"/>
        <s v="Building 5 (100%)"/>
        <s v="Restoration of Potable Water Wells 1,2 and 3"/>
        <s v="Bryan Beach Main Entrance"/>
        <s v="Bay City Civic Center"/>
        <s v="Obra D. Tompkins HS - Detention"/>
        <s v="Pinnacle on Wilcrest - Building 1, 2, and 3"/>
        <s v="Baytown Fire Department High Water Rescue Veh"/>
        <s v="Allen Parkway Village - Buildings 201, 205, 2"/>
        <s v="DRAINAGE CANALS"/>
        <s v="MUD 140 Lift Station Repairs"/>
        <s v="Hitchcock ISD Central Office / Shipping Facil"/>
        <s v="Category B - 100% Complete - Emergency Protec"/>
        <s v="Construction Trade Building"/>
        <s v="Harris County ESD #80 - Emergency &amp; F/A Labor"/>
        <s v="Sewage lift stations electrical panels and pu"/>
        <s v="Damage to Lockridge Level Controller"/>
        <s v="Hitchcock High School Facility Restoration"/>
        <s v="Matagorda County Erosion Stabilization"/>
        <s v="Transportation-A/C Storage Building - Content"/>
        <s v="Public Safety Building (police/fire shared bu"/>
        <s v="WOC-CISD Damaged and Totaled Fleet Vehicles"/>
        <s v="Evelyns Fish Market Lift Station"/>
        <s v="City Harbor Concrete Docks"/>
        <s v="Matagorda County - Critical Facility Generators (7)"/>
        <s v="Agricultural Science Building"/>
        <s v="Elementary School / Elementary Gym"/>
        <s v="Nature Preserve Walkways"/>
        <s v="Uvalde Ranch Contents - Golf Carts"/>
        <s v="Cafeteria Building"/>
        <s v="La Retama Central Library"/>
        <s v="HEB Pool Bathhouse"/>
        <s v="McGuire Dent"/>
        <s v="Contents - Building G"/>
        <s v="Riverbend Park Road and Culvert"/>
        <s v="Art Building"/>
        <s v="Bay City Police Department"/>
        <s v="Oso WW Treatment Plant Blower House 4"/>
        <s v="Junior High Building (Current Admin Building)"/>
        <s v="Precinct 4 Ocelot Road Culvert"/>
        <s v="Jefferson County DD#6 China Relief Drainage"/>
        <s v="Emergency Work in Kleberg County, Texas"/>
        <s v="Plum Grove Fire Department Station Driveway"/>
        <s v="Fire Station #3"/>
        <s v="Lion Lane School - Permanent Repairs"/>
        <s v="Elementary School - Interior"/>
        <s v="Mauritz Apartment Complex"/>
        <s v="Indian Point Pier"/>
        <s v="District emergency prepardness and response"/>
        <s v="District Wide Emergency Protective Measures"/>
        <s v="West Lester Hawthorne Street"/>
        <s v="The City of West University Place Wastewater"/>
        <s v="Temporary Facility-Relocation of City Hall"/>
        <s v="Blessing Elem Playground"/>
        <s v="High School Field House"/>
        <s v="Lincoln Park Buildings 4 &amp; 18"/>
        <s v="Cat F Lift Stations and collection lines"/>
        <s v="WWTP/ Sand Cleaning"/>
        <s v="District Regulator Station-Wilderness Oaks-fe"/>
        <s v="Utilities - Repair Facilities"/>
        <s v="Velasco WTP"/>
        <s v="Airport Control Tower"/>
        <s v="Riverside Park Buildings"/>
        <s v="City of Orange - Meals/Feeding Contract"/>
        <s v="Aransas County Shell Ridge Road Drainage"/>
        <s v="Gulf Coast Division Floodwall"/>
        <s v="DOC CERT - Emergency Protective Measures - Al"/>
        <s v="Repairs to 5 County Buildings"/>
        <s v="Greenwood WW Treatment Plant - Blower Buildin"/>
        <s v="CISD Group 2"/>
        <s v="Roads - Repair Stone Access Road"/>
        <s v="Sports Plex"/>
        <s v="Tidehaven HS Athletic Fields"/>
        <s v="Crosby Middle School Facility Restoration"/>
        <s v="Potable Water Well 2"/>
        <s v="Victoria Fine Arts Center (Contents)"/>
        <s v="Building Contents - District Wide"/>
        <s v="Repair Hillboldt Rd. Austin County Precienct"/>
        <s v="Wharton County Inmate Relocation, EOC Operati"/>
        <s v="Bridge Damages - Newton and Davis Street Brid"/>
        <s v="Wastewater Treatment Plant"/>
        <s v="133 Airplane Hanger"/>
        <s v="Fire Station #16- Park Operations Administrat"/>
        <s v="Stevenson Park and play ground equipment"/>
        <s v="District Regulator Station-Glass-Ave-Fence"/>
        <s v="Spring Branch IDS - Omni Hotel - Equipment"/>
        <s v="B-Tattor Road Lift Station, 4 day Deisel Pump"/>
        <s v="East GA Hangar #1"/>
        <s v="Water Plant # 4"/>
        <s v="Riverside Golf Course"/>
        <s v="Sherwood Elementary - Permanent Repairs"/>
        <s v="Richardson Performance Hall"/>
        <s v="Emergency Operation of MUD Facilities"/>
        <s v="City of Aransas Pass Critical Infrastructure Back-Up Systems"/>
        <s v="Lee County Probation Office"/>
        <s v="Berm behind Mercer Stadium"/>
        <s v="Water and Sewage Utility Components"/>
        <s v="Repair to the Waste Water Treatment Building."/>
        <s v="Lift Station 1 Repairs - Fence / Erosion / ln"/>
        <s v="Highschool Building"/>
        <s v="Fueling System and Vehicle"/>
        <s v="Theatre Arts Building"/>
        <s v="Salt water intrusion gates"/>
        <s v="Lawrence St and Houston St Culverts"/>
        <s v="WWTP Shop Equipment"/>
        <s v="Concession Stand Repairs"/>
        <s v="Lighthouse Beach Park BEACH"/>
        <s v="Emergency Operations Center - Contract Labor"/>
        <s v="Calhoun County Appraisal District Phone Syste"/>
        <s v="Riverside Park Ranger's House"/>
        <s v="Allison WW Treatment Plant - Light Pole"/>
        <s v="Sinkholes and erosion around water control st"/>
        <s v="Mission Valley Elementary"/>
        <s v="IB Magee Campground Electric"/>
        <s v="TSMEC Classroom Building"/>
        <s v="Big Oaks Emergency Protective Measures"/>
        <s v="Faith Park Concession Stand Building"/>
        <s v="Repair Roads Austin County Precienct - 2"/>
        <s v="N.O. Simmons Park"/>
        <s v="WTP Booster Pump Room"/>
        <s v="Wood Street Bridge 100% Completed"/>
        <s v="Eagle Creek Detention Pond"/>
        <s v="Cat E 0-90%"/>
        <s v="Port Administration Building"/>
        <s v="DOC CERT - Texas City Reservor"/>
        <s v="Lift Station # 2"/>
        <s v="WWTP"/>
        <s v="DOC CERT City of Freeport WTTP Main Process P"/>
        <s v="Brundrett Middle School - Counseling/Band Bld"/>
        <s v="City of Orange Police Department"/>
        <s v="TL Pink ES"/>
        <s v="WWTP Equipment"/>
        <s v="Volney Street Lift Station"/>
        <s v="Clear Creek Electrical Lines and Fuses"/>
        <s v="Lindale Park"/>
        <s v="Harris County Utility District 6 Metering Sta"/>
        <s v="District Regulator Station-Henderson-Fence"/>
        <s v="Champions MUD Repairs Made to Facilitate"/>
        <s v="Culvert repair [Elm Bayou]"/>
        <s v="Replace AC units at the Wharton County Museum"/>
        <s v="Aransas County Fulton Beach Road Flood Protection"/>
        <s v="Tilley Park"/>
        <s v="Electrical Meter Hook-ups"/>
        <s v="Operations to Monitor Emergency Functions Dur"/>
        <s v="Emergency Protective Measures Countywide"/>
        <s v="Patton Village Emergency Protective Measures"/>
        <s v="Pettus Elementary School"/>
        <s v="Campus Wide Sports facilities"/>
        <s v="Rockport Dog Pound"/>
        <s v="MacArthur Elementary - Cat E"/>
        <s v="Various Emergency Protective Measures"/>
        <s v="Water Treatment Plant 1"/>
        <s v="City of Rockport Enterprise &amp; Maple Drainage"/>
        <s v="Sandbagging and barricade"/>
        <s v="Sewer Force Main System"/>
        <s v="Lift Stations 7 &amp; 10 Pumps"/>
        <s v="Debris removal from wastewater plant"/>
        <s v="Lake View Culvert"/>
        <s v="Friendswood ISD - Pre-Storm Preparation - Aft"/>
        <s v="City of Ingleside Water System  2 Emergency Generators"/>
        <s v="Staffing facility during storm as well as cal"/>
        <s v="street erosion"/>
        <s v="Howell Middle School"/>
        <s v="Storm Drain@Feathercraft and Cow Bayou"/>
        <s v="Municipal Operations Call Center and Staffing"/>
        <s v="DOC CERT - WWTP Slaughter Rd/Kelly Ln Lift St"/>
        <s v="City Hall Contents"/>
        <s v="Tule Park- Fence, Backstop, Lights, and Irrig"/>
        <s v="Fort Bend MUD 134A Emergency Services"/>
        <s v="Monitor and Operate MUD Facilities"/>
        <s v="Key Allegro Bridge's Bulkhead Permanent Repai"/>
        <s v="Emergency Protective Measures 1-30"/>
        <s v="Drop Structure Repair"/>
        <s v="Emergency Response Activities"/>
        <s v="City of Point Comfort - Generators for Critical Facilities"/>
        <s v="Lift Station and Grinders"/>
        <s v="Area A and B (current High School and Junior"/>
        <s v="Pyburn Elementary - Cat G"/>
        <s v="Seven Oaks Detention Pond - Bar Screen Damage"/>
        <s v="Beaumont Public Library"/>
        <s v="Damaged Equipment"/>
        <s v="Culvert Repair (Washout near FM 563)"/>
        <s v="Education Services Center Region 2 - Building"/>
        <s v="Newton County Pct.2 Road Reconstruction &amp; Drainage Improvements"/>
        <s v="Portable Storage - Tennis"/>
        <s v="Port Lavaca Housing Authority Apartments"/>
        <s v="Beaumont Civic Center"/>
        <s v="Obra D. Tompkins High School - Water Well"/>
        <s v="Texas City Clara Lane Reduction station"/>
        <s v="High School - Athletic Facilities and Signage"/>
        <s v="Newton County Burkeville Volunteer FD Generator"/>
        <s v="Roads"/>
        <s v="MUD81 - Sewer Treatment Plant #1 Road - Sewer"/>
        <s v="LC-M CISD Vehicle and Maintenance Equipment"/>
        <s v="IB Magee Campground and Beachfront Cabanas"/>
        <s v="Remediation Work"/>
        <s v="MUD #118 WATER POND EROSION"/>
        <s v="Pump at Water Treatment Plant"/>
        <s v="Storm Water Collection System Inspection and"/>
        <s v="Fulton Village - Buildings 1, 3, 9, 10, 13, 1"/>
        <s v="Kenneth D. Welch Outdoor Learning Center - St"/>
        <s v="Sheriffs Office - Jim Wells County"/>
        <s v="APP CERT - Facility Inspections and Emergency"/>
        <s v="District Office"/>
        <s v="Street Seals"/>
        <s v="Elsik High School - Food Loss / Spoliage"/>
        <s v="Contract Emergency Services"/>
        <s v="Franz Elementary School - Dentention"/>
        <s v="Football Field"/>
        <s v="HCFCD - Regional Flood Warning System &amp; Public Outreach"/>
        <s v="Cat B Harris County Law Enforcement Emergency"/>
        <s v="FORT BEND COUNTY - County Vehicles Damaged"/>
        <s v="Kleinwood Emergency Operations and Cleanup"/>
        <s v="Huffman Middle School Parking Lot Damages"/>
        <s v="Bear Creek ES) - Temp Relocation (Paetow HS)"/>
        <s v="APP CERT - Temporary Repairs, Inspection, Tes"/>
        <s v="Brazos River Turnaround Lighting"/>
        <s v="Seven Lakes HS - Dentention/Storm Drain"/>
        <s v="Security System 10th Street"/>
        <s v="Harris County Municipal Utility District #374"/>
        <s v="Fire Station #2"/>
        <s v="Sump Pumps at Northridge Manor Apartments"/>
        <s v="Roadway and Parking Lot Damages"/>
        <s v="City Building in need of repair (Fire Station"/>
        <s v="Calhoun County ISD AG Barns"/>
        <s v="Louisiana Lift Station"/>
        <s v="Repair Roads Austin County Precienct - 1"/>
        <s v="Morton Ranch High School - Detention"/>
        <s v="CITY OF HITCHCOCK -WATER TREATMENT PLANT &amp; CA"/>
        <s v="Turbine motor and Automatic Transfer Switch"/>
        <s v="District-wide Repair of Fire Hydrants &amp; Repla"/>
        <s v="DOC CERT- City Park Pier &amp; Track"/>
        <s v="Baseball Backstop Net"/>
        <s v="Cooper Office Surveillance System"/>
        <s v="Cruise Parking Lot A and B"/>
        <s v="Bay City Fire Department"/>
        <s v="Reagan Administration Building - Damaged Buil"/>
        <s v="Roof Leak(s) in several buildings"/>
        <s v="CAT F Lift Stations - 2 Sites"/>
        <s v="Bunker Hill Road Wastewater Line Repair"/>
        <s v="Lift Sta#3"/>
        <s v="Street Barricades / Signage"/>
        <s v="Blevins Entrance Channel"/>
        <s v="Brundrett Middle School - Counseling/Band Bui"/>
        <s v="Self Cert - Cy-Ranch High School"/>
        <s v="Harris County ESD #24 Cat B Project"/>
        <n v="9154"/>
        <s v="Precinct 4 Roads"/>
        <s v="Waste Water Treatment Facility"/>
        <s v="Airport - REIL"/>
        <s v="Repair culvert crossings near Al-T's Restuara"/>
        <s v="Pipe and Utility Damage"/>
        <s v="Park Road, David Braun Park"/>
        <s v="Repair of aerator, 2 alarm dialers, pumps"/>
        <s v="Culvert repair [at Dirk Harmson property]"/>
        <s v="Detention Pond"/>
        <s v="Mosquitoe Abatement"/>
        <s v="Lift Station #4"/>
        <s v="Goliad ISD Event Center"/>
        <s v="Waste Water Treatment Plant Removal of Contam"/>
        <s v="Lynchburg Pump Station Motor 204"/>
        <s v="Building Damages"/>
        <s v="HVAC Unit"/>
        <s v="All Lift Stations for the City of Ingleside"/>
        <s v="County Buildings at Airport"/>
        <s v="Fencing on Marina Drive at Bunns Canal"/>
        <s v="EOC Operations, Food, Mosquito Abatement"/>
        <s v="Emergency Protective Services, sheltering the"/>
        <s v="Port Freeport Emergency Protective Measures"/>
        <s v="Cove Harbor Bulkhead"/>
        <s v="Sunset Lake Tower"/>
        <s v="Waste Water Pump Facility"/>
        <s v="Terranova West Park Repairs"/>
        <s v="Category E - Carol A. Butch Thomas Educationa"/>
        <s v="Harris County Emergency Services Dist"/>
        <s v="City of Shiner Emergency Dispatch - CAT B"/>
        <s v="Roseland Park Rental Pavilion Contents"/>
        <s v="Rockport Harbor Enterence Seawall"/>
        <s v="Citywide Roads"/>
        <s v="Fulton Breakwater"/>
        <s v="Goose Creek Consolidated Districtwide Emergen"/>
        <s v="White Library"/>
        <s v="Lift Station # 13"/>
        <s v="Self Cert - Salyards Middle School"/>
        <s v="Highland and Saunders St"/>
        <s v="Pump Motor Repair"/>
        <s v="Public Works 4 Yard Carport"/>
        <s v="City Gate - North Gate - Odorant Building"/>
        <s v="City Hall Carpet"/>
        <s v="Chatwork Library Building"/>
        <s v="WWTP Security Fence"/>
        <s v="CAT G 100% Parks"/>
        <s v="Damaged Equipment and Applicances at Velma Je"/>
        <s v="Palacios Annex"/>
        <s v="Courthouse and Vehicles"/>
        <s v="Culinary Water Supply Building"/>
        <s v="APP CERT-Evergreen Park"/>
        <s v="Maintenance Building - Contents"/>
        <s v="Category E - Damaged Equipment"/>
        <s v="Watergarden Vaults"/>
        <s v="Old JH Gym - Structure"/>
        <s v="APP CERT-Park Shop"/>
        <s v="Portable Storage - Field House"/>
        <s v="APP CERT-Vehicles Damages and Repairs 2"/>
        <s v="Shelter and Brazosport ISD Police department"/>
        <s v="Water Plant #3"/>
        <s v="Culinary Water Facility"/>
        <s v="Self Cert - Arnold Middle School"/>
        <s v="Metal Shop High School"/>
        <s v="Foster HS - Auxiliary/Competition Gym Floor"/>
        <s v="DR-4332-City of LaGrange Emergency Protective"/>
        <s v="WWTP Emergency Repairs and Generators"/>
        <s v="Coastal Bend College Buildings older than 197"/>
        <s v="Accumulation of sand &amp; silt in basins at WWTP"/>
        <s v="Building Contents"/>
        <s v="Fuel Pump City Hall"/>
        <s v="Ultra-Violet Disinfection System"/>
        <s v="Lift Station #3"/>
        <s v="Chestnut Street Sea Wall"/>
        <s v="Harris County UD #6 Valve Motors"/>
        <s v="City of Orange Vehicles"/>
        <s v="Utility work at Riverside Park"/>
        <s v="Water Plant #1 - Emergency Generator"/>
        <s v="Repair Lazy River Road Austin County"/>
        <s v="Victoria College Central Contents"/>
        <s v="Victoria College"/>
        <s v="Hay Road Bridge abutment Repair"/>
        <s v="Victoria College Leo J Welder Building"/>
        <s v="Rockport Fire Substation #2 - Building and Ad"/>
        <s v="FW Gross Elementary (Contents)"/>
        <s v="Victoria College Northwest Buildings"/>
        <s v="Lift Station #5"/>
        <s v="Water Plant #2"/>
        <s v="Detention Pond Road"/>
        <s v="APP CERT - Emergency Protective Measures"/>
        <s v="Maurice L. Wolfe ES - Detention"/>
        <s v="DOC CERT Roads Precinct 2 (CR 335, 382, 417,"/>
        <s v="Water Treatment Plant"/>
        <s v="Briargate ES Main Bldg. &amp; Playground"/>
        <s v="Southeast Texas Art Museum"/>
        <s v="Buffalo Camp County Park"/>
        <s v="APP CERT Slope Failure 1st 30 Days"/>
        <s v="City of Houston - Inwood Forest Stormwater Detention Basin"/>
        <s v="Karnes City CAT B Emergency  Public Works"/>
        <s v="Sludge Pond Dam/Perimeter Road"/>
        <s v="Jr High/High School Building, Library &amp; Woods"/>
        <s v="Old JH Cafe/Boy and Girls Club - Structure"/>
        <s v="Bowie MS Main Bldg."/>
        <s v="Cinco Ranch HS - Water Well"/>
        <s v="Emergency Operations"/>
        <s v="Cat E- 0-99%"/>
        <s v="APP CERT Slope failure in embankment 7-9"/>
        <s v="Theodore Johns Library"/>
        <s v="Patricia E. Paetow - Detention"/>
        <s v="Lift Station-Islands of Rockport-Wood Fence a"/>
        <s v="Road Repair"/>
        <s v="HJM Elementary School"/>
        <s v="CITY OF HITCHCOCK - ROADS"/>
        <s v="STRPC Office Building Flashing/Carpet"/>
        <s v="Lift Staion 3 Force Main"/>
        <s v="Kiddie Mulch"/>
        <s v="Emergency Response"/>
        <s v="Lakeview ES Main Bldg. &amp; Playground"/>
        <s v="Harris County MUD 62 Onsite and Office Emerge"/>
        <s v="Shelter Operations"/>
        <s v="APP CERT Slope failure in canal embankment 65"/>
        <s v="ESD # 48 Walking Track"/>
        <s v="Tax Office"/>
        <s v="Precinct 1 - EPM"/>
        <s v="Clay road 12 Water Line Repair Over Mayde Cr"/>
        <s v="APP CERT - Erosion control repair at stormwat"/>
        <s v="Public Works"/>
        <s v="Transit Terminal"/>
        <s v="Townewest ES Main Bldg. &amp; Playground"/>
        <s v="Lasker Park"/>
        <s v="Municipal Airport"/>
        <s v="Carpets (upstairs and downstairs) were contam"/>
        <s v="Remaining Road Damages to be Completed"/>
        <s v="Dulles ES Main Bldg. &amp; Playground"/>
        <s v="Edison Square Selective Demolition and Mold R"/>
        <s v="Lift Station Magnolia - Control Panel"/>
        <s v="Vidor City Emergency Protective Measures - Da"/>
        <s v="Industrial Technology (Welding) Building"/>
        <s v="Wastewater Pumps and Panels"/>
        <s v="Garcia, Macario MS Main Bldg."/>
        <s v="Williams Bridge"/>
        <s v="Cat G Kruschel Park, LaGrange"/>
        <s v="Equipment damage, ambulance(s)."/>
        <s v="Menard Park"/>
        <s v="WWT Lab Building"/>
        <s v="Southwood Permanent Repair/Replacment-Drywall"/>
        <s v="Wastewater Line at Memorial Drive and Knipp"/>
        <s v="Lift Station-Little Bay-Meter Loop and Buildi"/>
        <s v="Albert Finkle Memorial Park"/>
        <s v="Lantern Lane ES Main Bldg. &amp; Playground"/>
        <s v="City of Orange Fire Station 2 Generator"/>
        <s v="Vehicles Citywide"/>
        <s v="100% Completed - Road and Culvert Repairs"/>
        <s v="APP CERT Main Canal - Embankment Slope Failur"/>
        <s v="Vehicle Damaged - Envrionmental Contral Unit"/>
        <s v="Vehicles Replacement - Sheriff Dept; Unit 591"/>
        <s v="Maintenance Emergency Protective Measures"/>
        <s v="Lift Station Pumps"/>
        <s v="Center Hill Road Repair"/>
        <s v="WWTP &amp; WTP Componet replacement"/>
        <s v="EXP Houston Expedited CAT B -  Emergency Protecti"/>
        <s v="Huffman Middle School - Sewer plant Permanent"/>
        <s v="County Line Rd. Bridge"/>
        <s v="Galena Park Elementary - Contents"/>
        <s v="Vehicle Damage - R &amp; B Precinct 3 - C-3 Dump"/>
        <s v="Hodges Bend MS Main Bldg."/>
        <s v="Astor Lift Station"/>
        <s v="Refugio County Wellness Center"/>
        <s v="Vehicle Damages - R &amp; B Pct 3, C-1 Dump Truck"/>
        <s v="Mosquito Abatement State Mandated"/>
        <s v="Hopkins Elementary (Contents)"/>
        <s v="Vehicle Damage - R &amp; B Precinct 3, C-4, Dump"/>
        <s v="Park Central Apartments Mold Remediation"/>
        <s v="Bayfront Peninsula Fishing Pier"/>
        <n v="41361"/>
        <s v="Vehicle Damages - R &amp; B Precinct 3, C-2 Dump"/>
        <s v="City of Simonton Emergency Protective Measure"/>
        <s v="Vehicle Damage - R &amp; B Precinct 3, B-12, Sign"/>
        <s v="Vehicle Replacement - Unit 670 - 2015 4-door"/>
        <s v="PCT 2 - 8 culverts replaced"/>
        <s v="Vehicle Damage - R&amp;B Pct 3; C-8 Water truck,"/>
        <s v="Galena Park High Sch - Contents"/>
        <s v="Waste Water Treatment Plant Perimeter Fence"/>
        <s v="Victoria College Emerging Technology Complex"/>
        <s v="Anderson Elementary School - Contents"/>
        <s v="Victoria West High School"/>
        <s v="Vehicle Damage - R&amp;B 3 - C-16; 2000 GMC Dump"/>
        <s v="Search &amp; Rescue / EOC Operations"/>
        <s v="Vehicle Damage - R&amp;B Precinct 3; C-11, Dump T"/>
        <s v="Mill Creek Road"/>
        <s v="APP CERT B - (FPM 2) Annex 25 W Kyle Chapman"/>
        <s v="Mold Remediation Services"/>
        <s v="Roadside Bridge Pavillion - Roof and Support"/>
        <s v="Vehicle Damage - R&amp;B Precinct 3; C-10 Dump Tr"/>
        <s v="Elevated Water Storage Tank/Electrical Failur"/>
        <s v="APP CERT - B - (FPM 4) Clay Hub 2"/>
        <s v="Jewel Cormier Park Contents"/>
        <s v="Vehicle Damage - R&amp;B Pct 1 - Unit B-7, 2008 F"/>
        <s v="Vehicle Damage - R&amp;B Precinct 3, C-14, Swamp"/>
        <s v="Vehicle Damage - R&amp;B Precinct 3, C-6 Dump Truc"/>
        <s v="Vehicle Damage - R &amp; B Precinct 3, C-7 Dump"/>
        <s v="DOC CERT Pct. 3 Emergency Protective Measures"/>
        <s v="Lift Station Number 15"/>
        <s v="Vehicle Damage - R&amp;B Precinct 3, C-15 Dump Tr"/>
        <s v="WWTP Pumps, Fence, and Wiring"/>
        <s v="EOC"/>
        <s v="Vehicle Damage - PA Maintenance, Unit B-2, wh"/>
        <s v="Blue Ridge ES Main Bldg. &amp; Playground"/>
        <s v="City Hall"/>
        <s v="Surface Water Plant"/>
        <s v="DOC CERT-Parks Wind Screens Work Completed"/>
        <s v="WWTP Control Building Contents"/>
        <s v="APP CERT - Irvinton Village - Electrical Feed"/>
        <s v="Vehicle Damage - R&amp;B - 3, C-13 - Conveyor Tru"/>
        <s v="Vehicle Damage - R &amp; B Pct 3, B-13 4-Door Cre"/>
        <s v="Generator Run Times"/>
        <s v="Huffman Middle School Baseball Portable - Con"/>
        <s v="Temporary 300 KW Generator-WWTP- Harris Count"/>
        <s v="Park Facilities"/>
        <s v="Precinct 1 Completed Roads"/>
        <s v="Completed Work on Units at James Zay Roberts,"/>
        <s v="SCADA System"/>
        <s v="Sheltering and Transportation"/>
        <s v="La Marque - 1764 Water Station"/>
        <s v="Lift Station 3 Equipment damage"/>
        <s v="Maintenance Building"/>
        <s v="Washout (sinkhole) Repair &amp; Removal of Smal"/>
        <s v="Manning facility and call center before/durin"/>
        <s v="Electric Utility"/>
        <s v="Sewer Office Building at the Hamshire Communi"/>
        <s v="Lift Station, WWTP and WWTP Control Building"/>
        <s v="Independence Park"/>
        <s v="Water Plant #1"/>
        <s v="Rescue and Security Operations"/>
        <s v="Bell/Whittington Library"/>
        <s v="Vehicle Replacement - Unit 6509 - 2012, 4-do"/>
        <s v="Indianola Pier and Pavillions"/>
        <s v="Hardin County Green Branch Detention Pond"/>
        <s v="Jim Wells County - Precinct 1"/>
        <s v="Seadrift School"/>
        <s v="Sheltering of Kirbyville Citizens"/>
        <s v="Administration Building Contents"/>
        <s v="City Park"/>
        <s v="Precinct 2 Completed Roads"/>
        <s v="Goliad ISD High School - Outdoor Facilities"/>
        <s v="Tennis Court and Storage Shed"/>
        <s v="Gerald D. Young Agricultureal Facility - Fenc"/>
        <s v="Armstrong ES Main Bldg. &amp; Playground"/>
        <s v="Hardin County Construction of Detention Pond"/>
        <s v="Sewer Plant #2"/>
        <s v="O'Connor Elementary"/>
        <s v="Rainbow Road Repairs"/>
        <s v="EOC Parking lot and Vehicle Damage"/>
        <s v="APP CERT - C - (PCT 1) E. Hardy Rd at Turkey"/>
        <s v="Temporary repairs and protective measures"/>
        <s v="Memorial Park - Perimeter Fence, Bleachers"/>
        <s v="Flood Control Pump Station - Fence and Drivew"/>
        <s v="Fort Settlement MS Main Bldg."/>
        <s v="Precinct 1 (Washouts-no culverts)"/>
        <s v="Departmentwide Emergency Protective Measures"/>
        <s v="Fulton Harbor Lift Station"/>
        <s v="Set Barricades on road way"/>
        <s v="DOC CERT Sugar Land Canoe Launch"/>
        <s v="Colony Bend ES Main Bldg. &amp; Playground"/>
        <s v="Orange Street Waste Water Treatment Plant"/>
        <s v="Steepbank/Flatbank Sewer Treatment Plant"/>
        <s v="Cuero - Electrical Poles"/>
        <s v="DOC CERT - Brazos River Park Work Completed"/>
        <s v="Bulkhead"/>
        <s v="Commonwealth ES Main Bldg. &amp; Playground"/>
        <s v="Pen Oaks Pump Station - Building and Fencing"/>
        <s v="APP CERT B - (FPM 6) Harris County Parking"/>
        <s v="Parks"/>
        <s v="Emergency Repair to Manhole and Sewer Line"/>
        <s v="Manning WWTP and WTP and Call Center"/>
        <s v="Category G - Elementary School Playground"/>
        <s v="Fire Station #2, Gun Range, Dog Pound, Fire"/>
        <s v="Plant C - Sedimentation Basin"/>
        <s v="Fortis Academy - Damaged Building"/>
        <s v="Generator @ Lift Station #6"/>
        <s v="Road Washout to Industrial Park"/>
        <s v="Category E - High School Gymnasium"/>
        <s v="Ursula Stephens Elementary School - Detention"/>
        <s v="Joe Hunter Baseball Facility, Equipment &amp; Pa"/>
        <s v="Water Plant 2 - Emergency Protective Measures"/>
        <s v="Pumping Plant - Devers 1st"/>
        <s v="Plant monitoring and restoring utilities for"/>
        <s v="Dump Truck"/>
        <s v="POC Elementary"/>
        <s v="Self-Cert Bridgeland High School"/>
        <s v="Category E - Transportation Building"/>
        <s v="APP CERT - Uvalde Ranch Garages"/>
        <s v="City of Houston - Lake Houston Dam Spillway Improvement"/>
        <s v="Seabrook - Water - Red Bluff Vault"/>
        <s v="Lift Station #7"/>
        <s v="Calhoun County ISD Transportation Building"/>
        <s v="EMP Generator Usage"/>
        <s v="Spring ISD Cat B - Police Patrols F/A"/>
        <s v="APP CERT - Irvinton Village"/>
        <s v="Pine Forest MUD Lift Station"/>
        <s v="McAuliffe, Christa MS Main Bldg."/>
        <s v="Gerald D. Young Agricultural Facility - KHS,"/>
        <s v="WRTP - West Regional Treatment Plant (Content"/>
        <s v="Schorlemmer Elementary"/>
        <s v="APP CERT Emergency Protective Measures"/>
        <s v="Street Curb Replacement"/>
        <s v="Technology Center - Building Damages"/>
        <s v="APP CERT - Forest Green"/>
        <s v="Preparation and repair of facilities"/>
        <s v="Oakland ES Main Bldg., Portable Bldgs"/>
        <s v="Buildings at 1002 N. Richey"/>
        <s v="Road and Bridge Precinct #4 Building"/>
        <s v="DOC CERT - Ditch 125"/>
        <s v="Emergency Access to MidCounty Reservoir"/>
        <s v="Dayton High School"/>
        <s v="Temporary Facilities - Classrooms"/>
        <s v="Neches 1st Pumping Plant - Contents"/>
        <s v="Waste Water Treatment Plant Damages"/>
        <s v="Heritage Rose ES Main Bldg. &amp; Playground"/>
        <s v="Access Driveways"/>
        <s v="Riverfront Park"/>
        <s v="APP CERT - Sweetwater Point"/>
        <s v="APP CERT - Clayton Homes"/>
        <s v="Public Works Trailer"/>
        <s v="La Marque - Public Services - Fifth and Orchi"/>
        <s v="Damages to Wastewater Treatment Plant Structu"/>
        <s v="Community Center"/>
        <s v="APP CERT - Willow Park"/>
        <s v="APP CERT - Uvalde Ranch"/>
        <s v="APP CERT (PCT 2) Sewer Trunkline at 17902 Pel"/>
        <s v="Bulkhead near Scully's"/>
        <s v="APP CERT - Heatherbrook 9 apartment bldgs, 36"/>
        <s v="APP CERT (PCT 2) Sewer Trunkline at 12714 Gre"/>
        <s v="Maintenance Emergency Response"/>
        <s v="APP CERT (PCT 2) East Harris County Activity"/>
        <s v="APP CERT (PCT 2) Clear Lake Park"/>
        <s v="MUD # 25 Emergency operations"/>
        <s v="APP CERT - Pumps set throughout the district"/>
        <s v="APP CERT - (PCT 2) (2X19301) Sewer Trunkline"/>
        <s v="APP CERT - (PCT 2) Sewer Trunkline at 12647 B"/>
        <s v="100% Complete Waste Water Damages"/>
        <s v="Scout Center - Building"/>
        <s v="Highlands ES Main Bldg. &amp; Playground"/>
        <s v="City of Mathis EPM - SELF CERT"/>
        <s v="WWTP Damage"/>
        <s v="APP CERT (PCT 2) Baytown Soccer Complex"/>
        <s v="APP CERT - Victory Place Apartments - Buildin"/>
        <s v="APP CERT (Pct 2)"/>
        <s v="Hopkins Park Lift Station"/>
        <s v="Jones ES Main Bldg. &amp; Playground"/>
        <s v="F - APP CERT (PCT 2) Sewer Trunkline at Valle"/>
        <s v="APP CERT F - (PCT 2) Sewer Trunkline at Cedar"/>
        <s v="Laboratory Building"/>
        <s v="Orangefield Field House Parking"/>
        <s v="Fire Station #1"/>
        <s v="City of Galveston 14th-18th Street Storm Sewer Improvements"/>
        <s v="Dickinson Donated Resources"/>
        <s v="Scenic Drive Lift Station"/>
        <s v="APP CERT - Villas on Winkler V0"/>
        <s v="Utilities Provider Recovery Services"/>
        <s v="Emergency Protective Measures Orange Co. Emer"/>
        <s v="Repair Water Meter Lids"/>
        <s v="Water Plant #2 Fence"/>
        <s v="Mold Remediation"/>
        <s v="APP CERT - Oxford Place Apartments Buildings"/>
        <s v="APP CERT - Kennedy Place: Buildings: 1,5,7,8,"/>
        <s v="Jurisdiction Wide Fencing"/>
        <s v="North Early Learning Center Roof Damage"/>
        <s v="Chancellor Elementary School"/>
        <s v="EXPEDITED - CITY OF HITCHCOCK - EMERGENCY PRO"/>
        <s v="G - APP CERT (PCT 2) IT May Park"/>
        <s v="Storm Water Quality Feature"/>
        <s v="Coastal Bend College Buildings newer than 197"/>
        <s v="Aransas County Navigation District Pavilions"/>
        <s v="APP CERT - Telephone Road"/>
        <s v="Theatre Arts Contents"/>
        <s v="DOC CERT Drop Structure #74 Klump Property"/>
        <s v="Lake 6 Dam - Spillway and Outflow Pipe Repair"/>
        <s v="Huffman Middle School Portable Building - Con"/>
        <s v="Self Cert - Cypress Woods High School"/>
        <s v="APP CERT - Peninsula Park - Buildings: 1-15,"/>
        <s v="APP CERT - Lincoln Park Apartments ; Building"/>
        <s v="Water Plant #2 Generator at 4650 Riley Fuzzle"/>
        <s v="Edna Police Emergency Work"/>
        <s v="3x Booster Pumps, 1x Level Controller, and 1x"/>
        <s v="Cat F - Utilities - LaGrange, TX"/>
        <s v="Baytown Fire Department Station 3"/>
        <s v="Landscape Area"/>
        <s v="Bellaire Family aquatic Center"/>
        <s v="Completed Utility Work"/>
        <s v="Lake Reverie Court E. Inlet"/>
        <s v="Allison Wastewater Treatment Plant - Blower M"/>
        <s v="Killough Middle School"/>
        <s v="City of Tomball ER Protective Measures &amp; Resc"/>
        <s v="Central Garage Fleet Facility"/>
        <s v="1992 Cheverolet Kodiac Rescue Truck - Unit 9"/>
        <s v="K-126 Drainage and End of Tigris Swell Fences"/>
        <s v="Parks &amp; Recreation Office"/>
        <s v="Ditch at Village of Creekside Park"/>
        <s v="O. W. Collins Repair and Replace Drywall"/>
        <s v="SRA - Main Office and File Storage Building"/>
        <s v="Austin County Precienct 4, River Road"/>
        <s v="Brenham Jr High Main Driveway"/>
        <s v="Wastewater Plant"/>
        <s v="Water main break"/>
        <s v="Wilkins School"/>
        <s v="Cummings Elementary School"/>
        <s v="Precinct #4 Main Shop Building"/>
        <s v="Lift Station #1"/>
        <s v="Heron Slough"/>
        <s v="APP CERT - (PCT 2) Sewer Trunkline at 291 Old"/>
        <s v="Quail Valley Golf Center- Clubhouse"/>
        <s v="APP-CERT Fire &amp; EMS"/>
        <s v="Heavy Equipment Damage"/>
        <s v="APP CERT - Fulton Village Apartments - Buildi"/>
        <s v="Huffman Middle School - Ag and Welding Shop B"/>
        <s v="Gills Branch drainage channel"/>
        <s v="Water Plant #2 20423 Nightbird Trail"/>
        <s v="Kleinwood Electrical Componets"/>
        <s v="Pumping Plant/BI 1st - Contents"/>
        <s v="Water Quality Monitoring Equipment"/>
        <s v="West FM 102 Flood Gate embankment stabilaziti"/>
        <s v="Weir Structure"/>
        <s v="EXP Friendswood Expedited CAT B Emergency Pro"/>
        <s v="Manning Facility and Call Center"/>
        <s v="Culvert Crossings"/>
        <s v="Heflin Elementary School"/>
        <s v="Wildcat Way School"/>
        <s v="HEB Pool Bathhouse Bldg"/>
        <s v="Precinct #2"/>
        <s v="Self Cert - Cypress Fairbanks High School"/>
        <s v="Damaged Units and Office at Velma Jeter Manor"/>
        <s v="SFISD Roy J Wollam Elementary"/>
        <s v="APP CERT - TBT (Turning Basin) Terminal - Wat"/>
        <s v="Warren ISD Sewer Treatment Facility"/>
        <s v="DOC CERT - Lift Station #2"/>
        <s v="Stallworth Stadium - Press Box Building"/>
        <s v="Lighthouse Park Playscape Safety Surfacing"/>
        <s v="Scouring of District Culverts"/>
        <s v="Precinct 2 Guardrail/Headwall"/>
        <s v="Flood Damage Repairs @ Devers 3rd Pumping Pla"/>
        <s v="GPISD Traning Center"/>
        <s v="LaMarque Middle School - Contents"/>
        <s v="Quail Valley ES Main Bldg. &amp; Playground"/>
        <s v="Harvin Center"/>
        <s v="Zelma Hutsell ES"/>
        <s v="Recreational Facilities at Palacios Independe"/>
        <s v="Blardone Lift Station"/>
        <s v="Warren ISD HS/JRHS/Elementary Campus"/>
        <s v="Bloomington Middle School"/>
        <s v="Chambers Elementary School"/>
        <s v="Repair Bartlett Rd Austin County Precinct 4"/>
        <s v="Levee Damage"/>
        <s v="Culvert Spillway at Cemetary Rd."/>
        <s v="Main waterline washout/right-of-way"/>
        <s v="Water Plant #2 Off Site Well"/>
        <s v="LMUD Wastewater Plant - General"/>
        <s v="West Memorial Jr. High School Building"/>
        <s v="Emergency Response and Rescue"/>
        <s v="Rose garden"/>
        <s v="West Water Treatment Plant"/>
        <s v="APP CERT - Long Drive Apartment Buildings: 1,"/>
        <s v="Emergency Operations of MUD Facilities"/>
        <s v="BAYSHORE DRIVE ROAD"/>
        <s v="Precinct 3 Completed Roads"/>
        <s v="Buffalo Creek Elementary - Permanent Repairs"/>
        <s v="APP CERT - Lincoln Park EPM - Blue Tarps Buil"/>
        <s v="Roadways cleared for emergency vehicles city."/>
        <s v="TEKOA Demo/Cleanout of buildings"/>
        <s v="Recreational Facilities at Intermediate Schoo"/>
        <s v="Lift Station 8"/>
        <s v="Fire Marshall's Office"/>
        <s v="Utilities"/>
        <s v="Streets and Drainage Adminstration Building"/>
        <s v="Montgomery County Public Health District EPM"/>
        <s v="Sewage Treatment Plant - Damage to Structure"/>
        <s v="Barrington Place ES Main Bldg. &amp; Playground"/>
        <s v="Bush High School"/>
        <s v="Park"/>
        <s v="Rowland Elementary School"/>
        <s v="LaMarque Primary School - Contents"/>
        <s v="Bridge Street Annex"/>
        <s v="Cimarron ES Building"/>
        <s v="SELF CERT - Briscoe King Boardwalk"/>
        <s v="Robert E. Lee High School Gymnasium Building"/>
        <s v="Pump Station F - Pump #2 Repair"/>
        <s v="District Wide Equipment Repairs and Replacemet"/>
        <s v="Timberlane Drainage Damage"/>
        <s v="Cat B EMP Labor"/>
        <s v="Metal Playstation at Lighthouse Beach"/>
        <s v="LaMarque Elementary School - Contents"/>
        <s v="Utilities Monitoring and Response"/>
        <s v="Water Barn Maintenance Facility"/>
        <s v="Concession Stand Contents"/>
        <s v="Emergency Protective Measures Administered by"/>
        <s v="Health Science/Art Contents"/>
        <s v="SELF CERT Pilings, Supports, Hardware and Sli"/>
        <s v="Emergency Power and Facility Operations"/>
        <s v="Dudley Elementary"/>
        <s v="100% Completed - Emergency Protective Measure"/>
        <s v="AB East School - Damaged Building"/>
        <s v="Belaya Lift Station"/>
        <s v="Bayview MUD Sewage Treatment Plant"/>
        <s v="Remove/Return Filing Cabinets to Harris Count"/>
        <s v="Pirates Beach WWTP"/>
        <s v="O. N. Stevens Water Treatment Plant- Oil Shed"/>
        <s v="DOC CERT - Pct. 2 Emergency Protective Measur"/>
        <s v="Baytown Fire Department Station 7"/>
        <s v="HCMUD #109 Emergency Protective Measures"/>
        <s v="Power Poles, Platform and Transformers at WTP"/>
        <s v="Damages to Town Roads - 8th Grouping"/>
        <s v="William Wood Elementary"/>
        <s v="CC-ISD Sheriff Fleet Vehicles"/>
        <s v="Leggett Light Enterence Channel"/>
        <s v="Lift Station #19"/>
        <s v="(FPM 1) Baldwin Boettcher Branch Library - Co"/>
        <s v="Torres Elementary"/>
        <s v="Building M, Building N, Building S &amp; Building"/>
        <s v="Building G, Building H, Building J and Buildi"/>
        <s v="Damages to Town Roads - 3rd Grouping"/>
        <s v="Navarro &amp; Bottom Manhole"/>
        <s v="Crockett MS Main Bldg. &amp; Tennis Court"/>
        <s v="Fire Admin &amp; Dev. Svcs. Building (Frost Bldg)"/>
        <s v="Mustang Bayou Service Area Sewer Treatment Pl"/>
        <s v="Drainage Channel Damaged in Wright's Landing"/>
        <s v="Area D (Band Hall)"/>
        <s v="Temporary Generator"/>
        <s v="Humble Youth Center - Mold Remediation"/>
        <s v="MUD81"/>
        <s v="Elementary Playground Outside"/>
        <s v="Kingwood High School - Permanent Work Buildin"/>
        <s v="Emergency Procedures for all of Brookshire MW"/>
        <s v="Emergency work IT, Cleanout, Consulting"/>
        <s v="Power restoration and inspection for all Appl"/>
        <s v="SFISD Santa Fe ISD Santa Fe High School Culve"/>
        <s v="Equipment Damages"/>
        <s v="Public Works Storage &amp; Maintenance"/>
        <s v="R V Park"/>
        <s v="Lift station # 22"/>
        <s v="Police Dept. / Water &amp; Wastewater Plants"/>
        <s v="(FPM 1) Kingwood Branch Library - Contents"/>
        <s v="DOC CERT-Softball Field Soil Erosion"/>
        <s v="Riverbend Park Fences"/>
        <s v="Baseball and Softball Field Dirt Insert"/>
        <s v="FW Gross Elementary"/>
        <s v="Self Cert - Tennis Courts"/>
        <s v="Katy ES &amp; Portable Building"/>
        <s v="District Ditch Bank Recovery Works"/>
        <s v="East District Waste Water Treatment Plant"/>
        <s v="Barricade Setup, Redirecting Traffic, Closing"/>
        <s v="Victoria Fine Arts Center"/>
        <s v="Cleanup of Klein ISD Buses"/>
        <s v="Cornerstone ES Main Bldg. &amp; Playground"/>
        <s v="General Clean up of WWTP and WP#2"/>
        <s v="Fred Elementary School"/>
        <s v="Surface Water Treatment Plant"/>
        <s v="Precinct 2 - EPM"/>
        <s v="Ross S. Sterling High School - ROTC/Vocationa"/>
        <s v="Emergency Protective Measures - Public Works"/>
        <s v="Victoria East High School"/>
        <s v="Playground Fall Material Replacement"/>
        <s v="EMS &amp; Rescue Operations during Hurricane Harv"/>
        <s v="Colorado County-EPM"/>
        <s v="Baytown Fire Department South Command Adminis"/>
        <s v="Liestman Elementary School"/>
        <s v="Hopkins Elementary"/>
        <s v="SELF CERT Fish Cleaning Station"/>
        <s v="City of Pearland - Acquisition Project"/>
        <s v="Cow Island Bayou Flume"/>
        <s v="Northside Elementary (Gym Floor &amp; Contents)"/>
        <s v="Visitor Pressbox at Football field"/>
        <s v="Self Cert. Maintenance and Constable Building"/>
        <s v="APP CERT - 2100 Memorial Relocation costs"/>
        <s v="DOC CERT - Bayshore Park Piers"/>
        <s v="Gulf Coast Division Pumphouse and Equipment"/>
        <s v="City of Wharton Pool"/>
        <s v="(PCT 1) El Franco Lee Park"/>
        <s v="Victoria ISD Memorial Stadium/Ag Farm"/>
        <s v="McDonald Ballfield Complex"/>
        <s v="Temporary Portable Facilities at the Mauricev"/>
        <s v="Emergency Protective Measures - Facilities an"/>
        <s v="Offsite Lift Station and Grinder Pumps"/>
        <s v="Damages to Town Roads - 6th Grouping"/>
        <s v="Sewer Treatment Plant Sampling Station - Samp"/>
        <s v="Roman Forest Road damage"/>
        <s v="Temporary City Offices at Community Center An"/>
        <s v="Washburn Force Account"/>
        <s v="City of China utility liftstation # 1"/>
        <s v="Citywide Emergency Protective Measures"/>
        <s v="Krause Elementary Portable Classrooms"/>
        <s v="Wastewater Treatment Plant Storage Building"/>
        <s v="Bayport Hugh Patrick Contract labor to man"/>
        <s v="DOC CERT - Emergency Protective Measures - Po"/>
        <s v="Henderson Village - Temporary Middle School C"/>
        <s v="Districtwide Building Contents"/>
        <s v="T.M. Clark Elementary School"/>
        <s v="Shields Elementary"/>
        <s v="APP CERT - North Ocean Drive"/>
        <s v="Krause Elementary School yard and playground"/>
        <s v="City Hall and Components"/>
        <s v="100% Complete - Beaumont Avenue Force Main"/>
        <s v="Victoria College Sports Center"/>
        <s v="Cleaning of Storm Sewer System"/>
        <s v="Collection System Repairs"/>
        <s v="Building and Equipment at Palacios Intermedia"/>
        <s v="Self Cert Tennis Courts and Pool"/>
        <s v="City Road Damaged and 1 Gravel Road Damaged"/>
        <s v="TP McCampbell Airport"/>
        <s v="B - Emergency Protective Measures"/>
        <s v="Smith Elementary"/>
        <s v="Pct. 4 Emergency Protective Measures"/>
        <s v="APP CERT - Cuney Homes"/>
        <s v="APP CERT - BCT (Barbours Cut Terminal) - BCT"/>
        <s v="Precinct 2 CR 2164 New River"/>
        <s v="Flood Fighting, Rescues, Security and Law Enf"/>
        <s v="Roadway Culvert Wash-Outs"/>
        <s v="Emergency Protective Measures - Remediation 1"/>
        <s v="Placedo Elementary School"/>
        <s v="Cooper's Alley L-Head, Marina L Dock/Pier"/>
        <s v="Sinton Airport"/>
        <s v="City Streets surfacing and signage"/>
        <s v="Chandler Elementary"/>
        <s v="West Bluff Culvert and Road Repair"/>
        <s v="Beaumont Police Department"/>
        <s v="Emergency Supplies - Relative to medical and"/>
        <s v="Huff Lift Station"/>
        <s v="Baytown Area Water Authority Building Repairs"/>
        <s v="300 KW Generator at Harris County MUD 70"/>
        <s v="APP CERT - Allen Parkway Village - Buildings:"/>
        <s v="Emergency Protective Measures - 100% Work Com"/>
        <s v="Lake Olympia MS Main Bldg."/>
        <s v="Club Football Stadium Rd to football field ho"/>
        <s v="City Park multi purpose Building"/>
        <s v="District Wooden Bridge Repairs and Replacemen"/>
        <s v="City of Luling - Southside Clubhouse"/>
        <s v="Multiple fence damages pleasure park"/>
        <s v="Lift Stations Electrical Panels and Fencing"/>
        <s v="Fire Station #5"/>
        <s v="Blocker Middle School - Cleaning and Sanitizi"/>
        <s v="David Braun Park"/>
        <s v="Baseball Equipment Building"/>
        <s v="Compass Rose Park - Gazebo and Electrical"/>
        <s v="Category E - Hamshire-Fannett Intermediate Sc"/>
        <s v="Culvert Repairs"/>
        <s v="City of Orange- Fire Department"/>
        <s v="DOC CERT-EOC and Generators"/>
        <s v="Calhoun County ISD Portable Buildings"/>
        <s v="Fleet Vehicles"/>
        <s v="Ross S. Sterling High School Contents"/>
        <s v="Campus Wide Remediation"/>
        <s v="Sewer Lift Station at Racoon Dr."/>
        <s v="Cub Football Stadium Stadium Wraps"/>
        <s v="Field House"/>
        <s v="EPM District Wide"/>
        <s v="FEMA/First Responders Â¿ Staging Facility (Leo"/>
        <s v="Precinct 2 Culverts - CR 1106, 1114, 1117, 13"/>
        <s v="Temporary Facilities within Church"/>
        <s v="Modular (GCA) Building"/>
        <s v="Campus Wide Emergency Protective Measures"/>
        <s v="Wellman Road Culvert Repair"/>
        <s v="Mathis Park - Fencing, Light, Drinking Founta"/>
        <s v="Precinct 3 Culvert damages"/>
        <s v="Damaged Lift Stations"/>
        <s v="Vidor Independent School District water extr"/>
        <s v="Vance Street Water Plant Chlorination Buildin"/>
        <s v="Self Cert Water Plant and Water Storage Tank"/>
        <s v="Law Enforcement Office"/>
        <s v="Water Treatment Plant - Excess water loss"/>
        <s v="Bayou Vista, City of  - CAT B Emergency Prot"/>
        <s v="Refugio County Fairgrounds Old Exhibit Hall"/>
        <s v="Little Cypress Elementary School"/>
        <s v="S. F. Austin Elementary - Storage Building"/>
        <s v="Replace 18 inch CMP going to Show Barn"/>
        <s v="APP CERT Chambers Slope Failure 119-143"/>
        <s v="Street Damages to South Ann Street and Nevada"/>
        <s v="Robert E. Lee High School Contents"/>
        <s v="Aransas County Pathway Venues"/>
        <s v="Auditorium/Band Hall"/>
        <s v="CONTENTS-ORANGE CAMPUS EDUCATION BLDG - B"/>
        <s v="APP CERT Slope Failure in embankment 178-187"/>
        <s v="DOC CERT Gonzales County Road 443"/>
        <s v="Zachery Taylor Park-Electric, Light, Gazebo,"/>
        <s v="DOC CERT Gonzales County Road 240"/>
        <s v="APP CERT Slope Failure Reach 144-153"/>
        <s v="APP CERT Slope Failure in embankment 154-177"/>
        <s v="Roads and Bridges"/>
        <s v="Refrigerators at Lexington Apartments"/>
        <s v="Sabine Precinct 1"/>
        <s v="Sour Lake Gym Remediation"/>
        <s v="GPISD Maintenance &amp; Transportation - Bus Barn"/>
        <s v="W.C. Andrews Elementary School  Main Building"/>
        <s v="Final Effluent Tanks"/>
        <s v="Countywide (4 Precincts) Road Signs and Barri"/>
        <s v="East Chambers Cat E Repairs"/>
        <s v="GPISD Central Office - Main Office Building"/>
        <s v="SELF CERT Lighting and Waterlines"/>
        <s v="Garland McMeans Jr High - Main Building"/>
        <s v="DOC CERT Stella Rd. at Stallknecht Rd."/>
        <s v="DOC CERT Stallknect Rd at Stella Rd - replace"/>
        <s v="Newton County Emergency Protective Measures"/>
        <s v="DOC CERT Gonzales County Road 447"/>
        <s v="Lift Station #2 - Electrical Panel"/>
        <s v="Van Vleck Elementary"/>
        <s v="GPISD Junior High - Wood Shop Building"/>
        <s v="Vickers Elementary"/>
        <s v="Entertainment Buildings"/>
        <s v="Fire Station, Damaged roof/ ceiling"/>
        <s v="Precinct 4 Culverts"/>
        <s v="IT Building"/>
        <s v="Eagle Lake Police Department Building"/>
        <s v="Lighthouse Trails Park Road Surface"/>
        <s v="DOC CERT Golf cart rental shed"/>
        <s v="DOC CERT Emergency Protective Measures"/>
        <s v="Briscoe Pumping Plant Damages"/>
        <s v="Sundown ES Building"/>
        <s v="Woodbranch Village Emergency borrowed City Wa"/>
        <s v="DOC CERT - Vector Control (Mosquito Abatement"/>
        <s v="GPISD Junior High - Blue Gym"/>
        <s v="Tyrrell Historical Library"/>
        <s v="Town-wide Lift Station Facilities"/>
        <s v="Pelican Cove"/>
        <s v="DOC CERT Roads Precinct 2 (Independence Trail"/>
        <s v="Pct. 2 Outdoor Community Park Area"/>
        <s v="Lift Stations, Water Well"/>
        <s v="Category E - Band Hall Facility"/>
        <s v="Sheriff's Department Emergency Protective Mea"/>
        <s v="Victoria County EPM"/>
        <s v="Port Aransas, City of CAT B  - Emergency Prot"/>
        <s v="Citywide Security Fencing"/>
        <s v="SELF CERT Chain Link Fences and Signs"/>
        <s v="well motor and generator"/>
        <s v="Emergency Pumping Rentension Pond"/>
        <s v="Roman Forest CONTENTS"/>
        <s v="Wet Wells and Lift Station"/>
        <s v="Sanitary Sewer Trunk Line Cleaning"/>
        <s v="Sump Pumps at Regent"/>
        <s v="Robstown HS, Garrillo Gym"/>
        <s v="Central Office Building Structure"/>
        <s v="Old East Cliff Elementary School"/>
        <s v="WWTP - Repairs and Replacements"/>
        <s v="E - (PCT 4) Dennis Johnston Park, Cabin 1"/>
        <s v="Boat Purchase"/>
        <s v="(FPM 5) Criminal Justice Center - CJC"/>
        <s v="Cleveland Airport"/>
        <s v="Mertins Creek Culvert Repair"/>
        <s v="O H Herman Middle School"/>
        <s v="Huffman Middle School / High School Sports Field"/>
        <s v="EOC and other Departments - Office supplies"/>
        <s v="WWTP - Control Building Contents"/>
        <s v="Category F - 100% Complete - Well # 3 - Water"/>
        <s v="S.F. Austin Elementary - Main Building"/>
        <s v="Wharton County Museum Interior Damage Repair"/>
        <s v="Jefferson Theater"/>
        <s v="Instructional Support Center - Permanent Rest"/>
        <s v="SCADA Monitoring System"/>
        <s v="Covered Sections A &amp; B Damages"/>
        <s v="Emergency Food Service prepared at Life Fours"/>
        <s v="GPISD Junior High - Learning Center"/>
        <s v="Van Vleck High School"/>
        <s v="John O'Brien Arena"/>
        <s v="Lighthouse Beach Park Lift Station"/>
        <s v="Quail Valley Golf Course- Grounds"/>
        <s v="Mitchell Guidance Center"/>
        <s v="Orangefield Field House Storage/Restroom 600"/>
        <s v="Football Stadium Building"/>
        <s v="Pavilions, playground equipment and pier"/>
        <s v="East Cliff Elementary School"/>
        <s v="Refugio ISD Softball Field and Press Box"/>
        <s v="Pct. 1 - Landfill used oil storage - Structur"/>
        <s v="Category E - 0% Complete - High School"/>
        <s v="Courthouse Annex"/>
        <s v="All Schools-Portable Bldg.  to house students"/>
        <s v="Staging Areas"/>
        <s v="Wharton Junior High School"/>
        <s v="Police OT"/>
        <s v="EPM"/>
        <s v="Utilities - Lift Station #5"/>
        <s v="Compressed Natural Gas Station (Public)"/>
        <s v="Crain Elementary"/>
        <s v="Total EPM"/>
        <s v="Well #2 Facility"/>
        <s v="W.C. Andrews Elementary School - Gym"/>
        <s v="Precinct 2 Culverts - CR 1062, 1064, 1067, 10"/>
        <s v="Galveston Park Board/Seawolf Park-Lighting Re"/>
        <s v="Lobit Drive Water Pumping Station"/>
        <s v="Repair Brewer Road &amp; Replace Culvert"/>
        <s v="Precinct 2 Culverts - CR 2035, 2041, 3013, 40"/>
        <s v="West Oso High School"/>
        <s v="Critical Facility Generators"/>
        <s v="Sweeny, City of - Cat B Emergency Protective"/>
        <s v="Lift Station # 6, Emergency Pumping"/>
        <s v="Fence between bayou and Sewage Treatment Plan"/>
        <s v="Utilities-Lift Station #7"/>
        <s v="LNVA Lab - Contents"/>
        <s v="Temporary Stand Alone Freezer for Tempora"/>
        <s v="Maintain Pumping Station During Hurricane Har"/>
        <s v="Old Colony Line Road Culvert"/>
        <s v="(FPM 1) Barbara Bush Library - Contents"/>
        <s v="Calhoun County ISD Playground Equipment"/>
        <s v="Damaged Police Vehicle"/>
        <s v="Shrimporee Gounds"/>
        <s v="Ulvalde Ranch Swimming pool system, Playgroun"/>
        <s v="Rockport Firing Range"/>
        <s v="Cat B 100% - City Wide Emergency Measures"/>
        <s v="GPISD Junior High - Brown Gym"/>
        <s v="Victoria ISD Administration Building"/>
        <s v="Juvenile Justice - structure"/>
        <s v="Galena Park New Field House - Cat E"/>
        <s v="Refugio County Community Center - Structure"/>
        <s v="Maintenance Office Building - Structure"/>
        <s v="Precinct 1 CR 3037 - 2 bridges with wing wall"/>
        <s v="FA Overtime, Materials and Equipment to Repai"/>
        <s v="Gymnasium Floor Damage"/>
        <s v="Mechnical Building"/>
        <s v="New Waverly ISD High School Stadium Running"/>
        <s v="Elementary School"/>
        <s v="G - (PCT 4) Collins Park Site #2 - Gourley"/>
        <s v="Concrete Drainage Channel"/>
        <s v="Harwood Rd Culvert"/>
        <s v="E - Westside Service Garage"/>
        <s v="Precinct 2 Culverts - CR 1021, 1022, 1031, 10"/>
        <s v="Pavilion, David Braun Park"/>
        <s v="Jackrabbit PUD #3 Control Panel"/>
        <s v="Baseball Field/Consessions Stand"/>
        <s v="Oso Waste Water Treatment Plant"/>
        <s v="Town-wide Stop Signs"/>
        <s v="CCIA - Storage Building"/>
        <s v="Kay ISD Damaged Vehicles"/>
        <s v="Sewage lift station 11 flood damage"/>
        <s v="Mayde Creek HS - Storage Container (Contents)"/>
        <s v="Public Works Shed"/>
        <s v="GPISD Junior High - Wildcat Stadium and Athle"/>
        <s v="Austin High School"/>
        <s v="Hardin County Couthouse Repairs"/>
        <s v="Sea Shell Shoppe"/>
        <s v="Water Plant #4"/>
        <s v="APP CERT - Forest Green Temporary Relocation"/>
        <s v="New Waverly Junior High School Mold Remediati"/>
        <s v="NCWCID4 Damaged Roller/Compactor"/>
        <s v="Kemah Fire Department Emergency Response Oper"/>
        <s v="Main Library Contents"/>
        <s v="La Marque - Public Services - Delaney Lift St"/>
        <s v="Headworks pumps"/>
        <s v="APP CERT - Allen Parkway Village - V0"/>
        <s v="Chamber of Commerce Building"/>
        <s v="Barbara Jordan ES, Portable Bldg. &amp; Playgroun"/>
        <s v="CCIA - Airport Entrance Monument Sign"/>
        <s v="Office Building"/>
        <s v="Wrought Iron Fence"/>
        <s v="Blackhawk Small Tool Equipment Maintence Buil"/>
        <s v="Auditorium Structure"/>
        <s v="Municipal Harbor"/>
        <s v="City of Port Arthur Lake Arthur Detention Facilities"/>
        <s v="Aransas CO - Cat B - Emergency Protective Mea"/>
        <s v="Utilities - Water Plant #2"/>
        <s v="Ross S. Sterling High School - Gymnasium, Poo"/>
        <s v="Utility Poles and Wastewater line"/>
        <s v="Highlands - Sjolander Rd Siphon"/>
        <s v="Precinct 2 Culverts - CR 1051, 1052, 1053, 10"/>
        <s v="Clear Lake Shores City Hall Equipment"/>
        <s v="Veterans Park Facility Repairs"/>
        <s v="MUD Grinders"/>
        <s v="ESD #46 Emergency Protective Measures"/>
        <s v="Precinct 3 Lower Red Rock Road"/>
        <s v="C - (PCT 4) Spring Crk Greenway Trl - Culvert"/>
        <s v="Wayne Johnson Community Center Contents"/>
        <s v="MR Null Middle School Generator"/>
        <s v="DOC CERT - Destroyed Police Car"/>
        <s v="Galveston Park Board/Beach Patrol"/>
        <s v="WWTP - UV System and Temporary Bleach System"/>
        <s v="APP CERT NCWCID4 Water Used to Repressurize W"/>
        <s v="Emergency Protective Measures - District wide"/>
        <s v="LaMarque Primary School"/>
        <s v="Emergency Food Service Life Foursquare Church"/>
        <s v="Right-of-way Irrigation Citywide"/>
        <s v="Pct 1 Emergency Measures"/>
        <s v="APP CERT NCWCID4 Mustang Pump Station Pump Ho"/>
        <s v="Town-wide Signs (excluding stop signs)"/>
        <s v="Buildings D -, Building E, Building R &amp; Build"/>
        <s v="Dock Repairs at Bay City Port Authority Marina"/>
        <s v="Rodger &amp; Ellen Beck Jr High - Storage Contain"/>
        <s v="Emergency Protective Measures MUD"/>
        <s v="Athletic Facilities"/>
        <s v="EOC Labor, Equipment, materials &amp; Support"/>
        <s v="Precinct 2 Culverts - CR 1010, 1091, 1093, 10"/>
        <s v="Precinct 2 Culverts - CR 128, 1001, 1102"/>
        <s v="Volunteer Fire Department emergency protectiv"/>
        <s v="Smith Street Lift Station No. 7"/>
        <s v="APP CERT PCT2 - CR215 - Culvert"/>
        <s v="New Mid Island Tower access damage"/>
        <s v="Indian Shores HOA Swimming Pool (HCFWSD #58)"/>
        <s v="Children's Memorial Park"/>
        <s v="City of Port Arthur Port Acres Drainage"/>
        <s v="Emergency Protective Measure - Version 1 (For"/>
        <s v="Forest Green Leasing Office, Maint"/>
        <s v="HC MUD 250 Clarifier"/>
        <s v="Brookshire MWD 10th st WWTP"/>
        <s v="Dickinson Community Center and Contents"/>
        <s v="DOC CERT -Food Service Delivery Truck &amp; Buses"/>
        <s v="Airport Building"/>
        <s v="APP CERT PCT2 - CR278 - Culvert"/>
        <s v="City Wide EPM"/>
        <s v="Water Facility/Treatment Plant"/>
        <s v="Main Building"/>
        <s v="GPISD High School - Main Building"/>
        <s v="Repair Damage to outfall and areas around it"/>
        <s v="City of Port Lavaca - Portable Emergency Generators for Public Works/WTP Lift Stations"/>
        <s v="Unit 595 - 2007 4 door sedan, Ford Crown Vict"/>
        <s v="Cat F, Utilities Water Control Facilities LaG"/>
        <s v="Roof Damage to: High School, Special Purpose"/>
        <s v="Tarkington ISD Emergency Repairs"/>
        <s v="Pct 3 Roads"/>
        <s v="APP CERT PCT2 - Culvert (Typical)"/>
        <s v="Precinct 4 CR 3114 (Old Sheppard Rd.)"/>
        <s v="Repair Broken Electrical Pole and Transformer"/>
        <s v="Repair Wolchik Low Water crossing"/>
        <s v="BAWA Emergency Protective Measures"/>
        <s v="Mission Glen ES Main Bldg. &amp; Playground"/>
        <s v="Water Plant 1 - Multiple Components"/>
        <s v="Mauriceville Elementary School - Contents"/>
        <s v="Softball Field"/>
        <s v="DOC CERT; 700 Main Stree Office Building"/>
        <s v="City Hall Building Permanent Work"/>
        <s v="Metal Storage Building (Backhoe Barn)"/>
        <s v="Precinct 3 - Roads Doc Cert"/>
        <s v="Water Plant #6"/>
        <s v="Wastewater Treatment Plant-Digester Basin, Pi"/>
        <s v="Precinct 2 Culverts CR 1028, 1029, 1111, 1112"/>
        <s v="Green Avenue Building - Contents"/>
        <s v="Bloomington Elem. School"/>
        <s v="Schiff ES Main Bldg. &amp; Playground"/>
        <s v="City of Columbus-Water Plant(Hillwater Plant-"/>
        <s v="Tarkington ISD High School Gym Floor"/>
        <s v="Veterans Park Concession Stand - Contents"/>
        <s v="Silsbee Communication Tower"/>
        <s v="SELF-CERT Emergency Protective Measures"/>
        <s v="Little Cypress-Mauriceville High School-Vo-Te"/>
        <s v="Precinct 1 Multiple washout on CR 4110 and 31"/>
        <s v="Precinct 1 - Culvert Doc Cert"/>
        <s v="Concession Stand"/>
        <s v="Cuney Recreation Center"/>
        <s v="Galveston Park Board/Apffel Beach"/>
        <s v="Port Arthur El Vista Subdivision Drainage"/>
        <s v="Baytown, City of - Cat B Emergency Protective"/>
        <s v="Potable Water Treatment Plant flood damage"/>
        <s v="Category B - 100% - Complete - Donated Resour"/>
        <s v="City of Orange Armory Building"/>
        <s v="Baseball Field"/>
        <s v="Absher Stadium Deer Park ISD"/>
        <s v="Vehicle Damage - R &amp; B PCT 3, A-2 Gradeall GW"/>
        <s v="Generator"/>
        <s v="Mauriceville Middle School - Contents"/>
        <s v="Vehicle Damage - R &amp; B 3, PCT 3 - A-1 Gradall"/>
        <s v="Public Works Fenceline"/>
        <s v="Little Cypress Elementary School - Contents"/>
        <s v="Veteran Memorial Stadium - Turf"/>
        <s v="New Waverly High School Gym - Replace Floor,"/>
        <s v="Baytown Fire Department South Command-Content"/>
        <s v="Washington County Emergency Work"/>
        <s v="Galveston Park Board/Stewart Park"/>
        <s v="Equipment Damage - R&amp;B Precinct 3; D-4"/>
        <s v="City Hall and Contents"/>
        <s v="Perimeter Fence, Camera System and Fire"/>
        <s v="Thomaston River Bridge and Road Approach 100%"/>
        <s v="Arthur Miller Career &amp; Technology Center"/>
        <s v="Lift Station Chaparral - Electrical Panel and"/>
        <s v="City Hall-Building"/>
        <s v="Water Control Facility"/>
        <s v="APP-CERT Hughes Road Elementary"/>
        <s v="100% Federal Share - Galveston Park Board/Pre"/>
        <s v="Ultraviolet Disinfectant - Room"/>
        <s v="Station Street Pier Bathrooms"/>
        <s v="Six Mile Park"/>
        <s v="NCWCID4 rental of a Emergency District Office"/>
        <s v="Roads/Bridge"/>
        <s v="(FPM 1) Branch Library Baldwin Boettcher"/>
        <s v="Deer Park South Campus HS"/>
        <s v="APP CERT PCT2 - Pin Oak Culvert"/>
        <s v="Fort Bend County - Sawmill bridge Emergency r"/>
        <s v="Shrimporee Building"/>
        <s v="Emergency Supplies (Tiger Dam tubes purchased"/>
        <s v="West Side of County Road Repairs"/>
        <s v="Category B - 100% - Complete - Emergency Prot"/>
        <s v="Major Drive Lift Station"/>
        <s v="Education Support Complex - Remediation(100%"/>
        <s v="North Plant Road"/>
        <s v="Dickinson Depot Museum Contents"/>
        <s v="DOC CERT - Document Restoration"/>
        <s v="Ingleside Housing Authority Waco Street Proje"/>
        <s v="Deer Park North Campus HS"/>
        <s v="Oak Ridge Lift Station"/>
        <s v="Sageking Water Plant"/>
        <s v="DOC CERT Youth Sports Complex"/>
        <s v="Cuney Homes playground (3) and basketball cou"/>
        <s v="Little league Baseball Field Building"/>
        <s v="McDonald Ballfield Feild"/>
        <s v="Huffman Middle School Tractor Shed Equipment"/>
        <s v="Raw Water Lines - Bunns Canal to Lawsons Pump"/>
        <s v="Harbor Master Builiding - Relocation"/>
        <s v="Seale Junior High School"/>
        <s v="Greenwood Waste Water Treatment Plant"/>
        <s v="Baseball Field Fence"/>
        <s v="Electrical Building"/>
        <s v="DOC CERT Precinct 1 - Central County Roads (1"/>
        <s v="Constable 2 - Unit 8096 - Located at Service"/>
        <s v="City of Nome Water Standpipe"/>
        <s v="Fort Bend County LID #7 Soil Stabilization Project"/>
        <s v="GALVESTON CO WCID #8 CAT B"/>
        <s v="Damages to Town Roads - 4th Grouping"/>
        <s v="Mauriceville Elementary School and Mauricevil"/>
        <s v="Fire Station Number 5"/>
        <s v="Education Support Complex - Remediation (PAAP"/>
        <s v="Key Allegro Bridge - Bulkhead"/>
        <s v="Packery Channel 20 Water Main Repairs"/>
        <s v="DOC CERT - Precinct 1 - North (CRs 118, 141,"/>
        <s v="Citywide EPM"/>
        <s v="APP CERT Ross Ave WWTP Repairs"/>
        <s v="Columbus City-EPM"/>
        <s v="Wharton County Mobile Equipment"/>
        <s v="Heatherbrook Playgrounds"/>
        <s v="Historic Oaks 10 Bldgs/14 units, admin bldg a"/>
        <s v="Green Avenue Building - Structure"/>
        <s v="City of Eagle Lake-Post Office Building"/>
        <s v="Life Skills Portable Contents"/>
        <s v="City of Hitchcock - Waste Water Treatment Pla"/>
        <s v="Jackson County Emergency Protective Measures"/>
        <s v="Town of Fulton Maintenance Building"/>
        <s v="Heritage Park Restroom Building"/>
        <s v="APP CERT - Mansions at Turkey Creek Temporary"/>
        <s v="SELF CERT NCWCID4 Repair water meters and aut"/>
        <s v="LEAGUE CITY - POWER DITCH"/>
        <s v="Sewer Treatment Plant Generator"/>
        <s v="Police Department"/>
        <s v="West Orange Stark Middle School - Northeast C"/>
        <s v="District-wide emergency protective measures"/>
        <s v="LC Jr. HS -Concession Stand and Restroom"/>
        <s v="CONTENTS--PORT ARTHUR EDUCATION BLDG"/>
        <s v="G - (PCT 1) Eisenhower Park"/>
        <s v="Pine Haven Lift Station"/>
        <s v="Voth Lift Station"/>
        <s v="Ortiz Intermediate School"/>
        <s v="Robert Driscoll Jr. Elementary School"/>
        <s v="Precinct 3 Culvert"/>
        <s v="Lotspeich Elementary School"/>
        <s v="Water Plant #1 Storage Tank"/>
        <s v="Charles Street Lift Station"/>
        <s v="Sweetwater Point Pool, Playground, and slope"/>
        <s v="Wastewater Treatment Plant-Buildings and Fenc"/>
        <s v="Precinct 3 Roadway Group 1 Pleasant Chapel to"/>
        <s v="Court house only"/>
        <s v="Category E - Agricultural Building"/>
        <s v="Self Cert - Indianola Beach Restroom Building"/>
        <s v="Sherwood Drive Road Damage"/>
        <s v="EMS Communications Tower - Generator"/>
        <s v="APP CERT - EPM/Supplies for Temporary Facilitie"/>
        <s v="Ground Repairs to Golf Course"/>
        <s v="DOC CERT - Precinct 1 Southeast (CRs 112, 114"/>
        <s v="Transportation Department"/>
        <s v="Pct. 1 Roads &amp; Culverts"/>
        <s v="Vidor Middle School - Temporary Facilities -"/>
        <s v="BACLIFF MUNICIPAL UTILITY DISTRICT - EMERGENC"/>
        <s v="Orange County Elevation of 23 Homes"/>
        <s v="DOC CERT - Precinct 1 South (CRs 174,176,190)"/>
        <s v="Miscellaneous Emergency Generators"/>
        <s v="DOC-CERT Pumping of flood waters, monitor bui"/>
        <s v="Child Nutrition Services Warehouse - Spoiled"/>
        <s v="NCWCID4 Temporary offices while office and ma"/>
        <s v="DOC CERT Community Center"/>
        <s v="Collier's Ferry Park"/>
        <s v="DeWitt County Emergency Operations"/>
        <s v="Fully Repaired Grinder Pumps at Hamshire Comm"/>
        <s v="Non-emergency Silt Removal"/>
        <s v="County Park"/>
        <s v="Clear Falls High School - Tennis Court Damage"/>
        <s v="Drainage Cooridor 1/City Place Park Pump Stat"/>
        <s v="Willow Bend Subdivision Ditch"/>
        <s v="Mansions at Turkey Creek Swimming Pool, gazeb"/>
        <s v="Precinct 1 - Roads Doc Cert"/>
        <s v="West Orange-Stark Middle School Building"/>
        <s v="Precinct 3 Maintence Building #252 at Stock"/>
        <s v="Water Plant No. 3"/>
        <s v="Culvert Damage on City Roads"/>
        <s v="Fully repaired Grinder Pumps at Cheek Communi"/>
        <s v="Interstate Restoration Work"/>
        <s v="Orphaned Concrete &amp;PCV Outfall Structure in"/>
        <s v="CCIA - Hangar 10 Office Building"/>
        <s v="APP CERT - Stuchbery Elementary Playground"/>
        <s v="DOC CERT - Precinct 1 Southwest (CRs 110, 172"/>
        <s v="APP CERT - Maintenance Department Building"/>
        <s v="Paws and Taws Convention Center - Contents"/>
        <s v="APP CERT Kruse Elementary Building"/>
        <s v="APP CERT - Frazier Elementary Playground"/>
        <s v="APP CERT - Williams Elementary Playground"/>
        <s v="APP CERT - Garfield Elementary Playground"/>
        <s v="APP CERT - McMasters Elementary"/>
        <s v="Public Works Garage (DPW Garage)"/>
        <s v="Sue Creech ES - Remediation (PAAP 90% Cost Sh"/>
        <s v="Matagorda County Transfer Station Scale"/>
        <s v="APP CERT - Sam Rayburn High School Building"/>
        <s v="Pinewood Parking Lot"/>
        <s v="Charlie's Pasture Pier"/>
        <s v="APP CERT - Warehouse Building"/>
        <s v="Montrose Park"/>
        <s v="Paws and Taws Convention Center"/>
        <s v="Fire House"/>
        <s v="Fairmont Jr High"/>
        <s v="Dayton ISD Tractor"/>
        <s v="Well Motor Repair"/>
        <s v="DOC CERT - Repair Roads 3 - Wharton County"/>
        <s v="Pct. 4 Fishing Pier"/>
        <s v="Sue Creech ES - Remediation (PAAP 100% Cost S"/>
        <s v="Emergency Protective Meaures"/>
        <s v="LEAGUE CITY - NORTH POINT DETENTION POND"/>
        <s v="Harriot Lift Station"/>
        <s v="Roads - Two Sinkholes"/>
        <s v="Clayton Homes - Post 30-days - V1"/>
        <s v="DOC CERT Precinct 4 County Roads - Central"/>
        <n v="47756"/>
        <s v="APP CERT - Matthys Elementary Playground"/>
        <s v="Dulles HS - Contents"/>
        <s v="Completed Emergency Protective Measures"/>
        <s v="City Beach"/>
        <s v="San Jacinto Elementary"/>
        <s v="Little Cypress Jr. High School"/>
        <s v="E911 Equipment Damages"/>
        <s v="Orange County Acquisition of 20 Properties"/>
        <s v="Gulf Coast Water Authority CAT B-Emergency"/>
        <s v="Tower Lights--FAA lights and logo lights"/>
        <s v="DOC CERT - Repair Roads 2- Wharton County"/>
        <s v="(FPM 4) Katherine Tyra Library Contents"/>
        <s v="Doc Cert - Contents - Animal Control Bldg"/>
        <s v="Metal Canopy and Columns over Sidewalk"/>
        <s v="DOC CERT - Repair Roads 5 - Wharton County"/>
        <s v="DOC CERT - Repair Roads 1- Wharton County Preci"/>
        <s v="DOC CERT - Repair Roads 4-Wharton County"/>
        <s v="Fence at Chocolate Bayou Park"/>
        <s v="Damaged Tractor/Mower"/>
        <s v="Damages to Town Roads - 7th Grouping"/>
        <s v="Precinct 2 (Washouts-no culverts)"/>
        <s v="Beaumont Tennis Courts"/>
        <s v="Building at Turning Basin"/>
        <s v="Airport Traffic Control Tower - Elevator"/>
        <s v="Softball fields"/>
        <s v="Cedar Brook Elementary - Permanent Repairs"/>
        <s v="Generator and ATS replacement"/>
        <s v="S41686 Â¿ Buildings - Two Offices"/>
        <s v="(FPM) Criminal Justice Center - Remediation"/>
        <s v="Tram Road Lift Station"/>
        <s v="Radio Antenna"/>
        <s v="City-Wide Emergency Protective Measures"/>
        <s v="Town Hall Building and Contents"/>
        <s v="Harbor Point Park"/>
        <s v="Wash Out of Large Box Culvert on Owens Road"/>
        <s v="Seabrook - Emergency Protective Measures"/>
        <s v="Precinct 1 Road Damages"/>
        <s v="DOC CERT Precinct 4 County Roads - West"/>
        <s v="DOC CERT Repair Roads -6 Wharton County Prec-2"/>
        <s v="Precinct 4- Culvert"/>
        <s v="Gator Academy Contents"/>
        <s v="Damages to Town Roads - 5th Grouping"/>
        <s v="Aransas County Navigation District - Lights, Fen"/>
        <s v="Practice Gym"/>
        <s v="Town Square"/>
        <s v="Emergency Generator/Safety Inspection"/>
        <s v="PCT 4 Roads"/>
        <s v="Venus Ditch at CaeserÂ¿s"/>
        <s v="Willow Park EPM first 30 days"/>
        <s v="Flood fighting, setting up barricades, cleari"/>
        <s v="FORT BEND COUNTY - SAWMILL BRIDGE"/>
        <s v="HFC - HFC Â¿ Contract Labor Â¿ EPM"/>
        <s v="Self Cert Wastewater Plant"/>
        <s v="Cinco South Wastewater Treatment Plant"/>
        <s v="Coles High School and Education Center - Auxili"/>
        <s v="Woodsboro Wastewater Treatment Plant"/>
        <s v="Emergency Preparedness"/>
        <s v="Law Enforcement Vehicles deployed county wide"/>
        <s v="City of Dickinson Depot Museum"/>
        <s v="Precinct 3 Damaged Roads"/>
        <s v="FORT BEND COUNTY - RYCADE SCHOOL ROAD &amp; BRIDGE"/>
        <s v="Evacuation costs for transporting evacuees"/>
        <s v="Mosquito Abatement"/>
        <s v="Veteran's Memorial Park"/>
        <s v="Street Signs"/>
        <s v="DOC CERT Repair Roads -7- Wharton County Precie"/>
        <s v="DOC CERT - Sewage Pump Gearbox and Motor"/>
        <s v="Stroman Middle School"/>
        <s v="Marquee School Sign (electrical damages)"/>
        <s v="Nautical Landings Office Complex Mold Remediatio"/>
        <s v="Pier Road/Harry Reed Blvd. Levee Failure"/>
        <s v="Hardin County Courthouse - Contents"/>
        <s v="Reid Road Municipal District No. 1"/>
        <s v="Orange County Critical County Buildings Retrofit"/>
        <s v="Parks Annex (Teal St)-Main Building, Quonset St"/>
        <s v="AREA 1-SET 1, 11 roads"/>
        <s v="EMP Project"/>
        <s v="Babe's Beach"/>
        <s v="Parks and Recreational Facilities"/>
        <s v="Repair Rexville Road Bridge / Embankment"/>
        <s v="Admin Building"/>
        <s v="Completed Roads and Bridges"/>
        <s v="Building and Equipment Bay Colony Elementary"/>
        <s v="Water Park"/>
        <s v="Area 1 - Set 4, 11 roads"/>
        <s v="Well Motor Rental after 30 days"/>
        <s v="Kenneth D. Welch Outdoor Learning Center - Cott"/>
        <s v="Creekside West Regional Detention Pond"/>
        <s v="Little Cypress-Mauriceville High School - Conte"/>
        <s v="Area 2 - Set 2, 8 roads"/>
        <s v="City Hall Building (Police Bldg. and Fire)"/>
        <s v="Area 2 - Set 1, 8 roads"/>
        <s v="Area 2 - Set 3, 6 roads"/>
        <s v="Ground Water Storage Tanks"/>
        <s v="Area 1 - Set 3, 9 roads"/>
        <s v="Harbor Master Bldg Content"/>
        <s v="Bayside Communication Tower"/>
        <s v="Mustang Beach Airport"/>
        <s v="Waste water treatment plant Contract and Equip"/>
        <s v="American Bank Center"/>
        <s v="Galveston Park Board/Beach Renourishment-Dellane"/>
        <s v="Rental Motor - 69 Days Rental Period"/>
        <s v="Kings Park"/>
        <s v="APP CERT - EAST AND WEST LENTS PARKS PRESSURE W"/>
        <s v="DOC CERT - Repair Roads -8- CR-101 &amp; CR-135"/>
        <s v="Colony Meadows ES - Main Bldg. &amp; Playground"/>
        <s v="Repairs to Privacy Walls"/>
        <s v="HFD - Damaged Vehicles, Equipment, and Apparatu"/>
        <s v="College Park Drainage Ditch"/>
        <s v="DOC CERT - Emergency Protective Measures"/>
        <s v="APP CERT Parks - Lake Houston Wilderness Park -"/>
        <s v="'404 Demolition'"/>
        <s v="Elevated Water Tower Perimeter Fencing"/>
        <s v="FORT BEND COUNTY - EMERGENCY RESPONSE"/>
        <s v="APP CERT Precinct 3: County Wide Roads"/>
        <s v="DOC CERT-Purchasing Building"/>
        <s v="Twin Bridges"/>
        <s v="Communication Tower and Radios at Fire House"/>
        <s v="APP CERT - PUMPS REPLACEMENT AND CHLORINATOR RE"/>
        <s v="Henry Homberg Golf Course"/>
        <s v="Beaumont City Warehouse"/>
        <s v="Robert's Point Park Pier"/>
        <s v="Aransas County Courthouse"/>
        <s v="(PCT 2) Highlands Community Center"/>
        <s v="Residential Grinder Pump Station completed wo"/>
        <s v="Deer Park Jr High"/>
        <s v="Ferndell Henry Center for Learning"/>
        <s v="Area 2 - Set 5, 10 roads"/>
        <s v="Area 2 - Set 4, 10 roads"/>
        <s v="District Wide EPM"/>
        <s v="Monitor and service WWTP and lift station 1 &amp;2"/>
        <s v="Police Station and Court Building - Contents"/>
        <s v="City Building 113 Wood Avenue"/>
        <s v="Chip and Seal Asphalt Roads"/>
        <s v="Olivewood Water Plant"/>
        <s v="Conn Brown Harbor - Bulkhead"/>
        <s v="Riverwalk"/>
        <s v="PCT 2 Roads (Pks 2)"/>
        <s v="TADS and Juvenile Boot Camp"/>
        <s v="Shoreline erosion; 12th to 15th Street"/>
        <s v="PCT 2 Roads (Pks 3)"/>
        <s v="Airport Hangar Office"/>
        <s v="Area 1 - Set 2, 10 roads"/>
        <s v="Orange County Four Oaks River Bank Stabilization"/>
        <s v="Emergency Protective Measures District Wide"/>
        <s v="Precinct 2 Washout Repairs Roads"/>
        <s v="Wastewater Treatment Plant Damage Equipment"/>
        <s v="Lighthouse Beach Park Pavilion and Restroom/Ba"/>
        <s v="Armand Bayou Exigent Circumstances"/>
        <s v="LEAGUE CITY - NEWPORT DITCH"/>
        <s v="High Island ISD Teacherages"/>
        <s v="DOC CERT Repair Roads -9- Wharton County Precin"/>
        <s v="Lighthouse Beach Fishing Pier"/>
        <s v="Alief Middle School Food Loss"/>
        <s v="Precinct 4 - Roads"/>
        <s v="PCT 2 Roads (Pks 4)"/>
        <s v="Water meter covers"/>
        <s v="Set 6, 12 Roads"/>
        <s v="Community Park Storage Sheds (3)"/>
        <s v="Rockport Beach Re-nournish"/>
        <s v="Precinct 2 Big Bow Low Water Crossing"/>
        <s v="Doc- Cert J&amp;S Barber Building and Equipment Con"/>
        <s v="City of Dickinson Protective Measures"/>
        <s v="FORT BEND COUNTY - 5th Street Community Center/"/>
        <s v="Atkins Creek Utilities Re-route-on going emerge"/>
        <s v="Columbus City-Lift Station (RV Park &amp; generator"/>
        <s v="Rockport City Hall - Building &amp; Contents"/>
        <s v="Law Enforcement Center"/>
        <s v="Road and Bridge Precinct #2"/>
        <s v="Storm Drain Boxes (1)"/>
        <s v="McReynolds Road Repair Bastrop County"/>
        <s v="186 Henry Barber Way Building Damages"/>
        <s v="City of Columbus-Maintenance Facility"/>
        <s v="DOC CERT -10- Repair Roads Wharton County Proj#"/>
        <s v="City of Ingleside Emergency Work"/>
        <s v="Lift Station on Front St. (Control Panel)"/>
        <s v="Tennis Court"/>
        <s v="Precinct 3 Newton County Roads"/>
        <s v="Outfall Channel to Jones Creek"/>
        <s v="APP CERT Precinct 4: County Wide Culverts &amp; Roads"/>
        <s v="Bridge City - Public Works Maintenance Facility"/>
        <s v="Sartartia MS Main Bldg."/>
        <s v="Precinct 3 bridge Watterson"/>
        <s v="Doc Cert - Contents of VFW Bldg."/>
        <s v="Low Water Access Road Repair"/>
        <s v="Oak Forest Elementrary Permanent Work"/>
        <s v="Rockport Entrance Breakwater"/>
        <s v="Storm Drain Boxes (2)"/>
        <s v="DOC Cert - Contents of Fire Station"/>
        <s v="HARRIS COUNTY MUD #118 (201-UITYB-00)"/>
        <s v="Bayshore Park Boat Ramp"/>
        <s v="Sanitary Sewer Sink holes"/>
        <s v="Sabine River Authority of Texas"/>
        <s v="Temporary facility"/>
        <s v="County Court House Annex"/>
        <s v="Sanitary Lift Stations at Five Locations"/>
        <s v="DOC CERT -15- Repair Roads CR-164 Wharton Count"/>
        <s v="Fairgounds San Pat County"/>
        <s v="Columbus City- North River Drive Outfall Drainag"/>
        <s v="Emergency Protective Measures - Public Works Dep"/>
        <s v="DOC CERT Repair Roads -11- Wharton County CR-40"/>
        <s v="CAT B 100% - Emergency Protective Measures"/>
        <s v="Emergency Protective Measures for MUD #434"/>
        <s v="New Elevated Water Storage Tank"/>
        <s v="Repair Erosion"/>
        <s v="Bridge City - Library Contents"/>
        <s v="NULL"/>
        <s v="Permanent Culvert Repairs"/>
        <s v="Dawnwood Drive Road Damage"/>
        <s v="Vidor - Donated Resources"/>
        <s v="Texas Zoo"/>
        <s v="Precinct 2 CR 2330 Washout"/>
        <s v="WoodCreek ES &amp; Portable Building"/>
        <s v="Stockpile Yard Fence"/>
        <s v="DOC CERT-12- Repair CR 421,422,423, &amp; 426"/>
        <s v="APP CERT Precinct 2: CR 180 Bridge Repair"/>
        <s v="APP CERT - Freeman Elementary Building"/>
        <s v="McSwain Building"/>
        <s v="City of Columbus Community Baseball Park"/>
        <s v="Town Billboards Four Locations"/>
        <s v="Culvert at Chariot Lane 1+80 Crossing at Creeks"/>
        <s v="Brookside Intermd. Shed A &amp; B"/>
        <s v="PCT 2 - Roads"/>
        <s v="Beaumont Athletic Complex"/>
        <s v="Walking Bridge (Cemetery)"/>
        <s v="Electrical repair"/>
        <s v="2575 Cedar St (911 Tower Road)"/>
        <s v="Lake View Palms 86 Unit Apartments damaged by F"/>
        <s v="Lift Station"/>
        <s v="M.R. NULL MIDDLE"/>
        <s v="DOC CERT-13- Repair Roads CR-442,448,457 &amp; 458"/>
        <s v="3 inch water line temp repair"/>
        <s v="SELF CERT Northwest Harris County Municipal Uti"/>
        <s v="Tyrrell Park"/>
        <s v="Municipal Operations and Consulting Emergency Op"/>
        <s v="Utility Billing Office"/>
        <s v="Â¿ Buna High School Shelter"/>
        <s v="Lawson Pump Station"/>
        <s v="Villas on Winkler - EPM post-30 days Large Proj"/>
        <s v="Park Restroom"/>
        <s v="Friendswood, Park Shop building"/>
        <s v="CONTENTS--PORT ARTHUR ADMIN/EDUCATION"/>
        <s v="Security Cameras and Lighting"/>
        <s v="Category E - Milam Transportation Center - Vehi"/>
        <s v="Utilities Westlake"/>
        <s v="DOC CERT -14- Repair roads CR-459,461,462,&amp;463"/>
        <s v="Airport- Structure"/>
        <s v="Texas City Bayou Golf"/>
        <s v="Robert's Point Park Bulkhead"/>
        <s v="Manhole Damages"/>
        <s v="Emergengency Operations"/>
        <s v="SELF CERT - Boardwalk - Pleasure Island"/>
        <s v="Pedigo Park Fences and Fields Damage"/>
        <s v="DOC CERT - 16- Repair Roads Wharton County"/>
        <s v="Memorial Park-Bleachers, Maintenance Building"/>
        <s v="Maintenance / Service Roads"/>
        <s v="Concrete Over-water Structure on 1st Street &amp; S"/>
        <s v="Rockport Beach Annex Maintenance"/>
        <s v="APP CERT Precinct 2: County Wide Culverts &amp; Road"/>
        <s v="Emergency Generators"/>
        <s v="Rockport Beach"/>
        <s v="City Hall Structural repair, City of Wharton"/>
        <s v="Erosion to channel walls."/>
        <s v="DOC Cert - New City Hall"/>
        <s v="City of Groves Citywide Storm Drain Box Damages"/>
        <s v="Bike Trail and Embankment Erosion and Failure"/>
        <s v="Strack intermediate School"/>
        <s v="City of Nederland Lift Station Generators"/>
        <s v="Humble ISD Expedited EPM"/>
        <s v="Harbor Lift Stations"/>
        <s v="Severe Erosion, Road Head-Cut, and Road Failure"/>
        <s v="Park Central Apartment Permanent Repairs-Bldg."/>
        <s v="EMP - Highlands Main Canal Middle Levee"/>
        <s v="Equipment Damage - R&amp;B Precinct 3; F-8; 1996 Br"/>
        <s v="Central Building"/>
        <s v="Agriculture Building"/>
        <s v="PCT 2 Roads"/>
        <s v="FIRST COLONY LEVEE IMPROVEMENT DISTRICTT"/>
        <s v="DOC CERT - Health District EPM"/>
        <s v="Golf Course Maintenence Road"/>
        <s v="Aquatic Center - Buildings, Equipment &amp; Contents"/>
        <s v="City Road Damages - Ditch cleaning"/>
        <s v="Copano Kayak Launch"/>
        <s v="Portable/ Building No. 29"/>
        <s v="Ditch 202C - Landis Steet Wall &amp; Floor"/>
        <s v="Wayne Johnson Community Center"/>
        <s v="Equipment Damage -R&amp;B Precinct 3; F-9 Chip Spre"/>
        <s v="Intermediate School"/>
        <s v="City of Baytown Greenbriar Culvert Washout"/>
        <s v="PCT 2 Roads (Pks 5)"/>
        <s v="Friendswood, Old Animal Control"/>
        <s v="Shelly Park Streets"/>
        <s v="Culvert &amp; Wooden Retaining Wall on First St and"/>
        <s v="Precinct 4 Roads-3"/>
        <s v="Friendswood, Parks &amp; Recreation maintenance"/>
        <s v="APP CERT - NRG Stadium - Exterior Light Poles"/>
        <s v="Precinct 3 Roadway Group 3 Caldwell Lane"/>
        <s v="APP CERT - Burman Street Collapse Culvert"/>
        <s v="Building: High School"/>
        <s v="Food Spoilage - District-Wide"/>
        <s v="APP CERT Cathodic Protection for 12/20 inch ste"/>
        <s v="City Drainage and Culverts"/>
        <s v="Bridge - Ditch 104 near W Port Arthur Rd"/>
        <s v="Ditch 200 - Willow Marsh Bayou"/>
        <s v="Dugout, Fence, Windscreen, Pitchers Mound"/>
        <s v="Emergency Protective Measures - 100%"/>
        <s v="CITY OF HITCHCOCK - WASTE WATER TREATMENT PLANT"/>
        <s v="ESD #48 Fire Station #4"/>
        <s v="Vance Street Water Plant"/>
        <s v="Water Well #4"/>
        <s v="Lift Stations at Dock 5 &amp; Dock 6"/>
        <s v="APP CERT Port Aransas Water Tower: Fence and Ga"/>
        <s v="Emergency operations and flood fighting"/>
        <s v="Atkins Creek Utilities"/>
        <s v="Precinct 4 Roads-2"/>
        <s v="Junior High"/>
        <s v="County-Wide EPM Days 1-30"/>
        <s v="Culvert First St &amp; Sandpiper-Downstream Wooden"/>
        <s v="Bridge - Ditch 1100 in Nome"/>
        <s v="Precinct 3 Roadway Group 2 Clearview"/>
        <s v="Vehicle Damage - R&amp;B 3, A-6 John Deere Loader J"/>
        <s v="Embankment Erosion"/>
        <s v="ESD #48 Detention Pond"/>
        <s v="Sheriff's House"/>
        <s v="Port Aransas - Corpus Christi Shipping Channel Bulkhead Elevate/Retrofit"/>
        <s v="EXP GCWDA Expedited Cat B"/>
        <s v="Community Park"/>
        <s v="Bonnette Jr High"/>
        <s v="Flood Damage Repairs @ Pumping Plant BI 1st"/>
        <s v="EM Volunteers"/>
        <s v="Overhead Power Line"/>
        <s v="APP CERT - NRG Stadium Escalator Damages"/>
        <s v="Rockport Beachfront Pavilion Lift Station"/>
        <s v="PCT 2 roads sites 203, 209, 141, 211, 3, 264, 1"/>
        <s v="WWTP and WP"/>
        <s v="Aransas County Navigation District Sanitary Pump"/>
        <s v="Other: Wooden Dock Damage"/>
        <s v="Parks ES Main Bldg. &amp; Playground"/>
        <s v="Waste Water Treatment Plant Main Office"/>
        <s v="DOC CERT - Ambulance Emergency Protective Servic"/>
        <s v="Newport MUD - Damage to Sanitary Lines"/>
        <s v="Slope Stabilization for Water Conveyance"/>
        <s v="SELF CERT Port of Victoria Shed 1"/>
        <s v="Aquarium at Rockport Harbo"/>
        <s v="Highlands Middle Levee Repair"/>
        <s v="Building and Equipment at Palacios Central Elem"/>
        <s v="Riverside Parks Road"/>
        <s v="Lift Bridge (Engineering and Repair)"/>
        <s v="City Hall Repairs"/>
        <s v="LC-M CISD Transportation Building"/>
        <s v="Capt'n Cady's Bait Stand"/>
        <s v="Stormwater Utilities"/>
        <s v="Water Treatment Plant # 1 (WP1)"/>
        <s v="Campus IT Equipment Damages"/>
        <s v="B - (FPM 5) Annex 27 - Peden Building"/>
        <s v="City Road Culvert - Damages"/>
        <s v="Vehicle Damage - R &amp; B 3, A-7 Case Tractor"/>
        <s v="Road - Ditch 600 Deer Camp Rd"/>
        <s v="Texans Can! Front Classrooms - Cat E Building"/>
        <s v="Ditch 800 - Swing Gate, Pipe, Embankment"/>
        <s v="Palmer ES Main Bldg. &amp; Playground"/>
        <s v="Compressed Natural Gas Station (ACISD) - Electr"/>
        <s v="Mission West ES Main Bldg. &amp; Playground"/>
        <s v="Vehicles Damaged"/>
        <s v="Drainage Channel Damage"/>
        <s v="Oil Dock 1 &amp; 2- Revetment"/>
        <s v="Sterling Municipal Library - Contents"/>
        <s v="Rockport Beach Entrance Lift"/>
        <s v="City-Wide Lift Stations"/>
        <s v="Nueces Bay Bike path"/>
        <s v="City of Cleveland EPM"/>
        <s v="Eqmt Dmg - D-3 Dozer Komatsu 1997 Model D58P"/>
        <s v="Contents: Intermediate School"/>
        <s v="Drabek ES - Main Bldg."/>
        <s v="(PCT 2) On-Site Sewage Facility - Lynchburg Fer"/>
        <s v="Mod Space Office Trailer"/>
        <s v="Sugar Land Memorial Park Work Completed"/>
        <s v="Eagle Lake City-Vector Control"/>
        <s v="Temporary Facilites - Fire Station"/>
        <s v="Dawson Elementary School - Portables"/>
        <s v="APP CERT - Softball Complex"/>
        <s v="High Island ISD Campus"/>
        <s v="APP CERT - Pasadena Memorial High School Tennis"/>
        <s v="DOC CERT - Precinct 4 Rds (CRs 16, 79, 103, 135"/>
        <s v="Ingleside By the Bay Shoreline Protection IOB r"/>
        <s v="APP CERT - South Houston Elementary Building"/>
        <s v="APP CERT - Stuchbery Elementary Building"/>
        <s v="DOC CERT - Precinct 4 Rds (Anderson Loop, Calho"/>
        <s v="La Marque - Emergency Preparation/EOC Operations"/>
        <s v="PCT2 - County Roads"/>
        <s v="Beckendorff Jr. High &amp; Portable Building"/>
        <s v="P.D. Range"/>
        <s v="Sewer Lagoon and Equipment"/>
        <s v="Little Bay and Blue Wave Open Air Pavilion"/>
        <s v="La Quinta Aquatic Habitat Protection Berm"/>
        <s v="Hopper Middle School"/>
        <s v="APP CERT Temp Safety/Security Measures for Offic"/>
        <s v="Stormwater pump stations"/>
        <s v="Bridge - Ditch 700 at League Road"/>
        <s v="Manholes"/>
        <s v="Aldine ISD Force Account Labor"/>
        <s v="Repairs to Privacy Wall/Water Plant #3"/>
        <s v="Category B Sheltering and Evacuation at Jones C"/>
        <s v="Water Facilities"/>
        <s v="Plasuela Water Plant"/>
        <s v="Old Bus Barn"/>
        <s v="Precinct 4 Roads - 5"/>
        <s v="EOC, PD &amp; FD Patrols, SCADA Monitoring, Gener"/>
        <s v="Ditch 120 - Howell Street"/>
        <s v="Persihables lost due to loss of power"/>
        <s v="Port Aransas Cline's Point Bulkhead/Paving"/>
        <s v="Rockport Beach Saltwater Pavilion Lift Station"/>
        <s v="Memorial Hills Road"/>
        <s v="Bastrop County PCT 2 roads sites 14, 26, 72, 73"/>
        <s v="Emergency By-Pass of Sewer Line"/>
        <s v="Temporary Facilities"/>
        <s v="Uvalde Ranch - Detention Pond Sand Removal"/>
        <s v="Fulton Harbor"/>
        <s v="Washed out Road and Pipe Culvert (2nd St &amp; Bayv"/>
        <s v="UT Nguyen Bait Stand"/>
        <s v="Municipal Harbor Moorings/Jetty"/>
        <s v="Category E - Marshall Middle School - Outisde G"/>
        <s v="Wastewater Lift Station 26"/>
        <s v="Third St Culvert Rip-Rap, Pipe Flashing, and As"/>
        <s v="City wide road damage"/>
        <s v="Ridgemont ES Main Bldg. &amp; Playground"/>
        <s v="Central Fire Station"/>
        <s v="Aransas County Streets"/>
        <s v="Category C - Citywide Road Repairs"/>
        <s v="La Porte High - Main Building - Flooded Areas"/>
        <s v="WRTP - West Regional Water Treatment Plant"/>
        <s v="Lee County Courthouse"/>
        <s v="Bayfront Park; Seawall &amp; 2nd St. to 3rd St."/>
        <s v="Dulles HS - Main Bldg., Baseball, Softball fiel"/>
        <s v="Rockport Service Center - Building, signage, li"/>
        <s v="APP CERT - 048 - Clifton MS - Building B - Gym/"/>
        <s v="SMALL DOC CERT - Eagle Lake City-EPM"/>
        <s v="PCT 1 Roads and Bridges"/>
        <s v="Electrical Break Failure"/>
        <s v="Road - Ditch 500 NFW Haul Road"/>
        <s v="Patterson ES - Contents"/>
        <s v="Little Cypress Jr. High School - Contents"/>
        <s v="DOC CERT -17- Repair CR 100 Wharton County"/>
        <s v="City of Columbus Wastewater Treatment Plant"/>
        <s v="Jim Wells County - Precinct 3"/>
        <s v="Road - Ditch 8100 Access Road Spindletop"/>
        <s v="Port - Corpus Christi Emergency Protective Meas"/>
        <s v="Scattered Site Single Family Home (5001 Lakesho"/>
        <s v="Royalwood Church Lease Space for Classrooms"/>
        <s v="Royalwood MUD"/>
        <s v="City of Luling-Baseball Field"/>
        <s v="Precinct 2 -172 Pine Canyon Drive Culvert"/>
        <s v="Ditch 1101 - North China Outfall"/>
        <s v="City of Orange Police/Municipal Court Building"/>
        <s v="Fleet Maintenance Facility Buildings, Equipment"/>
        <s v="James Williams ES &amp; Portable Building"/>
        <s v="PAHA Edison Square Apartment Repairs: Floors, W"/>
        <s v="Southwood Apartments/Office and Contents"/>
        <s v="Katy HS - Baseball Field House/Concession Conte"/>
        <s v="City of Nome roads and culvert"/>
        <s v="Pelican Island- Breakwater"/>
        <s v="Precinct 3 Roads-2"/>
        <s v="Hunters Glen ES Main Bldg. &amp; Playground"/>
        <s v="APP CERT Wastewater Treatment Plant - Building"/>
        <s v="City of Aransas Pass Wastewater Treatment Plant"/>
        <s v="Citywide Street Signs"/>
        <s v="Emergency By-pass Pumping- Neches 1st Pumping"/>
        <s v="Replacement of several Mechanical, Electric"/>
        <s v="water supply to WWTP"/>
        <s v="Missouri City MS Main Bldg.&amp; Portable Bldgs"/>
        <s v="City of Dickinson Damaged Vehicles"/>
        <s v="Sugar Mill ES Main Bldg. &amp; Playground"/>
        <s v="Bell Brook Estates - 100 Single Family Homes Fl"/>
        <s v="APP CERT - Williams Elementary Building"/>
        <s v="HITS - Cullen Park's Damaged Network Printers"/>
        <s v="Aquatic Practice Facility"/>
        <s v="Culvert Repair"/>
        <s v="FORT BEND COUNTY - GREENBUSCH BRIDGE"/>
        <s v="Canal System 3"/>
        <s v="Pine Gully Park Pier"/>
        <s v="Athletic Fields Temporary Toilet Facilities"/>
        <s v="Water Treatment Plant Backwash"/>
        <s v="Jackson County CR 127 Robinson Ranch Road"/>
        <s v="Storm Sewer Inlets Creekside Forest Drive"/>
        <s v="Harris County MUD #371 - Pump and Meter Box Lids"/>
        <s v="Goode Street Lift Station"/>
        <s v="Irvinton Village 12 Buildings and Equipment"/>
        <s v="Danbury High School"/>
        <s v="APP CERT By pass pump on Fry Rd"/>
        <s v="Copano Causeway Facility"/>
        <s v="Precinct 2 A roads"/>
        <s v="La Marque - Public Services - First Street Lift"/>
        <s v="Riverside Park"/>
        <s v="Canal G at Highway 3 -Canal Embankment Failures"/>
        <s v="Road - Ditch 501 &amp; 501A Labelle Rd"/>
        <s v="Ditch 550 -Willow Slough Structure &amp; Flood Gates"/>
        <s v="Newport MUD - Access Roads"/>
        <s v="Riverside Park Sediment"/>
        <s v="WWTP - HydroVac of Dry Well by Magna Flow"/>
        <s v="Galveston ISD/Austin School-1514 Ave N1/2"/>
        <s v="Emergency Protective Measures 100% Completed"/>
        <s v="City of Deer Park Emergency Protective Measures"/>
        <s v="Replacement Motor"/>
        <s v="Galveston ISD/Warehouse- 4302 Ave Q"/>
        <s v="Temporary Modular Facilites - City Hall/Police"/>
        <s v="Precinct 2H roads wo 3668"/>
        <s v="Pecan Grove ES Main Bldg. &amp; Playground"/>
        <s v="F - Tattor Road Municipal Utility District, HC"/>
        <s v="WWTP Components"/>
        <s v="SFISD Santa Fe High School Damages"/>
        <s v="Adult Sports Complex"/>
        <s v="2100 Memorial - Large Project"/>
        <s v="Fairgounds Communication Tower"/>
        <s v="Va Drainage Channels 1, 9, and 12"/>
        <s v="Emergency Protective Measures Sugar Land"/>
        <s v="APP CERT - 220 - Pleasantville EL (Robinson Tem"/>
        <s v="Edgar Glover ES - Main Bldg. &amp; Playground"/>
        <s v="City Place Park/Drainage Cooridor 1 Erosion"/>
        <s v="Columbus City-Golf Course"/>
        <s v="Ingleside Housing Authority Avenue F and G Pr"/>
        <s v="Galveston ISD/Alamo School Ave N1/2"/>
        <s v="Vance Street Water Plant Pump Building"/>
        <s v="Friendswood - Shadwell Property"/>
        <s v="Road - Ditch 8102E Deaton Ranch Concrete Pipe"/>
        <s v="Ray &amp; Jamie Wolman ES &amp; Portable Building A291"/>
        <s v="Water Plant No. 2"/>
        <s v="Precinct 3 Culverts"/>
        <s v="Precinct 2 Roads"/>
        <s v="APP CERT Lift Station #3"/>
        <s v="APP CERT - West Ellaine Station Sewer"/>
        <s v="Loeb Facility"/>
        <s v="Galveston ISD/LA Morgan School-1410 37th Street"/>
        <s v="App Cert - La Marque High School Dance Floor Da"/>
        <s v="BCT - (Barbours Cut) Terminal - C2-C Pad - Asp"/>
        <s v="HFC - George R. Brown Convention Center"/>
        <s v="FORT BEND COUNTY - BAREK ROAD &amp; BRIDGE"/>
        <s v="Dickinson Pine Grove Bridge over Benson Bayou"/>
        <s v="Country Club Lift Station"/>
        <s v="Rockport Firing Range Contents"/>
        <s v="Precinct 3 - Keith Rd"/>
        <s v="DOC CERT- Emergency Protective Measures"/>
        <s v="Category E - Marshall Middle School"/>
        <s v="Storm Sewer Manhole Outfall at April Falls an"/>
        <s v="Parks Annex (Corpus Christi St)-Main Building,"/>
        <s v="Sienna Crossing ES Main Bldg. &amp; Playground"/>
        <s v="APP CERT Water Well #3"/>
        <s v="FORT BEND COUNTY - Big Creek Channel"/>
        <s v="APP CERT - Sycamore Water Plant"/>
        <s v="Police Gun Range/ Academy /Complex damages"/>
        <s v="FORT BEND COUNTY EPM SHELTERS - SCHOOLS"/>
        <s v="Galveston ISD/Parker School -6803 Jones Drive"/>
        <s v="Deepwater Jr High"/>
        <s v="City - Wide Pumps(3) &amp; Metal Buildings (3)"/>
        <s v="Galveston ISD/Scott Building-4116 Ave N1/2"/>
        <s v="Circuit Breaker Enclosure Cabinet"/>
        <s v="Cat B issues performed during Hurrcane harvey"/>
        <s v="ACND Office Contents"/>
        <s v="Water District Main Office, Pump Building, Chlo"/>
        <s v="Galveston ISD/Crenshaw-416 Hwy 17-Crystal Beach"/>
        <s v="Rockport Beach Annex Maintenance - Contents"/>
        <s v="APP CERT Precinct 1: County Wide Culverts &amp; Road"/>
        <s v="Meter Box Lids"/>
        <s v="GSD - Fire Station Bldg #26"/>
        <s v="District Wide Removal of Sand/Silt In and Around"/>
        <s v="Santa Fe Ditch Erosion and Bank Damage, City of"/>
        <s v="Goodman ES &amp; Playground"/>
        <s v="Mansions at Turkey Creek"/>
        <s v="APP CERT - West Side Pump Station"/>
        <s v="NCWCID4 315 Ninth St--Office"/>
        <s v="Completed Parks, Rec Facilities, and Other It"/>
        <s v="Temporary Facility for Kolter Elementary - 460"/>
        <s v="Hillcrest Lift Station"/>
        <s v="Brazos Bend ES - Portable Bldg. &amp; Playground"/>
        <s v="Walker Station ES Main Bldg. &amp; Playground"/>
        <s v="BPT (Bayport) Terminal - Truck Scales"/>
        <s v="Lift Station # 4"/>
        <s v="Station Street Pier"/>
        <s v="May Pumping Plant - Damages"/>
        <s v="Gasoline Tank"/>
        <s v="Aransas County Facilities Vehicles"/>
        <s v="Pct. 1 Equipment Storage and Landfill Structure"/>
        <s v="Emergency Protective Measures - Entire District"/>
        <s v="EMP -Pesticide Spraying, Traffic Directing"/>
        <s v="Baytown Nature Center"/>
        <s v="Lift Station # 24"/>
        <s v="Galveston ISD/Tor Ball Fields 83rd"/>
        <s v="City Hall Building - Engineering Assessment"/>
        <s v="Lift Station # 25"/>
        <s v="Oyster Creek ES - Main Bldg., Portable Bldgs. &amp;"/>
        <s v="Well #2 Reduced Voltage Motor Starter"/>
        <s v="Replace culvert Lazy River Road, Austin County"/>
        <s v="APP CERT - Sam Houston Sewer Main"/>
        <s v="Emergency Repairs to Ultra Violet Disinfectant"/>
        <s v="Community owned facilities"/>
        <s v="Aquatic Center Building Content"/>
        <s v="Holley, Mary ES, Portable Bldg. &amp; Playground"/>
        <s v="HFD Â¿ Force Account Materials, Supplies"/>
        <s v="Lift station # 27"/>
        <s v="Donated Resources-DOC Cert"/>
        <s v="Embankment Failures @ Canals (Systemwide Locatio"/>
        <s v="Rodger &amp; Ellen Beck Jr. High - Main Bldg"/>
        <s v="Barricade placment and coordination of disaster"/>
        <s v="HEC/OEM FA Materials--Emergency Purchases"/>
        <s v="Fuel Station Pump"/>
        <s v="Southwood Parking Lot and Sidewalk Damages due"/>
        <s v="Jackson County CR 128"/>
        <s v="Jacinto City Elementary - Contents"/>
        <s v="ACND Building (off Highway 35S)"/>
        <s v="Pct. 2 Community Center and Equipment Buildings"/>
        <s v="Wheeler/Mercer Stadium"/>
        <s v="Civic Center Contents"/>
        <s v="Mission Bend ES Main Bldg., Portable Bldgs."/>
        <s v="Dickinson Mariner's Mooring Levee"/>
        <s v="Demolition of Private Structures Under 404 Miti"/>
        <s v="Nottingham Country ES &amp; Portable Builidng"/>
        <s v="Fulton Harbor Bait Stand"/>
        <s v="Town of Fulton - Culverts and Drain Line"/>
        <s v="Progressive HS/Ed Complex"/>
        <s v="Horace Mann Junior School Food Loss"/>
        <s v="DOC CERT - WIC building content"/>
        <s v="4 outbuildings at Mauriceville School Campus"/>
        <s v="Lift Stations-Victoria Water Control and Improv"/>
        <s v="Canal System 1"/>
        <s v="Missouri City - City Hall"/>
        <s v="Precinct 4 Bohuslav Road and pipe"/>
        <s v="Ditch 801 - Vogel Gully at Hwy 365"/>
        <s v="Southwood Playground/Baseball Field"/>
        <s v="Emergency Protective Measures - District Wide (P"/>
        <s v="Lighthouse Lakes Park"/>
        <s v="Courthouse"/>
        <s v="Ridgemont Early Childhood Facility"/>
        <s v="Lift Station # 5"/>
        <s v="Ditch 8003 - Salt Bayou Protective Barrier"/>
        <s v="Precinct 4 19 Roads with Multiple sites on each"/>
        <s v="Precinct 2 Additional Rds (CRs 272A, 260, Greak"/>
        <s v="Canal System 2"/>
        <s v="Park Engineered Wood Fiber"/>
        <s v="Paul Hopkins Park Restroom Building"/>
        <s v="Vehicle Damage - A-21 Bomag Sheep foot, BW213DN"/>
        <s v="Pruitt Road Parking - CAT C Repair"/>
        <s v="Cinco MUD 6 Storm System Cleaning"/>
        <s v="Road culverts"/>
        <s v="Friendswood - Lift Stations 1 &amp; 17"/>
        <s v="Public Safety Headquarters Campus"/>
        <s v="Lighthouse Beach Park"/>
        <s v="Arizona Fleming ES - Portable Bldg. &amp; Playgroun"/>
        <s v="Precinct 2 wo 3669"/>
        <s v="Slope Failure Adjacent to Culvert"/>
        <s v="Damaged Contents"/>
        <s v="Drainage Ditch's at Branch Crossing and Stone"/>
        <s v="Bayfront Park"/>
        <s v="Refugio County Fairgrounds"/>
        <s v="Jack F. Rhodes Memorial Stadium &amp; Field Score"/>
        <s v="Equipment Damage - R&amp;B Precinct 3; D-1 Motor Gr"/>
        <s v="Pelican Island Dredge Material Placement Area"/>
        <s v="Gas System"/>
        <s v="Calhoun High School"/>
        <s v="City Hall - Mold Remediation"/>
        <s v="026 - Old Debakey HS (Braeburn Temporary Facili"/>
        <s v="Opportunity Awareness Ctr/Raines HS/BTP Special"/>
        <s v="SSC - West Transportation Center"/>
        <s v="Road Repairs"/>
        <s v="Lake Harding Bridge Metal Pipe"/>
        <s v="Category E - Portable Building - Transportation"/>
        <s v="Precinct 2 Krenek Road Bridge"/>
        <s v="Mustang Reservoir - Embankment Damages"/>
        <s v="WWTP Buildings"/>
        <s v="Lion/Shelley Park Repairs at Four Locations"/>
        <s v="HS 600 Wing (Girls Weight Room)"/>
        <s v="Sewer Treatment Plant Sampling Station - Site R"/>
        <s v="Culverts"/>
        <s v="Maintenance Building 317 Ninth St"/>
        <s v="Fire Training Grounds Lift Station"/>
        <s v="CC317"/>
        <s v="Memorial Hills Wastewater Treatment Facility"/>
        <s v="City of Beaumont Roads- Collier Trail and Marin"/>
        <s v="City of Conroe Wastewater Treatment plant"/>
        <s v="Pioneer House"/>
        <s v="WoodCreek Jr. High School &amp; Portable Buildings"/>
        <s v="Contents"/>
        <s v="Melissa St - Pavement damage"/>
        <s v="Category E - Remedial Training Facility-Portabl"/>
        <s v="APP CERT - Slope Failure in embankment 217-235"/>
        <s v="LEAGUE CITY - Boots Lost and Replaced"/>
        <s v="EPM - District Wide (PAAP 100% Cost Share)"/>
        <s v="App Cert - E - (PCT 1) Sheldon Sports Complex -"/>
        <s v="DOC CERT- Precinct 4 North (Drymalla, Prairie C"/>
        <s v="Dredging - Berthing Line &amp; Docks"/>
        <s v="FORT BEND COUNTY - FLAT BANK/STEEP BANK CREEK C"/>
        <s v="APP CERT - Rayburn Sewer Main"/>
        <s v="ADMINISTRATION ANNEX"/>
        <s v="Scanlan Oaks ES - Main Bldg., Portable Bldgs."/>
        <s v="Library Only City of Ingleside"/>
        <s v="Dickinson Road &amp; Bridge Main Offices"/>
        <s v="Roads and Culverts - Batch 1"/>
        <s v="APP CERT - WATER TOWER-Baldor 125 HP 1800 RPM 4"/>
        <s v="DOC CERT - Precinct 4 South CR 96 &amp; Spalinger"/>
        <s v="Newport Pass Road"/>
        <s v="(PCT 1) Aquatics Center Equipment"/>
        <s v="APP CERT - Stonebriar Lift Station"/>
        <s v="APP CERT - Jana Lift Station"/>
        <s v="Utilities - Lift Station #3"/>
        <s v="APP CERT - Llano Lift Station"/>
        <s v="New Braunfels Regional Airport - Terminal"/>
        <s v="Kieberger Elementary School"/>
        <s v="050 - Holland MS (Robinson Temporary Facility)"/>
        <s v="Police Communications Tower (Violet Site)"/>
        <s v="(APP CERT) Challenger Seven Animal Lab - PCT 1"/>
        <s v="(APP CERT) Frankie Carter Randolph Park Office"/>
        <s v="DOC CERT-Temporary Repairs to CR464 Bridge#AA03"/>
        <s v="Goodman ES - Contents"/>
        <s v="HFC - Emergency Protective Measures Category B"/>
        <s v="EPM - District Wide"/>
        <s v="APP CERT - C - (PCT 1)Perryman St at10th Street"/>
        <s v="Colorado County Roads Precinct#2"/>
        <s v="APP CERT - Jackson Lift Station"/>
        <s v="APP CERT - El Cary Lift Station"/>
        <s v="City Vehicles"/>
        <s v="Repair County Road 152, Wharton County"/>
        <s v="LS #3"/>
        <s v="(APP CERT) (PCT 1) Challenger Seven Memorial"/>
        <s v="Pine Forest Lakeview Bridge Damages"/>
        <s v="Gym roof and floor repair"/>
        <s v="Road damages to sub base"/>
        <s v="Greater Harris County 911"/>
        <s v="Campus Repairs"/>
        <s v="DOC CERT - Precinct #4 - (Fussel Rd. Only)"/>
        <s v="Emergency Protective Measures - Mold Remediat"/>
        <s v="EXP Ingleside Expedited Cat B"/>
        <s v="Harris County Flood Control District Acquisition of 985 Properties"/>
        <s v="Precinct 1 Roads"/>
        <s v="Huffman Middle School Main Building/Gym Perma"/>
        <s v="APP CERT - Preston Road Sewer Main"/>
        <s v="APP CERT - Pomeroy Street Sewer Main"/>
        <s v="Vehicle Damage - R &amp; B Precinct 3, A-9 Ford Tra"/>
        <s v="APP CERT - Nottingham Water Main"/>
        <s v="APP CERT - Thomas Ave Lift Station"/>
        <s v="APP CERT - E - (PCT 1) Hardy Senior Center"/>
        <s v="SELF CERT - PD Mall"/>
        <s v="APP CERT - 3303 Space Center Sewer Main"/>
        <s v="Settlers Way ES Main Bldg. &amp; Playground"/>
        <s v="Admin Building Contents"/>
        <s v="APP CERT - Arboretum Water Main"/>
        <s v="Grain Elevator Slope Failure"/>
        <s v="HS 600 Wing (Fieldhouse)"/>
        <s v="APP CERT - Endeavor Lift Station"/>
        <s v="HS 200 Wing"/>
        <s v="La Porte High School (Building Content)"/>
        <s v="Sawmill Drainage Ditch at Panther Branch"/>
        <s v="Pine Forest Detention Pond"/>
        <s v="Travis HS - Main Bldg., Portable Bldgs"/>
        <s v="Vidor High School Permanent Work"/>
        <s v="Bridge City Road Ditch Cleaning and Repair - 2"/>
        <s v="CONTENTS LOSS - POLICE"/>
        <s v="Emergency PM"/>
        <s v="City Road Damages - Asphalt and Chip seal Stree"/>
        <s v="Power Utilities"/>
        <s v="APP CERT - South Houston High School Building"/>
        <s v="Police Communications Tower (Harbor Island Site"/>
        <s v="Pine Forest Detention Pond - Fencing and Gate"/>
        <s v="RMB Fairgrounds"/>
        <s v="The City of Woodbranch Village Sewage Treatme"/>
        <s v="Pine Forest City Hall and Pine Forest City Hall"/>
        <s v="Precinct 3 Road and Bridge"/>
        <s v="Commercial Vehicle Enforcement Office"/>
        <s v="SCADA"/>
        <s v="LEAGUE CITY - EMERGENCY PROTECTIVE MEASURES"/>
        <s v="Scattered Sites Single Family Homes(4)"/>
        <s v="DOC CERT Potable Water Well(s) Damages"/>
        <s v="APP CERT - E - (FPM 2) Branch Library - Freeman"/>
        <s v="Bridge City Road Ditch Cleaning and Repair - 1"/>
        <s v="Office/Storage Building"/>
        <s v="District-Wide Emergency Bus Transportation"/>
        <s v="HS 100 Wing"/>
        <s v="Wastewater Electrical Building"/>
        <s v="Evergreen Pool/Office"/>
        <s v="Vehicle Damage -"/>
        <s v="APP CERT-Fleet - Emergency Vehicle Towing"/>
        <s v="(APP CERT) CAT C - (PCT 4) N. Houston Ave., ~1,5"/>
        <s v="Elementary 400 Wing"/>
        <s v="Walter Burton ES - Main Bldg. &amp; Playground"/>
        <s v="Emergency Equipment Repairs"/>
        <s v="APP CERT DON - Force Account Labor and Contract"/>
        <s v="Jamaica Beach - Pre-and Post- Storm Emergency"/>
        <s v="Elementary 500 Wing"/>
        <s v="Jewel Cormier Park Building"/>
        <s v="Meter Lids"/>
        <s v="Repair/Replace (Permanent) Potable Water Servic"/>
        <s v="Above Ground Components of 3 Lift Stations"/>
        <s v="Embankment Washout Below Park Row Drive Bridge"/>
        <s v="Precinct 4 Roads and Culverts"/>
        <s v="APP CERT - B - (FPM 3) Annex M - Murworth"/>
        <s v="EQUIPMENT - VEHICLE &amp; CONTENTS"/>
        <s v="Greens Branch Earthen Channel South adjacent"/>
        <s v="APP CERT (PCT 1) Hardy Senior Center - Remediat"/>
        <s v="Elementary 300 Wing"/>
        <s v="Precinct 1 Pine Ridge Road Culverts"/>
        <s v="Cat C-1st Street Road"/>
        <s v="Colorado County Roads Precinct#4"/>
        <s v="PCT 2 SITE 287 - PIPES SLOPE PROTECTION"/>
        <s v="APP CERT - Frankie Carter Randolph Park Office"/>
        <s v="Mercer Park - Storey Lake, Trail and Canoe Ramp"/>
        <s v="Courthouse- Temporary Relocation"/>
        <s v="Public Works Damaged Equipment"/>
        <s v="Texas City - Athletic Fields"/>
        <s v="Dock Lighting"/>
        <s v="Vehicle Damage - R &amp; B 3, A-20 Dyna Pac Roller/"/>
        <s v="Bridge City Road Ditch Cleaning and Repair - 3"/>
        <s v="Elementary 100 Wing"/>
        <s v="City Fuel Tank"/>
        <s v="APP CERT - BW8 Storm Water Pump Station"/>
        <s v="Humble ISD Temporary Facilities"/>
        <s v="CR464 Bridge 17-166-AA03-002 and Roadway"/>
        <s v="Gas Office Contents"/>
        <s v="Precinct 4 Roads-4"/>
        <s v="Major League, Teeball and Softball Field"/>
        <s v="Garwood River Plant - Erosion and Dam Structure -"/>
        <s v="Street and directional signs."/>
        <s v="Cardinal Loop@double pipes erosion and culvert"/>
        <s v="Maintenance Building-Ground Equipment Buildin"/>
        <s v="Pct. 2 Group K - Erosion at pipes"/>
        <s v="APP CERT - Fire Department Pager System"/>
        <s v="Police Station and Court Building"/>
        <s v="APP CERT-North Main Lift Station"/>
        <s v="APP CERT - Cedarcrest Sewer Main"/>
        <s v="(APP CERT) CAT C - (PCT 4) Suttonford Dr. Bridg"/>
        <s v="Ditches/City Wide"/>
        <s v="APP CERT - Sam Houston Sewer"/>
        <s v="EXP Jersey Village Expedited Protective Measu"/>
        <s v="Residential LPSS Pumps and Control Panels - Com"/>
        <s v="Jackson County CR 113 Culvert"/>
        <s v="Area F (High School Cafeteria)"/>
        <s v="APP CERT - E - (FPM 1) Annex 3 - Humble Courtho"/>
        <s v="App Cert - E - Christine Adair Park"/>
        <s v="Assisting First Responders, Utilization"/>
        <s v="APP CERT - TBT (Turning Basin) Terminal IT"/>
        <s v="Cleveland Ball Park"/>
        <s v="H-BF7 City Hall"/>
        <s v="East Waste Water Treatment Plant"/>
        <s v="Baines MS - Main Bldg."/>
        <s v="Hillcrest Village Roadworks"/>
        <s v="APP CERT C - (PCT 2) Hickory Ln, Road washout"/>
        <s v="HITS - City Hall Annex' Damaged Equipment"/>
        <s v="Pct 3 Plantation Bridge Replacement"/>
        <s v="FORT BEND COUNTY - POOL HILL BRIDGE &amp; ROAD"/>
        <s v="Westbrook Intermediate School"/>
        <s v="Pct. 3 Paul Dixon Bridge Replacement"/>
        <s v="HS 600 Wing (S. Concession Stand)"/>
        <s v="City of Columbus-Recycle Shop"/>
        <s v="Louisiana Lift Station By-Pass Pumping"/>
        <s v="Emergency Work Donated Resources"/>
        <s v="APP CERT - TBT (Turning Basin) Terminal - Guard"/>
        <s v="APP CERT - Public Library"/>
        <s v="HS 600 Wing (Boys Weight Room)"/>
        <s v="DOC CERT Main Office Building"/>
        <s v="APP CERT - E - (FPM 6) Harris County Parking Gar"/>
        <s v="DARST BRIDGE"/>
        <s v="MAN (Manchester) - Dock/fence line washout"/>
        <s v="Water Plant #1 Pumps, Controls, Fence"/>
        <s v="APP CERT - Fire Station #2"/>
        <s v="Victoria ISD Playground Mulch"/>
        <s v="Barbara Jacket Park (Blue Bonnet Park)"/>
        <s v="Repair ForestLawn Road"/>
        <s v="Precinct 4 Roads-1"/>
        <s v="School District Emergency Protective Measures"/>
        <s v="Sewer Plant - Damaged Buildings and Contents"/>
        <s v="PCT. 2 SITE 288 COLOVISTA - UNDERMINING AT MULT"/>
        <s v="Emergency Work for Lift Stations and Emergenc"/>
        <s v="West Orange Cove CISD - Remediation and Emergenc"/>
        <s v="WWTP Fence"/>
        <s v="Damaged Vehicles"/>
        <s v="Lift Station No. 12"/>
        <s v="Remote Well #2 Fence and Controls"/>
        <s v="Vidor Sheriff's Sub-Office"/>
        <s v="APP CERT - E - (PCT 1) Damaged Flooded Vehicles"/>
        <s v="DOC CERT - Family Center/TechMaintenance"/>
        <s v="APP CERT: Old French Elem School/Bruce Annex"/>
        <s v="Sewer Plant - Equipment"/>
        <s v="Lift station damage"/>
        <s v="Hardin County Property Acquisition Project Batch #2: 27 Properties"/>
        <s v="EXP Jefferson Expedited Emergency Protective"/>
        <s v="Facility and Equipment Inspections"/>
        <s v="APP CERT - E - (PCT 1) Finnigan Park"/>
        <s v="League  - Robinson Bayou"/>
        <s v="DOC CERT - Cuero Junior HS"/>
        <s v="Loss of Road Material due to Overland Flooding"/>
        <s v="(FPM 4) Annex 11 - West Side Annex"/>
        <s v="DOC Cert - Repairs to CR 419 and CR 460"/>
        <s v="APP CERT - Thornwood Sewer Main"/>
        <s v="Emergency Pumping and Inspection"/>
        <s v="PISD Chilller Repairs"/>
        <s v="APP CERT-HAS - Force Account Materials - EPM"/>
        <s v="Bridge Crossing Willow Creek to Waste Water"/>
        <s v="Temporary Facility for Hilliard EL - 470 - (Old"/>
        <s v="James E. Taylor HS Main Bldg, Portable Bldg, Ba"/>
        <s v="PCT 2 Emergency Measures"/>
        <s v="DOC CERT Main Office Building Contents"/>
        <s v="Ridge Point HS Main Bldg., Baseball, Softball &amp;"/>
        <s v="APP CERT - C - (PCT 2) Little Crest Rd (2W30501"/>
        <s v="Sewer Lift Station at Ferry Rd #1"/>
        <s v="F - (PCT 4) Lift Stations &amp; OSSF"/>
        <s v="Falco Building - Equipment, contents, supplies a"/>
        <s v="Vidor City Hall"/>
        <s v="Deer Park ISD District Wide Emergency Protective"/>
        <s v="Skid Units"/>
        <s v="Port of Corpus Christi- Cargo Docks"/>
        <s v="Cat C Cannon Street Asphalt and Embankment Repai"/>
        <s v="City wide road signs"/>
        <s v="Double Bayou Community Building"/>
        <s v="Ortiz Center"/>
        <s v="LC-M CISD Special Education Storage Wings - Con"/>
        <s v="New Waverly Elementary School - Repair Interior"/>
        <s v="Sheriff's Office Vehicles"/>
        <s v="Vidor WIC Clinic"/>
        <s v="Sewer Lift Station at Julie Ann Villa"/>
        <s v="APP CERT C - (PCT 2) Hanley Ln (2W21201)"/>
        <s v="APP CERT - C - (PCT 2) Allwood Street (2W01201)"/>
        <s v="Emergency Pumps/ Back-Up Generators"/>
        <s v="APP CERT - City Hall"/>
        <s v="APP CERT G - (Pct. 4) Cypresswood Golf Club Cou"/>
        <s v="CCIA - Airport Complex (Rescue Station/Maintena"/>
        <s v="CAT C Beach Main Entrance road washout"/>
        <s v="Residence Lots &amp; Marina - Bulkhead"/>
        <s v="APP CERT B - (FPM 2) Canal Street Records Wareho"/>
        <s v="Cat C Culverts DIs: Railroad 33883 - Barber 3388"/>
        <s v="Manhole Damages No. 2"/>
        <s v="Scada Master Control"/>
        <s v="Montgomery County ESD # 8 Establish and Opera"/>
        <s v="Brazoria County Elevations"/>
        <s v="EXP Memorial Villages PD Emergency Measures"/>
        <s v="APP CERT - Strawberry Water Park"/>
        <s v="Street Signs/City Wide"/>
        <s v="Lincoln Avenue Repairs"/>
        <s v="(FPM 7) Jury Assembly Building - Muck Out &amp; Bui"/>
        <s v="Mosquito Abatement Wharton County"/>
        <s v="Bridge City - Sanitary Lift Stations 2"/>
        <s v="Temporary Facilities at Police Academy"/>
        <s v="Water Plant 1-Emergency Protective Measures"/>
        <s v="Cat E Storage Shed and Fence DI 62393 (1 Shed)"/>
        <s v="Lift Station SCADA damages"/>
        <s v="Bauer Community Center"/>
        <s v="Temporary Facility - Office Trailers at WWTP"/>
        <s v="App Cert - E - (PCT 1) Frankie Carter Randolph"/>
        <s v="Utility Components Bammel UD"/>
        <s v="DOC CERT - Cuero HS Athletic Fields"/>
        <s v="Precinct 4 Road Repair With Culverts"/>
        <s v="APP CERT - Timber Lane U.D. Generators"/>
        <s v="Outlar Road Repairs"/>
        <s v="Northeast City Street Repairs"/>
        <s v="Willowridge HS Main Bldg., Gymnasium, Football"/>
        <s v="Emergency Inspections"/>
        <s v="Anahuac Force Account"/>
        <s v="Self - Certification"/>
        <s v="GSD - Fire Station Bldg #46"/>
        <s v="APP CERT - BCT (Barbours Cut) Terminal IT Equip"/>
        <s v="Wheel Chair Lifts"/>
        <s v="APP CERT E - (FPM CF) Inmate Processing Center -"/>
        <s v="Applicant's Vehicles"/>
        <s v="Garage Damage (South Property)"/>
        <s v="Stormwater System and Portwide Drainage System"/>
        <s v="PCT 1 Washout Repairs Roads 1-18"/>
        <s v="APP CERT - C - (PCT 1) Lathy St at 8th st"/>
        <s v="District-wide Disaster Preparedness"/>
        <s v="APP CERT--Emergency rental Equipment"/>
        <s v="PCT. 2 Group J - Ditch Erosion"/>
        <s v="GSD - Fire Station Bldg #52"/>
        <s v="HITS - City Hall's Damaged Equipment"/>
        <s v="APP CERT - BPT (Bayport) Terminal - IT Equip"/>
        <s v="Katy HS Main Building"/>
        <s v="Huffman Middle School Tractor Shed - Contents"/>
        <s v="Sewer Lift Station at Pinehurst #1"/>
        <s v="APP CERT - EOC Fire and Police Department"/>
        <s v="APP CERT - C - (PCT 2) Burwell Rd"/>
        <s v="Comunity Center"/>
        <s v="Treatment Plants - Emergency Protective Measure"/>
        <s v="Brazoria County Mitigation Reconstruction"/>
        <s v="Administrative Building"/>
        <s v="Fire Station #2 Building"/>
        <s v="Gillingham Campus - Animal Services, Animal Serv"/>
        <s v="HITS - GSD Property Management (2707 Dalton)"/>
        <s v="Office Damage"/>
        <s v="Camp Mohawk- HQ, Out Buildings, &amp; Contents"/>
        <s v="Lakeview Cutoff Bridge at Tiger Creek"/>
        <s v="Emergency Sheltering - Congregate"/>
        <s v="Category F - 100% Complete - Lift Stations"/>
        <s v="Lincoln Middle - Cafeteria"/>
        <s v="DOC CERT - Senior Center"/>
        <s v="Astor Lift Station Temporary Bypass- Pump Renta"/>
        <s v="Sewer Lift Station at Lonely Pine"/>
        <s v="Texas City Emergency Protective Measures"/>
        <s v="Altus ER Care for Critical Patients"/>
        <s v="South Marsh Drive Damages"/>
        <s v="Danbury Elementary School"/>
        <s v="APP CERT - E - (FPM 1) SATS / YMAC - Boot Camp -"/>
        <s v="Bryan Beach Road"/>
        <s v="Replace 1995 Ford F-800 Water Truck"/>
        <s v="Pointe North Apartments"/>
        <s v="Generator repairs"/>
        <s v="Temporary Culvert repair"/>
        <s v="District Wide Sand/Silt Removal From Around Stre"/>
        <s v="Michael L. Griffin ES &amp; Portable Buildings"/>
        <s v="Pine Forest City Hall Contents, Metal Storage B"/>
        <s v="Highlands - Canals"/>
        <s v="FORT BEND COUNTY - THUESEN ROAD at Culvert Cros"/>
        <s v="Storage Building Municipal Documents - Recovery"/>
        <s v="Animal Control Office and Kennel - structures"/>
        <s v="APP CERT - Port of Houston - EPM"/>
        <s v="Temporary Facility - Jail/Public Safety Buildin"/>
        <s v="Magnolia Jr. High Gym and HVAC Dryout and Cle"/>
        <s v="Silt In Storm Sewers (previously Project #21692"/>
        <s v="Temporary Facilities - Completed"/>
        <s v="HITS -- Network equipment Damages"/>
        <s v="B - (PCT 1) Challenger 7 Park"/>
        <s v="Municipal Utility District Emergency"/>
        <s v="Thomas Jefferson Stadium"/>
        <s v="LEAGUE CITY -  Gum Bayou"/>
        <s v="Water Main Line"/>
        <s v="APP CERT - G - (PCT 1) Deussen Park"/>
        <s v="Brindley Trail Work Completed"/>
        <s v="HFD - Small Engine Equipment Damage"/>
        <s v="Mercer Park - Education Greenhouse / Greenhous"/>
        <s v="Dickinson Ditches"/>
        <s v="City of Luling-Public Works Building"/>
        <s v="City Hall Storage Building"/>
        <s v="O' Grady 1 Lift Station"/>
        <s v="City of Columbus-Maintenance Shop"/>
        <s v="Beaumont Lift Station Temp Repairs"/>
        <s v="HITS Almeda Sims Sludge's Damaged Network Print"/>
        <s v="Timber Lane U.D. WWTP Main UV System Unit"/>
        <s v="ROTC Building"/>
        <s v="League City Comprehensive Drainage Plan"/>
        <s v="EXP Sour Lake Emergency Measures"/>
        <s v="Main Lift Station"/>
        <s v="Memorial Hills UD Emergency Preparation"/>
        <s v="Contents for WWTP Office and Metal Storage Bu"/>
        <s v="Sewer Lift Station at Winterhaven"/>
        <s v="3 Palms Lift Station"/>
        <s v="Loeb Facility - Temporary Measures"/>
        <s v="City of Baytown Roseland Park Pavilion"/>
        <s v="Precinct 1 Road and Bridge"/>
        <s v="Pct. 4 Volunteer Fire Department(Tivoli)"/>
        <s v="DOC CERT - Goliad County Emergency Protective M"/>
        <s v="Fire Drill Field"/>
        <s v="Stephen F. Austin Memorial and Wheatley Early C"/>
        <s v="Contents: High School"/>
        <s v="Galena Park High School - Cat E"/>
        <s v="APP CERT G - (PCT 2) James Driver Park"/>
        <s v="Taft Elementary School Gym Floor"/>
        <s v="Sewer Lift Station at Lynnwood"/>
        <s v="F - (PCT 1) Lift Stations and On'Site Sewage Fa"/>
        <s v="Roosevelt Alexander ES &amp; Portable Buildings"/>
        <s v="Robert E. King ES &amp; Portable Buildings"/>
        <s v="Wastewater Treatment Plant Damage"/>
        <s v="LC-M CISD Special Education Offices - Content"/>
        <s v="Linney House (Museum)"/>
        <s v="APP CERT G - (PCT 2) North Shore Park"/>
        <s v="Municipal Park Kitchen Building"/>
        <s v="Vehicles and Equipment"/>
        <s v="Electric Poles"/>
        <s v="Riverfront Park Lift Station"/>
        <s v="Carpenter Lift Station"/>
        <s v="APP CERT B - (FPM 7) Annex 18 - Drug Building"/>
        <s v="DOC CERT - Orange County Precinct 4 Ditch Clean"/>
        <s v="Storm Drain System Cleaning"/>
        <s v="Lakeside River Plant - damage to the foundation"/>
        <s v="Police Department of Flatonia"/>
        <s v="APP CERT - G - (PCT 4) John Pundt Park"/>
        <s v="Seguin ES - Contents"/>
        <s v="Lexington Apartments"/>
        <s v="Storage Shed (near lift bridge)"/>
        <s v="HPD Building contents department wide"/>
        <s v="Oxford Place Apartments - Playground Contaminat"/>
        <s v="Port of Corpus Christi- ship dock Gangway Roofi"/>
        <s v="Flood Damage and Erosion at The Point"/>
        <s v="Forest Glen Lift Station"/>
        <s v="Traffic Light Control Cabinet"/>
        <s v="Seabrook - Fire Hydrants"/>
        <s v="APP CERT B - (FPM CF) Baker Street Jail"/>
        <s v="District-wide emergency pumping"/>
        <s v="Cat B Street Department Operations"/>
        <s v="City of Friendswood Acquisition Project"/>
        <s v="EXP Aransas Pass Expedited Cat B"/>
        <s v="APP CERT - C - (PCT 2) - Gulf Pump Rd at Maple"/>
        <s v="Bayland Marina Sedimitation Removal"/>
        <s v="Bayside Park, Amenities, Restroom, and Pier"/>
        <s v="Martin Lift Station"/>
        <s v="(FPM 1) Branch Library -Baldwin Boettcher"/>
        <s v="Fulton Village Apartments - Playground Contami"/>
        <s v="Cat B county wide 100%"/>
        <s v="Tyler Lift Station"/>
        <s v="Marina Docks"/>
        <s v="Primer Lift Station Temp Bypass and Pump Rental"/>
        <s v="CAT G - River Bank Erosion"/>
        <s v="Bridge City - Wastewater Treatment Plant Facili"/>
        <s v="Sheriff Tower - Hwy 73"/>
        <s v="West Memorial ES and Portable Buildings"/>
        <s v="DOC CERT, Orange County Precinct 3 Ditch"/>
        <s v="Category B - 100% Complete - Emergency Protectiv"/>
        <s v="Langham Creek Engineered Channel"/>
        <s v="City Man Lift"/>
        <s v="Memorial Park Large wood frame barn"/>
        <s v="Vidor City Road Damages"/>
        <s v="Willow Park Apartments - Playground Contaminati"/>
        <s v="Water Plant #1 - Pump Replacement"/>
        <s v="DOC CERT - Orange County Precinct 2 Ditch Clean"/>
        <s v="Aransas CAD - Emergency Protective Measures"/>
        <s v="Space Center Intermediate"/>
        <s v="Sewer Lift Station at I-10 #2"/>
        <s v="Pct. 3; Dabney Bottom Road"/>
        <s v="APP CERT - Dobie High School Building"/>
        <s v="Morton Ranch Jr. High &amp; Portable Buildings"/>
        <s v="Applicant Doc Cert: Commodities Storage Buildin"/>
        <s v="Criminal Justice Center Temporary Facilities"/>
        <s v="Applicant Approved Roads Precinct 1 and 2"/>
        <s v="Building and Equipment at Palacios Independent"/>
        <s v="APP CERT - B - (FPM CF) New Baker Street Jail"/>
        <s v="Claiborne West Park Restroom Picnic Pavilions"/>
        <s v="San Anselmo Lift Station"/>
        <s v="APP CERT B - (FPM 6) Annex 44 - Anderson Clayton"/>
        <s v="City Ditches"/>
        <s v="Riverbend Park Restrooms"/>
        <s v="Precinct 4 Road Damage"/>
        <s v="Sewer Lift Station at James Street"/>
        <s v="Cinco Ranch Jr. High &amp; Portable Buildings"/>
        <s v="LCRA - Lakeside River to Lake Canal - flooded"/>
        <s v="Roberta Wright Rylander ES Main Bldg., Portable"/>
        <s v="Emergency Protective Measures - FA"/>
        <s v="Stan C. &amp; Patsy Stanley ES &amp; Portable Buildings"/>
        <s v="Pixie-Heritage House"/>
        <s v="Sewer Lift Station at Cedar Bend"/>
        <s v="Canal - Gulf Coast East/West - Irrigation Syst"/>
        <s v="APP CERT - Chippawa Sewer Main"/>
        <s v="Precinct 2 B roads wo 2051"/>
        <s v="CINCO Reginoal Waste Water Treatment Plant Re"/>
        <s v="Sewer Lift Station at Cedar Landing"/>
        <s v="Vidor Middle School Permanent Work"/>
        <s v="Inner Harbor Revetment - Damage to Revetment"/>
        <s v="Emergency measures to keep WWTP operational"/>
        <s v="Jo Ella Exley ES Main Bldg., Portable Bldg,"/>
        <s v="Contents - Water Treatment Plant"/>
        <s v="(PCT 2) Riley Chambers Community Center"/>
        <s v="City of Luling-Northside Clubhouse"/>
        <s v="Bingman Head Start"/>
        <s v="Franz ES &amp; Portable Buildings"/>
        <s v="Lighthouse Beach Boardwalk and Birdtower"/>
        <s v="Park Residence at Hanson Riverside"/>
        <s v="Collection System"/>
        <s v="Multiple Departmental Response"/>
        <s v="Sweetwater Point Clubhouse and 11 buildings (73"/>
        <s v="HITS Muncipal Courts Complex Damaged Equipment"/>
        <s v="Precinct 3 Bridge"/>
        <s v="Sewer Lift Station at Tanglewilde #2"/>
        <s v="Precinct 2G roads wo 2954"/>
        <s v="Pump House"/>
        <s v="Katy Jr High &amp; Portable Buildings"/>
        <s v="Refugio County Wellness Center - Contents"/>
        <s v="Refugio County History Museum"/>
        <s v="Frazier Elementary Building"/>
        <s v="McMullen Lift Station"/>
        <s v="Jean &amp; Betty Schmalz ES &amp; Portable Buildings"/>
        <s v="Mayde Creek HS Main Bldg, Portable Bldg, Footb"/>
        <s v="Category C - Roads #2"/>
        <s v="Precinct 4 Damaged Asphalt Roads"/>
        <s v="Temporary Facility for Scarborough EL - 073 -"/>
        <s v="Recreational Facilities at Palacios Independent"/>
        <s v="WWTP Electrical and mechanical components"/>
        <s v="Jury Assembly Building Temporary Facilities"/>
        <s v="Pct 1 Old Beaumont Hwy Bridge"/>
        <s v="(PCT 2) Leon Z Grayson/ Baltree Community Ce"/>
        <s v="APP CERT - Tom Bass Community Center - Remediat"/>
        <s v="Manhole Damage, Sewer Capping at ROW, Foreign O"/>
        <s v="Water plant # 1 well pump motor"/>
        <s v="Vidor Sheriff's Office Contents"/>
        <s v="Jack &amp; Sharon Rhoads ES Main Building &amp; Portabl"/>
        <s v="Building 172 Print Shop Equipment"/>
        <s v="Cat F DWTP (Drinking Water Treatment Plant) Ele"/>
        <s v="Seven Lakes HS - Main Bldg., Portable Bldgs. &amp;"/>
        <s v="Green House"/>
        <s v="Temp Repairs, Dewatering, Rentals, Warehouse"/>
        <s v="Lake Fountain Control Panels/MCC"/>
        <s v="HFC - Jones Hall for the Performing Arts"/>
        <s v="Morton Ranch HS - Main Bldg., Morton Ranch HS -"/>
        <s v="Pct. 1 -Maintenance Office &amp; Carport - Contents"/>
        <s v="Panorama Lake"/>
        <s v="Kendleton Sewer Plant"/>
        <s v="APP CERT - CAT E - (FPM 4) Annex 38"/>
        <s v="DOC CERT-Emergency Protective Measures"/>
        <s v="HFC - Theater District Pkg Garage"/>
        <s v="APP CERT: (FPM 2) Annex 46 - Congress Plaza"/>
        <s v="DOC CERT - Orange County Precinct 1 Ditch Clean"/>
        <s v="1911 FM 517"/>
        <s v="G - (PCT 4) Mercer Park"/>
        <s v="Category C - Roads #1"/>
        <s v="Group 1- Ditches Near City hall"/>
        <s v="Polly Ann McRoberts ES, Portable Buildings"/>
        <s v="C - (PCT 2) Grace Lane Road Damage"/>
        <s v="Cuero HS Tennis Court Screens"/>
        <s v="(FPM 1) Annex 17 - Cypresswood Courthouse"/>
        <s v="Group 2- Ditches off of 1131"/>
        <s v="Emergency Protective Measures ESD #48"/>
        <s v="Long Drive, first 30 day EPM"/>
        <s v="DOC CERT - Waste Water &amp; Water Line Repair"/>
        <s v="FM 521 River Park - boardwalk, piers, and dock"/>
        <s v="TEKOA CS - Temporary Facility in Orange, Texas"/>
        <s v="Park Canopy"/>
        <s v="Odessa Kilpatrick ES Main Bldg., Portable Bldgs"/>
        <s v="Sewer Line Damage Citywide - Lum Rd."/>
        <s v="Gas System Emergency Work"/>
        <s v="Cat F WWTP - Wet Well Pumps, Clarifer, Aeriator"/>
        <s v="City Hall Building Damages - Municipal Court, Po"/>
        <s v="Springs Sport Building components"/>
        <s v="Visitors Restroom"/>
        <s v="(FPM 1) Branch Library - Barbara Bush"/>
        <s v="Equipment and Material"/>
        <s v="GSD - BRAC - POLICE"/>
        <s v="App Cert - B - (FPM 8) 1910 Historic Courthouse"/>
        <s v="Building 1 (100%)"/>
        <s v="Parks,Recreational Facilities, and Other Items"/>
        <s v="Rockport - T474 Rockport-Fulton69kV Temporary T"/>
        <s v="DOC CERT - Donated Resources/Loaned Equipment"/>
        <s v="331 FM 2919 Lift Station"/>
        <s v="Villas on Winkler 4 Residential Bldgs. (172 uni"/>
        <s v="DOC CERT - Paws and Taws Marquee Sign"/>
        <s v="Refugio County Memorial Hospital - Contents"/>
        <s v="E - (FPM 1) Pearl Fincher Museum - Old Cypress"/>
        <s v="Clear Springs H.S. - Storage Buildings"/>
        <s v="GSD - Lakewood Neighborhood Library Building"/>
        <s v="Dickinson High School / Softball field Press Bo"/>
        <s v="(FPM 1) Branch Library - Kingwood"/>
        <s v="City of Freeport Museum"/>
        <s v="Cat F WWTP Lift Stations and Fence: DIs East"/>
        <s v="LEAGUE CITY - MAGNOLIA CREEK"/>
        <s v="APP CERT - (Pct. 1) Sheldon Sports Complex - Re"/>
        <s v="Parks - Cullen Park Spray Ground"/>
        <s v="(FPM 4) Thomas A. Glazier - Remediation"/>
        <s v="White Rock Park - Concrete canoe launch, sidewa"/>
        <s v="APP CERT-PWE - Water Operations Bldg - EPM"/>
        <s v="Home Restroom"/>
        <s v="Parks Department Office Contents"/>
        <s v="Harris County MUD#419 Emergency Protective Me"/>
        <s v="Clear Brook High School - Contents"/>
        <s v="Annex 17 Cypresswood Courthouse Temporary Facil"/>
        <s v="SWD - Damaged Contents"/>
        <s v="Emergency Protective Measure"/>
        <s v="City of Wharton Emergency Protective Measures"/>
        <s v="DOC CERT - Public Safety Department Emergency P"/>
        <s v="(FPM 6) Annex 22 - Old 1301 Jail &amp; 911 Netwo"/>
        <s v="B - (SCC) NRG Shelter - Baker Ripley"/>
        <s v="APP-CERT City of Freeport Water Station-Small P"/>
        <s v="Mercer Park - Arboretum Research Building"/>
        <s v="San Jacinto County - Shepherd ISD Sheltering Op"/>
        <s v="Bear Creek ES &amp; Portable Buildings"/>
        <s v="Orange County Emergency Protective Measures - D"/>
        <s v="Little Cypress Special Educational Storage Wings"/>
        <s v="Parks Dept - Lake Houston Wilderness Park - Pla"/>
        <s v="Radio Antenna for Dispatch"/>
        <s v="Camp Mohawk- Miscellaneous Damages"/>
        <s v="(FPM 4) Branch Library - Katherine Tyra Bran"/>
        <s v="(FPM 2) Youth Village"/>
        <s v="HPD - Officers Memorial and Guardshacks"/>
        <s v="Parks Dept.-Brock GC Clubhouse"/>
        <s v="Obra D. Tompkins HS - Main Bldg., Portable Bldg"/>
        <s v="Lowe &amp; Rippamonti Fields"/>
        <s v="Refugio County Courthouse Emergency Generator"/>
        <s v="EXP Cuero Emergency Protective Measures"/>
        <s v="HCFCD - San Jacinto Watershed Study - Plan Update"/>
        <s v="EXP Houston Sheltering"/>
        <s v="GSD - Fire Station Bldg #68"/>
        <s v="APP CERT - West Pitts Sewer Main"/>
        <s v="Athletic Concession Stand"/>
        <s v="APP CERT Slope Failure embankment 203-216"/>
        <s v="Group 3- Feed Road Ditches"/>
        <s v="Airport Traffic Tower"/>
        <s v="Clear Falls High School - Athletic buildings; d"/>
        <s v="Parks - Willow Fork Drainage District"/>
        <s v="Clear Springs H.S. - Athletic Fields &amp; Site"/>
        <s v="HFC - Tundra Garage"/>
        <s v="Clear Creek Intermediate- Gym Wooden Floor"/>
        <s v="Port of Corpus Christi - Harbor Island - Guard"/>
        <s v="APP CERT (FPM 1) Aldine Branch Library"/>
        <s v="Walter Hall Park"/>
        <s v="APP CERT - Sinclair Sewer Main"/>
        <s v="(FPM 4) Westside Service Center"/>
        <s v="B - (FPM CF) Annex 42 - New Jail"/>
        <s v="LCRA - The Lakeside River Plant sustained"/>
        <s v="Space Center Intermediate - Contents"/>
        <s v="Service Center"/>
        <n v="13487"/>
        <s v="City Wide Emergency Protective Measures"/>
        <s v="Clear Brook H.S. - Athletic fields &amp; Fence"/>
        <s v="Fire Training Field"/>
        <s v="APP CERT - Water Control Facilities"/>
        <s v="Building 209 - Ford Park Softball Field Lights."/>
        <s v="Forest Green Temp Relocation Trailer Rental Ext"/>
        <s v="FORT BEND COUNTY - ROAD"/>
        <s v="Greens Bayou Exigent Circumstances"/>
        <s v="Orange County EMP Supplies"/>
        <s v="Band Concession Stand"/>
        <s v="Clear Falls High School - Contents"/>
        <s v="EPM: FAL, FAE, FAM, Rental, and Contract"/>
        <s v="Underwater Dredging"/>
        <s v="City of Columbus Break Room Building"/>
        <s v="PWE - Ardmore Office"/>
        <s v="Emergency Protective Measures - Citywide"/>
        <s v="GSD - Delux Theatre &amp; Retail Space"/>
        <s v="Alternative Education DAEP Building Replacement"/>
        <s v="Emergency Protective Measures-Countywide"/>
        <s v="GSD - Meyer Neighborhood Library Building"/>
        <s v="Truck Repair Building"/>
        <s v="Cinco Ranch HS, Portable Building &amp; Football"/>
        <s v="County of Sabine Emergency Work"/>
        <s v="Commodities Storage Building Replacement"/>
        <s v="Pasadena High School Building"/>
        <s v="Clear Creek H.S. - Storage Buildings"/>
        <s v="Sims Bayou Exigent Circumstances"/>
        <s v="Brazos River County Park"/>
        <s v="Red Bluff Hike and Bike Trail"/>
        <s v="Waterplant #1"/>
        <s v="Levee Emergency Protective Measures"/>
        <s v="Pct. 3; Completed Work, Group 1"/>
        <s v="Soccer Field Complex"/>
        <s v="Evacuations, Search &amp; Rescues and clearing de"/>
        <s v="Woodsboro Critical Facilities Generators - Water &amp; Wastewater Treatment Plants"/>
        <s v="Hurricane Operations and Damaged Equipment"/>
        <s v="Barker Reservoir Exigent Circumstances"/>
        <s v="Clear Brook H.S. - Athletic Building (7 ea)"/>
        <s v="Storm Water Outfall Pipe"/>
        <s v="Brookside Intermediate School"/>
        <s v="Leroy Dorsey Senior Center"/>
        <s v="Agricultural Science Contents"/>
        <s v="City of Lumberton Roads"/>
        <s v="APP CERT - (PCT 4) Spring Creek Greenway Trail"/>
        <s v="East Harbor Island - Erosion"/>
        <s v="Campus Wide - EPM"/>
        <s v="Patti Welder Middle School"/>
        <s v="Wastewater Treatment Facility HVAC"/>
        <s v="FORT BEND COUNTY - ROADS-1"/>
        <s v="Temporary Henderson Village Building Contents f"/>
        <s v="GSD - Looscan Neighborhood Library Building"/>
        <s v="Temporary well motor @ WTP"/>
        <s v="Temporary Lighting"/>
        <s v="APP CERT - West Pitts Lift Station"/>
        <s v="Timber Lane U.D. - SANDPIPER, TIMBER LANE, AND"/>
        <s v="APP CERT - HFC-Jones Hall for Performing Arts-E"/>
        <s v="Thompson Intermediate Building"/>
        <s v="City of Woodville EPM"/>
        <s v="Addicks Reservoir Exigent Circumstances"/>
        <s v="Stewart Elementary School"/>
        <s v="Weigh Station Pavilion"/>
        <s v="Parks Dept.-Kingwood CC"/>
        <s v="Landolt Elementary School"/>
        <s v="Paul Hopkins Park (Electric)"/>
        <s v="Pct. 4 - Tivoli Community Center &amp; Library"/>
        <s v="Pct. 1 - Road Damages"/>
        <s v="County Wide Emergency Protective Measures"/>
        <s v="County Sheriff - Structures &amp; Contents"/>
        <s v="Clear Springs H.S. - Press Boxes &amp; Restrooms"/>
        <s v="Remote Sites"/>
        <s v="Countywide Sign Damage"/>
        <s v="App Cert - City Vehicles"/>
        <s v="Clear Falls H.S. - Athletic buildings - Contents"/>
        <s v="GSD - Heights Neighborhood Library Building"/>
        <s v="Refugio County Vehicles &amp; Equipment"/>
        <s v="Sheldon ISD Emergency Work"/>
        <s v="Texas City - Street Banners"/>
        <s v="Pearland City Utilities"/>
        <s v="Child Nutrition/Food Loss"/>
        <s v="LCRA - Gulf Coast Bay City Plant 1 and bulkhead"/>
        <s v="Aquatic Center"/>
        <s v="Precinct 2 Commissioner's Office/Sheriff Dept"/>
        <s v="GSD - Fire Logistical Center - Complex Buildings"/>
        <s v="Faulk Elementary School - CONTENTS"/>
        <s v="High School - CONTENTS"/>
        <s v="Orange County Law Enforcement Vehicles"/>
        <s v="Mustang Pumping Station 8173 SH 361 Port Aran"/>
        <s v="Hall Elementary School"/>
        <s v="County Jail"/>
        <s v="Vehicles - Transportation Department"/>
        <s v="Gator Academy Building"/>
        <s v="Little league Baseball Fields"/>
        <s v="Election Office, Senior Center, Ag Office"/>
        <s v="Repairs to Well Motor @ WTP"/>
        <s v="EXP MCESD #7 Emergency Measures"/>
        <s v="DOC CERT - Garners Bayou Bridge"/>
        <s v="APP CERT - Cuero HS: Gyms"/>
        <s v="(Pct. 2) Lynchburg Ferry - Support Facilities -"/>
        <s v="Clear Lake Shores Chair Lift Switch"/>
        <s v="Mobilization, emergency response, and recovery"/>
        <s v="Gregory Portland Independent School District"/>
        <s v="APP CERT - G - (PCT 4) Collins Park Playground a"/>
        <s v="PCT 2 Washout Repairs Roads 26-53"/>
        <s v="City of Manvel City Hall Contents"/>
        <s v="6337'Small project app. cert. - Lake Conroe - Reservoir"/>
        <s v="City of Port Lavaca Sewer Plant"/>
        <s v="Sheriff's Office"/>
        <s v="Sediment Removal"/>
        <s v="Public Works Building"/>
        <s v="E - (CTS - Fleet Services) Damaged Vehicles / E"/>
        <s v="Trails, Irrigation Controller, Security System,"/>
        <s v="Lamar CHS Main Bldg &amp; Track Field"/>
        <s v="PCT 1 Washout Repairs Roads 19-34"/>
        <s v="Category E - Civic Center"/>
        <s v="High School Building(s) Contents"/>
        <s v="Faye Bauer Sterling Park"/>
        <s v="Portable/Building No. 34/35"/>
        <s v="NCWCID4 Contents of 3 Buildings (Office/Storage"/>
        <s v="Athletic Facilities Contents"/>
        <s v="Sediment Removal - Willow Fork Diversion Channel"/>
        <s v="B - Harris County Vector Control - Mosquito"/>
        <s v="Kieberger Elementary School - CONTENTS"/>
        <s v="Veterans Memorial Site Building"/>
        <s v="DOC CERT - Cuero High School"/>
        <s v="Texas City - Rainbow"/>
        <s v="EPM - Lamar District Wide"/>
        <s v="APP CERT C - (PCT 2) Magnolia Ave"/>
        <s v="Camp Sienna Park"/>
        <s v="HPD Emergency Purchases"/>
        <s v="Pointe North Completed Work"/>
        <s v="DOC CERT - LCRA McKinney Roughs Nature Park - T"/>
        <s v="City Annex Building"/>
        <s v="EMP -County Disaster Preparation and Response/E"/>
        <s v="City WIde Street Signs"/>
        <s v="GSD - HPD Helicopter Complex - Back/Main"/>
        <s v="DOC CERT - Cuero ISD Portable Buildings"/>
        <s v="Clear Spring H.S. - Storage - Contents"/>
        <s v="New Braunfels Regional Airport - Control Tow"/>
        <s v="Category E - City Hall"/>
        <s v="C.E. King High School, ECHS Moisture Barrier"/>
        <s v="WWTP Berm Erosion"/>
        <s v="Charlie Marshall Elementary/Administration"/>
        <s v="PCT 4 Emergency Measures"/>
        <s v="Evelyn's Fish Market"/>
        <s v="County Wide EPM days 31-180"/>
        <s v="Loughridge Subdivision Road Repair"/>
        <s v="County-Wide Culverts"/>
        <s v="Clear Lake Shores Street/Flood Lights"/>
        <s v="EXP Katy Expedited Project"/>
        <s v="WATER PLANT 3"/>
        <s v="HFC - George R. Brown Convention Center and Par"/>
        <s v="In House Repairs to Fleet Vehicles FA Labor, FA"/>
        <s v="Clayton Homes Relocation Costs"/>
        <s v="APP CERT - HITS - Force Account Materials"/>
        <s v="Emergency work District Wide"/>
        <s v="Walter Noble-Alternative School"/>
        <s v="Harris County Flood Control District Force Acc"/>
        <s v="Henderson Middle School"/>
        <s v="LCRA Lakeside Chesterville Canal"/>
        <s v="City of Beaumont Road Damage"/>
        <s v="Police Department and Annex Buildings"/>
        <s v="130' Tower Derrick removal"/>
        <s v="Stonetown Lift Station"/>
        <s v="DOC CERT - Port - Corpus Christi Buildings &amp; Eq"/>
        <s v="Fulton Beach Road and Prairie Road"/>
        <s v="Elementary Schools: Robert E. Lee and DeQueen"/>
        <s v="City of Baytown Police Shooting Range"/>
        <s v="Lakeview Pool"/>
        <s v="JP/Constable Precinct 2 Contents"/>
        <s v="APP Cert'SWD - Force Account Materials, Emergen"/>
        <s v="DOC CERT -  Port of Corpus Christi- Transfer Fac"/>
        <s v="Building: Multiple Use Gymnasium"/>
        <s v="Building 134 - Airport Maintenance Bldg."/>
        <s v="Auto Mechanic Shop Repairs"/>
        <s v="DOC CERT - Head Start Day Care Building"/>
        <s v="Soil Remediation and Locomotive Engine Relocati"/>
        <s v="Aransas Pass HA Units 111, 145, 207"/>
        <s v="Access road to LS #59"/>
        <s v="Kendleton Emergency Protective Measures and Emer"/>
        <s v="APP CERT - ARA Force Account Labor"/>
        <s v="City of Luling-Civic Building"/>
        <s v="Storm Water Channel"/>
        <s v="Roads- Complete- Bridge/Culvert repairs"/>
        <s v="Clear Creek High School - Contents"/>
        <s v="PCT 4 Rolling Hills Rd."/>
        <s v="CITY-WIDE Search, Rescue &amp; Hazard Response"/>
        <s v="13115 New Hwy 59 Lift Station"/>
        <s v="Allen Elementary School - Portable"/>
        <s v="Ford Park Arena - Sidewalk &amp; Parking"/>
        <s v="Technologies Building Repairs"/>
        <s v="DOC CERT - Port - Corpus Christi Category G - S"/>
        <s v="PCT 4 - Park Rd Crossing"/>
        <s v="Pedestrian Umbrellas"/>
        <s v="Huntsvile Intermediate School"/>
        <s v="Alief ISD District Wide Emergency Protective"/>
        <s v="LEAGUE CITY HOMETOWN HEROES PARK"/>
        <s v="Boat Ramps"/>
        <s v="Field House Repairs"/>
        <s v="Claiborne West Park Athletic Field"/>
        <s v="APP CERT - Traffic Signal Controller Cabinet"/>
        <s v="Vidor Community Center"/>
        <s v="APP CERT Slope Failure in embankment 188-202"/>
        <s v="Vehicles - Port Aransas"/>
        <s v="WFDD Water Quality - Gabion System"/>
        <s v="Pearland City Buildings"/>
        <s v="Electrician Shop"/>
        <s v="GSD - Pleasantville Neighborhood Library Bldg"/>
        <s v="HFC - Wortham Theater Center and Fish Plaza"/>
        <s v="Category B - Emergency Protective Measures"/>
        <s v="Forest Green Resident Relocation Costs for repa"/>
        <s v="Practice Gym Repairs"/>
        <s v="Rockport Natural Gas System Lines and Meters"/>
        <s v="Demolition from Private Property Debris Removal"/>
        <s v="PAAP P/W - Camp Mohawk- Chapel Building &amp; Conte"/>
        <s v="Batteries"/>
        <s v="100% Completed - Lift Stations, Force Main an"/>
        <s v="Beason's Park"/>
        <s v="Ford Park - Building 207, Visitor's Center"/>
        <s v="DR-4332-TX, Guadalupe County, CIty of Schertz"/>
        <s v="Clear Brook High School - Building"/>
        <s v="Records Storage"/>
        <s v="Hardin-Jefferson ISD - Contents"/>
        <s v="(PCT 2) Bay Area Community Center and Park"/>
        <s v="Nautical Landings Marina"/>
        <s v="Freeport Library"/>
        <s v="Street and Traffic control signs"/>
        <s v="Roof and Exterior wall damages"/>
        <s v="Little Cypress-Mauriceville CISD"/>
        <s v="Precinct 1 - Bond Rd &amp; Green Pond Gully Rd."/>
        <s v="Civic Center Bldg - Switch Gear"/>
        <s v="DOC CERT -  Port of Corpus Christi- Security"/>
        <s v="Building and Equipment Small Project App Cert"/>
        <s v="Small Certification Project -Precinct 2 Road Re"/>
        <s v="GSD - NW Police Modular Bldg."/>
        <s v="Thomas S. Mackey WTP"/>
        <s v="Precinct 1 - Paggi Rd, Nolte &amp; Blair Rd."/>
        <s v="2 Sewer Line South of Town Homes"/>
        <s v="DOC CERT - Port of Corpus Christi"/>
        <s v="Building 114 - Airport Firehouse, Bldg.123 Sher"/>
        <s v="WWTP - Electrical Units and their Components"/>
        <s v="APP CERT G - (PCT 2) Meadowbrook Park"/>
        <s v="Temporary Facility - Restroom Building"/>
        <s v="High Island ISD Athletic Facilities"/>
        <s v="Texas City Animal Rescue Center"/>
        <s v="Clear Lake Shores Damaged Carts"/>
        <s v="EXP Harris County Non-Congregate Housing"/>
        <s v="Pct. # 3 - Completed Work, Group 2"/>
        <s v="App Cert - G - (PCT 2) Seabrook Sports Complex"/>
        <s v="Building 142 - Correctional Facility Book-In"/>
        <s v="Emergency Setup Cost For Temporary Facilities"/>
        <s v="Emergency Protective Measures - Village-wide."/>
        <s v="Precinct 2 Pony Express Bridge"/>
        <s v="Pct. # 3 - Completed Work, Group 3"/>
        <s v="60th Street - Harvey Related Damage Sites"/>
        <s v="Orange County Vehicles"/>
        <s v="PCT 4 - Keith Road"/>
        <s v="Ancillary Storage Buildings"/>
        <s v="Walter Mosely Pool"/>
        <s v="Faulk Elementary School"/>
        <s v="System owned and maintained playground equipment"/>
        <s v="App Cert - G - (PCT 3) Telge Road Park (Bud Had"/>
        <s v="Liberty Academy"/>
        <s v="Golf Course Sand and Silt Holes 10, 11, &amp; 12"/>
        <s v="Ingleside by the Bay __ WAVCam, PTZ mount, brac"/>
        <s v="Precinct 2 Bridge"/>
        <s v="Ford Park - Midway"/>
        <s v="Claiborne West Park Pavilions"/>
        <s v="(PCT 3) On'Site Sewage Facility at Terry Her"/>
        <s v="WWTP Building"/>
        <s v="DOC CERT - Port - Category C - Signs, Lights"/>
        <s v="CITY OF HITCHCOCK - CITY HALL BUILDING"/>
        <s v="Nautical Landings Office Complex"/>
        <s v="Water Production Plant"/>
        <s v="Texas City - 30 inch Sewer Line"/>
        <s v="GSD - Montrose Neighborhood Library Building"/>
        <s v="APP CERT G - Meyer Park"/>
        <s v="(PCT 4) Spring Creek Greenway Trail"/>
        <s v="Contents Fire House"/>
        <s v="Pump Station 11"/>
        <s v="Vehicles- Permanent Repairs"/>
        <s v="LEAGUE CITY CLEAR CREEK NATURE CENTER"/>
        <s v="GSD - HPD Property Room"/>
        <s v="Precinct 1 - Mason Rd., McDermand Rd., &amp; Thompso"/>
        <s v="DOC CERT -  Port of Corpus Christi- Secondary Fa"/>
        <s v="Precinct 4 Culvert"/>
        <s v="Pearland Building Contents"/>
        <s v="Precinct 1 - Reins Rd"/>
        <s v="Security LIght and Gate"/>
        <s v="HFC - Theater District Parking Garage - Content"/>
        <s v="Bacliff County Complex"/>
        <s v="Reset and cleaning of Sanitary Sewer System"/>
        <s v="LaMarque Primary School Reconstruction"/>
        <s v="Drainage Ditches - 1B-2 (1), 1B-2 (2) and 1B-"/>
        <s v="EXP Ford Ben LID #2 Emergency Measures"/>
        <s v="New IT Office/Compton Hall"/>
        <s v="LEAGUE CITY - Lift Stations - Combined Project"/>
        <s v="Precinct # 2 Culverts (Work to be Completed - C"/>
        <s v="Nichols Avenue Sewer Manhole Including Failed"/>
        <s v="LEAGUE CITY - STREET DEPARTMENT"/>
        <s v="Cafeteria Equipment"/>
        <s v="Water Plant 2"/>
        <s v="Freeport Municipal Golf Course"/>
        <s v="GSD - Fire Station Bldg #78"/>
        <s v="PCT 2 Roads - Group 1"/>
        <s v="Cedar Bayou Waterway"/>
        <s v="Bulkhead undermined by erosion"/>
        <s v="Oak Forest Elementary Contents"/>
        <s v="LEAGUE CITY - Dog Park"/>
        <s v="LaMarque Middle School - Reconstruction"/>
        <s v="(PCT 4) Jesse Jones Park (Jones-Bender Pedestri"/>
        <s v="Clear Creek H.S. - Athletic field support build"/>
        <s v="Parks Old Maintenance Building"/>
        <s v="GSD - Clear Lake Police Substation Bldg"/>
        <s v="Sewer Treatment Plant #1"/>
        <s v="PCT 4 - Timbercreek Rd"/>
        <s v="Precinct 3 - Todd Road 2 Cross Culverts -"/>
        <s v="Forest Oaks Park"/>
        <s v="Plantation 4/5 Detention Pond"/>
        <s v="F - Montgomery Co. MUD #139"/>
        <s v="Applicant Self Certification: Admin Building Pe"/>
        <s v="Spindletop Park"/>
        <s v="Pct. # 3 - Completed Work, Group 5"/>
        <s v="Parks, Lake Conroe Park - 100% Complete"/>
        <s v="Storm System Cleaning and Meter Lid Replacement"/>
        <s v="Temporary (Purchased) Office Building"/>
        <s v="Town-wide Road Surfaces, Pot holes, Drain Pipes,"/>
        <s v="PWE -  Southeast Water Purification Plant (SEWPP"/>
        <s v="PCT 4 - Sweetgum Rd"/>
        <s v="CAT B Mosquito Abatement"/>
        <s v=" City-owned Vehicles at Police Station and RSC"/>
        <s v="Precinct 2 - Culverts"/>
        <s v="Regent I Apartments"/>
        <s v="Lake Charlotte Road Culvert Replacement"/>
        <s v="Pct. # 1 - Group 1"/>
        <s v="LEAGUE CITY - Dallas Salmon Waste Water Treatmen"/>
        <s v="LaMarque Elementary School - Reconstruction"/>
        <s v="VECTOR CONTROL"/>
        <s v="EXP Hardin Expedited Emergency Measures"/>
        <s v="Clear Creek High School - Turf"/>
        <s v="PCT 2 Roads - Group 2"/>
        <s v="Justice Center Courts Building"/>
        <s v="Precinct 3 - Vincent Road Cross Culverts"/>
        <s v="Blunt Middle School"/>
        <s v="LEAGUE CITY - WASTE WATER TREATMENT FACILITY - S"/>
        <s v="Ridge Point HS"/>
        <s v="CR 306 Repairs"/>
        <s v="Precinct 3 - E. Hamshire Rd"/>
        <s v="APP CERT - E - (FPM 2) Canal Street Records Ware"/>
        <s v="Clear Falls High School - Turf"/>
        <s v="Clear Brook H.S. - Athletic Fields - Turf"/>
        <s v="PCT 2 Washout Repairs Roads 1-27"/>
        <s v="G - (PCT 2) Lynchburg Ferry - Support Facilitie"/>
        <s v="Aloe Elementary Temp Roof Repairs"/>
        <s v="Cypress Creek Exigent Circumstances"/>
        <s v="13698 Willie Melton Pump House"/>
        <s v="Precinct 3 - White Perch Rd"/>
        <s v="Fire Fighter &amp; Police Personnel Equipment -"/>
        <s v="419 Lum Rd Lift Station"/>
        <s v="Category F - Utility Meters"/>
        <s v="E - (FPM) Downtown Tunnel System"/>
        <s v="Prairie Road Drain Pipe"/>
        <s v="Parks Dept.- Sagemont CC"/>
        <s v="Mold Remediation - High School (Replacement)"/>
        <s v="Shoaling Project"/>
        <s v="Fulton Beach Road S-curve Culverts"/>
        <s v="Pct. # 3 - Completed Work - Group 4"/>
        <s v="Precinct 4 - Pignut Gully Bridge"/>
        <s v="Precinct 3 - Marsh Rd, Rollins Rd, S Wilber Rd"/>
        <s v="E - (FPM 1) Cypresswood Courthouse - Contents"/>
        <s v="Pct. # 4 - Group 1"/>
        <s v="C.E. King High School - Contents"/>
        <s v="(PCT 2) Jim and JoAnn Fonteno Family Park a"/>
        <s v="(FPM 7) Harris County Jury Assembly Build"/>
        <s v="PCT 2 Roads - Group 3"/>
        <s v="Bunns Canal - Bunn's Bluff Intake to Lawsons Pu"/>
        <s v="APP CERT C - (PCT 4) Mesa Dr. Bridge near Lind"/>
        <s v="HFC - Wortham Theater - Contents"/>
        <s v="Damages to Town Roads - 2nd Grouping"/>
        <s v="Ford Park - Emergency Work"/>
        <s v="PCT 2 - Buck Gilmore Rd"/>
        <s v="Replace Culvert CR-155 Wharton County TX"/>
        <s v="S. Diamonhead Lift Station Repairs"/>
        <s v="(FPM 4) Annex 11-Contents"/>
        <s v="City-Wide EPM days 0-30"/>
        <s v="Hitchcock High School Athletic Facilities"/>
        <s v="Pearland City Vehicles"/>
        <s v="High School Building"/>
        <s v="C.E. King Middle School - Contents"/>
        <s v="Clear Spring High School - Turf"/>
        <s v="Building 326 - Port Arthur Health/Welfare &amp; Ad"/>
        <s v="High Priority Roads"/>
        <s v="Sabine Precinct 2"/>
        <s v="Sugar Land Regional Airport Terminal"/>
        <s v="City Hall Annex"/>
        <s v="Twin Oaks Culvert"/>
        <s v="Pct. # 1 - Group 4"/>
        <s v="Pct. # 3 - Group 6"/>
        <s v="Imperial Park Campus - TE Harmon Sr. Center"/>
        <s v="Water erosion around campus culverts"/>
        <s v="Temporary Rental Generator - Post 2/23/18"/>
        <s v="Protective Measures at Seawall - Turning Basi"/>
        <s v="(Pct. 3) Westside Service Center - Contents"/>
        <s v="(PCT 3) Terry Hershey Park - Fences, Pedest"/>
        <s v="APP CERT - E - (FPM 7) Annex 2"/>
        <s v="PCT 4 Roads - Group 2"/>
        <s v="FWSD #58 LIFT PUMP DESTROYED AND REPLACEMENT"/>
        <s v="033 -  Jordan HS - Building A"/>
        <s v="Street Signs and Traffic Signals"/>
        <s v="Pct. # 1 - Group 5"/>
        <s v="COH - Sheltering Costs"/>
        <s v="Pct. # 1 - Group 3"/>
        <s v="Pct. # 1 - Group 2"/>
        <s v="Damaged Equipment - Complete"/>
        <s v="Pct. # 1 - Gardner Road"/>
        <s v="Emergency Sheltering of Critical FAL - Non-Cong"/>
        <s v="PCT 2 Roads - Group 4"/>
        <s v="Force Account labor costs for Nederland ISD sta"/>
        <s v="PCT 2 Roads - CR 1029, 1045, 1067, 1096, 1107"/>
        <s v="Harbor Island Geotextile Tube Damage"/>
        <s v="Drainage Ditch"/>
        <s v="Aloe Elementary"/>
        <s v="All Hands, Damon, Cherry Laurel and Stranger R"/>
        <s v="Precinct 2 Culverts"/>
        <s v="Precinct 4 (Washouts - no culverts)"/>
        <s v="CONTENTS-1408C W. Park St - Orange Campus Mult"/>
        <s v="Precinct 3 - West Hamshire Rd"/>
        <s v="(FPM 6) Annex 22 -Old 1301 Jail &amp; 911 Network"/>
        <s v="King High School - Portables"/>
        <s v="Contents - Brookside Intermediate School"/>
        <s v="Fleet vehicles and heavy equipment"/>
        <s v="PWE - Emergency Protective Measure - Dept. Wide"/>
        <s v="Cullen Middle School - Portable"/>
        <s v="New Memorial High School"/>
        <s v="Grant Middle School - Portables"/>
        <s v="Va Drainage Channels 3, 11, and 14"/>
        <s v="Chambers County Emergency Services District 1"/>
        <s v="Maintenance Bldg. &amp; Contents"/>
        <s v="Coles High School - Portable"/>
        <s v="Pct. # 1 - N Butch Arthur Road"/>
        <s v="Precinct 3 - Comeaux Rd, North Wilber Rd and We"/>
        <s v="Shunka Road Repair"/>
        <s v="Intercoastal Highway 87 Boat Ramp"/>
        <s v="Roca St Water Plant, Warehouse"/>
        <s v="Crossing on Beaver Brook Rd."/>
        <s v="Humble Independent School District Wide Food"/>
        <s v="HAS - IAH FIS Facility , W190 ---Intercontinenta"/>
        <s v="Menger Elementary School - Portable"/>
        <s v="Harris Co. WCID # 157"/>
        <s v="Middle School Contents"/>
        <s v="Carroll High School - Portables"/>
        <s v="BUILDING - Emergency Medical Services (EMS)"/>
        <s v="Lake Houston Wilderness Park - Peach Creek Brid"/>
        <s v="Precinct 4 - Greenway Dr and Old Gilbert Rd"/>
        <s v="Katy Wastewater Treatment Plant"/>
        <s v="Mansions at Turkey Creek - Content"/>
        <s v="Precinct 4 - Brooks Road"/>
        <s v="Precinct 4 - Mesa Lane, Mustang Trail and Sant"/>
        <s v="PCT 4 Roads - Group 3"/>
        <s v="(CTS) Lockwood Radio Tower"/>
        <s v="Woodbranch Village Maple lane"/>
        <s v="Aransas County Little Bay Drainage Improvements"/>
        <s v="City of Bay City Generators"/>
        <s v="Kaffie Middle School - Portables"/>
        <s v="Parks - Irrigation Controllers"/>
        <s v="Cat B 100%"/>
        <s v="Fannin Elementary School - Portables"/>
        <s v="CINCO Regional Waste Water treatment plant co"/>
        <s v="Concrete Anchor for Sewer Support"/>
        <s v="Seven (7) Buildings, one common deductable"/>
        <s v="Emergency Protective Measures at Potable Wate"/>
        <s v="Wastewater Treatment Plant and Collection System"/>
        <s v="Gibson Elementary School - Portables"/>
        <s v="PWE -Park Glen #1 WP"/>
        <s v="Ag Barns Temporary Facility"/>
        <s v="Precinct 4 - Erie St, Power Plant Rd."/>
        <s v="(PCT 2) Sylvan Beach Park"/>
        <s v="Precinct 4 - Johnson Rd and League Rd"/>
        <s v="Jerry J. Esmond Juvenile Justice Center"/>
        <s v="Carbide Park-Cooperative Extension Service"/>
        <s v="Precinct 4 - Ashleigh Place, E. Glenbrook Dr, G"/>
        <s v="(FPM 6) Harris County Civil Courthouse - Annex"/>
        <s v="High School Site Work"/>
        <s v="Cheek Park &amp; Kojak Park"/>
        <s v="Precinct 4 -Ebner Road, Heisig Road and McDerma"/>
        <s v="Civic Center Building"/>
        <s v="Lift Station No. 1"/>
        <s v="Barnes Elementary School - Portables"/>
        <s v="Precinct 4-Gaulding Rd, Kidd Rd and West Clubb Rd"/>
        <s v="Countywide Road Repairs"/>
        <s v="SPD - Damaged Contents (Previously mistakenly"/>
        <s v="Smith Elementary - Portables"/>
        <s v="HITS - Contract - Damaged Equipment Repairs and"/>
        <s v="Houston Elementary School - Portables"/>
        <s v="Yeager Elementary School Portables"/>
        <s v="C - (PCT 4) Ped Kickerillo-Mischer Preserve"/>
        <s v="Kostoryz Elementary School - Portables"/>
        <s v="City Street Lights"/>
        <s v="Power Poles, Lines and Transformers"/>
        <s v="Pasadena ISD Contents"/>
        <s v="Vector Control (Mosquito Abatement)"/>
        <s v="Jones Elementary School - Portable"/>
        <s v="Evans Elementary School - Portables"/>
        <s v="Wynn Seale Middle School - Portables"/>
        <s v="Club Estates Elementary School - Portables"/>
        <s v="South Park Middle School - Portables"/>
        <s v="Huffman Independent School District (Complete"/>
        <s v="Crockett Elementary School - Portables"/>
        <s v="E - (PCT 4) Damaged Vehicles / Equipment"/>
        <s v="PWE - Water Operations - Force Account Labor"/>
        <s v="Lozano at Chula Vista - Portables"/>
        <s v="Travis Elementary School Portables"/>
        <s v="Emergency Protective Measures - Barrier Deplo"/>
        <s v="Walter Umphrey Park compound (Mesquite Point Pa"/>
        <s v="Juvenile Justice Center - EPM Remediation Work"/>
        <s v="Meyersville ISD, Music building, Work room"/>
        <s v="Demolition of HJ ISD Buildings"/>
        <s v="Pct. # 2 - Work Completed"/>
        <s v="Orange Co - Precinct 3 Road Damage - Group C"/>
        <s v="GSD - City Wide Damaged Contents"/>
        <s v="Technology Center - Force Account Labor EMP"/>
        <s v="Orange Co - Precinct 2 Road Damage - Group C"/>
        <s v="App Cert -- Annex 44 - Anderson Clayton Buildin"/>
        <s v="Precinct 4 Roads - Moonglow Dr"/>
        <s v="Orange Co - Precinct 1 Road Damage - Group B"/>
        <s v="Orange Co - Precinct 1 Road Damage - Group A"/>
        <s v="EXP Fulton CAT B - Emergency Protective Measur"/>
        <s v="Orange Co - Precinct 2 Road Damage - Group E"/>
        <s v="Orange Co - Precinct 4 Road Damage - Group C"/>
        <s v="Orange Co - Precinct 3 Road Damage - Group E"/>
        <s v="Orange Co - Precinct 4 Road Damage - Group E"/>
        <s v="Orange Co - Precinct 2 Road Damage - Group F"/>
        <s v="Orange Co - Precinct 2 Road Damage - Group H"/>
        <s v="Orange Co - Precinct 4 Road Damage -Group D"/>
        <s v="MCD - Municipal Courts - Contents"/>
        <s v="Orange Co - Precinct 4 Road Damage - Group F"/>
        <s v="Orange Co - Precinct 3 Road Damage - Group D"/>
        <s v="Orange Co - Precinct 3 Road Damage - Group B"/>
        <s v="Orange Co - Precinct 3 Road Damage - Group A"/>
        <s v="PCT 4 Roads - Group 4"/>
        <s v="Coopers Gulley"/>
        <s v="Orange Co - Precinct 4 Road Damage - Group B"/>
        <s v="Orange Co - Precinct 1 Road Damage - Group D"/>
        <s v="Orange Co - Precinct 1 Road Damage - Group C"/>
        <s v="Completed beach access roads"/>
        <s v="(PCT 4) Kickerillo Mischer Preserve Site #3"/>
        <s v="Orange Co - Precinct 2 Road Damage - Group G"/>
        <s v="Orange Co - Precinct 2 Road Damage - Group B"/>
        <s v="Precinct 3 - Shellhammer Rd"/>
        <s v="Orange Co - Precinct 2 Road Damage - Group A"/>
        <s v="Galveston MUD #52 - Bulkheads"/>
        <s v="Shopping Center, Wood House &amp; Runnel's House"/>
        <s v="Orange Co - Precinct 4 Road Damage - Group A"/>
        <s v="Damages to District Headquarters"/>
        <s v="Utilities Repair"/>
        <s v="EXP Emergency Protective Measures"/>
        <s v="PCT 4 Washout Repairs"/>
        <s v="Bauer Community Center Mold Remediation"/>
        <s v="Other: Bulkheads"/>
        <s v="PCT 3 Emergency Measures"/>
        <s v="Water treatment plant preparation and monitor"/>
        <s v="UST Pumpout/cleaning"/>
        <s v="SW1-LS1/SW1-LS1 is the offsite Lift Station #"/>
        <s v="Splashpad Park"/>
        <s v="Water Meter Boxes"/>
        <s v="Bus Barn"/>
        <s v="EXP Port Aransas ISD Asbestos Abatement and E"/>
        <s v="Sandy Creek Park Work Completed"/>
        <s v="Nueces County Appraisal District"/>
        <s v="Pine Manor Lift Station"/>
        <s v="Sparrow Creek Apartment Complex 1"/>
        <s v="Bee County Appraisal District"/>
        <s v="Drainage/Waterline repairs"/>
        <s v="EXP Southside Emergency Measures"/>
        <s v="Montgomery County ESD#6 - Emergency Response/"/>
        <s v="Levee Slide Gate at Inlet 1"/>
        <s v="Richwood Lift Station"/>
        <s v="Deats Road Lift Station"/>
        <s v="City Climate Controlled Storage Building (Con"/>
        <s v="EXP Manvel Emergency Measures"/>
        <s v="Detention Pond Fountain Pump"/>
        <s v="Magnolia Jr High"/>
        <s v="Replace Diamond Pro Surface Material at Softb"/>
        <s v="Water Plant - Booster Pump #1 Motor"/>
        <s v="Preventive Measures"/>
        <s v="Emergency Standby Generator"/>
        <s v="Kemah - EOC Dispatch and Evacuation"/>
        <s v="Multiple Emer Protective Measures"/>
        <s v="Scour Damage to Fox Run Secondary Drainage Ch"/>
        <s v="EXP Cypress Fairbanks ISD Emergency Measures"/>
        <s v="Penick Bridge"/>
        <s v="Wharton HS Water Line"/>
        <s v="Drainage Cooridor 2 Erosion"/>
        <s v="Wharton High School Auditorium/Atrium"/>
        <s v="Â¿ Cat B 100"/>
        <s v="Plant Monitoring and Waist Hauling"/>
        <s v="Silsbee High School EPM (Federal Mobile Hospi"/>
        <s v="Pump Motor Replacement"/>
        <s v="Countywide Signage"/>
        <s v="Landa Park Damages"/>
        <s v="Dept. of Sanitation / Garbage Cans"/>
        <s v="Equipment from City Hall"/>
        <s v="Seabrook - Parks and Trails"/>
        <s v="EXP Cat B Interior water damage to Mu"/>
        <s v="City of Pasadena Street Drainage and Flood Mitigation"/>
        <s v="Sparrow Creek Apartment Complex 3"/>
        <s v="FA Labor to Restore Power Outages"/>
        <s v="Water distrbution plants"/>
        <s v="Dog Pound - Storage Building"/>
        <s v="Wastewater Treament Plant Emergency Generator"/>
        <s v="Grover's Bend"/>
        <s v="Electronic Water Level Monitoring Station"/>
        <s v="Sparrow Creek Apartment Complex 2"/>
        <s v="City of Gregory - Emergency Protective Measur"/>
        <s v="Hike and Bike Trail replacement on Horse Pen"/>
        <s v="Aqua Dulce Drop Structure"/>
        <s v="WTP Temporary Emergency Repairs to 100kW wind"/>
        <s v="High School"/>
        <s v="Water Well #5"/>
        <s v="Newport Municipal Utility District - Complete"/>
        <s v="Blackhawk Force Accoun"/>
        <s v="Power Outage - Generators Pumps, Air Dryers"/>
        <s v="Sewer Plant Office &amp; South Park Bath House"/>
        <s v="Industrial Technology (Welding) Contents"/>
        <s v="Damages to Town Roads - 1st Grouping"/>
        <s v="Multipurpose Fairgound Area"/>
        <s v="Medical Examiner's Office Fence"/>
        <s v="McAllister Culvert"/>
        <s v="Schmoeller'Sens Road Repair"/>
        <s v="Aransas Pass - Elevated Water Tower"/>
        <s v="Hollywood Water Pumping Station"/>
        <s v="Pier Bait House"/>
        <s v="Cat C Multiple Roads and Culverts"/>
        <s v="Friendswood ISD - Windsong Elementary - HVAC"/>
        <s v="Administrative Bldg Damage"/>
        <s v="Emergency Measures at Lift Station 1"/>
        <s v="Well pump motors"/>
        <s v="EXP Refugio Emergency Measures"/>
        <s v="Ethel Lee Tracy Park"/>
        <s v="Damaged Waterlines"/>
        <s v="Water Treatment and Waste Water Treatment Pla"/>
        <s v="Category F - Water Plant"/>
        <s v="Emergency Bypass Pump"/>
        <s v="Wastewater Lift Station EPM"/>
        <s v="North Early Learning Center Playgrounds"/>
        <s v="IT Building (Fomerly Health Department)"/>
        <s v="City Library"/>
        <s v="Coloma Road"/>
        <s v="Reid Road MUD #1 - Emergency Protective Measu"/>
        <s v="Greens Branch Ditch along toe of Slope West b"/>
        <s v="Seabrook - Street Repairs"/>
        <s v="West Oso Football Stadium"/>
        <s v="Museum Roof"/>
        <s v="HPD - Damaged Vehicles"/>
        <s v="City Hall, Senior Hall, Police Department, Fi"/>
        <s v="EXP Harris ESD #10 Emergency Measures"/>
        <s v="Floodproofing, Evacuation Center Activities,"/>
        <s v="Generator Rental and Meter Box Cover Replacem"/>
        <s v="Pump House access road repairs"/>
        <s v="CR 333 Repairs"/>
        <s v="Allison WW Treatment Plant - Belt Press Bldg."/>
        <s v="EXP Roman Forest (Cat B emergency Services)"/>
        <s v="City of Jersey Village - Wall St Drainage &amp; Berm"/>
        <s v="EXP City of Ivanhoe Expedited Cat B"/>
        <s v="Bacliff Municipal Utility District - Lift Sta"/>
        <s v="Haterus Park Road"/>
        <s v="Wranosky Lift Station Fence Damage"/>
        <s v="PCT 3 Washout Repairs Roads 1-24"/>
        <s v="EOC and Employee OT+ Jail/Inmate Transportati"/>
        <s v="The City of Woodbranch Village Magnolia Lift"/>
        <s v="Golf Bunkers at Eagle Pointe"/>
        <s v="East Siphon Manhole"/>
        <s v="Pedestrian Bridge on Hike and Bike Trail"/>
        <s v="West Oso Softball Field"/>
        <s v="Beeville, Kingsville, and Alice campuses Stor"/>
        <s v="Seadrift Branch Library"/>
        <s v="Sewer Lift Stations and Equipment"/>
        <s v="Emergency generators for treatment plants"/>
        <s v="Victoria Independent School District"/>
        <s v="Fresh Water Canal near C/LJ PS"/>
        <s v="City - County Health Building"/>
        <s v="Water Plant #1 Incoming Power Damage Repair"/>
        <s v="Bacliff Municipal Utility District - Aeration"/>
        <s v="Spring ISD Cat E - Buildings"/>
        <s v="Food"/>
        <s v="Burleson Street, Rockdale, TX"/>
        <s v="Building 4 100%"/>
        <s v="Break Wall/Bulk Head"/>
        <s v="Olsen Elementary School Main - Library"/>
        <s v="Drainage Ditch's at Legacy Point (6B-00-00 &amp;"/>
        <s v="Drainage Channels - Montgomery District No.6"/>
        <s v="RB Precinct #1 Buildings"/>
        <s v="Emergency Pumping and Measures taken at Levee"/>
        <s v="Greenwood WW Treatment Plant - Fence"/>
        <s v="Placement Area #23"/>
        <s v="Refugio County Memorial Hospital"/>
        <s v="Blezinger Road repair"/>
        <s v="Ingleside Housing Authority Emergency Protect"/>
        <s v="Equipment Only_Mos Sprayer"/>
        <s v="Waste Management Buildings"/>
        <s v="Chain Link Fence Precinct 4 Yard Seadrift"/>
        <s v="Precinct 3 Stock Yard Environmental Clean-up"/>
        <s v="Twin Culvert Repair"/>
        <s v="Precinct #3 Building Damages"/>
        <s v="City of Houston - North Canal High Flow Diversion Channel"/>
        <s v="Increased Electricity Use"/>
        <s v="Sheltering by Sweeny ISD at the Request"/>
        <s v="Bauer Park Road"/>
        <s v="West Oso Junior High School"/>
        <s v="Bill Sanders Road"/>
        <s v="Big Oaks Utility Clean Up"/>
        <s v="City of Ingleside Drainage Master Plan"/>
        <s v="Emergency Command Center"/>
        <s v="Pct. 2 Walker Loop Culvert"/>
        <s v="High School: Cafeteria"/>
        <s v="Adult Detention Center"/>
        <s v="Little League Field Lights and Poles Damage"/>
        <s v="Main Library"/>
        <s v="Cat B Emergency Protective Measures"/>
        <s v="Washouts"/>
        <s v="Wooden Fence Repair at Lift Station 4"/>
        <s v="Parks and Monuments"/>
        <s v="FM 188 Pump Station"/>
        <s v="Lake Livingston Dam Slope Failures"/>
        <s v="Friendswood- Department of Public Work"/>
        <s v="PCT 3 Washout Repairs Roads 23 Roads"/>
        <s v="Port Security Gate and Fencing"/>
        <s v="Port Aransas High School"/>
        <s v="Pump repairs during the disaster"/>
        <s v="Water intrusion / mold remediation of carpete"/>
        <s v="City of Humble Acquisition/Demolition"/>
      </sharedItems>
    </cacheField>
    <cacheField name="Project Type" numFmtId="0">
      <sharedItems count="19">
        <s v="G"/>
        <s v="B"/>
        <s v="F"/>
        <s v="E"/>
        <s v="C"/>
        <s v="D"/>
        <s v="Plan Update (P)"/>
        <s v="Gen Wastewater (R)"/>
        <s v="Generator (I)"/>
        <s v="Wind (R)"/>
        <s v="Structural Drainage (R)"/>
        <s v="Gen Water (R)"/>
        <s v="Rare / Unusual (R)"/>
        <s v="Generator Emerg Svcs (R)"/>
        <s v="Warning Systems (I)"/>
        <s v="Acquisition (R)"/>
        <s v="Structural Elevation (R)"/>
        <s v="Mit-Reconstruction (R)"/>
        <s v="Planning Other (P)"/>
      </sharedItems>
    </cacheField>
    <cacheField name="Project Status" numFmtId="9">
      <sharedItems containsSemiMixedTypes="0" containsString="0" containsNumber="1" minValue="0" maxValue="1" count="71">
        <n v="0"/>
        <n v="1"/>
        <n v="0.4"/>
        <n v="0.1"/>
        <n v="0.75"/>
        <n v="0.5"/>
        <n v="0.8"/>
        <n v="0.25"/>
        <n v="0.3"/>
        <n v="0.7"/>
        <n v="0.31"/>
        <n v="0.2"/>
        <n v="0.33"/>
        <n v="0.01"/>
        <n v="0.15"/>
        <n v="0.49"/>
        <n v="0.05"/>
        <n v="0.92"/>
        <n v="0.03"/>
        <n v="0.08"/>
        <n v="0.67"/>
        <n v="0.85"/>
        <n v="0.06"/>
        <n v="0.9"/>
        <n v="0.45"/>
        <n v="0.04"/>
        <n v="0.63"/>
        <n v="0.61"/>
        <n v="0.34"/>
        <n v="0.6"/>
        <n v="0.62"/>
        <n v="0.95"/>
        <n v="0.09"/>
        <n v="0.32"/>
        <n v="0.17"/>
        <n v="0.37"/>
        <n v="0.98"/>
        <n v="0.13"/>
        <n v="0.28000000000000003"/>
        <n v="0.12"/>
        <n v="0.35"/>
        <n v="0.27"/>
        <n v="0.47"/>
        <n v="0.55000000000000004"/>
        <n v="0.65"/>
        <n v="0.38"/>
        <n v="0.83"/>
        <n v="0.53"/>
        <n v="0.84"/>
        <n v="7.0000000000000007E-2"/>
        <n v="0.02"/>
        <n v="0.48"/>
        <n v="0.44"/>
        <n v="0.96"/>
        <n v="0.14000000000000001"/>
        <n v="0.16"/>
        <n v="0.23"/>
        <n v="0.26"/>
        <n v="0.41"/>
        <n v="0.76"/>
        <n v="0.99"/>
        <n v="0.19"/>
        <n v="0.81"/>
        <n v="0.18"/>
        <n v="0.89"/>
        <n v="0.43"/>
        <n v="0.59"/>
        <n v="0.66"/>
        <n v="0.11"/>
        <n v="0.57999999999999996"/>
        <n v="0.54"/>
      </sharedItems>
    </cacheField>
    <cacheField name="Program" numFmtId="0">
      <sharedItems count="2">
        <s v="PA"/>
        <s v="HM"/>
      </sharedItems>
    </cacheField>
    <cacheField name="Expected Completion Date" numFmtId="47">
      <sharedItems containsSemiMixedTypes="0" containsNonDate="0" containsDate="1" containsString="0" minDate="2018-05-08T00:00:00" maxDate="2031-09-02T00:00:00" count="181">
        <d v="2020-06-10T00:00:00"/>
        <d v="2019-02-11T00:00:00"/>
        <d v="2018-08-21T00:00:00"/>
        <d v="2018-08-22T00:00:00"/>
        <d v="2018-11-06T00:00:00"/>
        <d v="2020-05-05T00:00:00"/>
        <d v="2031-09-01T00:00:00"/>
        <d v="2018-06-14T00:00:00"/>
        <d v="2020-03-27T00:00:00"/>
        <d v="2018-07-13T00:00:00"/>
        <d v="2019-05-13T00:00:00"/>
        <d v="2019-04-16T00:00:00"/>
        <d v="2018-11-08T00:00:00"/>
        <d v="2018-09-13T00:00:00"/>
        <d v="2018-08-20T00:00:00"/>
        <d v="2018-08-23T00:00:00"/>
        <d v="2018-08-15T00:00:00"/>
        <d v="2018-05-08T00:00:00"/>
        <d v="2020-05-18T00:00:00"/>
        <d v="2019-11-19T00:00:00"/>
        <d v="2018-09-17T00:00:00"/>
        <d v="2018-12-27T00:00:00"/>
        <d v="2020-01-22T00:00:00"/>
        <d v="2018-08-14T00:00:00"/>
        <d v="2018-09-19T00:00:00"/>
        <d v="2020-02-03T00:00:00"/>
        <d v="2019-07-30T00:00:00"/>
        <d v="2018-08-27T00:00:00"/>
        <d v="2018-09-14T00:00:00"/>
        <d v="2020-06-09T00:00:00"/>
        <d v="2018-08-24T00:00:00"/>
        <d v="2019-10-17T00:00:00"/>
        <d v="2019-07-09T00:00:00"/>
        <d v="2018-06-15T00:00:00"/>
        <d v="2020-03-09T00:00:00"/>
        <d v="2019-06-07T00:00:00"/>
        <d v="2020-05-20T00:00:00"/>
        <d v="2018-11-07T00:00:00"/>
        <d v="2020-04-30T00:00:00"/>
        <d v="2019-05-14T00:00:00"/>
        <d v="2019-10-23T00:00:00"/>
        <d v="2019-07-08T00:00:00"/>
        <d v="2020-02-21T00:00:00"/>
        <d v="2018-07-11T00:00:00"/>
        <d v="2019-05-29T00:00:00"/>
        <d v="2019-10-22T00:00:00"/>
        <d v="2018-11-09T00:00:00"/>
        <d v="2020-04-06T00:00:00"/>
        <d v="2019-05-01T00:00:00"/>
        <d v="2019-07-15T00:00:00"/>
        <d v="2019-05-23T00:00:00"/>
        <d v="2019-12-17T00:00:00"/>
        <d v="2019-05-09T00:00:00"/>
        <d v="2019-11-18T00:00:00"/>
        <d v="2019-12-02T00:00:00"/>
        <d v="2020-05-26T00:00:00"/>
        <d v="2020-05-11T00:00:00"/>
        <d v="2020-06-08T00:00:00"/>
        <d v="2020-02-26T00:00:00"/>
        <d v="2020-06-02T00:00:00"/>
        <d v="2020-05-08T00:00:00"/>
        <d v="2019-08-21T00:00:00"/>
        <d v="2020-01-21T00:00:00"/>
        <d v="2019-03-29T00:00:00"/>
        <d v="2019-08-05T00:00:00"/>
        <d v="2020-07-20T00:00:00"/>
        <d v="2020-05-06T00:00:00"/>
        <d v="2019-04-30T00:00:00"/>
        <d v="2019-11-12T00:00:00"/>
        <d v="2020-05-01T00:00:00"/>
        <d v="2019-05-06T00:00:00"/>
        <d v="2020-06-04T00:00:00"/>
        <d v="2018-09-18T00:00:00"/>
        <d v="2019-05-30T00:00:00"/>
        <d v="2020-06-05T00:00:00"/>
        <d v="2019-05-02T00:00:00"/>
        <d v="2019-07-05T00:00:00"/>
        <d v="2020-05-19T00:00:00"/>
        <d v="2019-08-20T00:00:00"/>
        <d v="2020-03-17T00:00:00"/>
        <d v="2020-01-31T00:00:00"/>
        <d v="2019-10-04T00:00:00"/>
        <d v="2020-04-27T00:00:00"/>
        <d v="2019-11-21T00:00:00"/>
        <d v="2020-02-06T00:00:00"/>
        <d v="2019-07-23T00:00:00"/>
        <d v="2018-05-16T00:00:00"/>
        <d v="2019-04-03T00:00:00"/>
        <d v="2019-08-28T00:00:00"/>
        <d v="2019-07-18T00:00:00"/>
        <d v="2019-04-10T00:00:00"/>
        <d v="2019-04-19T00:00:00"/>
        <d v="2020-02-04T00:00:00"/>
        <d v="2019-09-13T00:00:00"/>
        <d v="2020-04-09T00:00:00"/>
        <d v="2019-12-09T00:00:00"/>
        <d v="2020-07-02T00:00:00"/>
        <d v="2019-04-09T00:00:00"/>
        <d v="2020-07-07T00:00:00"/>
        <d v="2020-04-29T00:00:00"/>
        <d v="2020-01-24T00:00:00"/>
        <d v="2019-12-06T00:00:00"/>
        <d v="2019-04-23T00:00:00"/>
        <d v="2020-07-16T00:00:00"/>
        <d v="2020-07-14T00:00:00"/>
        <d v="2020-06-30T00:00:00"/>
        <d v="2020-06-24T00:00:00"/>
        <d v="2020-06-25T00:00:00"/>
        <d v="2018-11-13T00:00:00"/>
        <d v="2020-05-21T00:00:00"/>
        <d v="2019-05-03T00:00:00"/>
        <d v="2019-07-11T00:00:00"/>
        <d v="2019-10-02T00:00:00"/>
        <d v="2020-05-04T00:00:00"/>
        <d v="2019-08-01T00:00:00"/>
        <d v="2020-04-10T00:00:00"/>
        <d v="2019-09-10T00:00:00"/>
        <d v="2020-07-01T00:00:00"/>
        <d v="2019-07-31T00:00:00"/>
        <d v="2020-04-08T00:00:00"/>
        <d v="2020-02-19T00:00:00"/>
        <d v="2020-04-07T00:00:00"/>
        <d v="2020-07-06T00:00:00"/>
        <d v="2020-04-03T00:00:00"/>
        <d v="2020-06-03T00:00:00"/>
        <d v="2019-02-08T00:00:00"/>
        <d v="2019-01-28T00:00:00"/>
        <d v="2019-03-18T00:00:00"/>
        <d v="2020-01-16T00:00:00"/>
        <d v="2019-05-10T00:00:00"/>
        <d v="2020-07-15T00:00:00"/>
        <d v="2019-10-11T00:00:00"/>
        <d v="2019-07-25T00:00:00"/>
        <d v="2018-10-16T00:00:00"/>
        <d v="2019-02-07T00:00:00"/>
        <d v="2020-05-22T00:00:00"/>
        <d v="2020-04-13T00:00:00"/>
        <d v="2020-03-02T00:00:00"/>
        <d v="2020-03-10T00:00:00"/>
        <d v="2019-11-22T00:00:00"/>
        <d v="2019-09-11T00:00:00"/>
        <d v="2020-05-07T00:00:00"/>
        <d v="2020-01-27T00:00:00"/>
        <d v="2020-05-12T00:00:00"/>
        <d v="2020-06-01T00:00:00"/>
        <d v="2020-04-23T00:00:00"/>
        <d v="2020-05-29T00:00:00"/>
        <d v="2020-03-12T00:00:00"/>
        <d v="2020-02-10T00:00:00"/>
        <d v="2019-05-07T00:00:00"/>
        <d v="2020-03-23T00:00:00"/>
        <d v="2019-11-27T00:00:00"/>
        <d v="2019-12-04T00:00:00"/>
        <d v="2020-02-28T00:00:00"/>
        <d v="2020-01-15T00:00:00"/>
        <d v="2020-06-22T00:00:00"/>
        <d v="2019-10-15T00:00:00"/>
        <d v="2019-08-06T00:00:00"/>
        <d v="2019-05-08T00:00:00"/>
        <d v="2020-01-23T00:00:00"/>
        <d v="2020-05-28T00:00:00"/>
        <d v="2019-04-12T00:00:00"/>
        <d v="2020-04-14T00:00:00"/>
        <d v="2020-06-12T00:00:00"/>
        <d v="2020-05-27T00:00:00"/>
        <d v="2020-05-15T00:00:00"/>
        <d v="2020-03-04T00:00:00"/>
        <d v="2020-07-09T00:00:00"/>
        <d v="2020-03-24T00:00:00"/>
        <d v="2020-06-23T00:00:00"/>
        <d v="2019-11-20T00:00:00"/>
        <d v="2020-04-28T00:00:00"/>
        <d v="2020-06-19T00:00:00"/>
        <d v="2020-02-05T00:00:00"/>
        <d v="2020-04-02T00:00:00"/>
        <d v="2020-03-11T00:00:00"/>
        <d v="2018-06-13T00:00:00"/>
        <d v="2020-01-07T00:00:00"/>
        <d v="2020-02-13T00:00:00"/>
        <d v="2020-02-14T00:00:00"/>
        <d v="2019-12-05T00:00:00"/>
      </sharedItems>
    </cacheField>
    <cacheField name="Initial Cost Estimate" numFmtId="44">
      <sharedItems containsSemiMixedTypes="0" containsString="0" containsNumber="1" minValue="0" maxValue="215769048"/>
    </cacheField>
    <cacheField name="Current Cost Estimate" numFmtId="44">
      <sharedItems containsSemiMixedTypes="0" containsString="0" containsNumber="1" minValue="0" maxValue="215769048"/>
    </cacheField>
    <cacheField name="Change in Cost Estimate from Initial" numFmtId="44">
      <sharedItems containsSemiMixedTypes="0" containsString="0" containsNumber="1" minValue="-44124801" maxValue="1715718.03"/>
    </cacheField>
    <cacheField name="Current Amount of Potential Federal Funds" numFmtId="44">
      <sharedItems containsSemiMixedTypes="0" containsString="0" containsNumber="1" minValue="0" maxValue="161826786"/>
    </cacheField>
    <cacheField name="Change in Potential Federal Funds from Initial" numFmtId="44">
      <sharedItems containsSemiMixedTypes="0" containsString="0" containsNumber="1" minValue="-33093600.75" maxValue="1544146.22"/>
    </cacheField>
    <cacheField name="Cumulative payments for Projects" numFmtId="44">
      <sharedItems containsSemiMixedTypes="0" containsString="0" containsNumber="1" minValue="-2.9992000000001999" maxValue="3119919.2873999998"/>
    </cacheField>
    <cacheField name="Invoice 2 HM Payments" numFmtId="44">
      <sharedItems containsSemiMixedTypes="0" containsString="0" containsNumber="1" minValue="0" maxValue="479721.74"/>
    </cacheField>
    <cacheField name="Invoice 2 PA Payments" numFmtId="44">
      <sharedItems containsSemiMixedTypes="0" containsString="0" containsNumber="1" minValue="-7059.89" maxValue="1148371.3600000001"/>
    </cacheField>
    <cacheField name="Invoice 1 Payments (HM &amp; PA Combined)" numFmtId="44">
      <sharedItems containsSemiMixedTypes="0" containsString="0" containsNumber="1" minValue="0" maxValue="3119919.28739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19">
  <r>
    <n v="2"/>
    <n v="4332"/>
    <x v="0"/>
    <x v="0"/>
    <x v="0"/>
    <s v="1000-PA"/>
    <x v="0"/>
    <x v="0"/>
    <x v="0"/>
    <x v="0"/>
    <x v="0"/>
    <n v="5982.5"/>
    <n v="5982.5"/>
    <n v="0"/>
    <n v="5384.25"/>
    <n v="0"/>
    <n v="448.6875"/>
    <n v="0"/>
    <n v="0"/>
    <n v="448.6875"/>
  </r>
  <r>
    <n v="2"/>
    <n v="4332"/>
    <x v="0"/>
    <x v="1"/>
    <x v="1"/>
    <s v="1001-PA"/>
    <x v="1"/>
    <x v="0"/>
    <x v="0"/>
    <x v="0"/>
    <x v="1"/>
    <n v="110000"/>
    <n v="110000"/>
    <n v="0"/>
    <n v="99000"/>
    <n v="0"/>
    <n v="8250"/>
    <n v="0"/>
    <n v="0"/>
    <n v="8250"/>
  </r>
  <r>
    <n v="2"/>
    <n v="4332"/>
    <x v="0"/>
    <x v="2"/>
    <x v="2"/>
    <s v="1005-PA"/>
    <x v="2"/>
    <x v="1"/>
    <x v="1"/>
    <x v="0"/>
    <x v="2"/>
    <n v="9849.73"/>
    <n v="9849.73"/>
    <n v="0"/>
    <n v="9849.73"/>
    <n v="0"/>
    <n v="0"/>
    <n v="0"/>
    <n v="0"/>
    <n v="0"/>
  </r>
  <r>
    <n v="2"/>
    <n v="4332"/>
    <x v="0"/>
    <x v="3"/>
    <x v="3"/>
    <s v="1006-PA"/>
    <x v="3"/>
    <x v="2"/>
    <x v="1"/>
    <x v="0"/>
    <x v="2"/>
    <n v="4040"/>
    <n v="4040"/>
    <n v="0"/>
    <n v="3636"/>
    <n v="0"/>
    <n v="303"/>
    <n v="0"/>
    <n v="0"/>
    <n v="303"/>
  </r>
  <r>
    <n v="2"/>
    <n v="4332"/>
    <x v="0"/>
    <x v="4"/>
    <x v="2"/>
    <s v="1008-PA"/>
    <x v="4"/>
    <x v="2"/>
    <x v="1"/>
    <x v="0"/>
    <x v="3"/>
    <n v="5280.25"/>
    <n v="5280.25"/>
    <n v="0"/>
    <n v="4752.2299999999996"/>
    <n v="0"/>
    <n v="396.01920000000001"/>
    <n v="0"/>
    <n v="0"/>
    <n v="396.01920000000001"/>
  </r>
  <r>
    <n v="2"/>
    <n v="4332"/>
    <x v="0"/>
    <x v="5"/>
    <x v="4"/>
    <s v="1009-PA"/>
    <x v="5"/>
    <x v="3"/>
    <x v="0"/>
    <x v="0"/>
    <x v="4"/>
    <n v="5037.26"/>
    <n v="5037.26"/>
    <n v="0"/>
    <n v="4533.53"/>
    <n v="0"/>
    <n v="377.79419999999999"/>
    <n v="0"/>
    <n v="0"/>
    <n v="377.79419999999999"/>
  </r>
  <r>
    <n v="2"/>
    <n v="4332"/>
    <x v="0"/>
    <x v="6"/>
    <x v="2"/>
    <s v="100-PA"/>
    <x v="6"/>
    <x v="1"/>
    <x v="1"/>
    <x v="0"/>
    <x v="5"/>
    <n v="658804.51"/>
    <n v="658804.51"/>
    <n v="0"/>
    <n v="658804.51"/>
    <n v="0"/>
    <n v="0"/>
    <n v="0"/>
    <n v="0"/>
    <n v="0"/>
  </r>
  <r>
    <n v="2"/>
    <n v="4332"/>
    <x v="0"/>
    <x v="7"/>
    <x v="5"/>
    <s v="1010-PA"/>
    <x v="7"/>
    <x v="3"/>
    <x v="2"/>
    <x v="0"/>
    <x v="6"/>
    <n v="186339.63"/>
    <n v="186339.63"/>
    <n v="0"/>
    <n v="167705.67000000001"/>
    <n v="0"/>
    <n v="0"/>
    <n v="0"/>
    <n v="0"/>
    <n v="0"/>
  </r>
  <r>
    <n v="2"/>
    <n v="4332"/>
    <x v="0"/>
    <x v="8"/>
    <x v="6"/>
    <s v="1011-PA"/>
    <x v="8"/>
    <x v="3"/>
    <x v="1"/>
    <x v="0"/>
    <x v="7"/>
    <n v="8547"/>
    <n v="8547"/>
    <n v="0"/>
    <n v="7692.3"/>
    <n v="0"/>
    <n v="641.02499999999998"/>
    <n v="0"/>
    <n v="0"/>
    <n v="641.02499999999998"/>
  </r>
  <r>
    <n v="2"/>
    <n v="4332"/>
    <x v="0"/>
    <x v="9"/>
    <x v="7"/>
    <s v="1012-PA"/>
    <x v="9"/>
    <x v="4"/>
    <x v="1"/>
    <x v="0"/>
    <x v="7"/>
    <n v="3403.59"/>
    <n v="3403.59"/>
    <n v="0"/>
    <n v="3063.23"/>
    <n v="0"/>
    <n v="255.26920000000001"/>
    <n v="0"/>
    <n v="0"/>
    <n v="255.26920000000001"/>
  </r>
  <r>
    <n v="2"/>
    <n v="4332"/>
    <x v="0"/>
    <x v="10"/>
    <x v="2"/>
    <s v="1014-PA"/>
    <x v="10"/>
    <x v="3"/>
    <x v="0"/>
    <x v="0"/>
    <x v="8"/>
    <n v="36014.74"/>
    <n v="68029.48"/>
    <n v="32014.74"/>
    <n v="61226.54"/>
    <n v="28813.27"/>
    <n v="5102.2057999999997"/>
    <n v="0"/>
    <n v="2401.1"/>
    <n v="2701.1057999999998"/>
  </r>
  <r>
    <n v="2"/>
    <n v="4332"/>
    <x v="0"/>
    <x v="11"/>
    <x v="5"/>
    <s v="1017-PA"/>
    <x v="11"/>
    <x v="0"/>
    <x v="3"/>
    <x v="0"/>
    <x v="3"/>
    <n v="19021.57"/>
    <n v="19021.57"/>
    <n v="0"/>
    <n v="17119.41"/>
    <n v="0"/>
    <n v="1426.6175000000001"/>
    <n v="0"/>
    <n v="0"/>
    <n v="1426.6175000000001"/>
  </r>
  <r>
    <n v="2"/>
    <n v="4332"/>
    <x v="0"/>
    <x v="12"/>
    <x v="2"/>
    <s v="1018-PA"/>
    <x v="12"/>
    <x v="5"/>
    <x v="1"/>
    <x v="0"/>
    <x v="9"/>
    <n v="21750"/>
    <n v="21750"/>
    <n v="0"/>
    <n v="19575"/>
    <n v="0"/>
    <n v="1631.25"/>
    <n v="0"/>
    <n v="0"/>
    <n v="1631.25"/>
  </r>
  <r>
    <n v="2"/>
    <n v="4332"/>
    <x v="0"/>
    <x v="13"/>
    <x v="8"/>
    <s v="101-PA"/>
    <x v="6"/>
    <x v="1"/>
    <x v="1"/>
    <x v="0"/>
    <x v="6"/>
    <n v="4984967.1900000004"/>
    <n v="4984967.1900000004"/>
    <n v="0"/>
    <n v="4984967.1900000004"/>
    <n v="0"/>
    <n v="0"/>
    <n v="0"/>
    <n v="0"/>
    <n v="0"/>
  </r>
  <r>
    <n v="2"/>
    <n v="4332"/>
    <x v="0"/>
    <x v="14"/>
    <x v="9"/>
    <s v="1020-PA"/>
    <x v="13"/>
    <x v="0"/>
    <x v="0"/>
    <x v="0"/>
    <x v="10"/>
    <n v="46591.67"/>
    <n v="46591.67"/>
    <n v="0"/>
    <n v="41932.5"/>
    <n v="0"/>
    <n v="3494.375"/>
    <n v="0"/>
    <n v="0"/>
    <n v="3494.375"/>
  </r>
  <r>
    <n v="2"/>
    <n v="4332"/>
    <x v="0"/>
    <x v="15"/>
    <x v="5"/>
    <s v="1021-PA"/>
    <x v="14"/>
    <x v="3"/>
    <x v="4"/>
    <x v="0"/>
    <x v="2"/>
    <n v="9786.52"/>
    <n v="9786.52"/>
    <n v="0"/>
    <n v="8807.8700000000008"/>
    <n v="0"/>
    <n v="733.98919999999998"/>
    <n v="0"/>
    <n v="0"/>
    <n v="733.98919999999998"/>
  </r>
  <r>
    <n v="2"/>
    <n v="4332"/>
    <x v="0"/>
    <x v="16"/>
    <x v="1"/>
    <s v="1023-PA"/>
    <x v="15"/>
    <x v="1"/>
    <x v="1"/>
    <x v="0"/>
    <x v="6"/>
    <n v="18892.07"/>
    <n v="18892.07"/>
    <n v="0"/>
    <n v="17650.86"/>
    <n v="0"/>
    <n v="930.9067"/>
    <n v="0"/>
    <n v="0"/>
    <n v="930.9067"/>
  </r>
  <r>
    <n v="2"/>
    <n v="4332"/>
    <x v="0"/>
    <x v="9"/>
    <x v="7"/>
    <s v="1024-PA"/>
    <x v="16"/>
    <x v="3"/>
    <x v="5"/>
    <x v="0"/>
    <x v="11"/>
    <n v="4647.01"/>
    <n v="4647.01"/>
    <n v="0"/>
    <n v="4182.3100000000004"/>
    <n v="0"/>
    <n v="348.5258"/>
    <n v="0"/>
    <n v="0"/>
    <n v="348.5258"/>
  </r>
  <r>
    <n v="2"/>
    <n v="4332"/>
    <x v="0"/>
    <x v="17"/>
    <x v="10"/>
    <s v="1026-PA"/>
    <x v="17"/>
    <x v="2"/>
    <x v="1"/>
    <x v="0"/>
    <x v="12"/>
    <n v="4019.92"/>
    <n v="4019.92"/>
    <n v="0"/>
    <n v="4019.92"/>
    <n v="0"/>
    <n v="0"/>
    <n v="0"/>
    <n v="0"/>
    <n v="0"/>
  </r>
  <r>
    <n v="2"/>
    <n v="4332"/>
    <x v="0"/>
    <x v="18"/>
    <x v="11"/>
    <s v="1028-PA"/>
    <x v="18"/>
    <x v="3"/>
    <x v="1"/>
    <x v="0"/>
    <x v="9"/>
    <n v="7107.03"/>
    <n v="7107.03"/>
    <n v="0"/>
    <n v="6396.33"/>
    <n v="0"/>
    <n v="533.02750000000003"/>
    <n v="0"/>
    <n v="0"/>
    <n v="533.02750000000003"/>
  </r>
  <r>
    <n v="2"/>
    <n v="4332"/>
    <x v="0"/>
    <x v="19"/>
    <x v="12"/>
    <s v="102-PA"/>
    <x v="19"/>
    <x v="1"/>
    <x v="1"/>
    <x v="0"/>
    <x v="6"/>
    <n v="690686.55"/>
    <n v="690686.55"/>
    <n v="0"/>
    <n v="690686.55"/>
    <n v="0"/>
    <n v="0"/>
    <n v="0"/>
    <n v="0"/>
    <n v="0"/>
  </r>
  <r>
    <n v="2"/>
    <n v="4332"/>
    <x v="0"/>
    <x v="14"/>
    <x v="9"/>
    <s v="1032-PA"/>
    <x v="20"/>
    <x v="3"/>
    <x v="6"/>
    <x v="0"/>
    <x v="6"/>
    <n v="283585.33"/>
    <n v="283585.33"/>
    <n v="0"/>
    <n v="255226.8"/>
    <n v="0"/>
    <n v="0"/>
    <n v="0"/>
    <n v="0"/>
    <n v="0"/>
  </r>
  <r>
    <n v="2"/>
    <n v="4332"/>
    <x v="0"/>
    <x v="15"/>
    <x v="5"/>
    <s v="1033-PA"/>
    <x v="21"/>
    <x v="3"/>
    <x v="1"/>
    <x v="0"/>
    <x v="7"/>
    <n v="5200"/>
    <n v="5200"/>
    <n v="0"/>
    <n v="4680"/>
    <n v="0"/>
    <n v="390"/>
    <n v="0"/>
    <n v="0"/>
    <n v="390"/>
  </r>
  <r>
    <n v="2"/>
    <n v="4332"/>
    <x v="0"/>
    <x v="11"/>
    <x v="5"/>
    <s v="1035-PA"/>
    <x v="22"/>
    <x v="2"/>
    <x v="3"/>
    <x v="0"/>
    <x v="13"/>
    <n v="3229.66"/>
    <n v="3229.66"/>
    <n v="0"/>
    <n v="2906.69"/>
    <n v="0"/>
    <n v="242.2242"/>
    <n v="0"/>
    <n v="0"/>
    <n v="242.2242"/>
  </r>
  <r>
    <n v="2"/>
    <n v="4332"/>
    <x v="0"/>
    <x v="20"/>
    <x v="10"/>
    <s v="1036-PA"/>
    <x v="23"/>
    <x v="3"/>
    <x v="0"/>
    <x v="0"/>
    <x v="14"/>
    <n v="99209.59"/>
    <n v="99209.59"/>
    <n v="0"/>
    <n v="89288.63"/>
    <n v="0"/>
    <n v="7440.7191999999995"/>
    <n v="0"/>
    <n v="0"/>
    <n v="7440.7191999999995"/>
  </r>
  <r>
    <n v="2"/>
    <n v="4332"/>
    <x v="0"/>
    <x v="18"/>
    <x v="11"/>
    <s v="1039-PA"/>
    <x v="24"/>
    <x v="1"/>
    <x v="1"/>
    <x v="0"/>
    <x v="2"/>
    <n v="8276.48"/>
    <n v="8276.48"/>
    <n v="0"/>
    <n v="8276.48"/>
    <n v="0"/>
    <n v="0"/>
    <n v="0"/>
    <n v="0"/>
    <n v="0"/>
  </r>
  <r>
    <n v="2"/>
    <n v="4332"/>
    <x v="0"/>
    <x v="7"/>
    <x v="5"/>
    <s v="103-PA"/>
    <x v="25"/>
    <x v="1"/>
    <x v="1"/>
    <x v="0"/>
    <x v="6"/>
    <n v="1178519.1499999999"/>
    <n v="1178519.1499999999"/>
    <n v="0"/>
    <n v="1060667.24"/>
    <n v="0"/>
    <n v="54176.736700000001"/>
    <n v="0"/>
    <n v="0"/>
    <n v="54176.736700000001"/>
  </r>
  <r>
    <n v="2"/>
    <n v="4332"/>
    <x v="0"/>
    <x v="21"/>
    <x v="8"/>
    <s v="1041-PA"/>
    <x v="26"/>
    <x v="3"/>
    <x v="0"/>
    <x v="0"/>
    <x v="9"/>
    <n v="3976.71"/>
    <n v="3976.71"/>
    <n v="0"/>
    <n v="3579.04"/>
    <n v="0"/>
    <n v="298.25330000000002"/>
    <n v="0"/>
    <n v="0"/>
    <n v="298.25330000000002"/>
  </r>
  <r>
    <n v="2"/>
    <n v="4332"/>
    <x v="0"/>
    <x v="22"/>
    <x v="13"/>
    <s v="1042-PA"/>
    <x v="27"/>
    <x v="3"/>
    <x v="1"/>
    <x v="0"/>
    <x v="9"/>
    <n v="16752"/>
    <n v="16752"/>
    <n v="0"/>
    <n v="15076.8"/>
    <n v="0"/>
    <n v="1256.4000000000001"/>
    <n v="0"/>
    <n v="0"/>
    <n v="1256.4000000000001"/>
  </r>
  <r>
    <n v="2"/>
    <n v="4332"/>
    <x v="0"/>
    <x v="23"/>
    <x v="14"/>
    <s v="1043-PA"/>
    <x v="28"/>
    <x v="3"/>
    <x v="0"/>
    <x v="0"/>
    <x v="7"/>
    <n v="9711.02"/>
    <n v="9711.02"/>
    <n v="0"/>
    <n v="8739.92"/>
    <n v="0"/>
    <n v="728.32669999999996"/>
    <n v="0"/>
    <n v="0"/>
    <n v="728.32669999999996"/>
  </r>
  <r>
    <n v="2"/>
    <n v="4332"/>
    <x v="0"/>
    <x v="11"/>
    <x v="5"/>
    <s v="1048-PA"/>
    <x v="29"/>
    <x v="3"/>
    <x v="3"/>
    <x v="0"/>
    <x v="3"/>
    <n v="30360.98"/>
    <n v="30360.98"/>
    <n v="0"/>
    <n v="27324.880000000001"/>
    <n v="0"/>
    <n v="2277.0733"/>
    <n v="0"/>
    <n v="0"/>
    <n v="2277.0733"/>
  </r>
  <r>
    <n v="2"/>
    <n v="4332"/>
    <x v="0"/>
    <x v="24"/>
    <x v="15"/>
    <s v="104-PA"/>
    <x v="30"/>
    <x v="0"/>
    <x v="1"/>
    <x v="0"/>
    <x v="7"/>
    <n v="4684"/>
    <n v="4684"/>
    <n v="0"/>
    <n v="4215.6000000000004"/>
    <n v="0"/>
    <n v="351.3"/>
    <n v="0"/>
    <n v="0"/>
    <n v="351.3"/>
  </r>
  <r>
    <n v="2"/>
    <n v="4332"/>
    <x v="0"/>
    <x v="25"/>
    <x v="3"/>
    <s v="1050-PA"/>
    <x v="31"/>
    <x v="3"/>
    <x v="1"/>
    <x v="0"/>
    <x v="2"/>
    <n v="4400"/>
    <n v="4400"/>
    <n v="0"/>
    <n v="3960"/>
    <n v="0"/>
    <n v="330"/>
    <n v="0"/>
    <n v="0"/>
    <n v="330"/>
  </r>
  <r>
    <n v="2"/>
    <n v="4332"/>
    <x v="0"/>
    <x v="26"/>
    <x v="16"/>
    <s v="1052-PA"/>
    <x v="32"/>
    <x v="1"/>
    <x v="1"/>
    <x v="0"/>
    <x v="15"/>
    <n v="13934.97"/>
    <n v="13934.97"/>
    <n v="0"/>
    <n v="13934.97"/>
    <n v="0"/>
    <n v="0"/>
    <n v="0"/>
    <n v="0"/>
    <n v="0"/>
  </r>
  <r>
    <n v="2"/>
    <n v="4332"/>
    <x v="0"/>
    <x v="27"/>
    <x v="17"/>
    <s v="1053-PA"/>
    <x v="33"/>
    <x v="3"/>
    <x v="1"/>
    <x v="0"/>
    <x v="7"/>
    <n v="13114"/>
    <n v="13114"/>
    <n v="0"/>
    <n v="11802.6"/>
    <n v="0"/>
    <n v="983.55"/>
    <n v="0"/>
    <n v="0"/>
    <n v="983.55"/>
  </r>
  <r>
    <n v="2"/>
    <n v="4332"/>
    <x v="0"/>
    <x v="28"/>
    <x v="5"/>
    <s v="1056-PA"/>
    <x v="34"/>
    <x v="0"/>
    <x v="1"/>
    <x v="0"/>
    <x v="7"/>
    <n v="50000"/>
    <n v="50000"/>
    <n v="0"/>
    <n v="45000"/>
    <n v="0"/>
    <n v="3750"/>
    <n v="0"/>
    <n v="0"/>
    <n v="3750"/>
  </r>
  <r>
    <n v="2"/>
    <n v="4332"/>
    <x v="0"/>
    <x v="29"/>
    <x v="4"/>
    <s v="1058-PA"/>
    <x v="35"/>
    <x v="1"/>
    <x v="1"/>
    <x v="0"/>
    <x v="16"/>
    <n v="47137.16"/>
    <n v="47137.16"/>
    <n v="0"/>
    <n v="47137.16"/>
    <n v="0"/>
    <n v="0"/>
    <n v="0"/>
    <n v="0"/>
    <n v="0"/>
  </r>
  <r>
    <n v="2"/>
    <n v="4332"/>
    <x v="0"/>
    <x v="30"/>
    <x v="16"/>
    <s v="1059-PA"/>
    <x v="36"/>
    <x v="5"/>
    <x v="1"/>
    <x v="0"/>
    <x v="9"/>
    <n v="42500"/>
    <n v="42500"/>
    <n v="0"/>
    <n v="38250"/>
    <n v="0"/>
    <n v="0"/>
    <n v="0"/>
    <n v="0"/>
    <n v="0"/>
  </r>
  <r>
    <n v="2"/>
    <n v="4332"/>
    <x v="0"/>
    <x v="31"/>
    <x v="18"/>
    <s v="105-PA"/>
    <x v="37"/>
    <x v="3"/>
    <x v="7"/>
    <x v="0"/>
    <x v="17"/>
    <n v="13277"/>
    <n v="13277"/>
    <n v="0"/>
    <n v="11949.3"/>
    <n v="0"/>
    <n v="995.77499999999998"/>
    <n v="0"/>
    <n v="0"/>
    <n v="995.77499999999998"/>
  </r>
  <r>
    <n v="2"/>
    <n v="4332"/>
    <x v="0"/>
    <x v="32"/>
    <x v="19"/>
    <s v="1060-PA"/>
    <x v="38"/>
    <x v="4"/>
    <x v="0"/>
    <x v="0"/>
    <x v="18"/>
    <n v="160391.4"/>
    <n v="0"/>
    <n v="-160391.4"/>
    <n v="0"/>
    <n v="-144352.26"/>
    <n v="0"/>
    <n v="0"/>
    <n v="0"/>
    <n v="0"/>
  </r>
  <r>
    <n v="2"/>
    <n v="4332"/>
    <x v="0"/>
    <x v="33"/>
    <x v="20"/>
    <s v="1061-PA"/>
    <x v="39"/>
    <x v="1"/>
    <x v="1"/>
    <x v="0"/>
    <x v="13"/>
    <n v="110921.13"/>
    <n v="110921.13"/>
    <n v="0"/>
    <n v="110921.13"/>
    <n v="0"/>
    <n v="0"/>
    <n v="0"/>
    <n v="0"/>
    <n v="0"/>
  </r>
  <r>
    <n v="2"/>
    <n v="4332"/>
    <x v="0"/>
    <x v="34"/>
    <x v="12"/>
    <s v="1063-PA"/>
    <x v="40"/>
    <x v="3"/>
    <x v="0"/>
    <x v="0"/>
    <x v="19"/>
    <n v="13328.8"/>
    <n v="13328.8"/>
    <n v="0"/>
    <n v="11995.92"/>
    <n v="0"/>
    <n v="999.66"/>
    <n v="0"/>
    <n v="0"/>
    <n v="999.66"/>
  </r>
  <r>
    <n v="2"/>
    <n v="4332"/>
    <x v="0"/>
    <x v="11"/>
    <x v="5"/>
    <s v="1069-PA"/>
    <x v="41"/>
    <x v="3"/>
    <x v="3"/>
    <x v="0"/>
    <x v="3"/>
    <n v="6374.11"/>
    <n v="6374.11"/>
    <n v="0"/>
    <n v="5736.7"/>
    <n v="0"/>
    <n v="478.05829999999997"/>
    <n v="0"/>
    <n v="0"/>
    <n v="478.05829999999997"/>
  </r>
  <r>
    <n v="2"/>
    <n v="4332"/>
    <x v="0"/>
    <x v="35"/>
    <x v="9"/>
    <s v="1070-PA"/>
    <x v="42"/>
    <x v="3"/>
    <x v="0"/>
    <x v="0"/>
    <x v="20"/>
    <n v="3870.3"/>
    <n v="3870.3"/>
    <n v="0"/>
    <n v="3483.27"/>
    <n v="0"/>
    <n v="290.27249999999998"/>
    <n v="0"/>
    <n v="0"/>
    <n v="290.27249999999998"/>
  </r>
  <r>
    <n v="2"/>
    <n v="4332"/>
    <x v="0"/>
    <x v="34"/>
    <x v="12"/>
    <s v="1071-PA"/>
    <x v="43"/>
    <x v="3"/>
    <x v="0"/>
    <x v="0"/>
    <x v="10"/>
    <n v="14368.8"/>
    <n v="14368.8"/>
    <n v="0"/>
    <n v="12931.92"/>
    <n v="0"/>
    <n v="1077.6600000000001"/>
    <n v="0"/>
    <n v="0"/>
    <n v="1077.6600000000001"/>
  </r>
  <r>
    <n v="2"/>
    <n v="4332"/>
    <x v="0"/>
    <x v="36"/>
    <x v="18"/>
    <s v="1074-PA"/>
    <x v="44"/>
    <x v="3"/>
    <x v="8"/>
    <x v="0"/>
    <x v="9"/>
    <n v="7000"/>
    <n v="7000"/>
    <n v="0"/>
    <n v="6300"/>
    <n v="0"/>
    <n v="525"/>
    <n v="0"/>
    <n v="0"/>
    <n v="525"/>
  </r>
  <r>
    <n v="2"/>
    <n v="4332"/>
    <x v="0"/>
    <x v="37"/>
    <x v="2"/>
    <s v="1075-PA"/>
    <x v="45"/>
    <x v="1"/>
    <x v="1"/>
    <x v="0"/>
    <x v="21"/>
    <n v="155071.54999999999"/>
    <n v="155071.54999999999"/>
    <n v="0"/>
    <n v="155071.54999999999"/>
    <n v="0"/>
    <n v="0"/>
    <n v="0"/>
    <n v="0"/>
    <n v="0"/>
  </r>
  <r>
    <n v="2"/>
    <n v="4332"/>
    <x v="0"/>
    <x v="38"/>
    <x v="21"/>
    <s v="1077-PA"/>
    <x v="46"/>
    <x v="3"/>
    <x v="0"/>
    <x v="0"/>
    <x v="6"/>
    <n v="256586"/>
    <n v="256586"/>
    <n v="0"/>
    <n v="230927.4"/>
    <n v="0"/>
    <n v="19243.95"/>
    <n v="0"/>
    <n v="19243.95"/>
    <n v="0"/>
  </r>
  <r>
    <n v="2"/>
    <n v="4332"/>
    <x v="0"/>
    <x v="39"/>
    <x v="22"/>
    <s v="1078-PA"/>
    <x v="47"/>
    <x v="4"/>
    <x v="4"/>
    <x v="0"/>
    <x v="22"/>
    <n v="16988.849999999999"/>
    <n v="16988.849999999999"/>
    <n v="0"/>
    <n v="15289.97"/>
    <n v="0"/>
    <n v="1274.1641999999999"/>
    <n v="0"/>
    <n v="0"/>
    <n v="1274.1641999999999"/>
  </r>
  <r>
    <n v="2"/>
    <n v="4332"/>
    <x v="0"/>
    <x v="40"/>
    <x v="23"/>
    <s v="107-PA"/>
    <x v="48"/>
    <x v="1"/>
    <x v="1"/>
    <x v="0"/>
    <x v="23"/>
    <n v="5868.1"/>
    <n v="5868.1"/>
    <n v="0"/>
    <n v="5868.1"/>
    <n v="0"/>
    <n v="0"/>
    <n v="0"/>
    <n v="0"/>
    <n v="0"/>
  </r>
  <r>
    <n v="2"/>
    <n v="4332"/>
    <x v="0"/>
    <x v="41"/>
    <x v="11"/>
    <s v="1080-PA"/>
    <x v="49"/>
    <x v="1"/>
    <x v="1"/>
    <x v="0"/>
    <x v="3"/>
    <n v="28801.83"/>
    <n v="28801.83"/>
    <n v="0"/>
    <n v="28801.83"/>
    <n v="0"/>
    <n v="0"/>
    <n v="0"/>
    <n v="0"/>
    <n v="0"/>
  </r>
  <r>
    <n v="2"/>
    <n v="4332"/>
    <x v="0"/>
    <x v="42"/>
    <x v="11"/>
    <s v="1081-PA"/>
    <x v="50"/>
    <x v="1"/>
    <x v="1"/>
    <x v="0"/>
    <x v="3"/>
    <n v="29568.11"/>
    <n v="29568.11"/>
    <n v="0"/>
    <n v="29568.11"/>
    <n v="0"/>
    <n v="0"/>
    <n v="0"/>
    <n v="0"/>
    <n v="0"/>
  </r>
  <r>
    <n v="2"/>
    <n v="4332"/>
    <x v="0"/>
    <x v="11"/>
    <x v="5"/>
    <s v="1083-PA"/>
    <x v="51"/>
    <x v="3"/>
    <x v="3"/>
    <x v="0"/>
    <x v="20"/>
    <n v="73895.48"/>
    <n v="73895.48"/>
    <n v="0"/>
    <n v="66505.929999999993"/>
    <n v="0"/>
    <n v="5542.1607999999997"/>
    <n v="0"/>
    <n v="0"/>
    <n v="5542.1607999999997"/>
  </r>
  <r>
    <n v="2"/>
    <n v="4332"/>
    <x v="0"/>
    <x v="43"/>
    <x v="2"/>
    <s v="1085-PA"/>
    <x v="52"/>
    <x v="3"/>
    <x v="1"/>
    <x v="0"/>
    <x v="15"/>
    <n v="10964"/>
    <n v="10964"/>
    <n v="0"/>
    <n v="9867.6"/>
    <n v="0"/>
    <n v="822.3"/>
    <n v="0"/>
    <n v="0"/>
    <n v="822.3"/>
  </r>
  <r>
    <n v="2"/>
    <n v="4332"/>
    <x v="0"/>
    <x v="44"/>
    <x v="10"/>
    <s v="1087-PA"/>
    <x v="53"/>
    <x v="2"/>
    <x v="1"/>
    <x v="0"/>
    <x v="7"/>
    <n v="10461.83"/>
    <n v="10461.83"/>
    <n v="0"/>
    <n v="9415.65"/>
    <n v="0"/>
    <n v="784.63750000000005"/>
    <n v="0"/>
    <n v="0"/>
    <n v="784.63750000000005"/>
  </r>
  <r>
    <n v="2"/>
    <n v="4332"/>
    <x v="0"/>
    <x v="39"/>
    <x v="22"/>
    <s v="1088-PA"/>
    <x v="54"/>
    <x v="4"/>
    <x v="1"/>
    <x v="0"/>
    <x v="24"/>
    <n v="47404.5"/>
    <n v="47404.5"/>
    <n v="0"/>
    <n v="42664.05"/>
    <n v="0"/>
    <n v="3555.3375000000001"/>
    <n v="0"/>
    <n v="0"/>
    <n v="3555.3375000000001"/>
  </r>
  <r>
    <n v="2"/>
    <n v="4332"/>
    <x v="0"/>
    <x v="45"/>
    <x v="18"/>
    <s v="108-PA"/>
    <x v="55"/>
    <x v="1"/>
    <x v="1"/>
    <x v="0"/>
    <x v="17"/>
    <n v="9008.5300000000007"/>
    <n v="9008.5300000000007"/>
    <n v="0"/>
    <n v="9008.5300000000007"/>
    <n v="0"/>
    <n v="0"/>
    <n v="0"/>
    <n v="0"/>
    <n v="0"/>
  </r>
  <r>
    <n v="2"/>
    <n v="4332"/>
    <x v="0"/>
    <x v="46"/>
    <x v="0"/>
    <s v="1090-PA"/>
    <x v="56"/>
    <x v="1"/>
    <x v="1"/>
    <x v="0"/>
    <x v="25"/>
    <n v="15707.81"/>
    <n v="15707.81"/>
    <n v="0"/>
    <n v="15114.65"/>
    <n v="0"/>
    <n v="444.87"/>
    <n v="0"/>
    <n v="-0.46400000000000002"/>
    <n v="445.334"/>
  </r>
  <r>
    <n v="2"/>
    <n v="4332"/>
    <x v="0"/>
    <x v="47"/>
    <x v="13"/>
    <s v="1091-PA"/>
    <x v="57"/>
    <x v="2"/>
    <x v="9"/>
    <x v="0"/>
    <x v="9"/>
    <n v="61829.3"/>
    <n v="61829.3"/>
    <n v="0"/>
    <n v="55646.37"/>
    <n v="0"/>
    <n v="4637.1975000000002"/>
    <n v="0"/>
    <n v="0"/>
    <n v="4637.1975000000002"/>
  </r>
  <r>
    <n v="2"/>
    <n v="4332"/>
    <x v="0"/>
    <x v="47"/>
    <x v="13"/>
    <s v="1092-PA"/>
    <x v="58"/>
    <x v="2"/>
    <x v="0"/>
    <x v="0"/>
    <x v="26"/>
    <n v="13761.36"/>
    <n v="13761.36"/>
    <n v="0"/>
    <n v="12385.22"/>
    <n v="0"/>
    <n v="1032.1016999999999"/>
    <n v="0"/>
    <n v="0"/>
    <n v="1032.1016999999999"/>
  </r>
  <r>
    <n v="2"/>
    <n v="4332"/>
    <x v="0"/>
    <x v="48"/>
    <x v="24"/>
    <s v="1093-PA"/>
    <x v="59"/>
    <x v="1"/>
    <x v="1"/>
    <x v="0"/>
    <x v="27"/>
    <n v="17660.8"/>
    <n v="17660.8"/>
    <n v="0"/>
    <n v="17660.8"/>
    <n v="0"/>
    <n v="0"/>
    <n v="0"/>
    <n v="0"/>
    <n v="0"/>
  </r>
  <r>
    <n v="2"/>
    <n v="4332"/>
    <x v="0"/>
    <x v="11"/>
    <x v="5"/>
    <s v="1094-PA"/>
    <x v="60"/>
    <x v="3"/>
    <x v="3"/>
    <x v="0"/>
    <x v="28"/>
    <n v="4880.13"/>
    <n v="4880.13"/>
    <n v="0"/>
    <n v="4392.12"/>
    <n v="0"/>
    <n v="366.01"/>
    <n v="0"/>
    <n v="0"/>
    <n v="366.01"/>
  </r>
  <r>
    <n v="2"/>
    <n v="4332"/>
    <x v="0"/>
    <x v="49"/>
    <x v="5"/>
    <s v="1095-PA"/>
    <x v="61"/>
    <x v="0"/>
    <x v="3"/>
    <x v="0"/>
    <x v="29"/>
    <n v="59384.76"/>
    <n v="59384.76"/>
    <n v="0"/>
    <n v="53446.28"/>
    <n v="0"/>
    <n v="4453.8567000000003"/>
    <n v="0"/>
    <n v="0"/>
    <n v="4453.8567000000003"/>
  </r>
  <r>
    <n v="2"/>
    <n v="4332"/>
    <x v="0"/>
    <x v="49"/>
    <x v="5"/>
    <s v="1096-PA"/>
    <x v="62"/>
    <x v="2"/>
    <x v="1"/>
    <x v="0"/>
    <x v="30"/>
    <n v="4128.05"/>
    <n v="4128.05"/>
    <n v="0"/>
    <n v="3715.25"/>
    <n v="0"/>
    <n v="309.60419999999999"/>
    <n v="0"/>
    <n v="0"/>
    <n v="309.60419999999999"/>
  </r>
  <r>
    <n v="2"/>
    <n v="4332"/>
    <x v="0"/>
    <x v="49"/>
    <x v="5"/>
    <s v="1097-PA"/>
    <x v="63"/>
    <x v="0"/>
    <x v="1"/>
    <x v="0"/>
    <x v="7"/>
    <n v="16600"/>
    <n v="16600"/>
    <n v="0"/>
    <n v="14940"/>
    <n v="0"/>
    <n v="1245"/>
    <n v="0"/>
    <n v="0"/>
    <n v="1245"/>
  </r>
  <r>
    <n v="2"/>
    <n v="4332"/>
    <x v="0"/>
    <x v="10"/>
    <x v="2"/>
    <s v="1099-PA"/>
    <x v="64"/>
    <x v="3"/>
    <x v="0"/>
    <x v="0"/>
    <x v="6"/>
    <n v="2225864.2400000002"/>
    <n v="2225864.2400000002"/>
    <n v="0"/>
    <n v="2003277.82"/>
    <n v="0"/>
    <n v="0"/>
    <n v="0"/>
    <n v="0"/>
    <n v="0"/>
  </r>
  <r>
    <n v="2"/>
    <n v="4332"/>
    <x v="0"/>
    <x v="50"/>
    <x v="11"/>
    <s v="10-HM"/>
    <x v="65"/>
    <x v="6"/>
    <x v="9"/>
    <x v="1"/>
    <x v="6"/>
    <n v="100000"/>
    <n v="100000"/>
    <n v="0"/>
    <n v="75000"/>
    <n v="0"/>
    <n v="0"/>
    <n v="0"/>
    <n v="0"/>
    <n v="0"/>
  </r>
  <r>
    <n v="2"/>
    <n v="4332"/>
    <x v="0"/>
    <x v="51"/>
    <x v="16"/>
    <s v="1100-PA"/>
    <x v="66"/>
    <x v="2"/>
    <x v="0"/>
    <x v="0"/>
    <x v="31"/>
    <n v="0"/>
    <n v="0"/>
    <n v="0"/>
    <n v="0"/>
    <n v="0"/>
    <n v="0"/>
    <n v="0"/>
    <n v="0"/>
    <n v="0"/>
  </r>
  <r>
    <n v="2"/>
    <n v="4332"/>
    <x v="0"/>
    <x v="52"/>
    <x v="21"/>
    <s v="1101-PA"/>
    <x v="67"/>
    <x v="3"/>
    <x v="0"/>
    <x v="0"/>
    <x v="32"/>
    <n v="0"/>
    <n v="0"/>
    <n v="0"/>
    <n v="0"/>
    <n v="0"/>
    <n v="0"/>
    <n v="0"/>
    <n v="0"/>
    <n v="0"/>
  </r>
  <r>
    <n v="2"/>
    <n v="4332"/>
    <x v="0"/>
    <x v="53"/>
    <x v="21"/>
    <s v="1102-PA"/>
    <x v="68"/>
    <x v="0"/>
    <x v="0"/>
    <x v="0"/>
    <x v="33"/>
    <n v="8282.4"/>
    <n v="8282.4"/>
    <n v="0"/>
    <n v="7454.16"/>
    <n v="0"/>
    <n v="621.17999999999995"/>
    <n v="0"/>
    <n v="0"/>
    <n v="621.17999999999995"/>
  </r>
  <r>
    <n v="2"/>
    <n v="4332"/>
    <x v="0"/>
    <x v="54"/>
    <x v="25"/>
    <s v="1104-PA"/>
    <x v="69"/>
    <x v="3"/>
    <x v="0"/>
    <x v="0"/>
    <x v="9"/>
    <n v="8424.31"/>
    <n v="8424.31"/>
    <n v="0"/>
    <n v="7581.88"/>
    <n v="0"/>
    <n v="631.82330000000002"/>
    <n v="0"/>
    <n v="0"/>
    <n v="631.82330000000002"/>
  </r>
  <r>
    <n v="2"/>
    <n v="4332"/>
    <x v="0"/>
    <x v="55"/>
    <x v="2"/>
    <s v="1105-PA"/>
    <x v="70"/>
    <x v="1"/>
    <x v="1"/>
    <x v="0"/>
    <x v="3"/>
    <n v="14997.08"/>
    <n v="14997.08"/>
    <n v="0"/>
    <n v="13497.37"/>
    <n v="0"/>
    <n v="1124.7808"/>
    <n v="0"/>
    <n v="0"/>
    <n v="1124.7808"/>
  </r>
  <r>
    <n v="2"/>
    <n v="4332"/>
    <x v="0"/>
    <x v="56"/>
    <x v="12"/>
    <s v="1106-PA"/>
    <x v="71"/>
    <x v="3"/>
    <x v="0"/>
    <x v="0"/>
    <x v="34"/>
    <n v="4997"/>
    <n v="4997"/>
    <n v="0"/>
    <n v="4497.3"/>
    <n v="0"/>
    <n v="374.77499999999998"/>
    <n v="0"/>
    <n v="0"/>
    <n v="374.77499999999998"/>
  </r>
  <r>
    <n v="2"/>
    <n v="4332"/>
    <x v="0"/>
    <x v="57"/>
    <x v="2"/>
    <s v="1107-PA"/>
    <x v="72"/>
    <x v="3"/>
    <x v="1"/>
    <x v="0"/>
    <x v="30"/>
    <n v="25000"/>
    <n v="25000"/>
    <n v="0"/>
    <n v="22500"/>
    <n v="0"/>
    <n v="1875"/>
    <n v="0"/>
    <n v="0"/>
    <n v="1875"/>
  </r>
  <r>
    <n v="2"/>
    <n v="4332"/>
    <x v="0"/>
    <x v="58"/>
    <x v="16"/>
    <s v="1109-PA"/>
    <x v="73"/>
    <x v="2"/>
    <x v="10"/>
    <x v="0"/>
    <x v="35"/>
    <n v="4547.58"/>
    <n v="4547.58"/>
    <n v="0"/>
    <n v="4092.82"/>
    <n v="0"/>
    <n v="341.06830000000002"/>
    <n v="0"/>
    <n v="0"/>
    <n v="341.06830000000002"/>
  </r>
  <r>
    <n v="2"/>
    <n v="4332"/>
    <x v="0"/>
    <x v="59"/>
    <x v="19"/>
    <s v="110-PA"/>
    <x v="74"/>
    <x v="1"/>
    <x v="1"/>
    <x v="0"/>
    <x v="17"/>
    <n v="17682.16"/>
    <n v="17682.16"/>
    <n v="0"/>
    <n v="17682.16"/>
    <n v="0"/>
    <n v="0"/>
    <n v="0"/>
    <n v="0"/>
    <n v="0"/>
  </r>
  <r>
    <n v="2"/>
    <n v="4332"/>
    <x v="0"/>
    <x v="60"/>
    <x v="16"/>
    <s v="1110-PA"/>
    <x v="75"/>
    <x v="0"/>
    <x v="5"/>
    <x v="0"/>
    <x v="3"/>
    <n v="24716"/>
    <n v="24716"/>
    <n v="0"/>
    <n v="22244.400000000001"/>
    <n v="0"/>
    <n v="1853.7"/>
    <n v="0"/>
    <n v="0"/>
    <n v="1853.7"/>
  </r>
  <r>
    <n v="2"/>
    <n v="4332"/>
    <x v="0"/>
    <x v="34"/>
    <x v="12"/>
    <s v="1111-PA"/>
    <x v="76"/>
    <x v="3"/>
    <x v="0"/>
    <x v="0"/>
    <x v="19"/>
    <n v="13536.8"/>
    <n v="13536.8"/>
    <n v="0"/>
    <n v="12183.12"/>
    <n v="0"/>
    <n v="1015.26"/>
    <n v="0"/>
    <n v="0"/>
    <n v="1015.26"/>
  </r>
  <r>
    <n v="2"/>
    <n v="4332"/>
    <x v="0"/>
    <x v="9"/>
    <x v="7"/>
    <s v="1112-PA"/>
    <x v="77"/>
    <x v="2"/>
    <x v="0"/>
    <x v="0"/>
    <x v="2"/>
    <n v="5125"/>
    <n v="5125"/>
    <n v="0"/>
    <n v="4612.5"/>
    <n v="0"/>
    <n v="384.375"/>
    <n v="0"/>
    <n v="0"/>
    <n v="384.375"/>
  </r>
  <r>
    <n v="2"/>
    <n v="4332"/>
    <x v="0"/>
    <x v="61"/>
    <x v="26"/>
    <s v="1114-PA"/>
    <x v="78"/>
    <x v="1"/>
    <x v="1"/>
    <x v="0"/>
    <x v="3"/>
    <n v="10190.52"/>
    <n v="10190.52"/>
    <n v="0"/>
    <n v="10190.52"/>
    <n v="0"/>
    <n v="0"/>
    <n v="0"/>
    <n v="0"/>
    <n v="0"/>
  </r>
  <r>
    <n v="2"/>
    <n v="4332"/>
    <x v="0"/>
    <x v="39"/>
    <x v="22"/>
    <s v="1116-PA"/>
    <x v="79"/>
    <x v="4"/>
    <x v="1"/>
    <x v="0"/>
    <x v="2"/>
    <n v="3577.34"/>
    <n v="3577.34"/>
    <n v="0"/>
    <n v="3219.61"/>
    <n v="0"/>
    <n v="268.30079999999998"/>
    <n v="0"/>
    <n v="0"/>
    <n v="268.30079999999998"/>
  </r>
  <r>
    <n v="2"/>
    <n v="4332"/>
    <x v="0"/>
    <x v="62"/>
    <x v="27"/>
    <s v="1117-PA"/>
    <x v="80"/>
    <x v="3"/>
    <x v="0"/>
    <x v="0"/>
    <x v="2"/>
    <n v="29233"/>
    <n v="29233"/>
    <n v="0"/>
    <n v="26309.7"/>
    <n v="0"/>
    <n v="2192.4749999999999"/>
    <n v="0"/>
    <n v="0"/>
    <n v="2192.4749999999999"/>
  </r>
  <r>
    <n v="2"/>
    <n v="4332"/>
    <x v="0"/>
    <x v="63"/>
    <x v="2"/>
    <s v="1118-PA"/>
    <x v="81"/>
    <x v="1"/>
    <x v="1"/>
    <x v="0"/>
    <x v="36"/>
    <n v="131591.48000000001"/>
    <n v="131591.48000000001"/>
    <n v="0"/>
    <n v="131591.48000000001"/>
    <n v="0"/>
    <n v="0"/>
    <n v="0"/>
    <n v="0"/>
    <n v="0"/>
  </r>
  <r>
    <n v="2"/>
    <n v="4332"/>
    <x v="0"/>
    <x v="64"/>
    <x v="28"/>
    <s v="1119-PA"/>
    <x v="82"/>
    <x v="4"/>
    <x v="11"/>
    <x v="0"/>
    <x v="9"/>
    <n v="12480.44"/>
    <n v="12480.44"/>
    <n v="0"/>
    <n v="11232.4"/>
    <n v="0"/>
    <n v="936.03330000000005"/>
    <n v="0"/>
    <n v="0"/>
    <n v="936.03330000000005"/>
  </r>
  <r>
    <n v="2"/>
    <n v="4332"/>
    <x v="0"/>
    <x v="65"/>
    <x v="2"/>
    <s v="111-PA"/>
    <x v="83"/>
    <x v="3"/>
    <x v="1"/>
    <x v="0"/>
    <x v="7"/>
    <n v="24580"/>
    <n v="24580"/>
    <n v="0"/>
    <n v="22122"/>
    <n v="0"/>
    <n v="1843.5"/>
    <n v="0"/>
    <n v="0"/>
    <n v="1843.5"/>
  </r>
  <r>
    <n v="2"/>
    <n v="4332"/>
    <x v="0"/>
    <x v="39"/>
    <x v="22"/>
    <s v="1120-PA"/>
    <x v="84"/>
    <x v="4"/>
    <x v="1"/>
    <x v="0"/>
    <x v="37"/>
    <n v="5197.8"/>
    <n v="5197.8"/>
    <n v="0"/>
    <n v="4678.0200000000004"/>
    <n v="0"/>
    <n v="389.83499999999998"/>
    <n v="0"/>
    <n v="0"/>
    <n v="389.83499999999998"/>
  </r>
  <r>
    <n v="2"/>
    <n v="4332"/>
    <x v="0"/>
    <x v="66"/>
    <x v="2"/>
    <s v="1122-PA"/>
    <x v="85"/>
    <x v="2"/>
    <x v="1"/>
    <x v="0"/>
    <x v="3"/>
    <n v="17437.38"/>
    <n v="17437.38"/>
    <n v="0"/>
    <n v="15693.64"/>
    <n v="0"/>
    <n v="1307.8033"/>
    <n v="0"/>
    <n v="0"/>
    <n v="1307.8033"/>
  </r>
  <r>
    <n v="2"/>
    <n v="4332"/>
    <x v="0"/>
    <x v="10"/>
    <x v="2"/>
    <s v="1125-PA"/>
    <x v="86"/>
    <x v="3"/>
    <x v="0"/>
    <x v="0"/>
    <x v="38"/>
    <n v="4698.45"/>
    <n v="6746.13"/>
    <n v="2047.68"/>
    <n v="6071.52"/>
    <n v="1842.91"/>
    <n v="505.96420000000001"/>
    <n v="0"/>
    <n v="153.58000000000001"/>
    <n v="352.38420000000002"/>
  </r>
  <r>
    <n v="2"/>
    <n v="4332"/>
    <x v="0"/>
    <x v="67"/>
    <x v="29"/>
    <s v="1127-PA"/>
    <x v="87"/>
    <x v="1"/>
    <x v="1"/>
    <x v="0"/>
    <x v="15"/>
    <n v="8045.89"/>
    <n v="8045.89"/>
    <n v="0"/>
    <n v="8045.89"/>
    <n v="0"/>
    <n v="0"/>
    <n v="0"/>
    <n v="0"/>
    <n v="0"/>
  </r>
  <r>
    <n v="2"/>
    <n v="4332"/>
    <x v="0"/>
    <x v="47"/>
    <x v="13"/>
    <s v="1128-PA"/>
    <x v="88"/>
    <x v="2"/>
    <x v="0"/>
    <x v="0"/>
    <x v="39"/>
    <n v="12103"/>
    <n v="12103"/>
    <n v="0"/>
    <n v="10892.7"/>
    <n v="0"/>
    <n v="907.72500000000002"/>
    <n v="0"/>
    <n v="0"/>
    <n v="907.72500000000002"/>
  </r>
  <r>
    <n v="2"/>
    <n v="4332"/>
    <x v="0"/>
    <x v="45"/>
    <x v="18"/>
    <s v="112-PA"/>
    <x v="15"/>
    <x v="1"/>
    <x v="1"/>
    <x v="0"/>
    <x v="3"/>
    <n v="1660.67"/>
    <n v="1660.67"/>
    <n v="0"/>
    <n v="1555.55"/>
    <n v="0"/>
    <n v="0"/>
    <n v="0"/>
    <n v="0"/>
    <n v="0"/>
  </r>
  <r>
    <n v="2"/>
    <n v="4332"/>
    <x v="0"/>
    <x v="68"/>
    <x v="30"/>
    <s v="1131-PA"/>
    <x v="89"/>
    <x v="1"/>
    <x v="1"/>
    <x v="0"/>
    <x v="6"/>
    <n v="1101.04"/>
    <n v="1101.04"/>
    <n v="0"/>
    <n v="1034.98"/>
    <n v="0"/>
    <n v="49.546900000000001"/>
    <n v="0"/>
    <n v="0"/>
    <n v="49.546900000000001"/>
  </r>
  <r>
    <n v="2"/>
    <n v="4332"/>
    <x v="0"/>
    <x v="22"/>
    <x v="13"/>
    <s v="1132-PA"/>
    <x v="90"/>
    <x v="3"/>
    <x v="1"/>
    <x v="0"/>
    <x v="2"/>
    <n v="8936.16"/>
    <n v="8936.16"/>
    <n v="0"/>
    <n v="8042.54"/>
    <n v="0"/>
    <n v="670.21169999999995"/>
    <n v="0"/>
    <n v="0"/>
    <n v="670.21169999999995"/>
  </r>
  <r>
    <n v="2"/>
    <n v="4332"/>
    <x v="0"/>
    <x v="58"/>
    <x v="16"/>
    <s v="1133-PA"/>
    <x v="91"/>
    <x v="0"/>
    <x v="0"/>
    <x v="0"/>
    <x v="39"/>
    <n v="86907.96"/>
    <n v="86907.96"/>
    <n v="0"/>
    <n v="78217.16"/>
    <n v="0"/>
    <n v="6518.0967000000001"/>
    <n v="0"/>
    <n v="0"/>
    <n v="6518.0967000000001"/>
  </r>
  <r>
    <n v="2"/>
    <n v="4332"/>
    <x v="0"/>
    <x v="69"/>
    <x v="24"/>
    <s v="1136-PA"/>
    <x v="92"/>
    <x v="5"/>
    <x v="0"/>
    <x v="0"/>
    <x v="6"/>
    <n v="347057"/>
    <n v="347057"/>
    <n v="0"/>
    <n v="312351.3"/>
    <n v="0"/>
    <n v="0"/>
    <n v="0"/>
    <n v="0"/>
    <n v="0"/>
  </r>
  <r>
    <n v="2"/>
    <n v="4332"/>
    <x v="0"/>
    <x v="23"/>
    <x v="14"/>
    <s v="1137-PA"/>
    <x v="93"/>
    <x v="3"/>
    <x v="0"/>
    <x v="0"/>
    <x v="9"/>
    <n v="9771.61"/>
    <n v="9771.61"/>
    <n v="0"/>
    <n v="8794.4500000000007"/>
    <n v="0"/>
    <n v="732.87080000000003"/>
    <n v="0"/>
    <n v="0"/>
    <n v="732.87080000000003"/>
  </r>
  <r>
    <n v="2"/>
    <n v="4332"/>
    <x v="0"/>
    <x v="70"/>
    <x v="21"/>
    <s v="1138-PA"/>
    <x v="68"/>
    <x v="0"/>
    <x v="0"/>
    <x v="0"/>
    <x v="2"/>
    <n v="11374"/>
    <n v="11374"/>
    <n v="0"/>
    <n v="10236.6"/>
    <n v="0"/>
    <n v="853.05"/>
    <n v="0"/>
    <n v="0"/>
    <n v="853.05"/>
  </r>
  <r>
    <n v="2"/>
    <n v="4332"/>
    <x v="0"/>
    <x v="23"/>
    <x v="14"/>
    <s v="1139-PA"/>
    <x v="94"/>
    <x v="3"/>
    <x v="0"/>
    <x v="0"/>
    <x v="2"/>
    <n v="10671.17"/>
    <n v="10671.17"/>
    <n v="0"/>
    <n v="9604.0499999999993"/>
    <n v="0"/>
    <n v="800.33749999999998"/>
    <n v="0"/>
    <n v="0"/>
    <n v="800.33749999999998"/>
  </r>
  <r>
    <n v="2"/>
    <n v="4332"/>
    <x v="0"/>
    <x v="71"/>
    <x v="5"/>
    <s v="1140-PA"/>
    <x v="95"/>
    <x v="2"/>
    <x v="0"/>
    <x v="0"/>
    <x v="6"/>
    <n v="2074017"/>
    <n v="2074017"/>
    <n v="0"/>
    <n v="1866615.3"/>
    <n v="0"/>
    <n v="0"/>
    <n v="0"/>
    <n v="0"/>
    <n v="0"/>
  </r>
  <r>
    <n v="2"/>
    <n v="4332"/>
    <x v="0"/>
    <x v="72"/>
    <x v="2"/>
    <s v="1141-PA"/>
    <x v="96"/>
    <x v="2"/>
    <x v="1"/>
    <x v="0"/>
    <x v="9"/>
    <n v="29035"/>
    <n v="29035"/>
    <n v="0"/>
    <n v="26131.5"/>
    <n v="0"/>
    <n v="2177.625"/>
    <n v="0"/>
    <n v="0"/>
    <n v="2177.625"/>
  </r>
  <r>
    <n v="2"/>
    <n v="4332"/>
    <x v="0"/>
    <x v="15"/>
    <x v="5"/>
    <s v="1142-PA"/>
    <x v="97"/>
    <x v="3"/>
    <x v="0"/>
    <x v="0"/>
    <x v="2"/>
    <n v="7900.23"/>
    <n v="7900.23"/>
    <n v="0"/>
    <n v="7110.21"/>
    <n v="0"/>
    <n v="592.51750000000004"/>
    <n v="0"/>
    <n v="0"/>
    <n v="592.51750000000004"/>
  </r>
  <r>
    <n v="2"/>
    <n v="4332"/>
    <x v="0"/>
    <x v="73"/>
    <x v="14"/>
    <s v="1143-PA"/>
    <x v="98"/>
    <x v="3"/>
    <x v="1"/>
    <x v="0"/>
    <x v="7"/>
    <n v="5043.3900000000003"/>
    <n v="5043.3900000000003"/>
    <n v="0"/>
    <n v="4539.05"/>
    <n v="0"/>
    <n v="378.25420000000003"/>
    <n v="0"/>
    <n v="0"/>
    <n v="378.25420000000003"/>
  </r>
  <r>
    <n v="2"/>
    <n v="4332"/>
    <x v="0"/>
    <x v="74"/>
    <x v="14"/>
    <s v="1144-PA"/>
    <x v="99"/>
    <x v="1"/>
    <x v="1"/>
    <x v="0"/>
    <x v="3"/>
    <n v="15637.83"/>
    <n v="15637.83"/>
    <n v="0"/>
    <n v="15637.83"/>
    <n v="0"/>
    <n v="0"/>
    <n v="0"/>
    <n v="0"/>
    <n v="0"/>
  </r>
  <r>
    <n v="2"/>
    <n v="4332"/>
    <x v="0"/>
    <x v="75"/>
    <x v="8"/>
    <s v="1146-PA"/>
    <x v="100"/>
    <x v="5"/>
    <x v="0"/>
    <x v="0"/>
    <x v="10"/>
    <n v="4493.97"/>
    <n v="4493.97"/>
    <n v="0"/>
    <n v="4044.57"/>
    <n v="0"/>
    <n v="337.04750000000001"/>
    <n v="0"/>
    <n v="0"/>
    <n v="337.04750000000001"/>
  </r>
  <r>
    <n v="2"/>
    <n v="4332"/>
    <x v="0"/>
    <x v="10"/>
    <x v="2"/>
    <s v="1147-PA"/>
    <x v="101"/>
    <x v="3"/>
    <x v="0"/>
    <x v="0"/>
    <x v="38"/>
    <n v="6793.52"/>
    <n v="11186.45"/>
    <n v="4392.93"/>
    <n v="10067.81"/>
    <n v="3953.64"/>
    <n v="509.51420000000002"/>
    <n v="0"/>
    <n v="0"/>
    <n v="509.51420000000002"/>
  </r>
  <r>
    <n v="2"/>
    <n v="4332"/>
    <x v="0"/>
    <x v="76"/>
    <x v="0"/>
    <s v="1148-PA"/>
    <x v="102"/>
    <x v="1"/>
    <x v="1"/>
    <x v="0"/>
    <x v="15"/>
    <n v="40685.370000000003"/>
    <n v="40685.370000000003"/>
    <n v="0"/>
    <n v="40685.370000000003"/>
    <n v="0"/>
    <n v="0"/>
    <n v="0"/>
    <n v="0"/>
    <n v="0"/>
  </r>
  <r>
    <n v="2"/>
    <n v="4332"/>
    <x v="0"/>
    <x v="17"/>
    <x v="10"/>
    <s v="114-PA"/>
    <x v="103"/>
    <x v="3"/>
    <x v="0"/>
    <x v="0"/>
    <x v="17"/>
    <n v="6866.59"/>
    <n v="6866.59"/>
    <n v="0"/>
    <n v="6179.93"/>
    <n v="0"/>
    <n v="514.99419999999998"/>
    <n v="0"/>
    <n v="0"/>
    <n v="514.99419999999998"/>
  </r>
  <r>
    <n v="2"/>
    <n v="4332"/>
    <x v="0"/>
    <x v="34"/>
    <x v="12"/>
    <s v="1150-PA"/>
    <x v="104"/>
    <x v="3"/>
    <x v="0"/>
    <x v="0"/>
    <x v="19"/>
    <n v="12558.8"/>
    <n v="12558.8"/>
    <n v="0"/>
    <n v="11302.92"/>
    <n v="0"/>
    <n v="941.91"/>
    <n v="0"/>
    <n v="0"/>
    <n v="941.91"/>
  </r>
  <r>
    <n v="2"/>
    <n v="4332"/>
    <x v="0"/>
    <x v="77"/>
    <x v="9"/>
    <s v="1151-PA"/>
    <x v="105"/>
    <x v="4"/>
    <x v="3"/>
    <x v="0"/>
    <x v="40"/>
    <n v="18538"/>
    <n v="18538"/>
    <n v="0"/>
    <n v="16684.2"/>
    <n v="0"/>
    <n v="1390.35"/>
    <n v="0"/>
    <n v="0"/>
    <n v="1390.35"/>
  </r>
  <r>
    <n v="2"/>
    <n v="4332"/>
    <x v="0"/>
    <x v="21"/>
    <x v="8"/>
    <s v="1152-PA"/>
    <x v="106"/>
    <x v="1"/>
    <x v="1"/>
    <x v="0"/>
    <x v="2"/>
    <n v="8635.35"/>
    <n v="8635.35"/>
    <n v="0"/>
    <n v="7771.82"/>
    <n v="0"/>
    <n v="647.65170000000001"/>
    <n v="0"/>
    <n v="0"/>
    <n v="647.65170000000001"/>
  </r>
  <r>
    <n v="2"/>
    <n v="4332"/>
    <x v="0"/>
    <x v="78"/>
    <x v="8"/>
    <s v="1153-PA"/>
    <x v="107"/>
    <x v="3"/>
    <x v="1"/>
    <x v="0"/>
    <x v="7"/>
    <n v="7000"/>
    <n v="7000"/>
    <n v="0"/>
    <n v="6300"/>
    <n v="0"/>
    <n v="525"/>
    <n v="0"/>
    <n v="0"/>
    <n v="525"/>
  </r>
  <r>
    <n v="2"/>
    <n v="4332"/>
    <x v="0"/>
    <x v="39"/>
    <x v="22"/>
    <s v="1154-PA"/>
    <x v="108"/>
    <x v="4"/>
    <x v="1"/>
    <x v="0"/>
    <x v="2"/>
    <n v="4892.05"/>
    <n v="4892.05"/>
    <n v="0"/>
    <n v="4402.8500000000004"/>
    <n v="0"/>
    <n v="366.9042"/>
    <n v="0"/>
    <n v="0"/>
    <n v="366.9042"/>
  </r>
  <r>
    <n v="2"/>
    <n v="4332"/>
    <x v="0"/>
    <x v="79"/>
    <x v="2"/>
    <s v="1155-PA"/>
    <x v="109"/>
    <x v="1"/>
    <x v="1"/>
    <x v="0"/>
    <x v="12"/>
    <n v="36637.51"/>
    <n v="36637.51"/>
    <n v="0"/>
    <n v="32973.760000000002"/>
    <n v="0"/>
    <n v="2747.8132999999998"/>
    <n v="0"/>
    <n v="0"/>
    <n v="2747.8132999999998"/>
  </r>
  <r>
    <n v="2"/>
    <n v="4332"/>
    <x v="0"/>
    <x v="10"/>
    <x v="2"/>
    <s v="1158-PA"/>
    <x v="110"/>
    <x v="3"/>
    <x v="0"/>
    <x v="0"/>
    <x v="8"/>
    <n v="5259.06"/>
    <n v="8147.64"/>
    <n v="2888.58"/>
    <n v="7332.87"/>
    <n v="2599.7199999999998"/>
    <n v="611.06920000000002"/>
    <n v="0"/>
    <n v="216.64"/>
    <n v="394.42919999999998"/>
  </r>
  <r>
    <n v="2"/>
    <n v="4332"/>
    <x v="0"/>
    <x v="10"/>
    <x v="2"/>
    <s v="1159-PA"/>
    <x v="111"/>
    <x v="3"/>
    <x v="0"/>
    <x v="0"/>
    <x v="8"/>
    <n v="16155.77"/>
    <n v="35389.43"/>
    <n v="19233.66"/>
    <n v="31850.48"/>
    <n v="17310.29"/>
    <n v="2654.2024999999999"/>
    <n v="0"/>
    <n v="1442.52"/>
    <n v="1211.6824999999999"/>
  </r>
  <r>
    <n v="2"/>
    <n v="4332"/>
    <x v="0"/>
    <x v="80"/>
    <x v="31"/>
    <s v="115-PA"/>
    <x v="112"/>
    <x v="1"/>
    <x v="1"/>
    <x v="0"/>
    <x v="17"/>
    <n v="36257.089999999997"/>
    <n v="36257.089999999997"/>
    <n v="0"/>
    <n v="36257.089999999997"/>
    <n v="0"/>
    <n v="0"/>
    <n v="0"/>
    <n v="0"/>
    <n v="0"/>
  </r>
  <r>
    <n v="2"/>
    <n v="4332"/>
    <x v="0"/>
    <x v="36"/>
    <x v="18"/>
    <s v="1162-PA"/>
    <x v="113"/>
    <x v="3"/>
    <x v="3"/>
    <x v="0"/>
    <x v="33"/>
    <n v="54502.720000000001"/>
    <n v="54502.720000000001"/>
    <n v="0"/>
    <n v="49052.45"/>
    <n v="0"/>
    <n v="4087.7042000000001"/>
    <n v="0"/>
    <n v="0"/>
    <n v="4087.7042000000001"/>
  </r>
  <r>
    <n v="2"/>
    <n v="4332"/>
    <x v="0"/>
    <x v="58"/>
    <x v="16"/>
    <s v="1165-PA"/>
    <x v="114"/>
    <x v="5"/>
    <x v="0"/>
    <x v="0"/>
    <x v="3"/>
    <n v="8521.49"/>
    <n v="8521.49"/>
    <n v="0"/>
    <n v="7669.34"/>
    <n v="0"/>
    <n v="639.11170000000004"/>
    <n v="0"/>
    <n v="0"/>
    <n v="639.11170000000004"/>
  </r>
  <r>
    <n v="2"/>
    <n v="4332"/>
    <x v="0"/>
    <x v="77"/>
    <x v="9"/>
    <s v="1168-PA"/>
    <x v="115"/>
    <x v="2"/>
    <x v="0"/>
    <x v="0"/>
    <x v="41"/>
    <n v="88400.15"/>
    <n v="88400.15"/>
    <n v="0"/>
    <n v="79560.14"/>
    <n v="0"/>
    <n v="6630.0117"/>
    <n v="0"/>
    <n v="0"/>
    <n v="6630.0117"/>
  </r>
  <r>
    <n v="2"/>
    <n v="4332"/>
    <x v="0"/>
    <x v="81"/>
    <x v="32"/>
    <s v="1169-PA"/>
    <x v="116"/>
    <x v="4"/>
    <x v="1"/>
    <x v="0"/>
    <x v="7"/>
    <n v="19076"/>
    <n v="19076"/>
    <n v="0"/>
    <n v="17168.400000000001"/>
    <n v="0"/>
    <n v="1430.7"/>
    <n v="0"/>
    <n v="0"/>
    <n v="1430.7"/>
  </r>
  <r>
    <n v="2"/>
    <n v="4332"/>
    <x v="0"/>
    <x v="82"/>
    <x v="23"/>
    <s v="1172-PA"/>
    <x v="117"/>
    <x v="4"/>
    <x v="1"/>
    <x v="0"/>
    <x v="38"/>
    <n v="147313.03"/>
    <n v="147236.09"/>
    <n v="-76.94"/>
    <n v="132512.48000000001"/>
    <n v="-69.25"/>
    <n v="11042.706700000001"/>
    <n v="0"/>
    <n v="0"/>
    <n v="11042.706700000001"/>
  </r>
  <r>
    <n v="2"/>
    <n v="4332"/>
    <x v="0"/>
    <x v="77"/>
    <x v="9"/>
    <s v="1173-PA"/>
    <x v="118"/>
    <x v="3"/>
    <x v="12"/>
    <x v="0"/>
    <x v="41"/>
    <n v="106573.45"/>
    <n v="106573.45"/>
    <n v="0"/>
    <n v="95916.11"/>
    <n v="0"/>
    <n v="7993.0092000000004"/>
    <n v="0"/>
    <n v="0"/>
    <n v="7993.0092000000004"/>
  </r>
  <r>
    <n v="2"/>
    <n v="4332"/>
    <x v="0"/>
    <x v="83"/>
    <x v="24"/>
    <s v="1175-PA"/>
    <x v="119"/>
    <x v="5"/>
    <x v="0"/>
    <x v="0"/>
    <x v="6"/>
    <n v="257178"/>
    <n v="257178"/>
    <n v="0"/>
    <n v="231460.2"/>
    <n v="0"/>
    <n v="0"/>
    <n v="0"/>
    <n v="0"/>
    <n v="0"/>
  </r>
  <r>
    <n v="2"/>
    <n v="4332"/>
    <x v="0"/>
    <x v="84"/>
    <x v="33"/>
    <s v="1176-PA"/>
    <x v="120"/>
    <x v="4"/>
    <x v="1"/>
    <x v="0"/>
    <x v="3"/>
    <n v="30368.400000000001"/>
    <n v="30368.400000000001"/>
    <n v="0"/>
    <n v="27331.56"/>
    <n v="0"/>
    <n v="2277.63"/>
    <n v="0"/>
    <n v="0"/>
    <n v="2277.63"/>
  </r>
  <r>
    <n v="2"/>
    <n v="4332"/>
    <x v="0"/>
    <x v="47"/>
    <x v="13"/>
    <s v="1179-PA"/>
    <x v="121"/>
    <x v="4"/>
    <x v="0"/>
    <x v="0"/>
    <x v="3"/>
    <n v="12274.9"/>
    <n v="12274.9"/>
    <n v="0"/>
    <n v="11047.41"/>
    <n v="0"/>
    <n v="920.61749999999995"/>
    <n v="0"/>
    <n v="0"/>
    <n v="920.61749999999995"/>
  </r>
  <r>
    <n v="2"/>
    <n v="4332"/>
    <x v="0"/>
    <x v="85"/>
    <x v="8"/>
    <s v="117-HM"/>
    <x v="122"/>
    <x v="7"/>
    <x v="13"/>
    <x v="1"/>
    <x v="6"/>
    <n v="209777"/>
    <n v="209777"/>
    <n v="0"/>
    <n v="157332.75"/>
    <n v="0"/>
    <n v="0"/>
    <n v="0"/>
    <n v="0"/>
    <n v="0"/>
  </r>
  <r>
    <n v="2"/>
    <n v="4332"/>
    <x v="0"/>
    <x v="86"/>
    <x v="12"/>
    <s v="1181-PA"/>
    <x v="123"/>
    <x v="1"/>
    <x v="1"/>
    <x v="0"/>
    <x v="15"/>
    <n v="92745.93"/>
    <n v="92745.93"/>
    <n v="0"/>
    <n v="83471.34"/>
    <n v="0"/>
    <n v="6955.9449999999997"/>
    <n v="0"/>
    <n v="0"/>
    <n v="6955.9449999999997"/>
  </r>
  <r>
    <n v="2"/>
    <n v="4332"/>
    <x v="0"/>
    <x v="49"/>
    <x v="5"/>
    <s v="1182-PA"/>
    <x v="124"/>
    <x v="0"/>
    <x v="3"/>
    <x v="0"/>
    <x v="42"/>
    <n v="31454.799999999999"/>
    <n v="31454.799999999999"/>
    <n v="0"/>
    <n v="28309.32"/>
    <n v="0"/>
    <n v="2359.11"/>
    <n v="0"/>
    <n v="0"/>
    <n v="2359.11"/>
  </r>
  <r>
    <n v="2"/>
    <n v="4332"/>
    <x v="0"/>
    <x v="87"/>
    <x v="16"/>
    <s v="1186-PA"/>
    <x v="125"/>
    <x v="1"/>
    <x v="1"/>
    <x v="0"/>
    <x v="15"/>
    <n v="12391.38"/>
    <n v="12391.38"/>
    <n v="0"/>
    <n v="12391.38"/>
    <n v="0"/>
    <n v="0"/>
    <n v="0"/>
    <n v="0"/>
    <n v="0"/>
  </r>
  <r>
    <n v="2"/>
    <n v="4332"/>
    <x v="0"/>
    <x v="88"/>
    <x v="34"/>
    <s v="1187-PA"/>
    <x v="126"/>
    <x v="2"/>
    <x v="4"/>
    <x v="0"/>
    <x v="28"/>
    <n v="7680.99"/>
    <n v="7680.99"/>
    <n v="0"/>
    <n v="6912.89"/>
    <n v="0"/>
    <n v="576.07420000000002"/>
    <n v="0"/>
    <n v="0"/>
    <n v="576.07420000000002"/>
  </r>
  <r>
    <n v="2"/>
    <n v="4332"/>
    <x v="0"/>
    <x v="34"/>
    <x v="12"/>
    <s v="1188-PA"/>
    <x v="127"/>
    <x v="3"/>
    <x v="0"/>
    <x v="0"/>
    <x v="19"/>
    <n v="10296.959999999999"/>
    <n v="10296.959999999999"/>
    <n v="0"/>
    <n v="9267.26"/>
    <n v="0"/>
    <n v="772.27170000000001"/>
    <n v="0"/>
    <n v="0"/>
    <n v="772.27170000000001"/>
  </r>
  <r>
    <n v="2"/>
    <n v="4332"/>
    <x v="0"/>
    <x v="89"/>
    <x v="2"/>
    <s v="118-PA"/>
    <x v="128"/>
    <x v="3"/>
    <x v="1"/>
    <x v="0"/>
    <x v="43"/>
    <n v="15000"/>
    <n v="15000"/>
    <n v="0"/>
    <n v="13500"/>
    <n v="0"/>
    <n v="1125"/>
    <n v="0"/>
    <n v="0"/>
    <n v="1125"/>
  </r>
  <r>
    <n v="2"/>
    <n v="4332"/>
    <x v="0"/>
    <x v="4"/>
    <x v="2"/>
    <s v="1191-PA"/>
    <x v="129"/>
    <x v="1"/>
    <x v="1"/>
    <x v="0"/>
    <x v="3"/>
    <n v="22482.21"/>
    <n v="22482.21"/>
    <n v="0"/>
    <n v="22482.21"/>
    <n v="0"/>
    <n v="0"/>
    <n v="0"/>
    <n v="0"/>
    <n v="0"/>
  </r>
  <r>
    <n v="2"/>
    <n v="4332"/>
    <x v="0"/>
    <x v="90"/>
    <x v="18"/>
    <s v="1192-PA"/>
    <x v="130"/>
    <x v="3"/>
    <x v="1"/>
    <x v="0"/>
    <x v="1"/>
    <n v="9186.5400000000009"/>
    <n v="9186.5400000000009"/>
    <n v="0"/>
    <n v="8267.89"/>
    <n v="0"/>
    <n v="688.99080000000004"/>
    <n v="0"/>
    <n v="0"/>
    <n v="688.99080000000004"/>
  </r>
  <r>
    <n v="2"/>
    <n v="4332"/>
    <x v="0"/>
    <x v="36"/>
    <x v="18"/>
    <s v="1193-PA"/>
    <x v="131"/>
    <x v="3"/>
    <x v="11"/>
    <x v="0"/>
    <x v="2"/>
    <n v="4599.01"/>
    <n v="4599.01"/>
    <n v="0"/>
    <n v="4139.1099999999997"/>
    <n v="0"/>
    <n v="344.92579999999998"/>
    <n v="0"/>
    <n v="0"/>
    <n v="344.92579999999998"/>
  </r>
  <r>
    <n v="2"/>
    <n v="4332"/>
    <x v="0"/>
    <x v="91"/>
    <x v="0"/>
    <s v="1194-PA"/>
    <x v="132"/>
    <x v="1"/>
    <x v="1"/>
    <x v="0"/>
    <x v="44"/>
    <n v="192720.2"/>
    <n v="192720.2"/>
    <n v="0"/>
    <n v="192720.2"/>
    <n v="0"/>
    <n v="0"/>
    <n v="0"/>
    <n v="0"/>
    <n v="0"/>
  </r>
  <r>
    <n v="2"/>
    <n v="4332"/>
    <x v="0"/>
    <x v="92"/>
    <x v="35"/>
    <s v="1195-PA"/>
    <x v="133"/>
    <x v="4"/>
    <x v="1"/>
    <x v="0"/>
    <x v="12"/>
    <n v="10564.84"/>
    <n v="10564.84"/>
    <n v="0"/>
    <n v="9508.36"/>
    <n v="0"/>
    <n v="792.36329999999998"/>
    <n v="0"/>
    <n v="0"/>
    <n v="792.36329999999998"/>
  </r>
  <r>
    <n v="2"/>
    <n v="4332"/>
    <x v="0"/>
    <x v="2"/>
    <x v="2"/>
    <s v="1196-PA"/>
    <x v="134"/>
    <x v="0"/>
    <x v="1"/>
    <x v="0"/>
    <x v="2"/>
    <n v="50189.4"/>
    <n v="50189.4"/>
    <n v="0"/>
    <n v="45170.46"/>
    <n v="0"/>
    <n v="3764.2049999999999"/>
    <n v="0"/>
    <n v="0"/>
    <n v="3764.2049999999999"/>
  </r>
  <r>
    <n v="2"/>
    <n v="4332"/>
    <x v="0"/>
    <x v="93"/>
    <x v="34"/>
    <s v="1197-PA"/>
    <x v="135"/>
    <x v="1"/>
    <x v="1"/>
    <x v="0"/>
    <x v="3"/>
    <n v="23270"/>
    <n v="23270"/>
    <n v="0"/>
    <n v="23270"/>
    <n v="0"/>
    <n v="0"/>
    <n v="0"/>
    <n v="0"/>
    <n v="0"/>
  </r>
  <r>
    <n v="2"/>
    <n v="4332"/>
    <x v="0"/>
    <x v="34"/>
    <x v="12"/>
    <s v="1199-PA"/>
    <x v="136"/>
    <x v="3"/>
    <x v="0"/>
    <x v="0"/>
    <x v="10"/>
    <n v="13286.8"/>
    <n v="13286.8"/>
    <n v="0"/>
    <n v="11958.12"/>
    <n v="0"/>
    <n v="996.51"/>
    <n v="0"/>
    <n v="0"/>
    <n v="996.51"/>
  </r>
  <r>
    <n v="2"/>
    <n v="4332"/>
    <x v="0"/>
    <x v="94"/>
    <x v="0"/>
    <s v="11-HM"/>
    <x v="137"/>
    <x v="8"/>
    <x v="1"/>
    <x v="1"/>
    <x v="6"/>
    <n v="63694"/>
    <n v="63694"/>
    <n v="0"/>
    <n v="47770.5"/>
    <n v="0"/>
    <n v="10962.93"/>
    <n v="4588.37"/>
    <n v="0"/>
    <n v="6374.56"/>
  </r>
  <r>
    <n v="2"/>
    <n v="4332"/>
    <x v="0"/>
    <x v="53"/>
    <x v="21"/>
    <s v="1201-PA"/>
    <x v="138"/>
    <x v="3"/>
    <x v="0"/>
    <x v="0"/>
    <x v="45"/>
    <n v="16717.599999999999"/>
    <n v="16717.599999999999"/>
    <n v="0"/>
    <n v="15045.84"/>
    <n v="0"/>
    <n v="1253.82"/>
    <n v="0"/>
    <n v="0"/>
    <n v="1253.82"/>
  </r>
  <r>
    <n v="2"/>
    <n v="4332"/>
    <x v="0"/>
    <x v="9"/>
    <x v="7"/>
    <s v="1203-PA"/>
    <x v="139"/>
    <x v="4"/>
    <x v="1"/>
    <x v="0"/>
    <x v="9"/>
    <n v="3627"/>
    <n v="3627"/>
    <n v="0"/>
    <n v="3264.3"/>
    <n v="0"/>
    <n v="272.02499999999998"/>
    <n v="0"/>
    <n v="0"/>
    <n v="272.02499999999998"/>
  </r>
  <r>
    <n v="2"/>
    <n v="4332"/>
    <x v="0"/>
    <x v="95"/>
    <x v="12"/>
    <s v="1204-PA"/>
    <x v="140"/>
    <x v="3"/>
    <x v="1"/>
    <x v="0"/>
    <x v="46"/>
    <n v="5050"/>
    <n v="5050"/>
    <n v="0"/>
    <n v="4545"/>
    <n v="0"/>
    <n v="378.75"/>
    <n v="0"/>
    <n v="0"/>
    <n v="378.75"/>
  </r>
  <r>
    <n v="2"/>
    <n v="4332"/>
    <x v="0"/>
    <x v="96"/>
    <x v="24"/>
    <s v="1205-PA"/>
    <x v="141"/>
    <x v="2"/>
    <x v="1"/>
    <x v="0"/>
    <x v="30"/>
    <n v="3705.6"/>
    <n v="3705.6"/>
    <n v="0"/>
    <n v="3335.04"/>
    <n v="0"/>
    <n v="277.92"/>
    <n v="0"/>
    <n v="0"/>
    <n v="277.92"/>
  </r>
  <r>
    <n v="2"/>
    <n v="4332"/>
    <x v="0"/>
    <x v="11"/>
    <x v="5"/>
    <s v="1206-PA"/>
    <x v="142"/>
    <x v="3"/>
    <x v="3"/>
    <x v="0"/>
    <x v="12"/>
    <n v="16215.55"/>
    <n v="16215.55"/>
    <n v="0"/>
    <n v="14594"/>
    <n v="0"/>
    <n v="1216.1667"/>
    <n v="0"/>
    <n v="0"/>
    <n v="1216.1667"/>
  </r>
  <r>
    <n v="2"/>
    <n v="4332"/>
    <x v="0"/>
    <x v="97"/>
    <x v="6"/>
    <s v="1207-PA"/>
    <x v="143"/>
    <x v="3"/>
    <x v="1"/>
    <x v="0"/>
    <x v="7"/>
    <n v="5400"/>
    <n v="5400"/>
    <n v="0"/>
    <n v="4860"/>
    <n v="0"/>
    <n v="405"/>
    <n v="0"/>
    <n v="0"/>
    <n v="405"/>
  </r>
  <r>
    <n v="2"/>
    <n v="4332"/>
    <x v="0"/>
    <x v="98"/>
    <x v="11"/>
    <s v="1208-PA"/>
    <x v="144"/>
    <x v="1"/>
    <x v="1"/>
    <x v="0"/>
    <x v="24"/>
    <n v="24872.04"/>
    <n v="24872.04"/>
    <n v="0"/>
    <n v="24872.04"/>
    <n v="0"/>
    <n v="0"/>
    <n v="0"/>
    <n v="0"/>
    <n v="0"/>
  </r>
  <r>
    <n v="2"/>
    <n v="4332"/>
    <x v="0"/>
    <x v="77"/>
    <x v="9"/>
    <s v="1209-PA"/>
    <x v="145"/>
    <x v="2"/>
    <x v="1"/>
    <x v="0"/>
    <x v="12"/>
    <n v="13122.24"/>
    <n v="13122.24"/>
    <n v="0"/>
    <n v="11810.02"/>
    <n v="0"/>
    <n v="984.16830000000004"/>
    <n v="0"/>
    <n v="0"/>
    <n v="984.16830000000004"/>
  </r>
  <r>
    <n v="2"/>
    <n v="4332"/>
    <x v="0"/>
    <x v="17"/>
    <x v="10"/>
    <s v="120-PA"/>
    <x v="146"/>
    <x v="3"/>
    <x v="14"/>
    <x v="0"/>
    <x v="10"/>
    <n v="18133.41"/>
    <n v="18133.41"/>
    <n v="0"/>
    <n v="16320.07"/>
    <n v="0"/>
    <n v="1360.0057999999999"/>
    <n v="0"/>
    <n v="0"/>
    <n v="1360.0057999999999"/>
  </r>
  <r>
    <n v="2"/>
    <n v="4332"/>
    <x v="0"/>
    <x v="11"/>
    <x v="5"/>
    <s v="1210-PA"/>
    <x v="147"/>
    <x v="3"/>
    <x v="5"/>
    <x v="0"/>
    <x v="37"/>
    <n v="19568.77"/>
    <n v="19568.77"/>
    <n v="0"/>
    <n v="17611.89"/>
    <n v="0"/>
    <n v="1467.6575"/>
    <n v="0"/>
    <n v="0"/>
    <n v="1467.6575"/>
  </r>
  <r>
    <n v="2"/>
    <n v="4332"/>
    <x v="0"/>
    <x v="11"/>
    <x v="5"/>
    <s v="1211-PA"/>
    <x v="148"/>
    <x v="3"/>
    <x v="3"/>
    <x v="0"/>
    <x v="10"/>
    <n v="3298.34"/>
    <n v="3298.34"/>
    <n v="0"/>
    <n v="2968.51"/>
    <n v="0"/>
    <n v="247.3758"/>
    <n v="0"/>
    <n v="0"/>
    <n v="247.3758"/>
  </r>
  <r>
    <n v="2"/>
    <n v="4332"/>
    <x v="0"/>
    <x v="34"/>
    <x v="12"/>
    <s v="1212-PA"/>
    <x v="149"/>
    <x v="3"/>
    <x v="0"/>
    <x v="0"/>
    <x v="25"/>
    <n v="4520"/>
    <n v="4520"/>
    <n v="0"/>
    <n v="4068"/>
    <n v="0"/>
    <n v="339"/>
    <n v="0"/>
    <n v="0"/>
    <n v="339"/>
  </r>
  <r>
    <n v="2"/>
    <n v="4332"/>
    <x v="0"/>
    <x v="50"/>
    <x v="11"/>
    <s v="1213-PA"/>
    <x v="150"/>
    <x v="0"/>
    <x v="1"/>
    <x v="0"/>
    <x v="7"/>
    <n v="8536.2999999999993"/>
    <n v="8536.2999999999993"/>
    <n v="0"/>
    <n v="7682.67"/>
    <n v="0"/>
    <n v="640.22249999999997"/>
    <n v="0"/>
    <n v="0"/>
    <n v="640.22249999999997"/>
  </r>
  <r>
    <n v="2"/>
    <n v="4332"/>
    <x v="0"/>
    <x v="99"/>
    <x v="6"/>
    <s v="1214-PA"/>
    <x v="151"/>
    <x v="3"/>
    <x v="5"/>
    <x v="0"/>
    <x v="8"/>
    <n v="29105.24"/>
    <n v="29105.24"/>
    <n v="0"/>
    <n v="26194.720000000001"/>
    <n v="0"/>
    <n v="2182.8933000000002"/>
    <n v="0"/>
    <n v="0"/>
    <n v="2182.8933000000002"/>
  </r>
  <r>
    <n v="2"/>
    <n v="4332"/>
    <x v="0"/>
    <x v="100"/>
    <x v="2"/>
    <s v="1215-PA"/>
    <x v="152"/>
    <x v="3"/>
    <x v="15"/>
    <x v="0"/>
    <x v="6"/>
    <n v="3603068.28"/>
    <n v="3603068.28"/>
    <n v="0"/>
    <n v="3242761.45"/>
    <n v="0"/>
    <n v="0"/>
    <n v="0"/>
    <n v="0"/>
    <n v="0"/>
  </r>
  <r>
    <n v="2"/>
    <n v="4332"/>
    <x v="0"/>
    <x v="101"/>
    <x v="25"/>
    <s v="1217-PA"/>
    <x v="153"/>
    <x v="2"/>
    <x v="0"/>
    <x v="0"/>
    <x v="6"/>
    <n v="146225"/>
    <n v="146225"/>
    <n v="0"/>
    <n v="131602.5"/>
    <n v="0"/>
    <n v="1486.6708000000001"/>
    <n v="0"/>
    <n v="0"/>
    <n v="1486.6708000000001"/>
  </r>
  <r>
    <n v="2"/>
    <n v="4332"/>
    <x v="0"/>
    <x v="23"/>
    <x v="14"/>
    <s v="1218-PA"/>
    <x v="154"/>
    <x v="3"/>
    <x v="0"/>
    <x v="0"/>
    <x v="2"/>
    <n v="6325.29"/>
    <n v="6325.29"/>
    <n v="0"/>
    <n v="5692.76"/>
    <n v="0"/>
    <n v="474.39670000000001"/>
    <n v="0"/>
    <n v="0"/>
    <n v="474.39670000000001"/>
  </r>
  <r>
    <n v="2"/>
    <n v="4332"/>
    <x v="0"/>
    <x v="102"/>
    <x v="36"/>
    <s v="1219-PA"/>
    <x v="155"/>
    <x v="0"/>
    <x v="0"/>
    <x v="0"/>
    <x v="13"/>
    <n v="92937.84"/>
    <n v="92937.84"/>
    <n v="0"/>
    <n v="83644.06"/>
    <n v="0"/>
    <n v="6970.3383000000003"/>
    <n v="0"/>
    <n v="0"/>
    <n v="6970.3383000000003"/>
  </r>
  <r>
    <n v="2"/>
    <n v="4332"/>
    <x v="0"/>
    <x v="103"/>
    <x v="37"/>
    <s v="121-HM"/>
    <x v="156"/>
    <x v="8"/>
    <x v="0"/>
    <x v="1"/>
    <x v="6"/>
    <n v="78400"/>
    <n v="78400"/>
    <n v="0"/>
    <n v="58800"/>
    <n v="0"/>
    <n v="0"/>
    <n v="0"/>
    <n v="0"/>
    <n v="0"/>
  </r>
  <r>
    <n v="2"/>
    <n v="4332"/>
    <x v="0"/>
    <x v="104"/>
    <x v="2"/>
    <s v="121-PA"/>
    <x v="55"/>
    <x v="1"/>
    <x v="1"/>
    <x v="0"/>
    <x v="45"/>
    <n v="86010.04"/>
    <n v="86010.04"/>
    <n v="0"/>
    <n v="86010.04"/>
    <n v="0"/>
    <n v="0"/>
    <n v="0"/>
    <n v="0"/>
    <n v="0"/>
  </r>
  <r>
    <n v="2"/>
    <n v="4332"/>
    <x v="0"/>
    <x v="11"/>
    <x v="5"/>
    <s v="1221-PA"/>
    <x v="157"/>
    <x v="3"/>
    <x v="3"/>
    <x v="0"/>
    <x v="10"/>
    <n v="3500"/>
    <n v="3500"/>
    <n v="0"/>
    <n v="3150"/>
    <n v="0"/>
    <n v="262.5"/>
    <n v="0"/>
    <n v="0"/>
    <n v="262.5"/>
  </r>
  <r>
    <n v="2"/>
    <n v="4332"/>
    <x v="0"/>
    <x v="105"/>
    <x v="11"/>
    <s v="1222-PA"/>
    <x v="158"/>
    <x v="2"/>
    <x v="1"/>
    <x v="0"/>
    <x v="3"/>
    <n v="48775.55"/>
    <n v="48775.55"/>
    <n v="0"/>
    <n v="43898"/>
    <n v="0"/>
    <n v="3658.1667000000002"/>
    <n v="0"/>
    <n v="0"/>
    <n v="3658.1667000000002"/>
  </r>
  <r>
    <n v="2"/>
    <n v="4332"/>
    <x v="0"/>
    <x v="106"/>
    <x v="2"/>
    <s v="1224-PA"/>
    <x v="159"/>
    <x v="3"/>
    <x v="1"/>
    <x v="0"/>
    <x v="3"/>
    <n v="30644.97"/>
    <n v="30644.97"/>
    <n v="0"/>
    <n v="27580.47"/>
    <n v="0"/>
    <n v="2298.3724999999999"/>
    <n v="0"/>
    <n v="0"/>
    <n v="2298.3724999999999"/>
  </r>
  <r>
    <n v="2"/>
    <n v="4332"/>
    <x v="0"/>
    <x v="107"/>
    <x v="33"/>
    <s v="1225-PA"/>
    <x v="160"/>
    <x v="4"/>
    <x v="1"/>
    <x v="0"/>
    <x v="2"/>
    <n v="7366.69"/>
    <n v="7366.69"/>
    <n v="0"/>
    <n v="6630.02"/>
    <n v="0"/>
    <n v="552.50170000000003"/>
    <n v="0"/>
    <n v="0"/>
    <n v="552.50170000000003"/>
  </r>
  <r>
    <n v="2"/>
    <n v="4332"/>
    <x v="0"/>
    <x v="53"/>
    <x v="21"/>
    <s v="1226-PA"/>
    <x v="161"/>
    <x v="3"/>
    <x v="0"/>
    <x v="0"/>
    <x v="2"/>
    <n v="4639.1400000000003"/>
    <n v="4639.1400000000003"/>
    <n v="0"/>
    <n v="4175.2299999999996"/>
    <n v="0"/>
    <n v="347.93579999999997"/>
    <n v="0"/>
    <n v="0"/>
    <n v="347.93579999999997"/>
  </r>
  <r>
    <n v="2"/>
    <n v="4332"/>
    <x v="0"/>
    <x v="108"/>
    <x v="13"/>
    <s v="1229-PA"/>
    <x v="162"/>
    <x v="3"/>
    <x v="1"/>
    <x v="0"/>
    <x v="15"/>
    <n v="3710.11"/>
    <n v="3710.11"/>
    <n v="0"/>
    <n v="3339.1"/>
    <n v="0"/>
    <n v="278.25830000000002"/>
    <n v="0"/>
    <n v="0"/>
    <n v="278.25830000000002"/>
  </r>
  <r>
    <n v="2"/>
    <n v="4332"/>
    <x v="0"/>
    <x v="16"/>
    <x v="1"/>
    <s v="1230-PA"/>
    <x v="163"/>
    <x v="1"/>
    <x v="1"/>
    <x v="0"/>
    <x v="16"/>
    <n v="29726.45"/>
    <n v="29726.45"/>
    <n v="0"/>
    <n v="29726.45"/>
    <n v="0"/>
    <n v="0"/>
    <n v="0"/>
    <n v="0"/>
    <n v="0"/>
  </r>
  <r>
    <n v="2"/>
    <n v="4332"/>
    <x v="0"/>
    <x v="109"/>
    <x v="2"/>
    <s v="1231-PA"/>
    <x v="164"/>
    <x v="3"/>
    <x v="1"/>
    <x v="0"/>
    <x v="47"/>
    <n v="210294.72"/>
    <n v="0"/>
    <n v="-210294.72"/>
    <n v="0"/>
    <n v="-189265.25"/>
    <n v="0"/>
    <n v="0"/>
    <n v="0"/>
    <n v="0"/>
  </r>
  <r>
    <n v="2"/>
    <n v="4332"/>
    <x v="0"/>
    <x v="11"/>
    <x v="5"/>
    <s v="1234-PA"/>
    <x v="165"/>
    <x v="3"/>
    <x v="3"/>
    <x v="0"/>
    <x v="10"/>
    <n v="15555.02"/>
    <n v="15555.02"/>
    <n v="0"/>
    <n v="13999.52"/>
    <n v="0"/>
    <n v="1166.6267"/>
    <n v="0"/>
    <n v="0"/>
    <n v="1166.6267"/>
  </r>
  <r>
    <n v="2"/>
    <n v="4332"/>
    <x v="0"/>
    <x v="110"/>
    <x v="3"/>
    <s v="1235-PA"/>
    <x v="166"/>
    <x v="4"/>
    <x v="0"/>
    <x v="0"/>
    <x v="0"/>
    <n v="69716.990000000005"/>
    <n v="69716.990000000005"/>
    <n v="0"/>
    <n v="62745.29"/>
    <n v="0"/>
    <n v="5228.7741999999998"/>
    <n v="0"/>
    <n v="0"/>
    <n v="5228.7741999999998"/>
  </r>
  <r>
    <n v="2"/>
    <n v="4332"/>
    <x v="0"/>
    <x v="54"/>
    <x v="25"/>
    <s v="1236-PA"/>
    <x v="167"/>
    <x v="2"/>
    <x v="1"/>
    <x v="0"/>
    <x v="9"/>
    <n v="25894.98"/>
    <n v="25894.98"/>
    <n v="0"/>
    <n v="23305.48"/>
    <n v="0"/>
    <n v="1942.1233"/>
    <n v="0"/>
    <n v="0"/>
    <n v="1942.1233"/>
  </r>
  <r>
    <n v="2"/>
    <n v="4332"/>
    <x v="0"/>
    <x v="111"/>
    <x v="11"/>
    <s v="1238-PA"/>
    <x v="168"/>
    <x v="1"/>
    <x v="1"/>
    <x v="0"/>
    <x v="15"/>
    <n v="47696.11"/>
    <n v="47696.11"/>
    <n v="0"/>
    <n v="47696.11"/>
    <n v="0"/>
    <n v="0"/>
    <n v="0"/>
    <n v="0"/>
    <n v="0"/>
  </r>
  <r>
    <n v="2"/>
    <n v="4332"/>
    <x v="0"/>
    <x v="11"/>
    <x v="5"/>
    <s v="1239-PA"/>
    <x v="169"/>
    <x v="3"/>
    <x v="3"/>
    <x v="0"/>
    <x v="10"/>
    <n v="105226.29"/>
    <n v="105226.29"/>
    <n v="0"/>
    <n v="94703.66"/>
    <n v="0"/>
    <n v="7891.9717000000001"/>
    <n v="0"/>
    <n v="0"/>
    <n v="7891.9717000000001"/>
  </r>
  <r>
    <n v="2"/>
    <n v="4332"/>
    <x v="0"/>
    <x v="112"/>
    <x v="16"/>
    <s v="123-PA"/>
    <x v="170"/>
    <x v="2"/>
    <x v="1"/>
    <x v="0"/>
    <x v="6"/>
    <n v="129685.93"/>
    <n v="129685.93"/>
    <n v="0"/>
    <n v="116717.34"/>
    <n v="0"/>
    <n v="9726.4449999999997"/>
    <n v="0"/>
    <n v="0"/>
    <n v="9726.4449999999997"/>
  </r>
  <r>
    <n v="2"/>
    <n v="4332"/>
    <x v="0"/>
    <x v="113"/>
    <x v="8"/>
    <s v="1240-PA"/>
    <x v="171"/>
    <x v="2"/>
    <x v="1"/>
    <x v="0"/>
    <x v="30"/>
    <n v="102220"/>
    <n v="102220"/>
    <n v="0"/>
    <n v="91998"/>
    <n v="0"/>
    <n v="7666.5"/>
    <n v="0"/>
    <n v="0"/>
    <n v="7666.5"/>
  </r>
  <r>
    <n v="2"/>
    <n v="4332"/>
    <x v="0"/>
    <x v="39"/>
    <x v="22"/>
    <s v="1242-PA"/>
    <x v="172"/>
    <x v="4"/>
    <x v="1"/>
    <x v="0"/>
    <x v="2"/>
    <n v="19060.21"/>
    <n v="19060.21"/>
    <n v="0"/>
    <n v="17154.189999999999"/>
    <n v="0"/>
    <n v="1429.5157999999999"/>
    <n v="0"/>
    <n v="0"/>
    <n v="1429.5157999999999"/>
  </r>
  <r>
    <n v="2"/>
    <n v="4332"/>
    <x v="0"/>
    <x v="114"/>
    <x v="38"/>
    <s v="1243-PA"/>
    <x v="173"/>
    <x v="4"/>
    <x v="0"/>
    <x v="0"/>
    <x v="6"/>
    <n v="147938.64000000001"/>
    <n v="147938.64000000001"/>
    <n v="0"/>
    <n v="133144.78"/>
    <n v="0"/>
    <n v="5492.92"/>
    <n v="0"/>
    <n v="5492.92"/>
    <n v="0"/>
  </r>
  <r>
    <n v="2"/>
    <n v="4332"/>
    <x v="0"/>
    <x v="97"/>
    <x v="6"/>
    <s v="1244-PA"/>
    <x v="174"/>
    <x v="5"/>
    <x v="0"/>
    <x v="0"/>
    <x v="11"/>
    <n v="45372.59"/>
    <n v="45372.59"/>
    <n v="0"/>
    <n v="40835.33"/>
    <n v="0"/>
    <n v="3402.9441999999999"/>
    <n v="0"/>
    <n v="0"/>
    <n v="3402.9441999999999"/>
  </r>
  <r>
    <n v="2"/>
    <n v="4332"/>
    <x v="0"/>
    <x v="115"/>
    <x v="10"/>
    <s v="124-PA"/>
    <x v="175"/>
    <x v="0"/>
    <x v="3"/>
    <x v="0"/>
    <x v="10"/>
    <n v="7604.94"/>
    <n v="7604.94"/>
    <n v="0"/>
    <n v="6844.45"/>
    <n v="0"/>
    <n v="570.37080000000003"/>
    <n v="0"/>
    <n v="0"/>
    <n v="570.37080000000003"/>
  </r>
  <r>
    <n v="2"/>
    <n v="4332"/>
    <x v="0"/>
    <x v="102"/>
    <x v="36"/>
    <s v="1252-PA"/>
    <x v="176"/>
    <x v="0"/>
    <x v="1"/>
    <x v="0"/>
    <x v="6"/>
    <n v="152741.67000000001"/>
    <n v="152741.67000000001"/>
    <n v="0"/>
    <n v="137467.5"/>
    <n v="0"/>
    <n v="3131.19"/>
    <n v="0"/>
    <n v="0"/>
    <n v="3131.19"/>
  </r>
  <r>
    <n v="2"/>
    <n v="4332"/>
    <x v="0"/>
    <x v="34"/>
    <x v="12"/>
    <s v="1253-PA"/>
    <x v="177"/>
    <x v="3"/>
    <x v="0"/>
    <x v="0"/>
    <x v="19"/>
    <n v="13308.8"/>
    <n v="13308.8"/>
    <n v="0"/>
    <n v="11977.92"/>
    <n v="0"/>
    <n v="998.16"/>
    <n v="0"/>
    <n v="0"/>
    <n v="998.16"/>
  </r>
  <r>
    <n v="2"/>
    <n v="4332"/>
    <x v="0"/>
    <x v="116"/>
    <x v="16"/>
    <s v="1254-PA"/>
    <x v="178"/>
    <x v="2"/>
    <x v="0"/>
    <x v="0"/>
    <x v="1"/>
    <n v="5000"/>
    <n v="5000"/>
    <n v="0"/>
    <n v="4500"/>
    <n v="0"/>
    <n v="375"/>
    <n v="0"/>
    <n v="0"/>
    <n v="375"/>
  </r>
  <r>
    <n v="2"/>
    <n v="4332"/>
    <x v="0"/>
    <x v="41"/>
    <x v="11"/>
    <s v="1256-PA"/>
    <x v="179"/>
    <x v="1"/>
    <x v="1"/>
    <x v="0"/>
    <x v="48"/>
    <n v="255993.98"/>
    <n v="255993.98"/>
    <n v="0"/>
    <n v="255993.98"/>
    <n v="0"/>
    <n v="0"/>
    <n v="0"/>
    <n v="0"/>
    <n v="0"/>
  </r>
  <r>
    <n v="2"/>
    <n v="4332"/>
    <x v="0"/>
    <x v="112"/>
    <x v="16"/>
    <s v="1257-PA"/>
    <x v="180"/>
    <x v="2"/>
    <x v="7"/>
    <x v="0"/>
    <x v="22"/>
    <n v="20634.36"/>
    <n v="20634.36"/>
    <n v="0"/>
    <n v="18570.919999999998"/>
    <n v="0"/>
    <n v="1547.5767000000001"/>
    <n v="0"/>
    <n v="0"/>
    <n v="1547.5767000000001"/>
  </r>
  <r>
    <n v="2"/>
    <n v="4332"/>
    <x v="0"/>
    <x v="117"/>
    <x v="0"/>
    <s v="1258-PA"/>
    <x v="181"/>
    <x v="4"/>
    <x v="0"/>
    <x v="0"/>
    <x v="9"/>
    <n v="5927.96"/>
    <n v="5927.96"/>
    <n v="0"/>
    <n v="5335.16"/>
    <n v="0"/>
    <n v="444.5967"/>
    <n v="0"/>
    <n v="0"/>
    <n v="444.5967"/>
  </r>
  <r>
    <n v="2"/>
    <n v="4332"/>
    <x v="0"/>
    <x v="108"/>
    <x v="13"/>
    <s v="1259-PA"/>
    <x v="182"/>
    <x v="1"/>
    <x v="1"/>
    <x v="0"/>
    <x v="15"/>
    <n v="16908.55"/>
    <n v="16908.55"/>
    <n v="0"/>
    <n v="16908.55"/>
    <n v="0"/>
    <n v="0"/>
    <n v="0"/>
    <n v="0"/>
    <n v="0"/>
  </r>
  <r>
    <n v="2"/>
    <n v="4332"/>
    <x v="0"/>
    <x v="118"/>
    <x v="2"/>
    <s v="125-PA"/>
    <x v="183"/>
    <x v="1"/>
    <x v="1"/>
    <x v="0"/>
    <x v="49"/>
    <n v="130461.93"/>
    <n v="130461.93"/>
    <n v="0"/>
    <n v="130461.93"/>
    <n v="0"/>
    <n v="0"/>
    <n v="0"/>
    <n v="0"/>
    <n v="0"/>
  </r>
  <r>
    <n v="2"/>
    <n v="4332"/>
    <x v="0"/>
    <x v="119"/>
    <x v="5"/>
    <s v="1261-PA"/>
    <x v="184"/>
    <x v="3"/>
    <x v="0"/>
    <x v="0"/>
    <x v="11"/>
    <n v="5647.84"/>
    <n v="5647.84"/>
    <n v="0"/>
    <n v="5083.0600000000004"/>
    <n v="0"/>
    <n v="423.5883"/>
    <n v="0"/>
    <n v="0"/>
    <n v="423.5883"/>
  </r>
  <r>
    <n v="2"/>
    <n v="4332"/>
    <x v="0"/>
    <x v="11"/>
    <x v="5"/>
    <s v="1263-PA"/>
    <x v="185"/>
    <x v="0"/>
    <x v="3"/>
    <x v="0"/>
    <x v="13"/>
    <n v="5550.84"/>
    <n v="5550.84"/>
    <n v="0"/>
    <n v="4995.76"/>
    <n v="0"/>
    <n v="416.31330000000003"/>
    <n v="0"/>
    <n v="0"/>
    <n v="416.31330000000003"/>
  </r>
  <r>
    <n v="2"/>
    <n v="4332"/>
    <x v="0"/>
    <x v="105"/>
    <x v="11"/>
    <s v="1264-PA"/>
    <x v="186"/>
    <x v="1"/>
    <x v="1"/>
    <x v="0"/>
    <x v="3"/>
    <n v="48851.92"/>
    <n v="48851.92"/>
    <n v="0"/>
    <n v="48851.92"/>
    <n v="0"/>
    <n v="0"/>
    <n v="0"/>
    <n v="0"/>
    <n v="0"/>
  </r>
  <r>
    <n v="2"/>
    <n v="4332"/>
    <x v="0"/>
    <x v="47"/>
    <x v="13"/>
    <s v="1266-PA"/>
    <x v="187"/>
    <x v="3"/>
    <x v="16"/>
    <x v="0"/>
    <x v="50"/>
    <n v="16050"/>
    <n v="16050"/>
    <n v="0"/>
    <n v="14445"/>
    <n v="0"/>
    <n v="1203.75"/>
    <n v="0"/>
    <n v="0"/>
    <n v="1203.75"/>
  </r>
  <r>
    <n v="2"/>
    <n v="4332"/>
    <x v="0"/>
    <x v="77"/>
    <x v="9"/>
    <s v="1268-PA"/>
    <x v="188"/>
    <x v="2"/>
    <x v="1"/>
    <x v="0"/>
    <x v="15"/>
    <n v="3317.97"/>
    <n v="3317.97"/>
    <n v="0"/>
    <n v="2986.17"/>
    <n v="0"/>
    <n v="248.8475"/>
    <n v="0"/>
    <n v="0"/>
    <n v="248.8475"/>
  </r>
  <r>
    <n v="2"/>
    <n v="4332"/>
    <x v="0"/>
    <x v="5"/>
    <x v="4"/>
    <s v="1270-PA"/>
    <x v="189"/>
    <x v="3"/>
    <x v="0"/>
    <x v="0"/>
    <x v="51"/>
    <n v="49296.86"/>
    <n v="49296.86"/>
    <n v="0"/>
    <n v="44367.17"/>
    <n v="0"/>
    <n v="3697.2642000000001"/>
    <n v="0"/>
    <n v="0"/>
    <n v="3697.2642000000001"/>
  </r>
  <r>
    <n v="2"/>
    <n v="4332"/>
    <x v="0"/>
    <x v="82"/>
    <x v="23"/>
    <s v="1271-PA"/>
    <x v="190"/>
    <x v="4"/>
    <x v="1"/>
    <x v="0"/>
    <x v="9"/>
    <n v="87444.22"/>
    <n v="87444.22"/>
    <n v="0"/>
    <n v="78699.8"/>
    <n v="0"/>
    <n v="6558.3167000000003"/>
    <n v="0"/>
    <n v="0"/>
    <n v="6558.3167000000003"/>
  </r>
  <r>
    <n v="2"/>
    <n v="4332"/>
    <x v="0"/>
    <x v="119"/>
    <x v="5"/>
    <s v="1272-PA"/>
    <x v="191"/>
    <x v="0"/>
    <x v="6"/>
    <x v="0"/>
    <x v="30"/>
    <n v="24378.91"/>
    <n v="24378.91"/>
    <n v="0"/>
    <n v="21941.02"/>
    <n v="0"/>
    <n v="1828.4183"/>
    <n v="0"/>
    <n v="0"/>
    <n v="1828.4183"/>
  </r>
  <r>
    <n v="2"/>
    <n v="4332"/>
    <x v="0"/>
    <x v="87"/>
    <x v="16"/>
    <s v="1273-PA"/>
    <x v="192"/>
    <x v="1"/>
    <x v="1"/>
    <x v="0"/>
    <x v="52"/>
    <n v="434999.43"/>
    <n v="434999.43"/>
    <n v="0"/>
    <n v="434999.43"/>
    <n v="0"/>
    <n v="0"/>
    <n v="0"/>
    <n v="0"/>
    <n v="0"/>
  </r>
  <r>
    <n v="2"/>
    <n v="4332"/>
    <x v="0"/>
    <x v="11"/>
    <x v="5"/>
    <s v="1274-PA"/>
    <x v="193"/>
    <x v="0"/>
    <x v="3"/>
    <x v="0"/>
    <x v="10"/>
    <n v="3307.67"/>
    <n v="3307.67"/>
    <n v="0"/>
    <n v="2976.9"/>
    <n v="0"/>
    <n v="248.07499999999999"/>
    <n v="0"/>
    <n v="0"/>
    <n v="248.07499999999999"/>
  </r>
  <r>
    <n v="2"/>
    <n v="4332"/>
    <x v="0"/>
    <x v="120"/>
    <x v="13"/>
    <s v="1275-PA"/>
    <x v="194"/>
    <x v="3"/>
    <x v="1"/>
    <x v="0"/>
    <x v="9"/>
    <n v="5000"/>
    <n v="5000"/>
    <n v="0"/>
    <n v="4500"/>
    <n v="0"/>
    <n v="375"/>
    <n v="0"/>
    <n v="0"/>
    <n v="375"/>
  </r>
  <r>
    <n v="2"/>
    <n v="4332"/>
    <x v="0"/>
    <x v="23"/>
    <x v="14"/>
    <s v="1276-PA"/>
    <x v="195"/>
    <x v="3"/>
    <x v="0"/>
    <x v="0"/>
    <x v="2"/>
    <n v="3864.83"/>
    <n v="3864.83"/>
    <n v="0"/>
    <n v="3478.35"/>
    <n v="0"/>
    <n v="289.86250000000001"/>
    <n v="0"/>
    <n v="0"/>
    <n v="289.86250000000001"/>
  </r>
  <r>
    <n v="2"/>
    <n v="4332"/>
    <x v="0"/>
    <x v="34"/>
    <x v="12"/>
    <s v="1278-PA"/>
    <x v="196"/>
    <x v="3"/>
    <x v="0"/>
    <x v="0"/>
    <x v="19"/>
    <n v="17806.400000000001"/>
    <n v="17806.400000000001"/>
    <n v="0"/>
    <n v="16025.76"/>
    <n v="0"/>
    <n v="1335.48"/>
    <n v="0"/>
    <n v="0"/>
    <n v="1335.48"/>
  </r>
  <r>
    <n v="2"/>
    <n v="4332"/>
    <x v="0"/>
    <x v="73"/>
    <x v="14"/>
    <s v="127-HM"/>
    <x v="197"/>
    <x v="8"/>
    <x v="0"/>
    <x v="1"/>
    <x v="6"/>
    <n v="1361950"/>
    <n v="1361950"/>
    <n v="0"/>
    <n v="1021462.5"/>
    <n v="0"/>
    <n v="0"/>
    <n v="0"/>
    <n v="0"/>
    <n v="0"/>
  </r>
  <r>
    <n v="2"/>
    <n v="4332"/>
    <x v="0"/>
    <x v="86"/>
    <x v="12"/>
    <s v="1281-PA"/>
    <x v="198"/>
    <x v="3"/>
    <x v="1"/>
    <x v="0"/>
    <x v="15"/>
    <n v="8250"/>
    <n v="8250"/>
    <n v="0"/>
    <n v="7425"/>
    <n v="0"/>
    <n v="618.75"/>
    <n v="0"/>
    <n v="0"/>
    <n v="618.75"/>
  </r>
  <r>
    <n v="2"/>
    <n v="4332"/>
    <x v="0"/>
    <x v="87"/>
    <x v="16"/>
    <s v="1282-PA"/>
    <x v="199"/>
    <x v="1"/>
    <x v="1"/>
    <x v="0"/>
    <x v="37"/>
    <n v="7742.71"/>
    <n v="7742.71"/>
    <n v="0"/>
    <n v="6968.44"/>
    <n v="0"/>
    <n v="580.70330000000001"/>
    <n v="0"/>
    <n v="0"/>
    <n v="580.70330000000001"/>
  </r>
  <r>
    <n v="2"/>
    <n v="4332"/>
    <x v="0"/>
    <x v="35"/>
    <x v="9"/>
    <s v="1283-PA"/>
    <x v="200"/>
    <x v="3"/>
    <x v="0"/>
    <x v="0"/>
    <x v="15"/>
    <n v="3858.95"/>
    <n v="3858.95"/>
    <n v="0"/>
    <n v="3473.06"/>
    <n v="0"/>
    <n v="289.42169999999999"/>
    <n v="0"/>
    <n v="0"/>
    <n v="289.42169999999999"/>
  </r>
  <r>
    <n v="2"/>
    <n v="4332"/>
    <x v="0"/>
    <x v="99"/>
    <x v="6"/>
    <s v="1284-PA"/>
    <x v="201"/>
    <x v="3"/>
    <x v="7"/>
    <x v="0"/>
    <x v="8"/>
    <n v="14912.56"/>
    <n v="14912.56"/>
    <n v="0"/>
    <n v="13421.3"/>
    <n v="0"/>
    <n v="1118.4417000000001"/>
    <n v="0"/>
    <n v="0"/>
    <n v="1118.4417000000001"/>
  </r>
  <r>
    <n v="2"/>
    <n v="4332"/>
    <x v="0"/>
    <x v="11"/>
    <x v="5"/>
    <s v="1285-PA"/>
    <x v="202"/>
    <x v="3"/>
    <x v="3"/>
    <x v="0"/>
    <x v="12"/>
    <n v="6106.61"/>
    <n v="6106.61"/>
    <n v="0"/>
    <n v="5495.95"/>
    <n v="0"/>
    <n v="457.99579999999997"/>
    <n v="0"/>
    <n v="0"/>
    <n v="457.99579999999997"/>
  </r>
  <r>
    <n v="2"/>
    <n v="4332"/>
    <x v="0"/>
    <x v="99"/>
    <x v="6"/>
    <s v="1286-PA"/>
    <x v="203"/>
    <x v="4"/>
    <x v="0"/>
    <x v="0"/>
    <x v="8"/>
    <n v="71927.509999999995"/>
    <n v="71927.509999999995"/>
    <n v="0"/>
    <n v="64734.76"/>
    <n v="0"/>
    <n v="5394.5632999999998"/>
    <n v="0"/>
    <n v="0"/>
    <n v="5394.5632999999998"/>
  </r>
  <r>
    <n v="2"/>
    <n v="4332"/>
    <x v="0"/>
    <x v="86"/>
    <x v="12"/>
    <s v="1287-PA"/>
    <x v="204"/>
    <x v="3"/>
    <x v="1"/>
    <x v="0"/>
    <x v="15"/>
    <n v="49218.47"/>
    <n v="49218.47"/>
    <n v="0"/>
    <n v="44296.62"/>
    <n v="0"/>
    <n v="3691.3850000000002"/>
    <n v="0"/>
    <n v="0"/>
    <n v="3691.3850000000002"/>
  </r>
  <r>
    <n v="2"/>
    <n v="4332"/>
    <x v="0"/>
    <x v="9"/>
    <x v="7"/>
    <s v="1288-PA"/>
    <x v="205"/>
    <x v="3"/>
    <x v="1"/>
    <x v="0"/>
    <x v="2"/>
    <n v="3293.46"/>
    <n v="3293.46"/>
    <n v="0"/>
    <n v="2964.11"/>
    <n v="0"/>
    <n v="247.00919999999999"/>
    <n v="0"/>
    <n v="0"/>
    <n v="247.00919999999999"/>
  </r>
  <r>
    <n v="2"/>
    <n v="4332"/>
    <x v="0"/>
    <x v="56"/>
    <x v="12"/>
    <s v="1289-PA"/>
    <x v="206"/>
    <x v="3"/>
    <x v="0"/>
    <x v="0"/>
    <x v="34"/>
    <n v="27052.19"/>
    <n v="27052.19"/>
    <n v="0"/>
    <n v="24346.97"/>
    <n v="0"/>
    <n v="2028.9141999999999"/>
    <n v="0"/>
    <n v="0"/>
    <n v="2028.9141999999999"/>
  </r>
  <r>
    <n v="2"/>
    <n v="4332"/>
    <x v="0"/>
    <x v="73"/>
    <x v="14"/>
    <s v="128-HM"/>
    <x v="207"/>
    <x v="9"/>
    <x v="0"/>
    <x v="1"/>
    <x v="6"/>
    <n v="350018"/>
    <n v="350018"/>
    <n v="0"/>
    <n v="262513.5"/>
    <n v="0"/>
    <n v="0"/>
    <n v="0"/>
    <n v="0"/>
    <n v="0"/>
  </r>
  <r>
    <n v="2"/>
    <n v="4332"/>
    <x v="0"/>
    <x v="85"/>
    <x v="8"/>
    <s v="128-PA"/>
    <x v="208"/>
    <x v="1"/>
    <x v="1"/>
    <x v="0"/>
    <x v="44"/>
    <n v="34867.360000000001"/>
    <n v="34867.360000000001"/>
    <n v="0"/>
    <n v="34867.360000000001"/>
    <n v="0"/>
    <n v="0"/>
    <n v="0"/>
    <n v="0"/>
    <n v="0"/>
  </r>
  <r>
    <n v="2"/>
    <n v="4332"/>
    <x v="0"/>
    <x v="121"/>
    <x v="4"/>
    <s v="1290-PA"/>
    <x v="209"/>
    <x v="0"/>
    <x v="5"/>
    <x v="0"/>
    <x v="3"/>
    <n v="21553"/>
    <n v="21553"/>
    <n v="0"/>
    <n v="19397.7"/>
    <n v="0"/>
    <n v="1616.4749999999999"/>
    <n v="0"/>
    <n v="0"/>
    <n v="1616.4749999999999"/>
  </r>
  <r>
    <n v="2"/>
    <n v="4332"/>
    <x v="0"/>
    <x v="34"/>
    <x v="12"/>
    <s v="1292-PA"/>
    <x v="210"/>
    <x v="3"/>
    <x v="0"/>
    <x v="0"/>
    <x v="19"/>
    <n v="10697.2"/>
    <n v="10697.2"/>
    <n v="0"/>
    <n v="9627.48"/>
    <n v="0"/>
    <n v="802.29"/>
    <n v="0"/>
    <n v="0"/>
    <n v="802.29"/>
  </r>
  <r>
    <n v="2"/>
    <n v="4332"/>
    <x v="0"/>
    <x v="21"/>
    <x v="8"/>
    <s v="1294-PA"/>
    <x v="211"/>
    <x v="3"/>
    <x v="0"/>
    <x v="0"/>
    <x v="10"/>
    <n v="22500"/>
    <n v="22500"/>
    <n v="0"/>
    <n v="20250"/>
    <n v="0"/>
    <n v="1687.5"/>
    <n v="0"/>
    <n v="0"/>
    <n v="1687.5"/>
  </r>
  <r>
    <n v="2"/>
    <n v="4332"/>
    <x v="0"/>
    <x v="47"/>
    <x v="13"/>
    <s v="1296-PA"/>
    <x v="212"/>
    <x v="3"/>
    <x v="11"/>
    <x v="0"/>
    <x v="53"/>
    <n v="4482.0200000000004"/>
    <n v="4482.0200000000004"/>
    <n v="0"/>
    <n v="4033.82"/>
    <n v="0"/>
    <n v="336.15170000000001"/>
    <n v="0"/>
    <n v="0"/>
    <n v="336.15170000000001"/>
  </r>
  <r>
    <n v="2"/>
    <n v="4332"/>
    <x v="0"/>
    <x v="23"/>
    <x v="14"/>
    <s v="1298-PA"/>
    <x v="213"/>
    <x v="3"/>
    <x v="0"/>
    <x v="0"/>
    <x v="2"/>
    <n v="7845.86"/>
    <n v="7845.86"/>
    <n v="0"/>
    <n v="7061.27"/>
    <n v="0"/>
    <n v="588.43920000000003"/>
    <n v="0"/>
    <n v="0"/>
    <n v="588.43920000000003"/>
  </r>
  <r>
    <n v="2"/>
    <n v="4332"/>
    <x v="0"/>
    <x v="122"/>
    <x v="11"/>
    <s v="1299-PA"/>
    <x v="214"/>
    <x v="2"/>
    <x v="1"/>
    <x v="0"/>
    <x v="4"/>
    <n v="10491"/>
    <n v="10491"/>
    <n v="0"/>
    <n v="9441.9"/>
    <n v="0"/>
    <n v="786.82500000000005"/>
    <n v="0"/>
    <n v="0"/>
    <n v="786.82500000000005"/>
  </r>
  <r>
    <n v="2"/>
    <n v="4332"/>
    <x v="0"/>
    <x v="24"/>
    <x v="15"/>
    <s v="129-PA"/>
    <x v="215"/>
    <x v="1"/>
    <x v="1"/>
    <x v="0"/>
    <x v="15"/>
    <n v="23765.11"/>
    <n v="23765.11"/>
    <n v="0"/>
    <n v="23765.11"/>
    <n v="0"/>
    <n v="0"/>
    <n v="0"/>
    <n v="0"/>
    <n v="0"/>
  </r>
  <r>
    <n v="2"/>
    <n v="4332"/>
    <x v="0"/>
    <x v="123"/>
    <x v="4"/>
    <s v="12-HM"/>
    <x v="216"/>
    <x v="10"/>
    <x v="1"/>
    <x v="1"/>
    <x v="6"/>
    <n v="310000"/>
    <n v="310000"/>
    <n v="0"/>
    <n v="232500"/>
    <n v="0"/>
    <n v="52589.8"/>
    <n v="52589.8"/>
    <n v="0"/>
    <n v="0"/>
  </r>
  <r>
    <n v="2"/>
    <n v="4332"/>
    <x v="0"/>
    <x v="5"/>
    <x v="4"/>
    <s v="1300-PA"/>
    <x v="217"/>
    <x v="0"/>
    <x v="0"/>
    <x v="0"/>
    <x v="19"/>
    <n v="6340.95"/>
    <n v="6340.95"/>
    <n v="0"/>
    <n v="5706.86"/>
    <n v="0"/>
    <n v="475.57170000000002"/>
    <n v="0"/>
    <n v="0"/>
    <n v="475.57170000000002"/>
  </r>
  <r>
    <n v="2"/>
    <n v="4332"/>
    <x v="0"/>
    <x v="11"/>
    <x v="5"/>
    <s v="1302-PA"/>
    <x v="218"/>
    <x v="3"/>
    <x v="3"/>
    <x v="0"/>
    <x v="10"/>
    <n v="18708.98"/>
    <n v="18708.98"/>
    <n v="0"/>
    <n v="16838.080000000002"/>
    <n v="0"/>
    <n v="1403.1732999999999"/>
    <n v="0"/>
    <n v="0"/>
    <n v="1403.1732999999999"/>
  </r>
  <r>
    <n v="2"/>
    <n v="4332"/>
    <x v="0"/>
    <x v="124"/>
    <x v="11"/>
    <s v="1303-PA"/>
    <x v="219"/>
    <x v="3"/>
    <x v="0"/>
    <x v="0"/>
    <x v="45"/>
    <n v="39980.199999999997"/>
    <n v="39980.199999999997"/>
    <n v="0"/>
    <n v="35982.18"/>
    <n v="0"/>
    <n v="2998.5149999999999"/>
    <n v="0"/>
    <n v="0"/>
    <n v="2998.5149999999999"/>
  </r>
  <r>
    <n v="2"/>
    <n v="4332"/>
    <x v="0"/>
    <x v="117"/>
    <x v="0"/>
    <s v="1304-PA"/>
    <x v="220"/>
    <x v="4"/>
    <x v="0"/>
    <x v="0"/>
    <x v="9"/>
    <n v="7043.99"/>
    <n v="7043.99"/>
    <n v="0"/>
    <n v="6339.59"/>
    <n v="0"/>
    <n v="528.29920000000004"/>
    <n v="0"/>
    <n v="0"/>
    <n v="528.29920000000004"/>
  </r>
  <r>
    <n v="2"/>
    <n v="4332"/>
    <x v="0"/>
    <x v="125"/>
    <x v="12"/>
    <s v="1305-PA"/>
    <x v="221"/>
    <x v="0"/>
    <x v="0"/>
    <x v="0"/>
    <x v="19"/>
    <n v="18263.55"/>
    <n v="18263.55"/>
    <n v="0"/>
    <n v="16437.2"/>
    <n v="0"/>
    <n v="1369.7666999999999"/>
    <n v="0"/>
    <n v="0"/>
    <n v="1369.7666999999999"/>
  </r>
  <r>
    <n v="2"/>
    <n v="4332"/>
    <x v="0"/>
    <x v="11"/>
    <x v="5"/>
    <s v="1306-PA"/>
    <x v="222"/>
    <x v="3"/>
    <x v="3"/>
    <x v="0"/>
    <x v="3"/>
    <n v="6284.34"/>
    <n v="6284.34"/>
    <n v="0"/>
    <n v="5655.91"/>
    <n v="0"/>
    <n v="471.32580000000002"/>
    <n v="0"/>
    <n v="0"/>
    <n v="471.32580000000002"/>
  </r>
  <r>
    <n v="2"/>
    <n v="4332"/>
    <x v="0"/>
    <x v="126"/>
    <x v="2"/>
    <s v="1307-PA"/>
    <x v="223"/>
    <x v="1"/>
    <x v="1"/>
    <x v="0"/>
    <x v="54"/>
    <n v="223086.58"/>
    <n v="223086.58"/>
    <n v="0"/>
    <n v="223086.58"/>
    <n v="0"/>
    <n v="0"/>
    <n v="0"/>
    <n v="0"/>
    <n v="0"/>
  </r>
  <r>
    <n v="2"/>
    <n v="4332"/>
    <x v="0"/>
    <x v="127"/>
    <x v="39"/>
    <s v="1309-PA"/>
    <x v="224"/>
    <x v="2"/>
    <x v="1"/>
    <x v="0"/>
    <x v="2"/>
    <n v="3107.75"/>
    <n v="3107.75"/>
    <n v="0"/>
    <n v="2796.98"/>
    <n v="0"/>
    <n v="233.08170000000001"/>
    <n v="0"/>
    <n v="0"/>
    <n v="233.08170000000001"/>
  </r>
  <r>
    <n v="2"/>
    <n v="4332"/>
    <x v="0"/>
    <x v="128"/>
    <x v="2"/>
    <s v="130-PA"/>
    <x v="225"/>
    <x v="3"/>
    <x v="1"/>
    <x v="0"/>
    <x v="17"/>
    <n v="7814.32"/>
    <n v="7814.32"/>
    <n v="0"/>
    <n v="7032.89"/>
    <n v="0"/>
    <n v="586.07420000000002"/>
    <n v="0"/>
    <n v="0"/>
    <n v="586.07420000000002"/>
  </r>
  <r>
    <n v="2"/>
    <n v="4332"/>
    <x v="0"/>
    <x v="129"/>
    <x v="4"/>
    <s v="1310-PA"/>
    <x v="226"/>
    <x v="3"/>
    <x v="7"/>
    <x v="0"/>
    <x v="10"/>
    <n v="21213.69"/>
    <n v="21213.69"/>
    <n v="0"/>
    <n v="19092.32"/>
    <n v="0"/>
    <n v="1591.0266999999999"/>
    <n v="0"/>
    <n v="0"/>
    <n v="1591.0266999999999"/>
  </r>
  <r>
    <n v="2"/>
    <n v="4332"/>
    <x v="0"/>
    <x v="73"/>
    <x v="14"/>
    <s v="1311-PA"/>
    <x v="227"/>
    <x v="0"/>
    <x v="1"/>
    <x v="0"/>
    <x v="55"/>
    <n v="216609.63"/>
    <n v="222047.39"/>
    <n v="5437.76"/>
    <n v="199842.65"/>
    <n v="4893.9799999999996"/>
    <n v="16653.55"/>
    <n v="0"/>
    <n v="3284.84"/>
    <n v="13368.71"/>
  </r>
  <r>
    <n v="2"/>
    <n v="4332"/>
    <x v="0"/>
    <x v="81"/>
    <x v="32"/>
    <s v="1312-PA"/>
    <x v="228"/>
    <x v="4"/>
    <x v="0"/>
    <x v="0"/>
    <x v="15"/>
    <n v="15908.92"/>
    <n v="15908.92"/>
    <n v="0"/>
    <n v="14318.03"/>
    <n v="0"/>
    <n v="1193.1692"/>
    <n v="0"/>
    <n v="0"/>
    <n v="1193.1692"/>
  </r>
  <r>
    <n v="2"/>
    <n v="4332"/>
    <x v="0"/>
    <x v="23"/>
    <x v="14"/>
    <s v="1313-PA"/>
    <x v="229"/>
    <x v="3"/>
    <x v="0"/>
    <x v="0"/>
    <x v="9"/>
    <n v="59437.17"/>
    <n v="59437.17"/>
    <n v="0"/>
    <n v="53493.45"/>
    <n v="0"/>
    <n v="4457.7875000000004"/>
    <n v="0"/>
    <n v="0"/>
    <n v="4457.7875000000004"/>
  </r>
  <r>
    <n v="2"/>
    <n v="4332"/>
    <x v="0"/>
    <x v="130"/>
    <x v="8"/>
    <s v="1314-PA"/>
    <x v="230"/>
    <x v="1"/>
    <x v="1"/>
    <x v="0"/>
    <x v="56"/>
    <n v="8927.52"/>
    <n v="8927.52"/>
    <n v="0"/>
    <n v="8927.52"/>
    <n v="0"/>
    <n v="0"/>
    <n v="0"/>
    <n v="0"/>
    <n v="0"/>
  </r>
  <r>
    <n v="2"/>
    <n v="4332"/>
    <x v="0"/>
    <x v="131"/>
    <x v="8"/>
    <s v="1315-PA"/>
    <x v="231"/>
    <x v="0"/>
    <x v="0"/>
    <x v="0"/>
    <x v="15"/>
    <n v="4798.79"/>
    <n v="4798.79"/>
    <n v="0"/>
    <n v="4318.91"/>
    <n v="0"/>
    <n v="359.9092"/>
    <n v="0"/>
    <n v="0"/>
    <n v="359.9092"/>
  </r>
  <r>
    <n v="2"/>
    <n v="4332"/>
    <x v="0"/>
    <x v="23"/>
    <x v="14"/>
    <s v="1316-PA"/>
    <x v="232"/>
    <x v="3"/>
    <x v="0"/>
    <x v="0"/>
    <x v="9"/>
    <n v="5835.21"/>
    <n v="5835.21"/>
    <n v="0"/>
    <n v="5251.69"/>
    <n v="0"/>
    <n v="437.64080000000001"/>
    <n v="0"/>
    <n v="0"/>
    <n v="437.64080000000001"/>
  </r>
  <r>
    <n v="2"/>
    <n v="4332"/>
    <x v="0"/>
    <x v="53"/>
    <x v="21"/>
    <s v="1317-PA"/>
    <x v="233"/>
    <x v="3"/>
    <x v="0"/>
    <x v="0"/>
    <x v="45"/>
    <n v="3787.56"/>
    <n v="3787.56"/>
    <n v="0"/>
    <n v="3408.8"/>
    <n v="0"/>
    <n v="284.06670000000003"/>
    <n v="0"/>
    <n v="0"/>
    <n v="284.06670000000003"/>
  </r>
  <r>
    <n v="2"/>
    <n v="4332"/>
    <x v="0"/>
    <x v="23"/>
    <x v="14"/>
    <s v="1318-PA"/>
    <x v="234"/>
    <x v="3"/>
    <x v="0"/>
    <x v="0"/>
    <x v="9"/>
    <n v="5716.11"/>
    <n v="5716.11"/>
    <n v="0"/>
    <n v="5144.5"/>
    <n v="0"/>
    <n v="428.70830000000001"/>
    <n v="0"/>
    <n v="0"/>
    <n v="428.70830000000001"/>
  </r>
  <r>
    <n v="2"/>
    <n v="4332"/>
    <x v="0"/>
    <x v="132"/>
    <x v="26"/>
    <s v="1319-PA"/>
    <x v="55"/>
    <x v="1"/>
    <x v="1"/>
    <x v="0"/>
    <x v="27"/>
    <n v="17197.5"/>
    <n v="17197.5"/>
    <n v="0"/>
    <n v="17197.5"/>
    <n v="0"/>
    <n v="0"/>
    <n v="0"/>
    <n v="0"/>
    <n v="0"/>
  </r>
  <r>
    <n v="2"/>
    <n v="4332"/>
    <x v="0"/>
    <x v="78"/>
    <x v="8"/>
    <s v="131-PA"/>
    <x v="235"/>
    <x v="1"/>
    <x v="17"/>
    <x v="0"/>
    <x v="6"/>
    <n v="3966558.91"/>
    <n v="3966558.91"/>
    <n v="0"/>
    <n v="3569903.02"/>
    <n v="0"/>
    <n v="243131.5258"/>
    <n v="0"/>
    <n v="0"/>
    <n v="243131.5258"/>
  </r>
  <r>
    <n v="2"/>
    <n v="4332"/>
    <x v="0"/>
    <x v="5"/>
    <x v="4"/>
    <s v="1322-PA"/>
    <x v="236"/>
    <x v="3"/>
    <x v="0"/>
    <x v="0"/>
    <x v="19"/>
    <n v="51503.61"/>
    <n v="51503.61"/>
    <n v="0"/>
    <n v="46353.25"/>
    <n v="0"/>
    <n v="3862.7707999999998"/>
    <n v="0"/>
    <n v="0"/>
    <n v="3862.7707999999998"/>
  </r>
  <r>
    <n v="2"/>
    <n v="4332"/>
    <x v="0"/>
    <x v="5"/>
    <x v="4"/>
    <s v="1323-PA"/>
    <x v="237"/>
    <x v="3"/>
    <x v="0"/>
    <x v="0"/>
    <x v="51"/>
    <n v="23207.45"/>
    <n v="23207.45"/>
    <n v="0"/>
    <n v="20886.71"/>
    <n v="0"/>
    <n v="1740.5591999999999"/>
    <n v="0"/>
    <n v="0"/>
    <n v="1740.5591999999999"/>
  </r>
  <r>
    <n v="2"/>
    <n v="4332"/>
    <x v="0"/>
    <x v="32"/>
    <x v="19"/>
    <s v="1324-PA"/>
    <x v="238"/>
    <x v="1"/>
    <x v="1"/>
    <x v="0"/>
    <x v="15"/>
    <n v="37288.68"/>
    <n v="37288.68"/>
    <n v="0"/>
    <n v="37288.68"/>
    <n v="0"/>
    <n v="0"/>
    <n v="0"/>
    <n v="0"/>
    <n v="0"/>
  </r>
  <r>
    <n v="2"/>
    <n v="4332"/>
    <x v="0"/>
    <x v="34"/>
    <x v="12"/>
    <s v="1325-PA"/>
    <x v="239"/>
    <x v="3"/>
    <x v="0"/>
    <x v="0"/>
    <x v="10"/>
    <n v="13376.8"/>
    <n v="13376.8"/>
    <n v="0"/>
    <n v="12039.12"/>
    <n v="0"/>
    <n v="1003.26"/>
    <n v="0"/>
    <n v="0"/>
    <n v="1003.26"/>
  </r>
  <r>
    <n v="2"/>
    <n v="4332"/>
    <x v="0"/>
    <x v="133"/>
    <x v="2"/>
    <s v="1326-PA"/>
    <x v="240"/>
    <x v="3"/>
    <x v="1"/>
    <x v="0"/>
    <x v="30"/>
    <n v="3114.43"/>
    <n v="3114.43"/>
    <n v="0"/>
    <n v="2802.99"/>
    <n v="0"/>
    <n v="233.58250000000001"/>
    <n v="0"/>
    <n v="0"/>
    <n v="233.58250000000001"/>
  </r>
  <r>
    <n v="2"/>
    <n v="4332"/>
    <x v="0"/>
    <x v="134"/>
    <x v="13"/>
    <s v="1329-PA"/>
    <x v="241"/>
    <x v="3"/>
    <x v="0"/>
    <x v="0"/>
    <x v="22"/>
    <n v="13615.55"/>
    <n v="13615.55"/>
    <n v="0"/>
    <n v="12254"/>
    <n v="0"/>
    <n v="0"/>
    <n v="0"/>
    <n v="0"/>
    <n v="0"/>
  </r>
  <r>
    <n v="2"/>
    <n v="4332"/>
    <x v="0"/>
    <x v="54"/>
    <x v="25"/>
    <s v="1330-PA"/>
    <x v="242"/>
    <x v="3"/>
    <x v="2"/>
    <x v="0"/>
    <x v="3"/>
    <n v="49509.599999999999"/>
    <n v="49509.599999999999"/>
    <n v="0"/>
    <n v="44558.64"/>
    <n v="0"/>
    <n v="3713.22"/>
    <n v="0"/>
    <n v="0"/>
    <n v="3713.22"/>
  </r>
  <r>
    <n v="2"/>
    <n v="4332"/>
    <x v="0"/>
    <x v="120"/>
    <x v="13"/>
    <s v="1331-PA"/>
    <x v="243"/>
    <x v="3"/>
    <x v="0"/>
    <x v="0"/>
    <x v="57"/>
    <n v="11505.65"/>
    <n v="11505.65"/>
    <n v="0"/>
    <n v="10355.09"/>
    <n v="0"/>
    <n v="862.92420000000004"/>
    <n v="0"/>
    <n v="0"/>
    <n v="862.92420000000004"/>
  </r>
  <r>
    <n v="2"/>
    <n v="4332"/>
    <x v="0"/>
    <x v="34"/>
    <x v="12"/>
    <s v="1332-PA"/>
    <x v="244"/>
    <x v="3"/>
    <x v="0"/>
    <x v="0"/>
    <x v="19"/>
    <n v="13308.8"/>
    <n v="13308.8"/>
    <n v="0"/>
    <n v="11977.92"/>
    <n v="0"/>
    <n v="998.16"/>
    <n v="0"/>
    <n v="0"/>
    <n v="998.16"/>
  </r>
  <r>
    <n v="2"/>
    <n v="4332"/>
    <x v="0"/>
    <x v="135"/>
    <x v="6"/>
    <s v="1333-PA"/>
    <x v="245"/>
    <x v="3"/>
    <x v="4"/>
    <x v="0"/>
    <x v="3"/>
    <n v="5342.57"/>
    <n v="5342.57"/>
    <n v="0"/>
    <n v="4808.3100000000004"/>
    <n v="0"/>
    <n v="400.6925"/>
    <n v="0"/>
    <n v="0"/>
    <n v="400.6925"/>
  </r>
  <r>
    <n v="2"/>
    <n v="4332"/>
    <x v="0"/>
    <x v="99"/>
    <x v="6"/>
    <s v="1335-PA"/>
    <x v="246"/>
    <x v="3"/>
    <x v="0"/>
    <x v="0"/>
    <x v="8"/>
    <n v="3374.87"/>
    <n v="3374.87"/>
    <n v="0"/>
    <n v="3037.38"/>
    <n v="0"/>
    <n v="253.11500000000001"/>
    <n v="0"/>
    <n v="0"/>
    <n v="253.11500000000001"/>
  </r>
  <r>
    <n v="2"/>
    <n v="4332"/>
    <x v="0"/>
    <x v="107"/>
    <x v="33"/>
    <s v="1338-PA"/>
    <x v="247"/>
    <x v="2"/>
    <x v="1"/>
    <x v="0"/>
    <x v="2"/>
    <n v="55235.99"/>
    <n v="55235.99"/>
    <n v="0"/>
    <n v="49712.39"/>
    <n v="0"/>
    <n v="4142.6992"/>
    <n v="0"/>
    <n v="0"/>
    <n v="4142.6992"/>
  </r>
  <r>
    <n v="2"/>
    <n v="4332"/>
    <x v="0"/>
    <x v="23"/>
    <x v="14"/>
    <s v="1339-PA"/>
    <x v="248"/>
    <x v="3"/>
    <x v="18"/>
    <x v="0"/>
    <x v="2"/>
    <n v="38151.21"/>
    <n v="38151.21"/>
    <n v="0"/>
    <n v="34336.089999999997"/>
    <n v="0"/>
    <n v="2861.3407999999999"/>
    <n v="0"/>
    <n v="0"/>
    <n v="2861.3407999999999"/>
  </r>
  <r>
    <n v="2"/>
    <n v="4332"/>
    <x v="0"/>
    <x v="136"/>
    <x v="18"/>
    <s v="133-PA"/>
    <x v="15"/>
    <x v="1"/>
    <x v="1"/>
    <x v="0"/>
    <x v="58"/>
    <n v="8976.41"/>
    <n v="8976.41"/>
    <n v="0"/>
    <n v="8078.77"/>
    <n v="0"/>
    <n v="673.23080000000004"/>
    <n v="0"/>
    <n v="0"/>
    <n v="673.23080000000004"/>
  </r>
  <r>
    <n v="2"/>
    <n v="4332"/>
    <x v="0"/>
    <x v="137"/>
    <x v="12"/>
    <s v="1340-PA"/>
    <x v="249"/>
    <x v="2"/>
    <x v="1"/>
    <x v="0"/>
    <x v="4"/>
    <n v="16164.57"/>
    <n v="16164.57"/>
    <n v="0"/>
    <n v="14548.11"/>
    <n v="0"/>
    <n v="1212.3425"/>
    <n v="0"/>
    <n v="0"/>
    <n v="1212.3425"/>
  </r>
  <r>
    <n v="2"/>
    <n v="4332"/>
    <x v="0"/>
    <x v="99"/>
    <x v="6"/>
    <s v="1342-PA"/>
    <x v="250"/>
    <x v="3"/>
    <x v="0"/>
    <x v="0"/>
    <x v="6"/>
    <n v="329439.31"/>
    <n v="329439.31"/>
    <n v="0"/>
    <n v="296495.38"/>
    <n v="0"/>
    <n v="0"/>
    <n v="0"/>
    <n v="0"/>
    <n v="0"/>
  </r>
  <r>
    <n v="2"/>
    <n v="4332"/>
    <x v="0"/>
    <x v="138"/>
    <x v="11"/>
    <s v="1344-PA"/>
    <x v="251"/>
    <x v="2"/>
    <x v="1"/>
    <x v="0"/>
    <x v="3"/>
    <n v="11688.26"/>
    <n v="11688.26"/>
    <n v="0"/>
    <n v="10519.43"/>
    <n v="0"/>
    <n v="876.61919999999998"/>
    <n v="0"/>
    <n v="0"/>
    <n v="876.61919999999998"/>
  </r>
  <r>
    <n v="2"/>
    <n v="4332"/>
    <x v="0"/>
    <x v="137"/>
    <x v="12"/>
    <s v="1345-PA"/>
    <x v="252"/>
    <x v="5"/>
    <x v="1"/>
    <x v="0"/>
    <x v="59"/>
    <n v="195491.6"/>
    <n v="50531.07"/>
    <n v="-144960.53"/>
    <n v="45477.96"/>
    <n v="-130464.48"/>
    <n v="3789.83"/>
    <n v="0"/>
    <n v="3789.83"/>
    <n v="0"/>
  </r>
  <r>
    <n v="2"/>
    <n v="4332"/>
    <x v="0"/>
    <x v="56"/>
    <x v="12"/>
    <s v="1347-PA"/>
    <x v="253"/>
    <x v="3"/>
    <x v="0"/>
    <x v="0"/>
    <x v="34"/>
    <n v="4195"/>
    <n v="4195"/>
    <n v="0"/>
    <n v="3775.5"/>
    <n v="0"/>
    <n v="314.625"/>
    <n v="0"/>
    <n v="0"/>
    <n v="314.625"/>
  </r>
  <r>
    <n v="2"/>
    <n v="4332"/>
    <x v="0"/>
    <x v="23"/>
    <x v="14"/>
    <s v="1348-PA"/>
    <x v="254"/>
    <x v="3"/>
    <x v="0"/>
    <x v="0"/>
    <x v="2"/>
    <n v="19194.46"/>
    <n v="19194.46"/>
    <n v="0"/>
    <n v="17275.009999999998"/>
    <n v="0"/>
    <n v="1439.5842"/>
    <n v="0"/>
    <n v="0"/>
    <n v="1439.5842"/>
  </r>
  <r>
    <n v="2"/>
    <n v="4332"/>
    <x v="0"/>
    <x v="34"/>
    <x v="12"/>
    <s v="1349-PA"/>
    <x v="255"/>
    <x v="3"/>
    <x v="0"/>
    <x v="0"/>
    <x v="19"/>
    <n v="11457.2"/>
    <n v="11457.2"/>
    <n v="0"/>
    <n v="10311.48"/>
    <n v="0"/>
    <n v="859.29"/>
    <n v="0"/>
    <n v="0"/>
    <n v="859.29"/>
  </r>
  <r>
    <n v="2"/>
    <n v="4332"/>
    <x v="0"/>
    <x v="85"/>
    <x v="8"/>
    <s v="134-PA"/>
    <x v="15"/>
    <x v="1"/>
    <x v="1"/>
    <x v="0"/>
    <x v="3"/>
    <n v="6268.36"/>
    <n v="6268.36"/>
    <n v="0"/>
    <n v="5844.62"/>
    <n v="0"/>
    <n v="0"/>
    <n v="0"/>
    <n v="0"/>
    <n v="0"/>
  </r>
  <r>
    <n v="2"/>
    <n v="4332"/>
    <x v="0"/>
    <x v="132"/>
    <x v="26"/>
    <s v="1350-PA"/>
    <x v="256"/>
    <x v="1"/>
    <x v="1"/>
    <x v="0"/>
    <x v="27"/>
    <n v="100329.33"/>
    <n v="100329.33"/>
    <n v="0"/>
    <n v="90296.4"/>
    <n v="0"/>
    <n v="7524.7"/>
    <n v="0"/>
    <n v="0"/>
    <n v="7524.7"/>
  </r>
  <r>
    <n v="2"/>
    <n v="4332"/>
    <x v="0"/>
    <x v="46"/>
    <x v="0"/>
    <s v="1352-PA"/>
    <x v="257"/>
    <x v="2"/>
    <x v="1"/>
    <x v="0"/>
    <x v="2"/>
    <n v="12252.5"/>
    <n v="12252.5"/>
    <n v="0"/>
    <n v="11027.25"/>
    <n v="0"/>
    <n v="918.9375"/>
    <n v="0"/>
    <n v="0"/>
    <n v="918.9375"/>
  </r>
  <r>
    <n v="2"/>
    <n v="4332"/>
    <x v="0"/>
    <x v="139"/>
    <x v="21"/>
    <s v="1353-PA"/>
    <x v="258"/>
    <x v="3"/>
    <x v="0"/>
    <x v="0"/>
    <x v="60"/>
    <n v="6995.82"/>
    <n v="6995.82"/>
    <n v="0"/>
    <n v="6296.24"/>
    <n v="0"/>
    <n v="524.68669999999997"/>
    <n v="0"/>
    <n v="0"/>
    <n v="524.68669999999997"/>
  </r>
  <r>
    <n v="2"/>
    <n v="4332"/>
    <x v="0"/>
    <x v="107"/>
    <x v="33"/>
    <s v="1355-PA"/>
    <x v="259"/>
    <x v="1"/>
    <x v="1"/>
    <x v="0"/>
    <x v="46"/>
    <n v="11025.03"/>
    <n v="11025.03"/>
    <n v="0"/>
    <n v="11025.03"/>
    <n v="0"/>
    <n v="0"/>
    <n v="0"/>
    <n v="0"/>
    <n v="0"/>
  </r>
  <r>
    <n v="2"/>
    <n v="4332"/>
    <x v="0"/>
    <x v="53"/>
    <x v="21"/>
    <s v="1356-PA"/>
    <x v="260"/>
    <x v="0"/>
    <x v="19"/>
    <x v="0"/>
    <x v="39"/>
    <n v="4971.32"/>
    <n v="4971.32"/>
    <n v="0"/>
    <n v="4474.1899999999996"/>
    <n v="0"/>
    <n v="372.8492"/>
    <n v="0"/>
    <n v="0"/>
    <n v="372.8492"/>
  </r>
  <r>
    <n v="2"/>
    <n v="4332"/>
    <x v="0"/>
    <x v="140"/>
    <x v="5"/>
    <s v="1358-PA"/>
    <x v="261"/>
    <x v="3"/>
    <x v="1"/>
    <x v="0"/>
    <x v="3"/>
    <n v="4006.19"/>
    <n v="4006.19"/>
    <n v="0"/>
    <n v="3605.57"/>
    <n v="0"/>
    <n v="300.46420000000001"/>
    <n v="0"/>
    <n v="0"/>
    <n v="300.46420000000001"/>
  </r>
  <r>
    <n v="2"/>
    <n v="4332"/>
    <x v="0"/>
    <x v="99"/>
    <x v="6"/>
    <s v="1359-PA"/>
    <x v="262"/>
    <x v="3"/>
    <x v="0"/>
    <x v="0"/>
    <x v="6"/>
    <n v="4620"/>
    <n v="4620"/>
    <n v="0"/>
    <n v="4158"/>
    <n v="0"/>
    <n v="0"/>
    <n v="0"/>
    <n v="0"/>
    <n v="0"/>
  </r>
  <r>
    <n v="2"/>
    <n v="4332"/>
    <x v="0"/>
    <x v="85"/>
    <x v="8"/>
    <s v="135-HM"/>
    <x v="263"/>
    <x v="7"/>
    <x v="13"/>
    <x v="1"/>
    <x v="6"/>
    <n v="271478"/>
    <n v="271478"/>
    <n v="0"/>
    <n v="203608.5"/>
    <n v="0"/>
    <n v="0"/>
    <n v="0"/>
    <n v="0"/>
    <n v="0"/>
  </r>
  <r>
    <n v="2"/>
    <n v="4332"/>
    <x v="0"/>
    <x v="51"/>
    <x v="16"/>
    <s v="135-PA"/>
    <x v="15"/>
    <x v="1"/>
    <x v="1"/>
    <x v="0"/>
    <x v="6"/>
    <n v="2997.17"/>
    <n v="2997.17"/>
    <n v="0"/>
    <n v="2697.45"/>
    <n v="0"/>
    <n v="0"/>
    <n v="0"/>
    <n v="0"/>
    <n v="0"/>
  </r>
  <r>
    <n v="2"/>
    <n v="4332"/>
    <x v="0"/>
    <x v="87"/>
    <x v="16"/>
    <s v="1362-PA"/>
    <x v="264"/>
    <x v="1"/>
    <x v="1"/>
    <x v="0"/>
    <x v="15"/>
    <n v="84401.84"/>
    <n v="84401.84"/>
    <n v="0"/>
    <n v="84401.84"/>
    <n v="0"/>
    <n v="0"/>
    <n v="0"/>
    <n v="0"/>
    <n v="0"/>
  </r>
  <r>
    <n v="2"/>
    <n v="4332"/>
    <x v="0"/>
    <x v="35"/>
    <x v="9"/>
    <s v="1364-PA"/>
    <x v="265"/>
    <x v="3"/>
    <x v="0"/>
    <x v="0"/>
    <x v="15"/>
    <n v="6130.04"/>
    <n v="6130.04"/>
    <n v="0"/>
    <n v="5517.04"/>
    <n v="0"/>
    <n v="459.75330000000002"/>
    <n v="0"/>
    <n v="0"/>
    <n v="459.75330000000002"/>
  </r>
  <r>
    <n v="2"/>
    <n v="4332"/>
    <x v="0"/>
    <x v="141"/>
    <x v="2"/>
    <s v="1365-PA"/>
    <x v="266"/>
    <x v="0"/>
    <x v="20"/>
    <x v="0"/>
    <x v="6"/>
    <n v="616607.86"/>
    <n v="810656.78"/>
    <n v="194048.92"/>
    <n v="729591.1"/>
    <n v="174644.03"/>
    <n v="39862.32"/>
    <n v="0"/>
    <n v="39862.32"/>
    <n v="0"/>
  </r>
  <r>
    <n v="2"/>
    <n v="4332"/>
    <x v="0"/>
    <x v="142"/>
    <x v="0"/>
    <s v="1366-PA"/>
    <x v="267"/>
    <x v="2"/>
    <x v="21"/>
    <x v="0"/>
    <x v="1"/>
    <n v="10382.790000000001"/>
    <n v="10382.790000000001"/>
    <n v="0"/>
    <n v="9344.51"/>
    <n v="0"/>
    <n v="778.70920000000001"/>
    <n v="0"/>
    <n v="0"/>
    <n v="778.70920000000001"/>
  </r>
  <r>
    <n v="2"/>
    <n v="4332"/>
    <x v="0"/>
    <x v="23"/>
    <x v="14"/>
    <s v="1367-PA"/>
    <x v="268"/>
    <x v="3"/>
    <x v="0"/>
    <x v="0"/>
    <x v="2"/>
    <n v="4542.4399999999996"/>
    <n v="4542.4399999999996"/>
    <n v="0"/>
    <n v="4088.2"/>
    <n v="0"/>
    <n v="340.68329999999997"/>
    <n v="0"/>
    <n v="0"/>
    <n v="340.68329999999997"/>
  </r>
  <r>
    <n v="2"/>
    <n v="4332"/>
    <x v="0"/>
    <x v="143"/>
    <x v="2"/>
    <s v="1368-PA"/>
    <x v="269"/>
    <x v="3"/>
    <x v="1"/>
    <x v="0"/>
    <x v="15"/>
    <n v="5955"/>
    <n v="5955"/>
    <n v="0"/>
    <n v="5359.5"/>
    <n v="0"/>
    <n v="446.625"/>
    <n v="0"/>
    <n v="0"/>
    <n v="446.625"/>
  </r>
  <r>
    <n v="2"/>
    <n v="4332"/>
    <x v="0"/>
    <x v="96"/>
    <x v="24"/>
    <s v="1369-PA"/>
    <x v="270"/>
    <x v="2"/>
    <x v="1"/>
    <x v="0"/>
    <x v="30"/>
    <n v="3286.24"/>
    <n v="3286.24"/>
    <n v="0"/>
    <n v="2957.62"/>
    <n v="0"/>
    <n v="246.4683"/>
    <n v="0"/>
    <n v="0"/>
    <n v="246.4683"/>
  </r>
  <r>
    <n v="2"/>
    <n v="4332"/>
    <x v="0"/>
    <x v="85"/>
    <x v="8"/>
    <s v="136-HM"/>
    <x v="271"/>
    <x v="7"/>
    <x v="13"/>
    <x v="1"/>
    <x v="6"/>
    <n v="195878"/>
    <n v="195878"/>
    <n v="0"/>
    <n v="146908.5"/>
    <n v="0"/>
    <n v="0"/>
    <n v="0"/>
    <n v="0"/>
    <n v="0"/>
  </r>
  <r>
    <n v="2"/>
    <n v="4332"/>
    <x v="0"/>
    <x v="144"/>
    <x v="24"/>
    <s v="136-PA"/>
    <x v="272"/>
    <x v="1"/>
    <x v="1"/>
    <x v="0"/>
    <x v="3"/>
    <n v="77614.38"/>
    <n v="77614.38"/>
    <n v="0"/>
    <n v="77614.38"/>
    <n v="0"/>
    <n v="0"/>
    <n v="0"/>
    <n v="0"/>
    <n v="0"/>
  </r>
  <r>
    <n v="2"/>
    <n v="4332"/>
    <x v="0"/>
    <x v="44"/>
    <x v="10"/>
    <s v="1371-PA"/>
    <x v="273"/>
    <x v="4"/>
    <x v="0"/>
    <x v="0"/>
    <x v="10"/>
    <n v="60490.74"/>
    <n v="60490.74"/>
    <n v="0"/>
    <n v="54441.67"/>
    <n v="0"/>
    <n v="4536.8058000000001"/>
    <n v="0"/>
    <n v="0"/>
    <n v="4536.8058000000001"/>
  </r>
  <r>
    <n v="2"/>
    <n v="4332"/>
    <x v="0"/>
    <x v="11"/>
    <x v="5"/>
    <s v="1372-PA"/>
    <x v="274"/>
    <x v="3"/>
    <x v="3"/>
    <x v="0"/>
    <x v="61"/>
    <n v="28873.82"/>
    <n v="28873.82"/>
    <n v="0"/>
    <n v="25986.44"/>
    <n v="0"/>
    <n v="2165.5367000000001"/>
    <n v="0"/>
    <n v="0"/>
    <n v="2165.5367000000001"/>
  </r>
  <r>
    <n v="2"/>
    <n v="4332"/>
    <x v="0"/>
    <x v="145"/>
    <x v="4"/>
    <s v="1374-PA"/>
    <x v="275"/>
    <x v="4"/>
    <x v="0"/>
    <x v="0"/>
    <x v="42"/>
    <n v="22952.67"/>
    <n v="22952.67"/>
    <n v="0"/>
    <n v="20657.400000000001"/>
    <n v="0"/>
    <n v="1721.45"/>
    <n v="0"/>
    <n v="0"/>
    <n v="1721.45"/>
  </r>
  <r>
    <n v="2"/>
    <n v="4332"/>
    <x v="0"/>
    <x v="36"/>
    <x v="18"/>
    <s v="1377-PA"/>
    <x v="276"/>
    <x v="3"/>
    <x v="11"/>
    <x v="0"/>
    <x v="2"/>
    <n v="5025.88"/>
    <n v="5025.88"/>
    <n v="0"/>
    <n v="4523.29"/>
    <n v="0"/>
    <n v="376.94080000000002"/>
    <n v="0"/>
    <n v="0"/>
    <n v="376.94080000000002"/>
  </r>
  <r>
    <n v="2"/>
    <n v="4332"/>
    <x v="0"/>
    <x v="146"/>
    <x v="7"/>
    <s v="1378-PA"/>
    <x v="277"/>
    <x v="4"/>
    <x v="1"/>
    <x v="0"/>
    <x v="3"/>
    <n v="6273.9"/>
    <n v="6273.9"/>
    <n v="0"/>
    <n v="5646.51"/>
    <n v="0"/>
    <n v="470.54250000000002"/>
    <n v="0"/>
    <n v="0"/>
    <n v="470.54250000000002"/>
  </r>
  <r>
    <n v="2"/>
    <n v="4332"/>
    <x v="0"/>
    <x v="23"/>
    <x v="14"/>
    <s v="1379-PA"/>
    <x v="278"/>
    <x v="3"/>
    <x v="1"/>
    <x v="0"/>
    <x v="2"/>
    <n v="3612.43"/>
    <n v="3612.43"/>
    <n v="0"/>
    <n v="3251.19"/>
    <n v="0"/>
    <n v="270.9325"/>
    <n v="0"/>
    <n v="0"/>
    <n v="270.9325"/>
  </r>
  <r>
    <n v="2"/>
    <n v="4332"/>
    <x v="0"/>
    <x v="94"/>
    <x v="0"/>
    <s v="137-PA"/>
    <x v="279"/>
    <x v="2"/>
    <x v="1"/>
    <x v="0"/>
    <x v="17"/>
    <n v="51555.39"/>
    <n v="51555.39"/>
    <n v="0"/>
    <n v="46399.85"/>
    <n v="0"/>
    <n v="3866.6541999999999"/>
    <n v="0"/>
    <n v="0"/>
    <n v="3866.6541999999999"/>
  </r>
  <r>
    <n v="2"/>
    <n v="4332"/>
    <x v="0"/>
    <x v="147"/>
    <x v="13"/>
    <s v="1380-PA"/>
    <x v="280"/>
    <x v="3"/>
    <x v="1"/>
    <x v="0"/>
    <x v="12"/>
    <n v="6183.72"/>
    <n v="6183.72"/>
    <n v="0"/>
    <n v="5565.35"/>
    <n v="0"/>
    <n v="463.7792"/>
    <n v="0"/>
    <n v="0"/>
    <n v="463.7792"/>
  </r>
  <r>
    <n v="2"/>
    <n v="4332"/>
    <x v="0"/>
    <x v="148"/>
    <x v="29"/>
    <s v="1381-PA"/>
    <x v="281"/>
    <x v="1"/>
    <x v="1"/>
    <x v="0"/>
    <x v="15"/>
    <n v="6467.35"/>
    <n v="6467.35"/>
    <n v="0"/>
    <n v="6467.35"/>
    <n v="0"/>
    <n v="0"/>
    <n v="0"/>
    <n v="0"/>
    <n v="0"/>
  </r>
  <r>
    <n v="2"/>
    <n v="4332"/>
    <x v="0"/>
    <x v="149"/>
    <x v="13"/>
    <s v="1382-PA"/>
    <x v="282"/>
    <x v="3"/>
    <x v="1"/>
    <x v="0"/>
    <x v="1"/>
    <n v="34535.879999999997"/>
    <n v="34535.879999999997"/>
    <n v="0"/>
    <n v="31082.29"/>
    <n v="0"/>
    <n v="2590.1907999999999"/>
    <n v="0"/>
    <n v="0"/>
    <n v="2590.1907999999999"/>
  </r>
  <r>
    <n v="2"/>
    <n v="4332"/>
    <x v="0"/>
    <x v="150"/>
    <x v="32"/>
    <s v="1384-PA"/>
    <x v="283"/>
    <x v="3"/>
    <x v="1"/>
    <x v="0"/>
    <x v="3"/>
    <n v="10000"/>
    <n v="10000"/>
    <n v="0"/>
    <n v="9000"/>
    <n v="0"/>
    <n v="750"/>
    <n v="0"/>
    <n v="0"/>
    <n v="750"/>
  </r>
  <r>
    <n v="2"/>
    <n v="4332"/>
    <x v="0"/>
    <x v="11"/>
    <x v="5"/>
    <s v="1386-PA"/>
    <x v="284"/>
    <x v="3"/>
    <x v="3"/>
    <x v="0"/>
    <x v="12"/>
    <n v="17434"/>
    <n v="17434"/>
    <n v="0"/>
    <n v="15690.6"/>
    <n v="0"/>
    <n v="1307.55"/>
    <n v="0"/>
    <n v="0"/>
    <n v="1307.55"/>
  </r>
  <r>
    <n v="2"/>
    <n v="4332"/>
    <x v="0"/>
    <x v="86"/>
    <x v="12"/>
    <s v="1387-PA"/>
    <x v="285"/>
    <x v="2"/>
    <x v="0"/>
    <x v="0"/>
    <x v="15"/>
    <n v="9889.31"/>
    <n v="9889.31"/>
    <n v="0"/>
    <n v="8900.3799999999992"/>
    <n v="0"/>
    <n v="741.69830000000002"/>
    <n v="0"/>
    <n v="0"/>
    <n v="741.69830000000002"/>
  </r>
  <r>
    <n v="2"/>
    <n v="4332"/>
    <x v="0"/>
    <x v="51"/>
    <x v="16"/>
    <s v="1388-PA"/>
    <x v="286"/>
    <x v="3"/>
    <x v="16"/>
    <x v="0"/>
    <x v="10"/>
    <n v="24410.83"/>
    <n v="24410.83"/>
    <n v="0"/>
    <n v="21969.75"/>
    <n v="0"/>
    <n v="1830.8125"/>
    <n v="0"/>
    <n v="0"/>
    <n v="1830.8125"/>
  </r>
  <r>
    <n v="2"/>
    <n v="4332"/>
    <x v="0"/>
    <x v="151"/>
    <x v="8"/>
    <s v="1392-PA"/>
    <x v="287"/>
    <x v="0"/>
    <x v="1"/>
    <x v="0"/>
    <x v="62"/>
    <n v="21069.34"/>
    <n v="21069.34"/>
    <n v="0"/>
    <n v="18962.41"/>
    <n v="0"/>
    <n v="1580.2008000000001"/>
    <n v="0"/>
    <n v="0"/>
    <n v="1580.2008000000001"/>
  </r>
  <r>
    <n v="2"/>
    <n v="4332"/>
    <x v="0"/>
    <x v="134"/>
    <x v="13"/>
    <s v="1394-PA"/>
    <x v="288"/>
    <x v="3"/>
    <x v="3"/>
    <x v="0"/>
    <x v="1"/>
    <n v="3320.89"/>
    <n v="3320.89"/>
    <n v="0"/>
    <n v="2988.8"/>
    <n v="0"/>
    <n v="249.0667"/>
    <n v="0"/>
    <n v="0"/>
    <n v="249.0667"/>
  </r>
  <r>
    <n v="2"/>
    <n v="4332"/>
    <x v="0"/>
    <x v="21"/>
    <x v="8"/>
    <s v="1395-PA"/>
    <x v="289"/>
    <x v="3"/>
    <x v="5"/>
    <x v="0"/>
    <x v="2"/>
    <n v="10325.9"/>
    <n v="10325.9"/>
    <n v="0"/>
    <n v="9293.31"/>
    <n v="0"/>
    <n v="774.4425"/>
    <n v="0"/>
    <n v="0"/>
    <n v="774.4425"/>
  </r>
  <r>
    <n v="2"/>
    <n v="4332"/>
    <x v="0"/>
    <x v="152"/>
    <x v="31"/>
    <s v="1396-PA"/>
    <x v="290"/>
    <x v="0"/>
    <x v="0"/>
    <x v="0"/>
    <x v="8"/>
    <n v="35209.96"/>
    <n v="35209.96"/>
    <n v="0"/>
    <n v="31688.959999999999"/>
    <n v="0"/>
    <n v="2640.7467000000001"/>
    <n v="0"/>
    <n v="0"/>
    <n v="2640.7467000000001"/>
  </r>
  <r>
    <n v="2"/>
    <n v="4332"/>
    <x v="0"/>
    <x v="153"/>
    <x v="24"/>
    <s v="1397-PA"/>
    <x v="291"/>
    <x v="5"/>
    <x v="1"/>
    <x v="0"/>
    <x v="3"/>
    <n v="10000"/>
    <n v="10000"/>
    <n v="0"/>
    <n v="9000"/>
    <n v="0"/>
    <n v="750"/>
    <n v="0"/>
    <n v="0"/>
    <n v="750"/>
  </r>
  <r>
    <n v="2"/>
    <n v="4332"/>
    <x v="0"/>
    <x v="11"/>
    <x v="5"/>
    <s v="1398-PA"/>
    <x v="292"/>
    <x v="3"/>
    <x v="3"/>
    <x v="0"/>
    <x v="20"/>
    <n v="10836.39"/>
    <n v="10836.39"/>
    <n v="0"/>
    <n v="9752.75"/>
    <n v="0"/>
    <n v="812.72919999999999"/>
    <n v="0"/>
    <n v="0"/>
    <n v="812.72919999999999"/>
  </r>
  <r>
    <n v="2"/>
    <n v="4332"/>
    <x v="0"/>
    <x v="154"/>
    <x v="6"/>
    <s v="1399-PA"/>
    <x v="293"/>
    <x v="4"/>
    <x v="1"/>
    <x v="0"/>
    <x v="24"/>
    <n v="5049.95"/>
    <n v="5049.95"/>
    <n v="0"/>
    <n v="4544.96"/>
    <n v="0"/>
    <n v="378.74669999999998"/>
    <n v="0"/>
    <n v="0"/>
    <n v="378.74669999999998"/>
  </r>
  <r>
    <n v="2"/>
    <n v="4332"/>
    <x v="0"/>
    <x v="85"/>
    <x v="8"/>
    <s v="139-HM"/>
    <x v="294"/>
    <x v="11"/>
    <x v="13"/>
    <x v="1"/>
    <x v="6"/>
    <n v="177704"/>
    <n v="177704"/>
    <n v="0"/>
    <n v="133278"/>
    <n v="0"/>
    <n v="0"/>
    <n v="0"/>
    <n v="0"/>
    <n v="0"/>
  </r>
  <r>
    <n v="2"/>
    <n v="4332"/>
    <x v="0"/>
    <x v="155"/>
    <x v="32"/>
    <s v="139-PA"/>
    <x v="295"/>
    <x v="4"/>
    <x v="1"/>
    <x v="0"/>
    <x v="3"/>
    <n v="10848.86"/>
    <n v="10848.86"/>
    <n v="0"/>
    <n v="9763.9699999999993"/>
    <n v="0"/>
    <n v="813.66420000000005"/>
    <n v="0"/>
    <n v="0"/>
    <n v="813.66420000000005"/>
  </r>
  <r>
    <n v="2"/>
    <n v="4332"/>
    <x v="0"/>
    <x v="156"/>
    <x v="2"/>
    <s v="13-HM"/>
    <x v="296"/>
    <x v="12"/>
    <x v="22"/>
    <x v="1"/>
    <x v="6"/>
    <n v="3954715"/>
    <n v="3954715"/>
    <n v="0"/>
    <n v="2966036.25"/>
    <n v="0"/>
    <n v="0"/>
    <n v="0"/>
    <n v="0"/>
    <n v="0"/>
  </r>
  <r>
    <n v="2"/>
    <n v="4332"/>
    <x v="0"/>
    <x v="119"/>
    <x v="5"/>
    <s v="1400-PA"/>
    <x v="297"/>
    <x v="3"/>
    <x v="0"/>
    <x v="0"/>
    <x v="6"/>
    <n v="48862.12"/>
    <n v="48862.12"/>
    <n v="0"/>
    <n v="43975.91"/>
    <n v="0"/>
    <n v="3664.65"/>
    <n v="0"/>
    <n v="3664.65"/>
    <n v="0"/>
  </r>
  <r>
    <n v="2"/>
    <n v="4332"/>
    <x v="0"/>
    <x v="36"/>
    <x v="18"/>
    <s v="1402-PA"/>
    <x v="298"/>
    <x v="3"/>
    <x v="0"/>
    <x v="0"/>
    <x v="9"/>
    <n v="4425.5"/>
    <n v="4425.5"/>
    <n v="0"/>
    <n v="3982.95"/>
    <n v="0"/>
    <n v="331.91250000000002"/>
    <n v="0"/>
    <n v="0"/>
    <n v="331.91250000000002"/>
  </r>
  <r>
    <n v="2"/>
    <n v="4332"/>
    <x v="0"/>
    <x v="157"/>
    <x v="40"/>
    <s v="1403-PA"/>
    <x v="299"/>
    <x v="2"/>
    <x v="1"/>
    <x v="0"/>
    <x v="2"/>
    <n v="10849"/>
    <n v="10849"/>
    <n v="0"/>
    <n v="9764.1"/>
    <n v="0"/>
    <n v="813.67499999999995"/>
    <n v="0"/>
    <n v="0"/>
    <n v="813.67499999999995"/>
  </r>
  <r>
    <n v="2"/>
    <n v="4332"/>
    <x v="0"/>
    <x v="77"/>
    <x v="9"/>
    <s v="1404-PA"/>
    <x v="300"/>
    <x v="2"/>
    <x v="11"/>
    <x v="0"/>
    <x v="6"/>
    <n v="161215"/>
    <n v="161215"/>
    <n v="0"/>
    <n v="145093.5"/>
    <n v="0"/>
    <n v="0"/>
    <n v="0"/>
    <n v="0"/>
    <n v="0"/>
  </r>
  <r>
    <n v="2"/>
    <n v="4332"/>
    <x v="0"/>
    <x v="158"/>
    <x v="41"/>
    <s v="1405-PA"/>
    <x v="301"/>
    <x v="1"/>
    <x v="1"/>
    <x v="0"/>
    <x v="3"/>
    <n v="5330.5"/>
    <n v="5330.5"/>
    <n v="0"/>
    <n v="5330.5"/>
    <n v="0"/>
    <n v="0"/>
    <n v="0"/>
    <n v="0"/>
    <n v="0"/>
  </r>
  <r>
    <n v="2"/>
    <n v="4332"/>
    <x v="0"/>
    <x v="134"/>
    <x v="13"/>
    <s v="1406-PA"/>
    <x v="302"/>
    <x v="3"/>
    <x v="0"/>
    <x v="0"/>
    <x v="3"/>
    <n v="25000"/>
    <n v="25000"/>
    <n v="0"/>
    <n v="22500"/>
    <n v="0"/>
    <n v="1875"/>
    <n v="0"/>
    <n v="0"/>
    <n v="1875"/>
  </r>
  <r>
    <n v="2"/>
    <n v="4332"/>
    <x v="0"/>
    <x v="102"/>
    <x v="36"/>
    <s v="1407-PA"/>
    <x v="303"/>
    <x v="2"/>
    <x v="1"/>
    <x v="0"/>
    <x v="15"/>
    <n v="48241.58"/>
    <n v="48241.58"/>
    <n v="0"/>
    <n v="43417.42"/>
    <n v="0"/>
    <n v="3618.1183000000001"/>
    <n v="0"/>
    <n v="0"/>
    <n v="3618.1183000000001"/>
  </r>
  <r>
    <n v="2"/>
    <n v="4332"/>
    <x v="0"/>
    <x v="9"/>
    <x v="7"/>
    <s v="1409-PA"/>
    <x v="304"/>
    <x v="4"/>
    <x v="1"/>
    <x v="0"/>
    <x v="2"/>
    <n v="6000"/>
    <n v="6000"/>
    <n v="0"/>
    <n v="5400"/>
    <n v="0"/>
    <n v="450"/>
    <n v="0"/>
    <n v="0"/>
    <n v="450"/>
  </r>
  <r>
    <n v="2"/>
    <n v="4332"/>
    <x v="0"/>
    <x v="85"/>
    <x v="8"/>
    <s v="140-HM"/>
    <x v="305"/>
    <x v="11"/>
    <x v="13"/>
    <x v="1"/>
    <x v="6"/>
    <n v="175562"/>
    <n v="175562"/>
    <n v="0"/>
    <n v="131671.5"/>
    <n v="0"/>
    <n v="0"/>
    <n v="0"/>
    <n v="0"/>
    <n v="0"/>
  </r>
  <r>
    <n v="2"/>
    <n v="4332"/>
    <x v="0"/>
    <x v="159"/>
    <x v="2"/>
    <s v="140-PA"/>
    <x v="306"/>
    <x v="3"/>
    <x v="1"/>
    <x v="0"/>
    <x v="17"/>
    <n v="25000"/>
    <n v="25000"/>
    <n v="0"/>
    <n v="22500"/>
    <n v="0"/>
    <n v="1875"/>
    <n v="0"/>
    <n v="0"/>
    <n v="1875"/>
  </r>
  <r>
    <n v="2"/>
    <n v="4332"/>
    <x v="0"/>
    <x v="160"/>
    <x v="13"/>
    <s v="1410-PA"/>
    <x v="307"/>
    <x v="2"/>
    <x v="1"/>
    <x v="0"/>
    <x v="12"/>
    <n v="44290.84"/>
    <n v="44290.84"/>
    <n v="0"/>
    <n v="39861.760000000002"/>
    <n v="0"/>
    <n v="3321.8132999999998"/>
    <n v="0"/>
    <n v="0"/>
    <n v="3321.8132999999998"/>
  </r>
  <r>
    <n v="2"/>
    <n v="4332"/>
    <x v="0"/>
    <x v="23"/>
    <x v="14"/>
    <s v="1413-PA"/>
    <x v="308"/>
    <x v="3"/>
    <x v="0"/>
    <x v="0"/>
    <x v="2"/>
    <n v="28071.599999999999"/>
    <n v="28071.599999999999"/>
    <n v="0"/>
    <n v="25264.44"/>
    <n v="0"/>
    <n v="2105.37"/>
    <n v="0"/>
    <n v="0"/>
    <n v="2105.37"/>
  </r>
  <r>
    <n v="2"/>
    <n v="4332"/>
    <x v="0"/>
    <x v="161"/>
    <x v="24"/>
    <s v="1415-PA"/>
    <x v="309"/>
    <x v="1"/>
    <x v="1"/>
    <x v="0"/>
    <x v="63"/>
    <n v="216522.4"/>
    <n v="216522.4"/>
    <n v="0"/>
    <n v="216522.4"/>
    <n v="0"/>
    <n v="0"/>
    <n v="0"/>
    <n v="0"/>
    <n v="0"/>
  </r>
  <r>
    <n v="2"/>
    <n v="4332"/>
    <x v="0"/>
    <x v="117"/>
    <x v="0"/>
    <s v="1416-PA"/>
    <x v="310"/>
    <x v="4"/>
    <x v="0"/>
    <x v="0"/>
    <x v="2"/>
    <n v="6212.99"/>
    <n v="6212.99"/>
    <n v="0"/>
    <n v="5591.69"/>
    <n v="0"/>
    <n v="465.9742"/>
    <n v="0"/>
    <n v="0"/>
    <n v="465.9742"/>
  </r>
  <r>
    <n v="2"/>
    <n v="4332"/>
    <x v="0"/>
    <x v="162"/>
    <x v="39"/>
    <s v="1417-PA"/>
    <x v="311"/>
    <x v="4"/>
    <x v="23"/>
    <x v="0"/>
    <x v="2"/>
    <n v="23281.45"/>
    <n v="23281.45"/>
    <n v="0"/>
    <n v="20953.310000000001"/>
    <n v="0"/>
    <n v="1746.1092000000001"/>
    <n v="0"/>
    <n v="0"/>
    <n v="1746.1092000000001"/>
  </r>
  <r>
    <n v="2"/>
    <n v="4332"/>
    <x v="0"/>
    <x v="23"/>
    <x v="14"/>
    <s v="1419-PA"/>
    <x v="312"/>
    <x v="3"/>
    <x v="0"/>
    <x v="0"/>
    <x v="2"/>
    <n v="6664.28"/>
    <n v="6664.28"/>
    <n v="0"/>
    <n v="5997.85"/>
    <n v="0"/>
    <n v="499.82080000000002"/>
    <n v="0"/>
    <n v="0"/>
    <n v="499.82080000000002"/>
  </r>
  <r>
    <n v="2"/>
    <n v="4332"/>
    <x v="0"/>
    <x v="82"/>
    <x v="23"/>
    <s v="1420-PA"/>
    <x v="313"/>
    <x v="4"/>
    <x v="1"/>
    <x v="0"/>
    <x v="15"/>
    <n v="20865.5"/>
    <n v="20865.5"/>
    <n v="0"/>
    <n v="18778.95"/>
    <n v="0"/>
    <n v="1564.9124999999999"/>
    <n v="0"/>
    <n v="0"/>
    <n v="1564.9124999999999"/>
  </r>
  <r>
    <n v="2"/>
    <n v="4332"/>
    <x v="0"/>
    <x v="21"/>
    <x v="8"/>
    <s v="1421-PA"/>
    <x v="314"/>
    <x v="3"/>
    <x v="7"/>
    <x v="0"/>
    <x v="2"/>
    <n v="40234.1"/>
    <n v="40234.1"/>
    <n v="0"/>
    <n v="36210.69"/>
    <n v="0"/>
    <n v="3017.5574999999999"/>
    <n v="0"/>
    <n v="0"/>
    <n v="3017.5574999999999"/>
  </r>
  <r>
    <n v="2"/>
    <n v="4332"/>
    <x v="0"/>
    <x v="77"/>
    <x v="9"/>
    <s v="1422-PA"/>
    <x v="315"/>
    <x v="2"/>
    <x v="0"/>
    <x v="0"/>
    <x v="60"/>
    <n v="115207.2"/>
    <n v="115207.2"/>
    <n v="0"/>
    <n v="103686.48"/>
    <n v="0"/>
    <n v="8640.5400000000009"/>
    <n v="0"/>
    <n v="0"/>
    <n v="8640.5400000000009"/>
  </r>
  <r>
    <n v="2"/>
    <n v="4332"/>
    <x v="0"/>
    <x v="87"/>
    <x v="16"/>
    <s v="1423-PA"/>
    <x v="316"/>
    <x v="1"/>
    <x v="1"/>
    <x v="0"/>
    <x v="15"/>
    <n v="7559.9"/>
    <n v="7559.9"/>
    <n v="0"/>
    <n v="7559.9"/>
    <n v="0"/>
    <n v="0"/>
    <n v="0"/>
    <n v="0"/>
    <n v="0"/>
  </r>
  <r>
    <n v="2"/>
    <n v="4332"/>
    <x v="0"/>
    <x v="163"/>
    <x v="5"/>
    <s v="1425-PA"/>
    <x v="317"/>
    <x v="2"/>
    <x v="1"/>
    <x v="0"/>
    <x v="15"/>
    <n v="28639.919999999998"/>
    <n v="28639.919999999998"/>
    <n v="0"/>
    <n v="25775.93"/>
    <n v="0"/>
    <n v="2147.9942000000001"/>
    <n v="0"/>
    <n v="0"/>
    <n v="2147.9942000000001"/>
  </r>
  <r>
    <n v="2"/>
    <n v="4332"/>
    <x v="0"/>
    <x v="164"/>
    <x v="8"/>
    <s v="1426-PA"/>
    <x v="279"/>
    <x v="2"/>
    <x v="24"/>
    <x v="0"/>
    <x v="6"/>
    <n v="279343.73"/>
    <n v="279343.73"/>
    <n v="0"/>
    <n v="251409.36"/>
    <n v="0"/>
    <n v="0"/>
    <n v="0"/>
    <n v="0"/>
    <n v="0"/>
  </r>
  <r>
    <n v="2"/>
    <n v="4332"/>
    <x v="0"/>
    <x v="44"/>
    <x v="10"/>
    <s v="1427-PA"/>
    <x v="318"/>
    <x v="4"/>
    <x v="1"/>
    <x v="0"/>
    <x v="3"/>
    <n v="4757.71"/>
    <n v="4757.71"/>
    <n v="0"/>
    <n v="4281.9399999999996"/>
    <n v="0"/>
    <n v="356.82830000000001"/>
    <n v="0"/>
    <n v="0"/>
    <n v="356.82830000000001"/>
  </r>
  <r>
    <n v="2"/>
    <n v="4332"/>
    <x v="0"/>
    <x v="35"/>
    <x v="9"/>
    <s v="1429-PA"/>
    <x v="319"/>
    <x v="3"/>
    <x v="7"/>
    <x v="0"/>
    <x v="9"/>
    <n v="6297.94"/>
    <n v="6297.94"/>
    <n v="0"/>
    <n v="5668.15"/>
    <n v="0"/>
    <n v="472.3458"/>
    <n v="0"/>
    <n v="0"/>
    <n v="472.3458"/>
  </r>
  <r>
    <n v="2"/>
    <n v="4332"/>
    <x v="0"/>
    <x v="36"/>
    <x v="18"/>
    <s v="142-PA"/>
    <x v="68"/>
    <x v="0"/>
    <x v="0"/>
    <x v="0"/>
    <x v="17"/>
    <n v="31463.01"/>
    <n v="31463.01"/>
    <n v="0"/>
    <n v="28316.71"/>
    <n v="0"/>
    <n v="2359.7258000000002"/>
    <n v="0"/>
    <n v="0"/>
    <n v="2359.7258000000002"/>
  </r>
  <r>
    <n v="2"/>
    <n v="4332"/>
    <x v="0"/>
    <x v="147"/>
    <x v="13"/>
    <s v="1430-PA"/>
    <x v="320"/>
    <x v="3"/>
    <x v="1"/>
    <x v="0"/>
    <x v="3"/>
    <n v="5901.12"/>
    <n v="5901.12"/>
    <n v="0"/>
    <n v="5311.01"/>
    <n v="0"/>
    <n v="442.58420000000001"/>
    <n v="0"/>
    <n v="0"/>
    <n v="442.58420000000001"/>
  </r>
  <r>
    <n v="2"/>
    <n v="4332"/>
    <x v="0"/>
    <x v="165"/>
    <x v="28"/>
    <s v="1432-PA"/>
    <x v="321"/>
    <x v="3"/>
    <x v="1"/>
    <x v="0"/>
    <x v="6"/>
    <n v="26000"/>
    <n v="26000"/>
    <n v="0"/>
    <n v="23400"/>
    <n v="0"/>
    <n v="1950"/>
    <n v="0"/>
    <n v="1950"/>
    <n v="0"/>
  </r>
  <r>
    <n v="2"/>
    <n v="4332"/>
    <x v="0"/>
    <x v="95"/>
    <x v="12"/>
    <s v="1433-PA"/>
    <x v="322"/>
    <x v="3"/>
    <x v="0"/>
    <x v="0"/>
    <x v="10"/>
    <n v="25840"/>
    <n v="25840"/>
    <n v="0"/>
    <n v="23256"/>
    <n v="0"/>
    <n v="1938"/>
    <n v="0"/>
    <n v="0"/>
    <n v="1938"/>
  </r>
  <r>
    <n v="2"/>
    <n v="4332"/>
    <x v="0"/>
    <x v="23"/>
    <x v="14"/>
    <s v="1434-PA"/>
    <x v="323"/>
    <x v="3"/>
    <x v="16"/>
    <x v="0"/>
    <x v="64"/>
    <n v="52355.91"/>
    <n v="52355.91"/>
    <n v="0"/>
    <n v="47120.32"/>
    <n v="0"/>
    <n v="3926.6932999999999"/>
    <n v="0"/>
    <n v="0"/>
    <n v="3926.6932999999999"/>
  </r>
  <r>
    <n v="2"/>
    <n v="4332"/>
    <x v="0"/>
    <x v="77"/>
    <x v="9"/>
    <s v="1436-PA"/>
    <x v="324"/>
    <x v="2"/>
    <x v="11"/>
    <x v="0"/>
    <x v="6"/>
    <n v="328898.55"/>
    <n v="285972.09000000003"/>
    <n v="-42926.46"/>
    <n v="257374.88"/>
    <n v="-38633.82"/>
    <n v="0"/>
    <n v="0"/>
    <n v="0"/>
    <n v="0"/>
  </r>
  <r>
    <n v="2"/>
    <n v="4332"/>
    <x v="0"/>
    <x v="23"/>
    <x v="14"/>
    <s v="1437-PA"/>
    <x v="325"/>
    <x v="3"/>
    <x v="0"/>
    <x v="0"/>
    <x v="64"/>
    <n v="3419.19"/>
    <n v="3419.19"/>
    <n v="0"/>
    <n v="3077.27"/>
    <n v="0"/>
    <n v="256.43920000000003"/>
    <n v="0"/>
    <n v="0"/>
    <n v="256.43920000000003"/>
  </r>
  <r>
    <n v="2"/>
    <n v="4332"/>
    <x v="0"/>
    <x v="5"/>
    <x v="4"/>
    <s v="1438-PA"/>
    <x v="326"/>
    <x v="3"/>
    <x v="0"/>
    <x v="0"/>
    <x v="51"/>
    <n v="104060.13"/>
    <n v="104060.13"/>
    <n v="0"/>
    <n v="93654.12"/>
    <n v="0"/>
    <n v="7804.51"/>
    <n v="0"/>
    <n v="0"/>
    <n v="7804.51"/>
  </r>
  <r>
    <n v="2"/>
    <n v="4332"/>
    <x v="0"/>
    <x v="134"/>
    <x v="13"/>
    <s v="1439-PA"/>
    <x v="327"/>
    <x v="5"/>
    <x v="0"/>
    <x v="0"/>
    <x v="26"/>
    <n v="14370.8"/>
    <n v="14370.8"/>
    <n v="0"/>
    <n v="12933.72"/>
    <n v="0"/>
    <n v="1077.81"/>
    <n v="0"/>
    <n v="0"/>
    <n v="1077.81"/>
  </r>
  <r>
    <n v="2"/>
    <n v="4332"/>
    <x v="0"/>
    <x v="52"/>
    <x v="21"/>
    <s v="143-PA"/>
    <x v="328"/>
    <x v="1"/>
    <x v="1"/>
    <x v="0"/>
    <x v="17"/>
    <n v="59446.71"/>
    <n v="59446.71"/>
    <n v="0"/>
    <n v="59446.71"/>
    <n v="0"/>
    <n v="0"/>
    <n v="0"/>
    <n v="0"/>
    <n v="0"/>
  </r>
  <r>
    <n v="2"/>
    <n v="4332"/>
    <x v="0"/>
    <x v="166"/>
    <x v="13"/>
    <s v="1442-PA"/>
    <x v="329"/>
    <x v="3"/>
    <x v="1"/>
    <x v="0"/>
    <x v="3"/>
    <n v="3320.2"/>
    <n v="3320.2"/>
    <n v="0"/>
    <n v="2988.18"/>
    <n v="0"/>
    <n v="249.01499999999999"/>
    <n v="0"/>
    <n v="0"/>
    <n v="249.01499999999999"/>
  </r>
  <r>
    <n v="2"/>
    <n v="4332"/>
    <x v="0"/>
    <x v="0"/>
    <x v="0"/>
    <s v="1444-PA"/>
    <x v="330"/>
    <x v="3"/>
    <x v="5"/>
    <x v="0"/>
    <x v="51"/>
    <n v="5513.79"/>
    <n v="5513.79"/>
    <n v="0"/>
    <n v="4962.41"/>
    <n v="0"/>
    <n v="413.5342"/>
    <n v="0"/>
    <n v="0"/>
    <n v="413.5342"/>
  </r>
  <r>
    <n v="2"/>
    <n v="4332"/>
    <x v="0"/>
    <x v="86"/>
    <x v="12"/>
    <s v="1446-PA"/>
    <x v="331"/>
    <x v="0"/>
    <x v="0"/>
    <x v="0"/>
    <x v="45"/>
    <n v="31536.02"/>
    <n v="31536.02"/>
    <n v="0"/>
    <n v="28382.42"/>
    <n v="0"/>
    <n v="2365.2017000000001"/>
    <n v="0"/>
    <n v="0"/>
    <n v="2365.2017000000001"/>
  </r>
  <r>
    <n v="2"/>
    <n v="4332"/>
    <x v="0"/>
    <x v="75"/>
    <x v="8"/>
    <s v="1447-PA"/>
    <x v="332"/>
    <x v="1"/>
    <x v="1"/>
    <x v="0"/>
    <x v="30"/>
    <n v="43339.01"/>
    <n v="43339.01"/>
    <n v="0"/>
    <n v="43339.01"/>
    <n v="0"/>
    <n v="0"/>
    <n v="0"/>
    <n v="0"/>
    <n v="0"/>
  </r>
  <r>
    <n v="2"/>
    <n v="4332"/>
    <x v="0"/>
    <x v="11"/>
    <x v="5"/>
    <s v="1448-PA"/>
    <x v="333"/>
    <x v="3"/>
    <x v="1"/>
    <x v="0"/>
    <x v="12"/>
    <n v="10823.77"/>
    <n v="10823.77"/>
    <n v="0"/>
    <n v="9741.39"/>
    <n v="0"/>
    <n v="811.78250000000003"/>
    <n v="0"/>
    <n v="0"/>
    <n v="811.78250000000003"/>
  </r>
  <r>
    <n v="2"/>
    <n v="4332"/>
    <x v="0"/>
    <x v="167"/>
    <x v="16"/>
    <s v="1449-PA"/>
    <x v="334"/>
    <x v="1"/>
    <x v="7"/>
    <x v="0"/>
    <x v="6"/>
    <n v="4035566.41"/>
    <n v="4035566.41"/>
    <n v="0"/>
    <n v="3632009.77"/>
    <n v="0"/>
    <n v="150970.36170000001"/>
    <n v="0"/>
    <n v="23804.06"/>
    <n v="127166.3017"/>
  </r>
  <r>
    <n v="2"/>
    <n v="4332"/>
    <x v="0"/>
    <x v="103"/>
    <x v="37"/>
    <s v="144-HM"/>
    <x v="335"/>
    <x v="10"/>
    <x v="25"/>
    <x v="1"/>
    <x v="6"/>
    <n v="27790"/>
    <n v="27790"/>
    <n v="0"/>
    <n v="20842.5"/>
    <n v="0"/>
    <n v="0"/>
    <n v="0"/>
    <n v="0"/>
    <n v="0"/>
  </r>
  <r>
    <n v="2"/>
    <n v="4332"/>
    <x v="0"/>
    <x v="117"/>
    <x v="0"/>
    <s v="1450-PA"/>
    <x v="336"/>
    <x v="4"/>
    <x v="0"/>
    <x v="0"/>
    <x v="2"/>
    <n v="7310.31"/>
    <n v="7310.31"/>
    <n v="0"/>
    <n v="6579.28"/>
    <n v="0"/>
    <n v="548.27329999999995"/>
    <n v="0"/>
    <n v="0"/>
    <n v="548.27329999999995"/>
  </r>
  <r>
    <n v="2"/>
    <n v="4332"/>
    <x v="0"/>
    <x v="77"/>
    <x v="9"/>
    <s v="1452-PA"/>
    <x v="337"/>
    <x v="2"/>
    <x v="11"/>
    <x v="0"/>
    <x v="6"/>
    <n v="291088"/>
    <n v="409794.35"/>
    <n v="118706.35"/>
    <n v="368814.92"/>
    <n v="106835.72"/>
    <n v="0"/>
    <n v="0"/>
    <n v="0"/>
    <n v="0"/>
  </r>
  <r>
    <n v="2"/>
    <n v="4332"/>
    <x v="0"/>
    <x v="23"/>
    <x v="14"/>
    <s v="1453-PA"/>
    <x v="338"/>
    <x v="3"/>
    <x v="5"/>
    <x v="0"/>
    <x v="2"/>
    <n v="38173.120000000003"/>
    <n v="38173.120000000003"/>
    <n v="0"/>
    <n v="34355.81"/>
    <n v="0"/>
    <n v="2862.9841999999999"/>
    <n v="0"/>
    <n v="0"/>
    <n v="2862.9841999999999"/>
  </r>
  <r>
    <n v="2"/>
    <n v="4332"/>
    <x v="0"/>
    <x v="168"/>
    <x v="36"/>
    <s v="1454-PA"/>
    <x v="339"/>
    <x v="3"/>
    <x v="1"/>
    <x v="0"/>
    <x v="15"/>
    <n v="9689.2900000000009"/>
    <n v="9689.2900000000009"/>
    <n v="0"/>
    <n v="8720.36"/>
    <n v="0"/>
    <n v="726.69669999999996"/>
    <n v="0"/>
    <n v="0"/>
    <n v="726.69669999999996"/>
  </r>
  <r>
    <n v="2"/>
    <n v="4332"/>
    <x v="0"/>
    <x v="7"/>
    <x v="5"/>
    <s v="1455-PA"/>
    <x v="340"/>
    <x v="1"/>
    <x v="1"/>
    <x v="0"/>
    <x v="65"/>
    <n v="281359.90999999997"/>
    <n v="253541.76000000001"/>
    <n v="-27818.15"/>
    <n v="251000.31"/>
    <n v="-27818.15"/>
    <n v="1887.1922999999999"/>
    <n v="0"/>
    <n v="194.5"/>
    <n v="1692.6922999999999"/>
  </r>
  <r>
    <n v="2"/>
    <n v="4332"/>
    <x v="0"/>
    <x v="97"/>
    <x v="6"/>
    <s v="1456-PA"/>
    <x v="341"/>
    <x v="3"/>
    <x v="16"/>
    <x v="0"/>
    <x v="19"/>
    <n v="5000"/>
    <n v="5000"/>
    <n v="0"/>
    <n v="4500"/>
    <n v="0"/>
    <n v="375"/>
    <n v="0"/>
    <n v="0"/>
    <n v="375"/>
  </r>
  <r>
    <n v="2"/>
    <n v="4332"/>
    <x v="0"/>
    <x v="81"/>
    <x v="32"/>
    <s v="1457-PA"/>
    <x v="342"/>
    <x v="5"/>
    <x v="0"/>
    <x v="0"/>
    <x v="12"/>
    <n v="16055.38"/>
    <n v="16055.38"/>
    <n v="0"/>
    <n v="14449.84"/>
    <n v="0"/>
    <n v="1204.1532999999999"/>
    <n v="0"/>
    <n v="0"/>
    <n v="1204.1532999999999"/>
  </r>
  <r>
    <n v="2"/>
    <n v="4332"/>
    <x v="0"/>
    <x v="169"/>
    <x v="13"/>
    <s v="1459-PA"/>
    <x v="343"/>
    <x v="0"/>
    <x v="1"/>
    <x v="0"/>
    <x v="3"/>
    <n v="11302.41"/>
    <n v="11302.41"/>
    <n v="0"/>
    <n v="10172.17"/>
    <n v="0"/>
    <n v="847.68079999999998"/>
    <n v="0"/>
    <n v="0"/>
    <n v="847.68079999999998"/>
  </r>
  <r>
    <n v="2"/>
    <n v="4332"/>
    <x v="0"/>
    <x v="49"/>
    <x v="5"/>
    <s v="1460-PA"/>
    <x v="344"/>
    <x v="3"/>
    <x v="3"/>
    <x v="0"/>
    <x v="29"/>
    <n v="5209.5"/>
    <n v="5209.5"/>
    <n v="0"/>
    <n v="4688.55"/>
    <n v="0"/>
    <n v="390.71249999999998"/>
    <n v="0"/>
    <n v="0"/>
    <n v="390.71249999999998"/>
  </r>
  <r>
    <n v="2"/>
    <n v="4332"/>
    <x v="0"/>
    <x v="170"/>
    <x v="13"/>
    <s v="1463-PA"/>
    <x v="345"/>
    <x v="3"/>
    <x v="1"/>
    <x v="0"/>
    <x v="15"/>
    <n v="4223.2299999999996"/>
    <n v="4223.2299999999996"/>
    <n v="0"/>
    <n v="3800.91"/>
    <n v="0"/>
    <n v="316.74250000000001"/>
    <n v="0"/>
    <n v="0"/>
    <n v="316.74250000000001"/>
  </r>
  <r>
    <n v="2"/>
    <n v="4332"/>
    <x v="0"/>
    <x v="11"/>
    <x v="5"/>
    <s v="1466-PA"/>
    <x v="346"/>
    <x v="3"/>
    <x v="3"/>
    <x v="0"/>
    <x v="3"/>
    <n v="15000"/>
    <n v="15000"/>
    <n v="0"/>
    <n v="13500"/>
    <n v="0"/>
    <n v="1125"/>
    <n v="0"/>
    <n v="0"/>
    <n v="1125"/>
  </r>
  <r>
    <n v="2"/>
    <n v="4332"/>
    <x v="0"/>
    <x v="73"/>
    <x v="14"/>
    <s v="1468-PA"/>
    <x v="347"/>
    <x v="2"/>
    <x v="0"/>
    <x v="0"/>
    <x v="3"/>
    <n v="43810"/>
    <n v="43810"/>
    <n v="0"/>
    <n v="39429"/>
    <n v="0"/>
    <n v="3285.75"/>
    <n v="0"/>
    <n v="0"/>
    <n v="3285.75"/>
  </r>
  <r>
    <n v="2"/>
    <n v="4332"/>
    <x v="0"/>
    <x v="171"/>
    <x v="16"/>
    <s v="1470-PA"/>
    <x v="348"/>
    <x v="1"/>
    <x v="1"/>
    <x v="0"/>
    <x v="6"/>
    <n v="622466.86"/>
    <n v="622466.86"/>
    <n v="0"/>
    <n v="622466.86"/>
    <n v="0"/>
    <n v="0"/>
    <n v="0"/>
    <n v="0"/>
    <n v="0"/>
  </r>
  <r>
    <n v="2"/>
    <n v="4332"/>
    <x v="0"/>
    <x v="172"/>
    <x v="2"/>
    <s v="1471-PA"/>
    <x v="349"/>
    <x v="3"/>
    <x v="0"/>
    <x v="0"/>
    <x v="20"/>
    <n v="3142.8"/>
    <n v="3142.8"/>
    <n v="0"/>
    <n v="2828.52"/>
    <n v="0"/>
    <n v="235.71"/>
    <n v="0"/>
    <n v="0"/>
    <n v="235.71"/>
  </r>
  <r>
    <n v="2"/>
    <n v="4332"/>
    <x v="0"/>
    <x v="23"/>
    <x v="14"/>
    <s v="1472-PA"/>
    <x v="350"/>
    <x v="3"/>
    <x v="0"/>
    <x v="0"/>
    <x v="2"/>
    <n v="25966.03"/>
    <n v="25966.03"/>
    <n v="0"/>
    <n v="23369.43"/>
    <n v="0"/>
    <n v="1947.4525000000001"/>
    <n v="0"/>
    <n v="0"/>
    <n v="1947.4525000000001"/>
  </r>
  <r>
    <n v="2"/>
    <n v="4332"/>
    <x v="0"/>
    <x v="34"/>
    <x v="12"/>
    <s v="1474-PA"/>
    <x v="351"/>
    <x v="3"/>
    <x v="0"/>
    <x v="0"/>
    <x v="25"/>
    <n v="4140"/>
    <n v="4140"/>
    <n v="0"/>
    <n v="3726"/>
    <n v="0"/>
    <n v="0"/>
    <n v="0"/>
    <n v="0"/>
    <n v="0"/>
  </r>
  <r>
    <n v="2"/>
    <n v="4332"/>
    <x v="0"/>
    <x v="173"/>
    <x v="0"/>
    <s v="1475-PA"/>
    <x v="352"/>
    <x v="3"/>
    <x v="26"/>
    <x v="0"/>
    <x v="34"/>
    <n v="6132.14"/>
    <n v="6132.14"/>
    <n v="0"/>
    <n v="5518.93"/>
    <n v="0"/>
    <n v="459.91079999999999"/>
    <n v="0"/>
    <n v="0"/>
    <n v="459.91079999999999"/>
  </r>
  <r>
    <n v="2"/>
    <n v="4332"/>
    <x v="0"/>
    <x v="148"/>
    <x v="29"/>
    <s v="1476-PA"/>
    <x v="353"/>
    <x v="4"/>
    <x v="1"/>
    <x v="0"/>
    <x v="15"/>
    <n v="94037.64"/>
    <n v="94037.64"/>
    <n v="0"/>
    <n v="84633.88"/>
    <n v="0"/>
    <n v="7052.8233"/>
    <n v="0"/>
    <n v="0"/>
    <n v="7052.8233"/>
  </r>
  <r>
    <n v="2"/>
    <n v="4332"/>
    <x v="0"/>
    <x v="174"/>
    <x v="13"/>
    <s v="1477-PA"/>
    <x v="354"/>
    <x v="0"/>
    <x v="1"/>
    <x v="0"/>
    <x v="66"/>
    <n v="266899"/>
    <n v="215077.96"/>
    <n v="-51821.04"/>
    <n v="193570.16"/>
    <n v="-46638.94"/>
    <n v="16130.8467"/>
    <n v="0"/>
    <n v="0"/>
    <n v="16130.8467"/>
  </r>
  <r>
    <n v="2"/>
    <n v="4332"/>
    <x v="0"/>
    <x v="5"/>
    <x v="4"/>
    <s v="1479-PA"/>
    <x v="355"/>
    <x v="3"/>
    <x v="0"/>
    <x v="0"/>
    <x v="19"/>
    <n v="8450.33"/>
    <n v="8450.33"/>
    <n v="0"/>
    <n v="7605.3"/>
    <n v="0"/>
    <n v="633.77499999999998"/>
    <n v="0"/>
    <n v="0"/>
    <n v="633.77499999999998"/>
  </r>
  <r>
    <n v="2"/>
    <n v="4332"/>
    <x v="0"/>
    <x v="16"/>
    <x v="1"/>
    <s v="147-HM"/>
    <x v="356"/>
    <x v="13"/>
    <x v="16"/>
    <x v="1"/>
    <x v="6"/>
    <n v="300900"/>
    <n v="308612"/>
    <n v="7712"/>
    <n v="231459"/>
    <n v="5784"/>
    <n v="0"/>
    <n v="0"/>
    <n v="0"/>
    <n v="0"/>
  </r>
  <r>
    <n v="2"/>
    <n v="4332"/>
    <x v="0"/>
    <x v="175"/>
    <x v="12"/>
    <s v="147-PA"/>
    <x v="357"/>
    <x v="1"/>
    <x v="1"/>
    <x v="0"/>
    <x v="17"/>
    <n v="50640.57"/>
    <n v="50640.57"/>
    <n v="0"/>
    <n v="50640.57"/>
    <n v="0"/>
    <n v="0"/>
    <n v="0"/>
    <n v="0"/>
    <n v="0"/>
  </r>
  <r>
    <n v="2"/>
    <n v="4332"/>
    <x v="0"/>
    <x v="176"/>
    <x v="13"/>
    <s v="1481-PA"/>
    <x v="358"/>
    <x v="0"/>
    <x v="0"/>
    <x v="0"/>
    <x v="15"/>
    <n v="4800"/>
    <n v="4800"/>
    <n v="0"/>
    <n v="4320"/>
    <n v="0"/>
    <n v="360"/>
    <n v="0"/>
    <n v="0"/>
    <n v="360"/>
  </r>
  <r>
    <n v="2"/>
    <n v="4332"/>
    <x v="0"/>
    <x v="177"/>
    <x v="0"/>
    <s v="1483-PA"/>
    <x v="359"/>
    <x v="3"/>
    <x v="0"/>
    <x v="0"/>
    <x v="2"/>
    <n v="87540.15"/>
    <n v="87540.15"/>
    <n v="0"/>
    <n v="78786.14"/>
    <n v="0"/>
    <n v="6565.5117"/>
    <n v="0"/>
    <n v="0"/>
    <n v="6565.5117"/>
  </r>
  <r>
    <n v="2"/>
    <n v="4332"/>
    <x v="0"/>
    <x v="47"/>
    <x v="13"/>
    <s v="1484-PA"/>
    <x v="360"/>
    <x v="0"/>
    <x v="1"/>
    <x v="0"/>
    <x v="13"/>
    <n v="10645"/>
    <n v="10645"/>
    <n v="0"/>
    <n v="9580.5"/>
    <n v="0"/>
    <n v="798.375"/>
    <n v="0"/>
    <n v="0"/>
    <n v="798.375"/>
  </r>
  <r>
    <n v="2"/>
    <n v="4332"/>
    <x v="0"/>
    <x v="178"/>
    <x v="27"/>
    <s v="1485-PA"/>
    <x v="361"/>
    <x v="3"/>
    <x v="0"/>
    <x v="0"/>
    <x v="6"/>
    <n v="207487"/>
    <n v="207487"/>
    <n v="0"/>
    <n v="186738.3"/>
    <n v="0"/>
    <n v="0"/>
    <n v="0"/>
    <n v="0"/>
    <n v="0"/>
  </r>
  <r>
    <n v="2"/>
    <n v="4332"/>
    <x v="0"/>
    <x v="20"/>
    <x v="10"/>
    <s v="1488-PA"/>
    <x v="362"/>
    <x v="3"/>
    <x v="11"/>
    <x v="0"/>
    <x v="4"/>
    <n v="8753.7999999999993"/>
    <n v="8753.7999999999993"/>
    <n v="0"/>
    <n v="7878.42"/>
    <n v="0"/>
    <n v="656.53499999999997"/>
    <n v="0"/>
    <n v="0"/>
    <n v="656.53499999999997"/>
  </r>
  <r>
    <n v="2"/>
    <n v="4332"/>
    <x v="0"/>
    <x v="26"/>
    <x v="16"/>
    <s v="1489-PA"/>
    <x v="363"/>
    <x v="1"/>
    <x v="1"/>
    <x v="0"/>
    <x v="12"/>
    <n v="14705.19"/>
    <n v="14705.19"/>
    <n v="0"/>
    <n v="14658.18"/>
    <n v="0"/>
    <n v="35.26"/>
    <n v="0"/>
    <n v="-3.2599999999999997E-2"/>
    <n v="35.2926"/>
  </r>
  <r>
    <n v="2"/>
    <n v="4332"/>
    <x v="0"/>
    <x v="179"/>
    <x v="12"/>
    <s v="148-PA"/>
    <x v="364"/>
    <x v="3"/>
    <x v="1"/>
    <x v="0"/>
    <x v="17"/>
    <n v="5000"/>
    <n v="5000"/>
    <n v="0"/>
    <n v="4500"/>
    <n v="0"/>
    <n v="375"/>
    <n v="0"/>
    <n v="0"/>
    <n v="375"/>
  </r>
  <r>
    <n v="2"/>
    <n v="4332"/>
    <x v="0"/>
    <x v="26"/>
    <x v="16"/>
    <s v="1490-PA"/>
    <x v="365"/>
    <x v="1"/>
    <x v="1"/>
    <x v="0"/>
    <x v="15"/>
    <n v="13462.83"/>
    <n v="13462.83"/>
    <n v="0"/>
    <n v="13462.83"/>
    <n v="0"/>
    <n v="0"/>
    <n v="0"/>
    <n v="0"/>
    <n v="0"/>
  </r>
  <r>
    <n v="2"/>
    <n v="4332"/>
    <x v="0"/>
    <x v="180"/>
    <x v="27"/>
    <s v="1491-PA"/>
    <x v="366"/>
    <x v="0"/>
    <x v="0"/>
    <x v="0"/>
    <x v="6"/>
    <n v="2002299"/>
    <n v="2002299"/>
    <n v="0"/>
    <n v="1802069.1"/>
    <n v="0"/>
    <n v="0"/>
    <n v="0"/>
    <n v="0"/>
    <n v="0"/>
  </r>
  <r>
    <n v="2"/>
    <n v="4332"/>
    <x v="0"/>
    <x v="171"/>
    <x v="16"/>
    <s v="1494-PA"/>
    <x v="367"/>
    <x v="0"/>
    <x v="0"/>
    <x v="0"/>
    <x v="12"/>
    <n v="106531.07"/>
    <n v="106531.07"/>
    <n v="0"/>
    <n v="95877.96"/>
    <n v="0"/>
    <n v="7989.83"/>
    <n v="0"/>
    <n v="0"/>
    <n v="7989.83"/>
  </r>
  <r>
    <n v="2"/>
    <n v="4332"/>
    <x v="0"/>
    <x v="23"/>
    <x v="14"/>
    <s v="1495-PA"/>
    <x v="368"/>
    <x v="3"/>
    <x v="0"/>
    <x v="0"/>
    <x v="2"/>
    <n v="48205.88"/>
    <n v="48205.88"/>
    <n v="0"/>
    <n v="43385.29"/>
    <n v="0"/>
    <n v="3615.4407999999999"/>
    <n v="0"/>
    <n v="0"/>
    <n v="3615.4407999999999"/>
  </r>
  <r>
    <n v="2"/>
    <n v="4332"/>
    <x v="0"/>
    <x v="181"/>
    <x v="27"/>
    <s v="1498-PA"/>
    <x v="369"/>
    <x v="5"/>
    <x v="0"/>
    <x v="0"/>
    <x v="6"/>
    <n v="240873.79"/>
    <n v="240873.79"/>
    <n v="0"/>
    <n v="216786.41"/>
    <n v="0"/>
    <n v="18065.54"/>
    <n v="0"/>
    <n v="18065.54"/>
    <n v="0"/>
  </r>
  <r>
    <n v="2"/>
    <n v="4332"/>
    <x v="0"/>
    <x v="115"/>
    <x v="10"/>
    <s v="149-PA"/>
    <x v="370"/>
    <x v="0"/>
    <x v="11"/>
    <x v="0"/>
    <x v="6"/>
    <n v="158849.63"/>
    <n v="158849.63"/>
    <n v="0"/>
    <n v="142964.67000000001"/>
    <n v="0"/>
    <n v="0"/>
    <n v="0"/>
    <n v="0"/>
    <n v="0"/>
  </r>
  <r>
    <n v="2"/>
    <n v="4332"/>
    <x v="0"/>
    <x v="67"/>
    <x v="29"/>
    <s v="1501-PA"/>
    <x v="371"/>
    <x v="4"/>
    <x v="1"/>
    <x v="0"/>
    <x v="6"/>
    <n v="226420.75"/>
    <n v="226420.75"/>
    <n v="0"/>
    <n v="203778.68"/>
    <n v="0"/>
    <n v="12782.85"/>
    <n v="0"/>
    <n v="12782.85"/>
    <n v="0"/>
  </r>
  <r>
    <n v="2"/>
    <n v="4332"/>
    <x v="0"/>
    <x v="49"/>
    <x v="5"/>
    <s v="1502-PA"/>
    <x v="372"/>
    <x v="0"/>
    <x v="3"/>
    <x v="0"/>
    <x v="29"/>
    <n v="10109.870000000001"/>
    <n v="10109.870000000001"/>
    <n v="0"/>
    <n v="9098.8799999999992"/>
    <n v="0"/>
    <n v="758.24"/>
    <n v="0"/>
    <n v="0"/>
    <n v="758.24"/>
  </r>
  <r>
    <n v="2"/>
    <n v="4332"/>
    <x v="0"/>
    <x v="143"/>
    <x v="2"/>
    <s v="1503-PA"/>
    <x v="373"/>
    <x v="3"/>
    <x v="1"/>
    <x v="0"/>
    <x v="15"/>
    <n v="4780"/>
    <n v="4780"/>
    <n v="0"/>
    <n v="4302"/>
    <n v="0"/>
    <n v="358.5"/>
    <n v="0"/>
    <n v="0"/>
    <n v="358.5"/>
  </r>
  <r>
    <n v="2"/>
    <n v="4332"/>
    <x v="0"/>
    <x v="182"/>
    <x v="0"/>
    <s v="1504-PA"/>
    <x v="374"/>
    <x v="1"/>
    <x v="1"/>
    <x v="0"/>
    <x v="67"/>
    <n v="213648.27"/>
    <n v="213648.27"/>
    <n v="0"/>
    <n v="213648.27"/>
    <n v="0"/>
    <n v="0"/>
    <n v="0"/>
    <n v="0"/>
    <n v="0"/>
  </r>
  <r>
    <n v="2"/>
    <n v="4332"/>
    <x v="0"/>
    <x v="60"/>
    <x v="16"/>
    <s v="1505-PA"/>
    <x v="375"/>
    <x v="1"/>
    <x v="1"/>
    <x v="0"/>
    <x v="6"/>
    <n v="6520"/>
    <n v="6520"/>
    <n v="0"/>
    <n v="5935.81"/>
    <n v="0"/>
    <n v="438.14409999999998"/>
    <n v="0"/>
    <n v="0"/>
    <n v="438.14409999999998"/>
  </r>
  <r>
    <n v="2"/>
    <n v="4332"/>
    <x v="0"/>
    <x v="183"/>
    <x v="2"/>
    <s v="1506-PA"/>
    <x v="376"/>
    <x v="1"/>
    <x v="1"/>
    <x v="0"/>
    <x v="3"/>
    <n v="118236.44"/>
    <n v="118236.44"/>
    <n v="0"/>
    <n v="118236.44"/>
    <n v="0"/>
    <n v="0"/>
    <n v="0"/>
    <n v="0"/>
    <n v="0"/>
  </r>
  <r>
    <n v="2"/>
    <n v="4332"/>
    <x v="0"/>
    <x v="11"/>
    <x v="5"/>
    <s v="1507-PA"/>
    <x v="377"/>
    <x v="3"/>
    <x v="3"/>
    <x v="0"/>
    <x v="10"/>
    <n v="5601.22"/>
    <n v="5601.22"/>
    <n v="0"/>
    <n v="5041.1000000000004"/>
    <n v="0"/>
    <n v="420.0917"/>
    <n v="0"/>
    <n v="0"/>
    <n v="420.0917"/>
  </r>
  <r>
    <n v="2"/>
    <n v="4332"/>
    <x v="0"/>
    <x v="50"/>
    <x v="11"/>
    <s v="1508-PA"/>
    <x v="378"/>
    <x v="0"/>
    <x v="1"/>
    <x v="0"/>
    <x v="3"/>
    <n v="16463.7"/>
    <n v="16463.7"/>
    <n v="0"/>
    <n v="14817.33"/>
    <n v="0"/>
    <n v="1234.7774999999999"/>
    <n v="0"/>
    <n v="0"/>
    <n v="1234.7774999999999"/>
  </r>
  <r>
    <n v="2"/>
    <n v="4332"/>
    <x v="0"/>
    <x v="17"/>
    <x v="10"/>
    <s v="150-PA"/>
    <x v="379"/>
    <x v="1"/>
    <x v="1"/>
    <x v="0"/>
    <x v="14"/>
    <n v="28542.27"/>
    <n v="28542.27"/>
    <n v="0"/>
    <n v="25688.04"/>
    <n v="0"/>
    <n v="2140.67"/>
    <n v="0"/>
    <n v="0"/>
    <n v="2140.67"/>
  </r>
  <r>
    <n v="2"/>
    <n v="4332"/>
    <x v="0"/>
    <x v="158"/>
    <x v="41"/>
    <s v="1510-PA"/>
    <x v="380"/>
    <x v="4"/>
    <x v="1"/>
    <x v="0"/>
    <x v="3"/>
    <n v="4325.0200000000004"/>
    <n v="4325.0200000000004"/>
    <n v="0"/>
    <n v="3892.52"/>
    <n v="0"/>
    <n v="324.37670000000003"/>
    <n v="0"/>
    <n v="0"/>
    <n v="324.37670000000003"/>
  </r>
  <r>
    <n v="2"/>
    <n v="4332"/>
    <x v="0"/>
    <x v="142"/>
    <x v="0"/>
    <s v="1512-PA"/>
    <x v="381"/>
    <x v="3"/>
    <x v="0"/>
    <x v="0"/>
    <x v="10"/>
    <n v="9710.4500000000007"/>
    <n v="9710.4500000000007"/>
    <n v="0"/>
    <n v="8739.41"/>
    <n v="0"/>
    <n v="728.28420000000006"/>
    <n v="0"/>
    <n v="0"/>
    <n v="728.28420000000006"/>
  </r>
  <r>
    <n v="2"/>
    <n v="4332"/>
    <x v="0"/>
    <x v="139"/>
    <x v="21"/>
    <s v="1514-PA"/>
    <x v="382"/>
    <x v="3"/>
    <x v="1"/>
    <x v="0"/>
    <x v="15"/>
    <n v="5398"/>
    <n v="5398"/>
    <n v="0"/>
    <n v="4858.2"/>
    <n v="0"/>
    <n v="404.85"/>
    <n v="0"/>
    <n v="0"/>
    <n v="404.85"/>
  </r>
  <r>
    <n v="2"/>
    <n v="4332"/>
    <x v="0"/>
    <x v="47"/>
    <x v="13"/>
    <s v="1515-PA"/>
    <x v="383"/>
    <x v="0"/>
    <x v="0"/>
    <x v="0"/>
    <x v="3"/>
    <n v="24677.4"/>
    <n v="24677.4"/>
    <n v="0"/>
    <n v="22209.66"/>
    <n v="0"/>
    <n v="1850.8050000000001"/>
    <n v="0"/>
    <n v="0"/>
    <n v="1850.8050000000001"/>
  </r>
  <r>
    <n v="2"/>
    <n v="4332"/>
    <x v="0"/>
    <x v="181"/>
    <x v="27"/>
    <s v="1516-PA"/>
    <x v="384"/>
    <x v="3"/>
    <x v="0"/>
    <x v="0"/>
    <x v="6"/>
    <n v="510226"/>
    <n v="510226"/>
    <n v="0"/>
    <n v="459203.4"/>
    <n v="0"/>
    <n v="0"/>
    <n v="0"/>
    <n v="0"/>
    <n v="0"/>
  </r>
  <r>
    <n v="2"/>
    <n v="4332"/>
    <x v="0"/>
    <x v="184"/>
    <x v="1"/>
    <s v="1517-PA"/>
    <x v="385"/>
    <x v="3"/>
    <x v="0"/>
    <x v="0"/>
    <x v="6"/>
    <n v="8146.47"/>
    <n v="8146.47"/>
    <n v="0"/>
    <n v="7331.82"/>
    <n v="0"/>
    <n v="610.98"/>
    <n v="0"/>
    <n v="610.98"/>
    <n v="0"/>
  </r>
  <r>
    <n v="2"/>
    <n v="4332"/>
    <x v="0"/>
    <x v="77"/>
    <x v="9"/>
    <s v="1518-PA"/>
    <x v="386"/>
    <x v="2"/>
    <x v="0"/>
    <x v="0"/>
    <x v="60"/>
    <n v="122926.06"/>
    <n v="122926.06"/>
    <n v="0"/>
    <n v="110633.45"/>
    <n v="0"/>
    <n v="9219.4542000000001"/>
    <n v="0"/>
    <n v="0"/>
    <n v="9219.4542000000001"/>
  </r>
  <r>
    <n v="2"/>
    <n v="4332"/>
    <x v="0"/>
    <x v="47"/>
    <x v="13"/>
    <s v="1519-PA"/>
    <x v="387"/>
    <x v="3"/>
    <x v="0"/>
    <x v="0"/>
    <x v="3"/>
    <n v="8871"/>
    <n v="8871"/>
    <n v="0"/>
    <n v="7983.9"/>
    <n v="0"/>
    <n v="665.32500000000005"/>
    <n v="0"/>
    <n v="0"/>
    <n v="665.32500000000005"/>
  </r>
  <r>
    <n v="2"/>
    <n v="4332"/>
    <x v="0"/>
    <x v="185"/>
    <x v="2"/>
    <s v="1521-PA"/>
    <x v="388"/>
    <x v="3"/>
    <x v="1"/>
    <x v="0"/>
    <x v="3"/>
    <n v="73024.88"/>
    <n v="73024.88"/>
    <n v="0"/>
    <n v="65722.39"/>
    <n v="0"/>
    <n v="5476.8657999999996"/>
    <n v="0"/>
    <n v="0"/>
    <n v="5476.8657999999996"/>
  </r>
  <r>
    <n v="2"/>
    <n v="4332"/>
    <x v="0"/>
    <x v="186"/>
    <x v="13"/>
    <s v="1523-PA"/>
    <x v="389"/>
    <x v="3"/>
    <x v="1"/>
    <x v="0"/>
    <x v="39"/>
    <n v="59793.440000000002"/>
    <n v="59793.440000000002"/>
    <n v="0"/>
    <n v="53814.1"/>
    <n v="0"/>
    <n v="4484.5083000000004"/>
    <n v="0"/>
    <n v="0"/>
    <n v="4484.5083000000004"/>
  </r>
  <r>
    <n v="2"/>
    <n v="4332"/>
    <x v="0"/>
    <x v="34"/>
    <x v="12"/>
    <s v="1524-PA"/>
    <x v="390"/>
    <x v="3"/>
    <x v="0"/>
    <x v="0"/>
    <x v="19"/>
    <n v="13018.8"/>
    <n v="13018.8"/>
    <n v="0"/>
    <n v="11716.92"/>
    <n v="0"/>
    <n v="976.41"/>
    <n v="0"/>
    <n v="0"/>
    <n v="976.41"/>
  </r>
  <r>
    <n v="2"/>
    <n v="4332"/>
    <x v="0"/>
    <x v="67"/>
    <x v="29"/>
    <s v="1525-PA"/>
    <x v="391"/>
    <x v="2"/>
    <x v="1"/>
    <x v="0"/>
    <x v="15"/>
    <n v="8333.77"/>
    <n v="8333.77"/>
    <n v="0"/>
    <n v="7500.39"/>
    <n v="0"/>
    <n v="625.03250000000003"/>
    <n v="0"/>
    <n v="0"/>
    <n v="625.03250000000003"/>
  </r>
  <r>
    <n v="2"/>
    <n v="4332"/>
    <x v="0"/>
    <x v="171"/>
    <x v="16"/>
    <s v="1526-PA"/>
    <x v="392"/>
    <x v="1"/>
    <x v="1"/>
    <x v="0"/>
    <x v="6"/>
    <n v="129460"/>
    <n v="129460"/>
    <n v="0"/>
    <n v="116514"/>
    <n v="0"/>
    <n v="9709.5"/>
    <n v="0"/>
    <n v="0"/>
    <n v="9709.5"/>
  </r>
  <r>
    <n v="2"/>
    <n v="4332"/>
    <x v="0"/>
    <x v="187"/>
    <x v="2"/>
    <s v="1527-PA"/>
    <x v="393"/>
    <x v="1"/>
    <x v="1"/>
    <x v="0"/>
    <x v="30"/>
    <n v="21165.26"/>
    <n v="21165.26"/>
    <n v="0"/>
    <n v="21165.26"/>
    <n v="0"/>
    <n v="0"/>
    <n v="0"/>
    <n v="0"/>
    <n v="0"/>
  </r>
  <r>
    <n v="2"/>
    <n v="4332"/>
    <x v="0"/>
    <x v="23"/>
    <x v="14"/>
    <s v="1528-PA"/>
    <x v="394"/>
    <x v="3"/>
    <x v="1"/>
    <x v="0"/>
    <x v="2"/>
    <n v="7779.37"/>
    <n v="7779.37"/>
    <n v="0"/>
    <n v="7001.43"/>
    <n v="0"/>
    <n v="583.45249999999999"/>
    <n v="0"/>
    <n v="0"/>
    <n v="583.45249999999999"/>
  </r>
  <r>
    <n v="2"/>
    <n v="4332"/>
    <x v="0"/>
    <x v="143"/>
    <x v="2"/>
    <s v="1529-PA"/>
    <x v="395"/>
    <x v="3"/>
    <x v="1"/>
    <x v="0"/>
    <x v="15"/>
    <n v="10884.98"/>
    <n v="10884.98"/>
    <n v="0"/>
    <n v="9796.48"/>
    <n v="0"/>
    <n v="816.37329999999997"/>
    <n v="0"/>
    <n v="0"/>
    <n v="816.37329999999997"/>
  </r>
  <r>
    <n v="2"/>
    <n v="4332"/>
    <x v="0"/>
    <x v="13"/>
    <x v="8"/>
    <s v="1530-PA"/>
    <x v="396"/>
    <x v="3"/>
    <x v="0"/>
    <x v="0"/>
    <x v="6"/>
    <n v="56525.56"/>
    <n v="56525.56"/>
    <n v="0"/>
    <n v="50873"/>
    <n v="0"/>
    <n v="4239.4166999999998"/>
    <n v="0"/>
    <n v="0"/>
    <n v="4239.4166999999998"/>
  </r>
  <r>
    <n v="2"/>
    <n v="4332"/>
    <x v="0"/>
    <x v="78"/>
    <x v="8"/>
    <s v="1533-PA"/>
    <x v="397"/>
    <x v="3"/>
    <x v="1"/>
    <x v="0"/>
    <x v="2"/>
    <n v="28664.240000000002"/>
    <n v="28664.240000000002"/>
    <n v="0"/>
    <n v="25797.82"/>
    <n v="0"/>
    <n v="2149.8182999999999"/>
    <n v="0"/>
    <n v="0"/>
    <n v="2149.8182999999999"/>
  </r>
  <r>
    <n v="2"/>
    <n v="4332"/>
    <x v="0"/>
    <x v="74"/>
    <x v="14"/>
    <s v="1534-PA"/>
    <x v="398"/>
    <x v="3"/>
    <x v="0"/>
    <x v="0"/>
    <x v="11"/>
    <n v="17341.53"/>
    <n v="17341.53"/>
    <n v="0"/>
    <n v="15607.38"/>
    <n v="0"/>
    <n v="1300.615"/>
    <n v="0"/>
    <n v="0"/>
    <n v="1300.615"/>
  </r>
  <r>
    <n v="2"/>
    <n v="4332"/>
    <x v="0"/>
    <x v="188"/>
    <x v="42"/>
    <s v="1535-PA"/>
    <x v="399"/>
    <x v="1"/>
    <x v="1"/>
    <x v="0"/>
    <x v="15"/>
    <n v="51146.36"/>
    <n v="51146.36"/>
    <n v="0"/>
    <n v="51146.36"/>
    <n v="0"/>
    <n v="0"/>
    <n v="0"/>
    <n v="0"/>
    <n v="0"/>
  </r>
  <r>
    <n v="2"/>
    <n v="4332"/>
    <x v="0"/>
    <x v="189"/>
    <x v="34"/>
    <s v="1536-PA"/>
    <x v="400"/>
    <x v="3"/>
    <x v="0"/>
    <x v="0"/>
    <x v="8"/>
    <n v="10163.59"/>
    <n v="10163.59"/>
    <n v="0"/>
    <n v="9147.23"/>
    <n v="0"/>
    <n v="762.26919999999996"/>
    <n v="0"/>
    <n v="0"/>
    <n v="762.26919999999996"/>
  </r>
  <r>
    <n v="2"/>
    <n v="4332"/>
    <x v="0"/>
    <x v="190"/>
    <x v="4"/>
    <s v="153-PA"/>
    <x v="401"/>
    <x v="3"/>
    <x v="0"/>
    <x v="0"/>
    <x v="17"/>
    <n v="3529.12"/>
    <n v="3529.12"/>
    <n v="0"/>
    <n v="3176.21"/>
    <n v="0"/>
    <n v="264.68419999999998"/>
    <n v="0"/>
    <n v="0"/>
    <n v="264.68419999999998"/>
  </r>
  <r>
    <n v="2"/>
    <n v="4332"/>
    <x v="0"/>
    <x v="74"/>
    <x v="14"/>
    <s v="1540-PA"/>
    <x v="402"/>
    <x v="3"/>
    <x v="0"/>
    <x v="0"/>
    <x v="3"/>
    <n v="7576.68"/>
    <n v="7576.68"/>
    <n v="0"/>
    <n v="6819.01"/>
    <n v="0"/>
    <n v="568.25080000000003"/>
    <n v="0"/>
    <n v="0"/>
    <n v="568.25080000000003"/>
  </r>
  <r>
    <n v="2"/>
    <n v="4332"/>
    <x v="0"/>
    <x v="147"/>
    <x v="13"/>
    <s v="1544-PA"/>
    <x v="403"/>
    <x v="3"/>
    <x v="1"/>
    <x v="0"/>
    <x v="3"/>
    <n v="7738.69"/>
    <n v="7738.69"/>
    <n v="0"/>
    <n v="6964.82"/>
    <n v="0"/>
    <n v="580.40170000000001"/>
    <n v="0"/>
    <n v="0"/>
    <n v="580.40170000000001"/>
  </r>
  <r>
    <n v="2"/>
    <n v="4332"/>
    <x v="0"/>
    <x v="107"/>
    <x v="33"/>
    <s v="1546-PA"/>
    <x v="404"/>
    <x v="3"/>
    <x v="1"/>
    <x v="0"/>
    <x v="68"/>
    <n v="20589.38"/>
    <n v="20589.38"/>
    <n v="0"/>
    <n v="18530.439999999999"/>
    <n v="0"/>
    <n v="1544.2032999999999"/>
    <n v="0"/>
    <n v="0"/>
    <n v="1544.2032999999999"/>
  </r>
  <r>
    <n v="2"/>
    <n v="4332"/>
    <x v="0"/>
    <x v="178"/>
    <x v="27"/>
    <s v="1547-PA"/>
    <x v="405"/>
    <x v="4"/>
    <x v="1"/>
    <x v="0"/>
    <x v="15"/>
    <n v="23760.38"/>
    <n v="23760.38"/>
    <n v="0"/>
    <n v="21384.34"/>
    <n v="0"/>
    <n v="1782.0282999999999"/>
    <n v="0"/>
    <n v="0"/>
    <n v="1782.0282999999999"/>
  </r>
  <r>
    <n v="2"/>
    <n v="4332"/>
    <x v="0"/>
    <x v="191"/>
    <x v="11"/>
    <s v="1550-PA"/>
    <x v="406"/>
    <x v="1"/>
    <x v="1"/>
    <x v="0"/>
    <x v="3"/>
    <n v="3411.25"/>
    <n v="3411.25"/>
    <n v="0"/>
    <n v="3411.25"/>
    <n v="0"/>
    <n v="0"/>
    <n v="0"/>
    <n v="0"/>
    <n v="0"/>
  </r>
  <r>
    <n v="2"/>
    <n v="4332"/>
    <x v="0"/>
    <x v="11"/>
    <x v="5"/>
    <s v="1551-PA"/>
    <x v="407"/>
    <x v="3"/>
    <x v="3"/>
    <x v="0"/>
    <x v="12"/>
    <n v="7948.67"/>
    <n v="7948.67"/>
    <n v="0"/>
    <n v="7153.8"/>
    <n v="0"/>
    <n v="596.15"/>
    <n v="0"/>
    <n v="0"/>
    <n v="596.15"/>
  </r>
  <r>
    <n v="2"/>
    <n v="4332"/>
    <x v="0"/>
    <x v="192"/>
    <x v="2"/>
    <s v="1553-PA"/>
    <x v="408"/>
    <x v="3"/>
    <x v="16"/>
    <x v="0"/>
    <x v="19"/>
    <n v="17457.419999999998"/>
    <n v="17457.419999999998"/>
    <n v="0"/>
    <n v="15711.68"/>
    <n v="0"/>
    <n v="1309.3067000000001"/>
    <n v="0"/>
    <n v="0"/>
    <n v="1309.3067000000001"/>
  </r>
  <r>
    <n v="2"/>
    <n v="4332"/>
    <x v="0"/>
    <x v="22"/>
    <x v="13"/>
    <s v="1554-PA"/>
    <x v="409"/>
    <x v="1"/>
    <x v="1"/>
    <x v="0"/>
    <x v="2"/>
    <n v="44641.52"/>
    <n v="44641.52"/>
    <n v="0"/>
    <n v="44641.52"/>
    <n v="0"/>
    <n v="0"/>
    <n v="0"/>
    <n v="0"/>
    <n v="0"/>
  </r>
  <r>
    <n v="2"/>
    <n v="4332"/>
    <x v="0"/>
    <x v="182"/>
    <x v="0"/>
    <s v="1555-PA"/>
    <x v="410"/>
    <x v="2"/>
    <x v="1"/>
    <x v="0"/>
    <x v="68"/>
    <n v="16297.93"/>
    <n v="16297.93"/>
    <n v="0"/>
    <n v="14668.14"/>
    <n v="0"/>
    <n v="1222.345"/>
    <n v="0"/>
    <n v="0"/>
    <n v="1222.345"/>
  </r>
  <r>
    <n v="2"/>
    <n v="4332"/>
    <x v="0"/>
    <x v="97"/>
    <x v="6"/>
    <s v="1556-PA"/>
    <x v="411"/>
    <x v="3"/>
    <x v="16"/>
    <x v="0"/>
    <x v="69"/>
    <n v="22744.62"/>
    <n v="22744.62"/>
    <n v="0"/>
    <n v="20470.16"/>
    <n v="0"/>
    <n v="1705.8467000000001"/>
    <n v="0"/>
    <n v="0"/>
    <n v="1705.8467000000001"/>
  </r>
  <r>
    <n v="2"/>
    <n v="4332"/>
    <x v="0"/>
    <x v="193"/>
    <x v="0"/>
    <s v="1558-PA"/>
    <x v="412"/>
    <x v="3"/>
    <x v="1"/>
    <x v="0"/>
    <x v="14"/>
    <n v="4928"/>
    <n v="4928"/>
    <n v="0"/>
    <n v="4435.2"/>
    <n v="0"/>
    <n v="369.6"/>
    <n v="0"/>
    <n v="0"/>
    <n v="369.6"/>
  </r>
  <r>
    <n v="2"/>
    <n v="4332"/>
    <x v="0"/>
    <x v="103"/>
    <x v="37"/>
    <s v="155-HM"/>
    <x v="413"/>
    <x v="10"/>
    <x v="0"/>
    <x v="1"/>
    <x v="6"/>
    <n v="94100"/>
    <n v="94100"/>
    <n v="0"/>
    <n v="70575"/>
    <n v="0"/>
    <n v="0"/>
    <n v="0"/>
    <n v="0"/>
    <n v="0"/>
  </r>
  <r>
    <n v="2"/>
    <n v="4332"/>
    <x v="0"/>
    <x v="11"/>
    <x v="5"/>
    <s v="1560-PA"/>
    <x v="414"/>
    <x v="3"/>
    <x v="3"/>
    <x v="0"/>
    <x v="12"/>
    <n v="3762.57"/>
    <n v="3762.57"/>
    <n v="0"/>
    <n v="3386.31"/>
    <n v="0"/>
    <n v="282.1925"/>
    <n v="0"/>
    <n v="0"/>
    <n v="282.1925"/>
  </r>
  <r>
    <n v="2"/>
    <n v="4332"/>
    <x v="0"/>
    <x v="11"/>
    <x v="5"/>
    <s v="1562-PA"/>
    <x v="415"/>
    <x v="3"/>
    <x v="3"/>
    <x v="0"/>
    <x v="10"/>
    <n v="3740.7"/>
    <n v="3740.7"/>
    <n v="0"/>
    <n v="3366.63"/>
    <n v="0"/>
    <n v="280.55250000000001"/>
    <n v="0"/>
    <n v="0"/>
    <n v="280.55250000000001"/>
  </r>
  <r>
    <n v="2"/>
    <n v="4332"/>
    <x v="0"/>
    <x v="83"/>
    <x v="24"/>
    <s v="1564-PA"/>
    <x v="416"/>
    <x v="3"/>
    <x v="1"/>
    <x v="0"/>
    <x v="15"/>
    <n v="25000"/>
    <n v="25000"/>
    <n v="0"/>
    <n v="22500"/>
    <n v="0"/>
    <n v="1875"/>
    <n v="0"/>
    <n v="0"/>
    <n v="1875"/>
  </r>
  <r>
    <n v="2"/>
    <n v="4332"/>
    <x v="0"/>
    <x v="9"/>
    <x v="7"/>
    <s v="1565-PA"/>
    <x v="417"/>
    <x v="3"/>
    <x v="1"/>
    <x v="0"/>
    <x v="2"/>
    <n v="53439.25"/>
    <n v="53439.25"/>
    <n v="0"/>
    <n v="48095.33"/>
    <n v="0"/>
    <n v="4007.9441999999999"/>
    <n v="0"/>
    <n v="0"/>
    <n v="4007.9441999999999"/>
  </r>
  <r>
    <n v="2"/>
    <n v="4332"/>
    <x v="0"/>
    <x v="132"/>
    <x v="26"/>
    <s v="1566-PA"/>
    <x v="418"/>
    <x v="1"/>
    <x v="1"/>
    <x v="0"/>
    <x v="6"/>
    <n v="9185"/>
    <n v="9185"/>
    <n v="0"/>
    <n v="8327.1200000000008"/>
    <n v="0"/>
    <n v="643.40920000000006"/>
    <n v="0"/>
    <n v="0"/>
    <n v="643.40920000000006"/>
  </r>
  <r>
    <n v="2"/>
    <n v="4332"/>
    <x v="0"/>
    <x v="194"/>
    <x v="0"/>
    <s v="1567-PA"/>
    <x v="419"/>
    <x v="0"/>
    <x v="1"/>
    <x v="0"/>
    <x v="2"/>
    <n v="9442"/>
    <n v="9442"/>
    <n v="0"/>
    <n v="8497.7999999999993"/>
    <n v="0"/>
    <n v="708.15"/>
    <n v="0"/>
    <n v="0"/>
    <n v="708.15"/>
  </r>
  <r>
    <n v="2"/>
    <n v="4332"/>
    <x v="0"/>
    <x v="97"/>
    <x v="6"/>
    <s v="1568-PA"/>
    <x v="279"/>
    <x v="3"/>
    <x v="16"/>
    <x v="0"/>
    <x v="9"/>
    <n v="3151.77"/>
    <n v="3151.77"/>
    <n v="0"/>
    <n v="2836.59"/>
    <n v="0"/>
    <n v="236.38249999999999"/>
    <n v="0"/>
    <n v="0"/>
    <n v="236.38249999999999"/>
  </r>
  <r>
    <n v="2"/>
    <n v="4332"/>
    <x v="0"/>
    <x v="195"/>
    <x v="11"/>
    <s v="156-PA"/>
    <x v="420"/>
    <x v="1"/>
    <x v="1"/>
    <x v="0"/>
    <x v="3"/>
    <n v="58348.37"/>
    <n v="58348.37"/>
    <n v="0"/>
    <n v="58348.37"/>
    <n v="0"/>
    <n v="0"/>
    <n v="0"/>
    <n v="0"/>
    <n v="0"/>
  </r>
  <r>
    <n v="2"/>
    <n v="4332"/>
    <x v="0"/>
    <x v="11"/>
    <x v="5"/>
    <s v="1575-PA"/>
    <x v="421"/>
    <x v="3"/>
    <x v="7"/>
    <x v="0"/>
    <x v="3"/>
    <n v="3181.96"/>
    <n v="3181.96"/>
    <n v="0"/>
    <n v="2863.76"/>
    <n v="0"/>
    <n v="238.64670000000001"/>
    <n v="0"/>
    <n v="0"/>
    <n v="238.64670000000001"/>
  </r>
  <r>
    <n v="2"/>
    <n v="4332"/>
    <x v="0"/>
    <x v="196"/>
    <x v="2"/>
    <s v="1577-PA"/>
    <x v="422"/>
    <x v="2"/>
    <x v="16"/>
    <x v="0"/>
    <x v="3"/>
    <n v="25000"/>
    <n v="25000"/>
    <n v="0"/>
    <n v="22500"/>
    <n v="0"/>
    <n v="1875"/>
    <n v="0"/>
    <n v="0"/>
    <n v="1875"/>
  </r>
  <r>
    <n v="2"/>
    <n v="4332"/>
    <x v="0"/>
    <x v="197"/>
    <x v="16"/>
    <s v="1578-PA"/>
    <x v="423"/>
    <x v="2"/>
    <x v="0"/>
    <x v="0"/>
    <x v="25"/>
    <n v="27814.5"/>
    <n v="27814.5"/>
    <n v="0"/>
    <n v="25033.05"/>
    <n v="0"/>
    <n v="2086.0875000000001"/>
    <n v="0"/>
    <n v="0"/>
    <n v="2086.0875000000001"/>
  </r>
  <r>
    <n v="2"/>
    <n v="4332"/>
    <x v="0"/>
    <x v="36"/>
    <x v="18"/>
    <s v="157-PA"/>
    <x v="424"/>
    <x v="3"/>
    <x v="8"/>
    <x v="0"/>
    <x v="45"/>
    <n v="119847.16"/>
    <n v="119847.16"/>
    <n v="0"/>
    <n v="107862.44"/>
    <n v="0"/>
    <n v="8988.5367000000006"/>
    <n v="0"/>
    <n v="0"/>
    <n v="8988.5367000000006"/>
  </r>
  <r>
    <n v="2"/>
    <n v="4332"/>
    <x v="0"/>
    <x v="120"/>
    <x v="13"/>
    <s v="1582-PA"/>
    <x v="425"/>
    <x v="2"/>
    <x v="1"/>
    <x v="0"/>
    <x v="68"/>
    <n v="30172"/>
    <n v="30172"/>
    <n v="0"/>
    <n v="27154.799999999999"/>
    <n v="0"/>
    <n v="2262.9"/>
    <n v="0"/>
    <n v="0"/>
    <n v="2262.9"/>
  </r>
  <r>
    <n v="2"/>
    <n v="4332"/>
    <x v="0"/>
    <x v="9"/>
    <x v="7"/>
    <s v="1583-PA"/>
    <x v="426"/>
    <x v="3"/>
    <x v="0"/>
    <x v="0"/>
    <x v="11"/>
    <n v="35420.949999999997"/>
    <n v="35420.949999999997"/>
    <n v="0"/>
    <n v="31878.86"/>
    <n v="0"/>
    <n v="2656.5717"/>
    <n v="0"/>
    <n v="0"/>
    <n v="2656.5717"/>
  </r>
  <r>
    <n v="2"/>
    <n v="4332"/>
    <x v="0"/>
    <x v="125"/>
    <x v="12"/>
    <s v="1584-PA"/>
    <x v="427"/>
    <x v="3"/>
    <x v="0"/>
    <x v="0"/>
    <x v="22"/>
    <n v="21373.93"/>
    <n v="21373.93"/>
    <n v="0"/>
    <n v="19236.54"/>
    <n v="0"/>
    <n v="1603.0450000000001"/>
    <n v="0"/>
    <n v="0"/>
    <n v="1603.0450000000001"/>
  </r>
  <r>
    <n v="2"/>
    <n v="4332"/>
    <x v="0"/>
    <x v="6"/>
    <x v="2"/>
    <s v="1588-PA"/>
    <x v="428"/>
    <x v="3"/>
    <x v="1"/>
    <x v="0"/>
    <x v="2"/>
    <n v="11526.8"/>
    <n v="11526.8"/>
    <n v="0"/>
    <n v="10374.120000000001"/>
    <n v="0"/>
    <n v="864.51"/>
    <n v="0"/>
    <n v="0"/>
    <n v="864.51"/>
  </r>
  <r>
    <n v="2"/>
    <n v="4332"/>
    <x v="0"/>
    <x v="198"/>
    <x v="43"/>
    <s v="158-PA"/>
    <x v="429"/>
    <x v="4"/>
    <x v="2"/>
    <x v="0"/>
    <x v="51"/>
    <n v="104082.93"/>
    <n v="104082.93"/>
    <n v="0"/>
    <n v="93674.64"/>
    <n v="0"/>
    <n v="7806.22"/>
    <n v="0"/>
    <n v="0"/>
    <n v="7806.22"/>
  </r>
  <r>
    <n v="2"/>
    <n v="4332"/>
    <x v="0"/>
    <x v="143"/>
    <x v="2"/>
    <s v="1590-PA"/>
    <x v="430"/>
    <x v="0"/>
    <x v="1"/>
    <x v="0"/>
    <x v="13"/>
    <n v="9327.32"/>
    <n v="9327.32"/>
    <n v="0"/>
    <n v="8394.59"/>
    <n v="0"/>
    <n v="699.54920000000004"/>
    <n v="0"/>
    <n v="0"/>
    <n v="699.54920000000004"/>
  </r>
  <r>
    <n v="2"/>
    <n v="4332"/>
    <x v="0"/>
    <x v="60"/>
    <x v="16"/>
    <s v="1593-PA"/>
    <x v="431"/>
    <x v="1"/>
    <x v="1"/>
    <x v="0"/>
    <x v="11"/>
    <n v="7910.3"/>
    <n v="7910.3"/>
    <n v="0"/>
    <n v="7119.27"/>
    <n v="0"/>
    <n v="593.27250000000004"/>
    <n v="0"/>
    <n v="0"/>
    <n v="593.27250000000004"/>
  </r>
  <r>
    <n v="2"/>
    <n v="4332"/>
    <x v="0"/>
    <x v="11"/>
    <x v="5"/>
    <s v="1594-PA"/>
    <x v="432"/>
    <x v="3"/>
    <x v="3"/>
    <x v="0"/>
    <x v="10"/>
    <n v="3188.87"/>
    <n v="3188.87"/>
    <n v="0"/>
    <n v="2869.98"/>
    <n v="0"/>
    <n v="239.16499999999999"/>
    <n v="0"/>
    <n v="0"/>
    <n v="239.16499999999999"/>
  </r>
  <r>
    <n v="2"/>
    <n v="4332"/>
    <x v="0"/>
    <x v="88"/>
    <x v="34"/>
    <s v="1595-PA"/>
    <x v="433"/>
    <x v="1"/>
    <x v="1"/>
    <x v="0"/>
    <x v="3"/>
    <n v="41086.400000000001"/>
    <n v="41086.400000000001"/>
    <n v="0"/>
    <n v="41086.400000000001"/>
    <n v="0"/>
    <n v="0"/>
    <n v="0"/>
    <n v="0"/>
    <n v="0"/>
  </r>
  <r>
    <n v="2"/>
    <n v="4332"/>
    <x v="0"/>
    <x v="199"/>
    <x v="22"/>
    <s v="159-PA"/>
    <x v="55"/>
    <x v="1"/>
    <x v="1"/>
    <x v="0"/>
    <x v="17"/>
    <n v="23273.1"/>
    <n v="23273.1"/>
    <n v="0"/>
    <n v="20945.79"/>
    <n v="0"/>
    <n v="1745.4825000000001"/>
    <n v="0"/>
    <n v="0"/>
    <n v="1745.4825000000001"/>
  </r>
  <r>
    <n v="2"/>
    <n v="4332"/>
    <x v="0"/>
    <x v="181"/>
    <x v="27"/>
    <s v="15-HM"/>
    <x v="434"/>
    <x v="10"/>
    <x v="27"/>
    <x v="1"/>
    <x v="6"/>
    <n v="385256"/>
    <n v="385256"/>
    <n v="0"/>
    <n v="288942"/>
    <n v="0"/>
    <n v="33028.879999999997"/>
    <n v="10786.3"/>
    <n v="0"/>
    <n v="22242.58"/>
  </r>
  <r>
    <n v="2"/>
    <n v="4332"/>
    <x v="0"/>
    <x v="200"/>
    <x v="2"/>
    <s v="1604-PA"/>
    <x v="435"/>
    <x v="1"/>
    <x v="1"/>
    <x v="0"/>
    <x v="3"/>
    <n v="37331.71"/>
    <n v="37331.71"/>
    <n v="0"/>
    <n v="37331.71"/>
    <n v="0"/>
    <n v="0"/>
    <n v="0"/>
    <n v="0"/>
    <n v="0"/>
  </r>
  <r>
    <n v="2"/>
    <n v="4332"/>
    <x v="0"/>
    <x v="201"/>
    <x v="11"/>
    <s v="1605-PA"/>
    <x v="436"/>
    <x v="3"/>
    <x v="1"/>
    <x v="0"/>
    <x v="70"/>
    <n v="159070"/>
    <n v="159070"/>
    <n v="0"/>
    <n v="143163"/>
    <n v="0"/>
    <n v="11930.25"/>
    <n v="0"/>
    <n v="0"/>
    <n v="11930.25"/>
  </r>
  <r>
    <n v="2"/>
    <n v="4332"/>
    <x v="0"/>
    <x v="11"/>
    <x v="5"/>
    <s v="1606-PA"/>
    <x v="437"/>
    <x v="3"/>
    <x v="7"/>
    <x v="0"/>
    <x v="3"/>
    <n v="6001.68"/>
    <n v="6001.68"/>
    <n v="0"/>
    <n v="5401.51"/>
    <n v="0"/>
    <n v="450.12580000000003"/>
    <n v="0"/>
    <n v="0"/>
    <n v="450.12580000000003"/>
  </r>
  <r>
    <n v="2"/>
    <n v="4332"/>
    <x v="0"/>
    <x v="6"/>
    <x v="2"/>
    <s v="1607-PA"/>
    <x v="438"/>
    <x v="3"/>
    <x v="1"/>
    <x v="0"/>
    <x v="2"/>
    <n v="4500"/>
    <n v="4500"/>
    <n v="0"/>
    <n v="4050"/>
    <n v="0"/>
    <n v="337.5"/>
    <n v="0"/>
    <n v="0"/>
    <n v="337.5"/>
  </r>
  <r>
    <n v="2"/>
    <n v="4332"/>
    <x v="0"/>
    <x v="117"/>
    <x v="0"/>
    <s v="1608-PA"/>
    <x v="439"/>
    <x v="4"/>
    <x v="0"/>
    <x v="0"/>
    <x v="4"/>
    <n v="19662.09"/>
    <n v="19662.09"/>
    <n v="0"/>
    <n v="17695.88"/>
    <n v="0"/>
    <n v="1474.6567"/>
    <n v="0"/>
    <n v="0"/>
    <n v="1474.6567"/>
  </r>
  <r>
    <n v="2"/>
    <n v="4332"/>
    <x v="0"/>
    <x v="202"/>
    <x v="17"/>
    <s v="1609-PA"/>
    <x v="440"/>
    <x v="2"/>
    <x v="1"/>
    <x v="0"/>
    <x v="15"/>
    <n v="8005.4"/>
    <n v="8005.4"/>
    <n v="0"/>
    <n v="7204.86"/>
    <n v="0"/>
    <n v="600.40499999999997"/>
    <n v="0"/>
    <n v="0"/>
    <n v="600.40499999999997"/>
  </r>
  <r>
    <n v="2"/>
    <n v="4332"/>
    <x v="0"/>
    <x v="203"/>
    <x v="24"/>
    <s v="1611-PA"/>
    <x v="441"/>
    <x v="1"/>
    <x v="1"/>
    <x v="0"/>
    <x v="27"/>
    <n v="33915.69"/>
    <n v="33915.69"/>
    <n v="0"/>
    <n v="33915.69"/>
    <n v="0"/>
    <n v="0"/>
    <n v="0"/>
    <n v="0"/>
    <n v="0"/>
  </r>
  <r>
    <n v="2"/>
    <n v="4332"/>
    <x v="0"/>
    <x v="184"/>
    <x v="1"/>
    <s v="1612-PA"/>
    <x v="442"/>
    <x v="4"/>
    <x v="0"/>
    <x v="0"/>
    <x v="22"/>
    <n v="8451.6299999999992"/>
    <n v="8451.6299999999992"/>
    <n v="0"/>
    <n v="7606.47"/>
    <n v="0"/>
    <n v="633.87249999999995"/>
    <n v="0"/>
    <n v="0"/>
    <n v="633.87249999999995"/>
  </r>
  <r>
    <n v="2"/>
    <n v="4332"/>
    <x v="0"/>
    <x v="193"/>
    <x v="0"/>
    <s v="1614-PA"/>
    <x v="443"/>
    <x v="3"/>
    <x v="1"/>
    <x v="0"/>
    <x v="28"/>
    <n v="6868.78"/>
    <n v="6868.78"/>
    <n v="0"/>
    <n v="6181.9"/>
    <n v="0"/>
    <n v="515.15830000000005"/>
    <n v="0"/>
    <n v="0"/>
    <n v="515.15830000000005"/>
  </r>
  <r>
    <n v="2"/>
    <n v="4332"/>
    <x v="0"/>
    <x v="204"/>
    <x v="16"/>
    <s v="1615-PA"/>
    <x v="444"/>
    <x v="2"/>
    <x v="1"/>
    <x v="0"/>
    <x v="71"/>
    <n v="315403.99"/>
    <n v="324312.78999999998"/>
    <n v="8908.7999999999993"/>
    <n v="291881.51"/>
    <n v="8017.92"/>
    <n v="24323.46"/>
    <n v="0"/>
    <n v="24323.46"/>
    <n v="0"/>
  </r>
  <r>
    <n v="2"/>
    <n v="4332"/>
    <x v="0"/>
    <x v="205"/>
    <x v="0"/>
    <s v="1616-PA"/>
    <x v="445"/>
    <x v="0"/>
    <x v="3"/>
    <x v="0"/>
    <x v="61"/>
    <n v="4800"/>
    <n v="4800"/>
    <n v="0"/>
    <n v="4320"/>
    <n v="0"/>
    <n v="360"/>
    <n v="0"/>
    <n v="0"/>
    <n v="360"/>
  </r>
  <r>
    <n v="2"/>
    <n v="4332"/>
    <x v="0"/>
    <x v="97"/>
    <x v="6"/>
    <s v="1617-PA"/>
    <x v="446"/>
    <x v="3"/>
    <x v="23"/>
    <x v="0"/>
    <x v="19"/>
    <n v="56984.57"/>
    <n v="56984.57"/>
    <n v="0"/>
    <n v="51286.11"/>
    <n v="0"/>
    <n v="4273.8424999999997"/>
    <n v="0"/>
    <n v="0"/>
    <n v="4273.8424999999997"/>
  </r>
  <r>
    <n v="2"/>
    <n v="4332"/>
    <x v="0"/>
    <x v="206"/>
    <x v="11"/>
    <s v="1618-PA"/>
    <x v="447"/>
    <x v="5"/>
    <x v="1"/>
    <x v="0"/>
    <x v="15"/>
    <n v="10195.540000000001"/>
    <n v="10195.540000000001"/>
    <n v="0"/>
    <n v="9175.99"/>
    <n v="0"/>
    <n v="764.66579999999999"/>
    <n v="0"/>
    <n v="0"/>
    <n v="764.66579999999999"/>
  </r>
  <r>
    <n v="2"/>
    <n v="4332"/>
    <x v="0"/>
    <x v="143"/>
    <x v="2"/>
    <s v="1619-PA"/>
    <x v="448"/>
    <x v="3"/>
    <x v="1"/>
    <x v="0"/>
    <x v="15"/>
    <n v="10901.14"/>
    <n v="10901.14"/>
    <n v="0"/>
    <n v="9811.0300000000007"/>
    <n v="0"/>
    <n v="817.58579999999995"/>
    <n v="0"/>
    <n v="0"/>
    <n v="817.58579999999995"/>
  </r>
  <r>
    <n v="2"/>
    <n v="4332"/>
    <x v="0"/>
    <x v="159"/>
    <x v="2"/>
    <s v="161-PA"/>
    <x v="449"/>
    <x v="3"/>
    <x v="0"/>
    <x v="0"/>
    <x v="2"/>
    <n v="30000"/>
    <n v="30000"/>
    <n v="0"/>
    <n v="27000"/>
    <n v="0"/>
    <n v="2250"/>
    <n v="0"/>
    <n v="0"/>
    <n v="2250"/>
  </r>
  <r>
    <n v="2"/>
    <n v="4332"/>
    <x v="0"/>
    <x v="143"/>
    <x v="2"/>
    <s v="1622-PA"/>
    <x v="450"/>
    <x v="3"/>
    <x v="1"/>
    <x v="0"/>
    <x v="72"/>
    <n v="42868.7"/>
    <n v="42868.7"/>
    <n v="0"/>
    <n v="38581.83"/>
    <n v="0"/>
    <n v="3215.1525000000001"/>
    <n v="0"/>
    <n v="0"/>
    <n v="3215.1525000000001"/>
  </r>
  <r>
    <n v="2"/>
    <n v="4332"/>
    <x v="0"/>
    <x v="207"/>
    <x v="13"/>
    <s v="1623-PA"/>
    <x v="451"/>
    <x v="5"/>
    <x v="5"/>
    <x v="0"/>
    <x v="26"/>
    <n v="23906.59"/>
    <n v="23906.59"/>
    <n v="0"/>
    <n v="21515.93"/>
    <n v="0"/>
    <n v="1792.9942000000001"/>
    <n v="0"/>
    <n v="0"/>
    <n v="1792.9942000000001"/>
  </r>
  <r>
    <n v="2"/>
    <n v="4332"/>
    <x v="0"/>
    <x v="124"/>
    <x v="11"/>
    <s v="1625-PA"/>
    <x v="452"/>
    <x v="2"/>
    <x v="1"/>
    <x v="0"/>
    <x v="15"/>
    <n v="6849.39"/>
    <n v="6849.39"/>
    <n v="0"/>
    <n v="6164.45"/>
    <n v="0"/>
    <n v="513.70420000000001"/>
    <n v="0"/>
    <n v="0"/>
    <n v="513.70420000000001"/>
  </r>
  <r>
    <n v="2"/>
    <n v="4332"/>
    <x v="0"/>
    <x v="186"/>
    <x v="13"/>
    <s v="1627-PA"/>
    <x v="453"/>
    <x v="3"/>
    <x v="1"/>
    <x v="0"/>
    <x v="15"/>
    <n v="10038.23"/>
    <n v="10038.23"/>
    <n v="0"/>
    <n v="9034.41"/>
    <n v="0"/>
    <n v="752.86749999999995"/>
    <n v="0"/>
    <n v="0"/>
    <n v="752.86749999999995"/>
  </r>
  <r>
    <n v="2"/>
    <n v="4332"/>
    <x v="0"/>
    <x v="60"/>
    <x v="16"/>
    <s v="1629-PA"/>
    <x v="454"/>
    <x v="1"/>
    <x v="1"/>
    <x v="0"/>
    <x v="73"/>
    <n v="175294.66"/>
    <n v="175294.66"/>
    <n v="0"/>
    <n v="175294.66"/>
    <n v="0"/>
    <n v="0"/>
    <n v="0"/>
    <n v="0"/>
    <n v="0"/>
  </r>
  <r>
    <n v="2"/>
    <n v="4332"/>
    <x v="0"/>
    <x v="36"/>
    <x v="18"/>
    <s v="162-PA"/>
    <x v="455"/>
    <x v="3"/>
    <x v="8"/>
    <x v="0"/>
    <x v="45"/>
    <n v="74321.78"/>
    <n v="74321.78"/>
    <n v="0"/>
    <n v="66889.600000000006"/>
    <n v="0"/>
    <n v="5574.1333000000004"/>
    <n v="0"/>
    <n v="0"/>
    <n v="5574.1333000000004"/>
  </r>
  <r>
    <n v="2"/>
    <n v="4332"/>
    <x v="0"/>
    <x v="208"/>
    <x v="2"/>
    <s v="1631-PA"/>
    <x v="456"/>
    <x v="1"/>
    <x v="1"/>
    <x v="0"/>
    <x v="3"/>
    <n v="21590.16"/>
    <n v="21590.16"/>
    <n v="0"/>
    <n v="21590.16"/>
    <n v="0"/>
    <n v="0"/>
    <n v="0"/>
    <n v="0"/>
    <n v="0"/>
  </r>
  <r>
    <n v="2"/>
    <n v="4332"/>
    <x v="0"/>
    <x v="209"/>
    <x v="24"/>
    <s v="1632-PA"/>
    <x v="457"/>
    <x v="2"/>
    <x v="1"/>
    <x v="0"/>
    <x v="30"/>
    <n v="10000"/>
    <n v="10000"/>
    <n v="0"/>
    <n v="9000"/>
    <n v="0"/>
    <n v="750"/>
    <n v="0"/>
    <n v="0"/>
    <n v="750"/>
  </r>
  <r>
    <n v="2"/>
    <n v="4332"/>
    <x v="0"/>
    <x v="210"/>
    <x v="24"/>
    <s v="1635-PA"/>
    <x v="55"/>
    <x v="1"/>
    <x v="1"/>
    <x v="0"/>
    <x v="27"/>
    <n v="22367.65"/>
    <n v="22367.65"/>
    <n v="0"/>
    <n v="22367.65"/>
    <n v="0"/>
    <n v="0"/>
    <n v="0"/>
    <n v="0"/>
    <n v="0"/>
  </r>
  <r>
    <n v="2"/>
    <n v="4332"/>
    <x v="0"/>
    <x v="153"/>
    <x v="24"/>
    <s v="1636-PA"/>
    <x v="458"/>
    <x v="5"/>
    <x v="1"/>
    <x v="0"/>
    <x v="72"/>
    <n v="6200"/>
    <n v="6200"/>
    <n v="0"/>
    <n v="5580"/>
    <n v="0"/>
    <n v="465"/>
    <n v="0"/>
    <n v="0"/>
    <n v="465"/>
  </r>
  <r>
    <n v="2"/>
    <n v="4332"/>
    <x v="0"/>
    <x v="186"/>
    <x v="13"/>
    <s v="1639-PA"/>
    <x v="459"/>
    <x v="3"/>
    <x v="1"/>
    <x v="0"/>
    <x v="15"/>
    <n v="7987.45"/>
    <n v="7987.45"/>
    <n v="0"/>
    <n v="7188.71"/>
    <n v="0"/>
    <n v="599.05920000000003"/>
    <n v="0"/>
    <n v="0"/>
    <n v="599.05920000000003"/>
  </r>
  <r>
    <n v="2"/>
    <n v="4332"/>
    <x v="0"/>
    <x v="99"/>
    <x v="6"/>
    <s v="163-HM"/>
    <x v="460"/>
    <x v="12"/>
    <x v="18"/>
    <x v="1"/>
    <x v="6"/>
    <n v="642885"/>
    <n v="642885"/>
    <n v="0"/>
    <n v="482163.75"/>
    <n v="0"/>
    <n v="0"/>
    <n v="0"/>
    <n v="0"/>
    <n v="0"/>
  </r>
  <r>
    <n v="2"/>
    <n v="4332"/>
    <x v="0"/>
    <x v="7"/>
    <x v="5"/>
    <s v="1642-PA"/>
    <x v="461"/>
    <x v="3"/>
    <x v="0"/>
    <x v="0"/>
    <x v="12"/>
    <n v="11011.56"/>
    <n v="11011.56"/>
    <n v="0"/>
    <n v="9910.4"/>
    <n v="0"/>
    <n v="825.86670000000004"/>
    <n v="0"/>
    <n v="0"/>
    <n v="825.86670000000004"/>
  </r>
  <r>
    <n v="2"/>
    <n v="4332"/>
    <x v="0"/>
    <x v="86"/>
    <x v="12"/>
    <s v="1643-PA"/>
    <x v="462"/>
    <x v="3"/>
    <x v="0"/>
    <x v="0"/>
    <x v="20"/>
    <n v="3200"/>
    <n v="3200"/>
    <n v="0"/>
    <n v="2880"/>
    <n v="0"/>
    <n v="240"/>
    <n v="0"/>
    <n v="0"/>
    <n v="240"/>
  </r>
  <r>
    <n v="2"/>
    <n v="4332"/>
    <x v="0"/>
    <x v="21"/>
    <x v="8"/>
    <s v="1644-PA"/>
    <x v="463"/>
    <x v="3"/>
    <x v="28"/>
    <x v="0"/>
    <x v="20"/>
    <n v="34000"/>
    <n v="34000"/>
    <n v="0"/>
    <n v="30600"/>
    <n v="0"/>
    <n v="2550"/>
    <n v="0"/>
    <n v="0"/>
    <n v="2550"/>
  </r>
  <r>
    <n v="2"/>
    <n v="4332"/>
    <x v="0"/>
    <x v="184"/>
    <x v="1"/>
    <s v="1648-PA"/>
    <x v="464"/>
    <x v="2"/>
    <x v="0"/>
    <x v="0"/>
    <x v="13"/>
    <n v="6499.14"/>
    <n v="6499.14"/>
    <n v="0"/>
    <n v="5849.23"/>
    <n v="0"/>
    <n v="487.43579999999997"/>
    <n v="0"/>
    <n v="0"/>
    <n v="487.43579999999997"/>
  </r>
  <r>
    <n v="2"/>
    <n v="4332"/>
    <x v="0"/>
    <x v="184"/>
    <x v="1"/>
    <s v="1649-PA"/>
    <x v="465"/>
    <x v="0"/>
    <x v="0"/>
    <x v="0"/>
    <x v="6"/>
    <n v="170927"/>
    <n v="170927"/>
    <n v="0"/>
    <n v="153834.29999999999"/>
    <n v="0"/>
    <n v="0"/>
    <n v="0"/>
    <n v="0"/>
    <n v="0"/>
  </r>
  <r>
    <n v="2"/>
    <n v="4332"/>
    <x v="0"/>
    <x v="99"/>
    <x v="6"/>
    <s v="164-HM"/>
    <x v="466"/>
    <x v="11"/>
    <x v="25"/>
    <x v="1"/>
    <x v="6"/>
    <n v="1038815"/>
    <n v="1038815"/>
    <n v="0"/>
    <n v="779111.25"/>
    <n v="0"/>
    <n v="0"/>
    <n v="0"/>
    <n v="0"/>
    <n v="0"/>
  </r>
  <r>
    <n v="2"/>
    <n v="4332"/>
    <x v="0"/>
    <x v="36"/>
    <x v="18"/>
    <s v="164-PA"/>
    <x v="467"/>
    <x v="3"/>
    <x v="24"/>
    <x v="0"/>
    <x v="6"/>
    <n v="123117.24"/>
    <n v="123117.24"/>
    <n v="0"/>
    <n v="110805.52"/>
    <n v="0"/>
    <n v="2045.53"/>
    <n v="0"/>
    <n v="0"/>
    <n v="2045.53"/>
  </r>
  <r>
    <n v="2"/>
    <n v="4332"/>
    <x v="0"/>
    <x v="53"/>
    <x v="21"/>
    <s v="1650-PA"/>
    <x v="468"/>
    <x v="3"/>
    <x v="18"/>
    <x v="0"/>
    <x v="45"/>
    <n v="60837.65"/>
    <n v="60837.65"/>
    <n v="0"/>
    <n v="54753.89"/>
    <n v="0"/>
    <n v="4562.8242"/>
    <n v="0"/>
    <n v="0"/>
    <n v="4562.8242"/>
  </r>
  <r>
    <n v="2"/>
    <n v="4332"/>
    <x v="0"/>
    <x v="12"/>
    <x v="2"/>
    <s v="1651-PA"/>
    <x v="469"/>
    <x v="0"/>
    <x v="1"/>
    <x v="0"/>
    <x v="3"/>
    <n v="24665"/>
    <n v="24665"/>
    <n v="0"/>
    <n v="22198.5"/>
    <n v="0"/>
    <n v="1849.875"/>
    <n v="0"/>
    <n v="0"/>
    <n v="1849.875"/>
  </r>
  <r>
    <n v="2"/>
    <n v="4332"/>
    <x v="0"/>
    <x v="143"/>
    <x v="2"/>
    <s v="1653-PA"/>
    <x v="470"/>
    <x v="3"/>
    <x v="1"/>
    <x v="0"/>
    <x v="15"/>
    <n v="5982"/>
    <n v="5982"/>
    <n v="0"/>
    <n v="5383.8"/>
    <n v="0"/>
    <n v="448.65"/>
    <n v="0"/>
    <n v="0"/>
    <n v="448.65"/>
  </r>
  <r>
    <n v="2"/>
    <n v="4332"/>
    <x v="0"/>
    <x v="53"/>
    <x v="21"/>
    <s v="1654-PA"/>
    <x v="471"/>
    <x v="3"/>
    <x v="0"/>
    <x v="0"/>
    <x v="45"/>
    <n v="12808.49"/>
    <n v="12808.49"/>
    <n v="0"/>
    <n v="11527.64"/>
    <n v="0"/>
    <n v="960.63670000000002"/>
    <n v="0"/>
    <n v="0"/>
    <n v="960.63670000000002"/>
  </r>
  <r>
    <n v="2"/>
    <n v="4332"/>
    <x v="0"/>
    <x v="11"/>
    <x v="5"/>
    <s v="1655-PA"/>
    <x v="472"/>
    <x v="3"/>
    <x v="3"/>
    <x v="0"/>
    <x v="25"/>
    <n v="104407.13"/>
    <n v="104407.13"/>
    <n v="0"/>
    <n v="93966.42"/>
    <n v="0"/>
    <n v="7830.5349999999999"/>
    <n v="0"/>
    <n v="0"/>
    <n v="7830.5349999999999"/>
  </r>
  <r>
    <n v="2"/>
    <n v="4332"/>
    <x v="0"/>
    <x v="11"/>
    <x v="5"/>
    <s v="1657-PA"/>
    <x v="473"/>
    <x v="3"/>
    <x v="3"/>
    <x v="0"/>
    <x v="3"/>
    <n v="4100"/>
    <n v="4100"/>
    <n v="0"/>
    <n v="3690"/>
    <n v="0"/>
    <n v="307.5"/>
    <n v="0"/>
    <n v="0"/>
    <n v="307.5"/>
  </r>
  <r>
    <n v="2"/>
    <n v="4332"/>
    <x v="0"/>
    <x v="47"/>
    <x v="13"/>
    <s v="1658-PA"/>
    <x v="474"/>
    <x v="3"/>
    <x v="0"/>
    <x v="0"/>
    <x v="53"/>
    <n v="36202"/>
    <n v="36202"/>
    <n v="0"/>
    <n v="32581.8"/>
    <n v="0"/>
    <n v="2715.15"/>
    <n v="0"/>
    <n v="0"/>
    <n v="2715.15"/>
  </r>
  <r>
    <n v="2"/>
    <n v="4332"/>
    <x v="0"/>
    <x v="211"/>
    <x v="0"/>
    <s v="1659-PA"/>
    <x v="475"/>
    <x v="3"/>
    <x v="1"/>
    <x v="0"/>
    <x v="20"/>
    <n v="3313.62"/>
    <n v="3313.62"/>
    <n v="0"/>
    <n v="2982.26"/>
    <n v="0"/>
    <n v="248.52170000000001"/>
    <n v="0"/>
    <n v="0"/>
    <n v="248.52170000000001"/>
  </r>
  <r>
    <n v="2"/>
    <n v="4332"/>
    <x v="0"/>
    <x v="54"/>
    <x v="25"/>
    <s v="165-PA"/>
    <x v="476"/>
    <x v="4"/>
    <x v="0"/>
    <x v="0"/>
    <x v="42"/>
    <n v="23566.09"/>
    <n v="23566.09"/>
    <n v="0"/>
    <n v="21209.48"/>
    <n v="0"/>
    <n v="1767.4567"/>
    <n v="0"/>
    <n v="0"/>
    <n v="1767.4567"/>
  </r>
  <r>
    <n v="2"/>
    <n v="4332"/>
    <x v="0"/>
    <x v="140"/>
    <x v="5"/>
    <s v="1660-PA"/>
    <x v="477"/>
    <x v="3"/>
    <x v="1"/>
    <x v="0"/>
    <x v="3"/>
    <n v="5516.25"/>
    <n v="5516.25"/>
    <n v="0"/>
    <n v="4964.63"/>
    <n v="0"/>
    <n v="413.7192"/>
    <n v="0"/>
    <n v="0"/>
    <n v="413.7192"/>
  </r>
  <r>
    <n v="2"/>
    <n v="4332"/>
    <x v="0"/>
    <x v="97"/>
    <x v="6"/>
    <s v="1661-PA"/>
    <x v="478"/>
    <x v="3"/>
    <x v="3"/>
    <x v="0"/>
    <x v="19"/>
    <n v="5748.56"/>
    <n v="5748.56"/>
    <n v="0"/>
    <n v="5173.7"/>
    <n v="0"/>
    <n v="431.14170000000001"/>
    <n v="0"/>
    <n v="0"/>
    <n v="431.14170000000001"/>
  </r>
  <r>
    <n v="2"/>
    <n v="4332"/>
    <x v="0"/>
    <x v="11"/>
    <x v="5"/>
    <s v="1663-PA"/>
    <x v="479"/>
    <x v="3"/>
    <x v="3"/>
    <x v="0"/>
    <x v="12"/>
    <n v="30485.8"/>
    <n v="30485.8"/>
    <n v="0"/>
    <n v="27437.22"/>
    <n v="0"/>
    <n v="2286.4349999999999"/>
    <n v="0"/>
    <n v="0"/>
    <n v="2286.4349999999999"/>
  </r>
  <r>
    <n v="2"/>
    <n v="4332"/>
    <x v="0"/>
    <x v="139"/>
    <x v="21"/>
    <s v="1666-PA"/>
    <x v="480"/>
    <x v="3"/>
    <x v="0"/>
    <x v="0"/>
    <x v="60"/>
    <n v="7677.41"/>
    <n v="7677.41"/>
    <n v="0"/>
    <n v="6909.67"/>
    <n v="0"/>
    <n v="575.80579999999998"/>
    <n v="0"/>
    <n v="0"/>
    <n v="575.80579999999998"/>
  </r>
  <r>
    <n v="2"/>
    <n v="4332"/>
    <x v="0"/>
    <x v="74"/>
    <x v="14"/>
    <s v="1668-PA"/>
    <x v="481"/>
    <x v="4"/>
    <x v="0"/>
    <x v="0"/>
    <x v="3"/>
    <n v="11505.12"/>
    <n v="11505.12"/>
    <n v="0"/>
    <n v="10354.61"/>
    <n v="0"/>
    <n v="862.88419999999996"/>
    <n v="0"/>
    <n v="0"/>
    <n v="862.88419999999996"/>
  </r>
  <r>
    <n v="2"/>
    <n v="4332"/>
    <x v="0"/>
    <x v="212"/>
    <x v="16"/>
    <s v="166-HM"/>
    <x v="482"/>
    <x v="10"/>
    <x v="29"/>
    <x v="1"/>
    <x v="6"/>
    <n v="6615544"/>
    <n v="6615544"/>
    <n v="0"/>
    <n v="4961658"/>
    <n v="0"/>
    <n v="0"/>
    <n v="0"/>
    <n v="0"/>
    <n v="0"/>
  </r>
  <r>
    <n v="2"/>
    <n v="4332"/>
    <x v="0"/>
    <x v="213"/>
    <x v="44"/>
    <s v="166-PA"/>
    <x v="483"/>
    <x v="1"/>
    <x v="1"/>
    <x v="0"/>
    <x v="15"/>
    <n v="27487.19"/>
    <n v="27487.19"/>
    <n v="0"/>
    <n v="27487.19"/>
    <n v="0"/>
    <n v="0"/>
    <n v="0"/>
    <n v="0"/>
    <n v="0"/>
  </r>
  <r>
    <n v="2"/>
    <n v="4332"/>
    <x v="0"/>
    <x v="145"/>
    <x v="4"/>
    <s v="1670-PA"/>
    <x v="484"/>
    <x v="3"/>
    <x v="0"/>
    <x v="0"/>
    <x v="10"/>
    <n v="12678.87"/>
    <n v="12678.87"/>
    <n v="0"/>
    <n v="11410.98"/>
    <n v="0"/>
    <n v="950.91499999999996"/>
    <n v="0"/>
    <n v="0"/>
    <n v="950.91499999999996"/>
  </r>
  <r>
    <n v="2"/>
    <n v="4332"/>
    <x v="0"/>
    <x v="214"/>
    <x v="11"/>
    <s v="1672-PA"/>
    <x v="485"/>
    <x v="3"/>
    <x v="11"/>
    <x v="0"/>
    <x v="30"/>
    <n v="5066.45"/>
    <n v="5066.45"/>
    <n v="0"/>
    <n v="4559.8100000000004"/>
    <n v="0"/>
    <n v="379.98419999999999"/>
    <n v="0"/>
    <n v="0"/>
    <n v="379.98419999999999"/>
  </r>
  <r>
    <n v="2"/>
    <n v="4332"/>
    <x v="0"/>
    <x v="215"/>
    <x v="2"/>
    <s v="1674-PA"/>
    <x v="486"/>
    <x v="3"/>
    <x v="1"/>
    <x v="0"/>
    <x v="20"/>
    <n v="5283.85"/>
    <n v="5283.85"/>
    <n v="0"/>
    <n v="4755.47"/>
    <n v="0"/>
    <n v="396.28919999999999"/>
    <n v="0"/>
    <n v="0"/>
    <n v="396.28919999999999"/>
  </r>
  <r>
    <n v="2"/>
    <n v="4332"/>
    <x v="0"/>
    <x v="9"/>
    <x v="7"/>
    <s v="1675-PA"/>
    <x v="487"/>
    <x v="3"/>
    <x v="0"/>
    <x v="0"/>
    <x v="11"/>
    <n v="109722.56"/>
    <n v="109722.56"/>
    <n v="0"/>
    <n v="98750.3"/>
    <n v="0"/>
    <n v="8229.1916999999994"/>
    <n v="0"/>
    <n v="0"/>
    <n v="8229.1916999999994"/>
  </r>
  <r>
    <n v="2"/>
    <n v="4332"/>
    <x v="0"/>
    <x v="216"/>
    <x v="31"/>
    <s v="1677-PA"/>
    <x v="488"/>
    <x v="3"/>
    <x v="0"/>
    <x v="0"/>
    <x v="12"/>
    <n v="16099"/>
    <n v="16099"/>
    <n v="0"/>
    <n v="14489.1"/>
    <n v="0"/>
    <n v="1207.425"/>
    <n v="0"/>
    <n v="0"/>
    <n v="1207.425"/>
  </r>
  <r>
    <n v="2"/>
    <n v="4332"/>
    <x v="0"/>
    <x v="19"/>
    <x v="12"/>
    <s v="1678-PA"/>
    <x v="489"/>
    <x v="0"/>
    <x v="5"/>
    <x v="0"/>
    <x v="10"/>
    <n v="8913.1200000000008"/>
    <n v="8913.1200000000008"/>
    <n v="0"/>
    <n v="8021.81"/>
    <n v="0"/>
    <n v="668.48419999999999"/>
    <n v="0"/>
    <n v="0"/>
    <n v="668.48419999999999"/>
  </r>
  <r>
    <n v="2"/>
    <n v="4332"/>
    <x v="0"/>
    <x v="217"/>
    <x v="2"/>
    <s v="1680-PA"/>
    <x v="490"/>
    <x v="1"/>
    <x v="1"/>
    <x v="0"/>
    <x v="68"/>
    <n v="11367.04"/>
    <n v="11367.04"/>
    <n v="0"/>
    <n v="10899.69"/>
    <n v="0"/>
    <n v="350.51"/>
    <n v="0"/>
    <n v="0.1263"/>
    <n v="350.38369999999998"/>
  </r>
  <r>
    <n v="2"/>
    <n v="4332"/>
    <x v="0"/>
    <x v="218"/>
    <x v="11"/>
    <s v="1682-PA"/>
    <x v="491"/>
    <x v="1"/>
    <x v="1"/>
    <x v="0"/>
    <x v="1"/>
    <n v="28955.84"/>
    <n v="28955.84"/>
    <n v="0"/>
    <n v="26060.26"/>
    <n v="0"/>
    <n v="2171.6882999999998"/>
    <n v="0"/>
    <n v="0"/>
    <n v="2171.6882999999998"/>
  </r>
  <r>
    <n v="2"/>
    <n v="4332"/>
    <x v="0"/>
    <x v="219"/>
    <x v="36"/>
    <s v="1683-PA"/>
    <x v="492"/>
    <x v="4"/>
    <x v="0"/>
    <x v="0"/>
    <x v="50"/>
    <n v="56161.13"/>
    <n v="56161.13"/>
    <n v="0"/>
    <n v="50545.02"/>
    <n v="0"/>
    <n v="4212.085"/>
    <n v="0"/>
    <n v="0"/>
    <n v="4212.085"/>
  </r>
  <r>
    <n v="2"/>
    <n v="4332"/>
    <x v="0"/>
    <x v="192"/>
    <x v="2"/>
    <s v="1685-PA"/>
    <x v="493"/>
    <x v="2"/>
    <x v="4"/>
    <x v="0"/>
    <x v="6"/>
    <n v="25000"/>
    <n v="25000"/>
    <n v="0"/>
    <n v="22500"/>
    <n v="0"/>
    <n v="1875"/>
    <n v="0"/>
    <n v="0"/>
    <n v="1875"/>
  </r>
  <r>
    <n v="2"/>
    <n v="4332"/>
    <x v="0"/>
    <x v="86"/>
    <x v="12"/>
    <s v="1686-PA"/>
    <x v="494"/>
    <x v="1"/>
    <x v="1"/>
    <x v="0"/>
    <x v="42"/>
    <n v="3200"/>
    <n v="3200"/>
    <n v="0"/>
    <n v="2880"/>
    <n v="0"/>
    <n v="240"/>
    <n v="0"/>
    <n v="0"/>
    <n v="240"/>
  </r>
  <r>
    <n v="2"/>
    <n v="4332"/>
    <x v="0"/>
    <x v="220"/>
    <x v="6"/>
    <s v="1687-PA"/>
    <x v="495"/>
    <x v="0"/>
    <x v="0"/>
    <x v="0"/>
    <x v="3"/>
    <n v="11998"/>
    <n v="11998"/>
    <n v="0"/>
    <n v="10798.2"/>
    <n v="0"/>
    <n v="899.85"/>
    <n v="0"/>
    <n v="0"/>
    <n v="899.85"/>
  </r>
  <r>
    <n v="2"/>
    <n v="4332"/>
    <x v="0"/>
    <x v="53"/>
    <x v="21"/>
    <s v="1688-PA"/>
    <x v="496"/>
    <x v="3"/>
    <x v="0"/>
    <x v="0"/>
    <x v="45"/>
    <n v="7098.97"/>
    <n v="7098.97"/>
    <n v="0"/>
    <n v="6389.07"/>
    <n v="0"/>
    <n v="532.42250000000001"/>
    <n v="0"/>
    <n v="0"/>
    <n v="532.42250000000001"/>
  </r>
  <r>
    <n v="2"/>
    <n v="4332"/>
    <x v="0"/>
    <x v="143"/>
    <x v="2"/>
    <s v="1689-PA"/>
    <x v="497"/>
    <x v="3"/>
    <x v="1"/>
    <x v="0"/>
    <x v="15"/>
    <n v="10592"/>
    <n v="10592"/>
    <n v="0"/>
    <n v="9532.7999999999993"/>
    <n v="0"/>
    <n v="794.4"/>
    <n v="0"/>
    <n v="0"/>
    <n v="794.4"/>
  </r>
  <r>
    <n v="2"/>
    <n v="4332"/>
    <x v="0"/>
    <x v="17"/>
    <x v="10"/>
    <s v="168-PA"/>
    <x v="498"/>
    <x v="2"/>
    <x v="0"/>
    <x v="0"/>
    <x v="39"/>
    <n v="48653.36"/>
    <n v="48653.36"/>
    <n v="0"/>
    <n v="43788.02"/>
    <n v="0"/>
    <n v="3649.0016999999998"/>
    <n v="0"/>
    <n v="0"/>
    <n v="3649.0016999999998"/>
  </r>
  <r>
    <n v="2"/>
    <n v="4332"/>
    <x v="0"/>
    <x v="96"/>
    <x v="24"/>
    <s v="1690-PA"/>
    <x v="499"/>
    <x v="2"/>
    <x v="1"/>
    <x v="0"/>
    <x v="4"/>
    <n v="5140"/>
    <n v="5140"/>
    <n v="0"/>
    <n v="4626"/>
    <n v="0"/>
    <n v="385.5"/>
    <n v="0"/>
    <n v="0"/>
    <n v="385.5"/>
  </r>
  <r>
    <n v="2"/>
    <n v="4332"/>
    <x v="0"/>
    <x v="178"/>
    <x v="27"/>
    <s v="1691-PA"/>
    <x v="500"/>
    <x v="0"/>
    <x v="0"/>
    <x v="0"/>
    <x v="51"/>
    <n v="5031.7700000000004"/>
    <n v="5031.7700000000004"/>
    <n v="0"/>
    <n v="4528.59"/>
    <n v="0"/>
    <n v="377.38249999999999"/>
    <n v="0"/>
    <n v="0"/>
    <n v="377.38249999999999"/>
  </r>
  <r>
    <n v="2"/>
    <n v="4332"/>
    <x v="0"/>
    <x v="191"/>
    <x v="11"/>
    <s v="1692-PA"/>
    <x v="501"/>
    <x v="2"/>
    <x v="1"/>
    <x v="0"/>
    <x v="28"/>
    <n v="17426.09"/>
    <n v="17426.09"/>
    <n v="0"/>
    <n v="15683.48"/>
    <n v="0"/>
    <n v="1306.9567"/>
    <n v="0"/>
    <n v="0"/>
    <n v="1306.9567"/>
  </r>
  <r>
    <n v="2"/>
    <n v="4332"/>
    <x v="0"/>
    <x v="127"/>
    <x v="39"/>
    <s v="1693-PA"/>
    <x v="502"/>
    <x v="2"/>
    <x v="1"/>
    <x v="0"/>
    <x v="2"/>
    <n v="3344.5"/>
    <n v="3344.5"/>
    <n v="0"/>
    <n v="3010.05"/>
    <n v="0"/>
    <n v="250.83750000000001"/>
    <n v="0"/>
    <n v="0"/>
    <n v="250.83750000000001"/>
  </r>
  <r>
    <n v="2"/>
    <n v="4332"/>
    <x v="0"/>
    <x v="74"/>
    <x v="14"/>
    <s v="1695-PA"/>
    <x v="503"/>
    <x v="3"/>
    <x v="0"/>
    <x v="0"/>
    <x v="3"/>
    <n v="25081.59"/>
    <n v="25081.59"/>
    <n v="0"/>
    <n v="22573.43"/>
    <n v="0"/>
    <n v="1881.1192000000001"/>
    <n v="0"/>
    <n v="0"/>
    <n v="1881.1192000000001"/>
  </r>
  <r>
    <n v="2"/>
    <n v="4332"/>
    <x v="0"/>
    <x v="97"/>
    <x v="6"/>
    <s v="1697-PA"/>
    <x v="504"/>
    <x v="3"/>
    <x v="14"/>
    <x v="0"/>
    <x v="74"/>
    <n v="7263.74"/>
    <n v="8057.7"/>
    <n v="793.96"/>
    <n v="7251.93"/>
    <n v="714.56"/>
    <n v="604.32079999999996"/>
    <n v="0"/>
    <n v="59.54"/>
    <n v="544.7808"/>
  </r>
  <r>
    <n v="2"/>
    <n v="4332"/>
    <x v="0"/>
    <x v="75"/>
    <x v="8"/>
    <s v="169-PA"/>
    <x v="505"/>
    <x v="1"/>
    <x v="1"/>
    <x v="0"/>
    <x v="7"/>
    <n v="72250"/>
    <n v="72250"/>
    <n v="0"/>
    <n v="72250"/>
    <n v="0"/>
    <n v="0"/>
    <n v="0"/>
    <n v="0"/>
    <n v="0"/>
  </r>
  <r>
    <n v="2"/>
    <n v="4332"/>
    <x v="0"/>
    <x v="181"/>
    <x v="27"/>
    <s v="16-HM"/>
    <x v="506"/>
    <x v="10"/>
    <x v="30"/>
    <x v="1"/>
    <x v="6"/>
    <n v="360296"/>
    <n v="360296"/>
    <n v="0"/>
    <n v="270222"/>
    <n v="0"/>
    <n v="27866.37"/>
    <n v="10443.57"/>
    <n v="0"/>
    <n v="17422.8"/>
  </r>
  <r>
    <n v="2"/>
    <n v="4332"/>
    <x v="0"/>
    <x v="221"/>
    <x v="8"/>
    <s v="1701-PA"/>
    <x v="507"/>
    <x v="2"/>
    <x v="5"/>
    <x v="0"/>
    <x v="15"/>
    <n v="44735.519999999997"/>
    <n v="44735.519999999997"/>
    <n v="0"/>
    <n v="40261.97"/>
    <n v="0"/>
    <n v="3355.1642000000002"/>
    <n v="0"/>
    <n v="0"/>
    <n v="3355.1642000000002"/>
  </r>
  <r>
    <n v="2"/>
    <n v="4332"/>
    <x v="0"/>
    <x v="222"/>
    <x v="45"/>
    <s v="1702-PA"/>
    <x v="508"/>
    <x v="1"/>
    <x v="1"/>
    <x v="0"/>
    <x v="14"/>
    <n v="88389.81"/>
    <n v="88389.81"/>
    <n v="0"/>
    <n v="88389.81"/>
    <n v="0"/>
    <n v="0"/>
    <n v="0"/>
    <n v="0"/>
    <n v="0"/>
  </r>
  <r>
    <n v="2"/>
    <n v="4332"/>
    <x v="0"/>
    <x v="32"/>
    <x v="19"/>
    <s v="1703-PA"/>
    <x v="509"/>
    <x v="3"/>
    <x v="0"/>
    <x v="0"/>
    <x v="65"/>
    <n v="12049.36"/>
    <n v="12049.36"/>
    <n v="0"/>
    <n v="10844.42"/>
    <n v="0"/>
    <n v="903.70169999999996"/>
    <n v="0"/>
    <n v="0"/>
    <n v="903.70169999999996"/>
  </r>
  <r>
    <n v="2"/>
    <n v="4332"/>
    <x v="0"/>
    <x v="11"/>
    <x v="5"/>
    <s v="1704-PA"/>
    <x v="510"/>
    <x v="3"/>
    <x v="3"/>
    <x v="0"/>
    <x v="3"/>
    <n v="3319.77"/>
    <n v="3319.77"/>
    <n v="0"/>
    <n v="2987.79"/>
    <n v="0"/>
    <n v="248.98249999999999"/>
    <n v="0"/>
    <n v="0"/>
    <n v="248.98249999999999"/>
  </r>
  <r>
    <n v="2"/>
    <n v="4332"/>
    <x v="0"/>
    <x v="14"/>
    <x v="9"/>
    <s v="1706-PA"/>
    <x v="511"/>
    <x v="3"/>
    <x v="0"/>
    <x v="0"/>
    <x v="6"/>
    <n v="12221.32"/>
    <n v="12221.32"/>
    <n v="0"/>
    <n v="10999.19"/>
    <n v="0"/>
    <n v="916.5992"/>
    <n v="0"/>
    <n v="0"/>
    <n v="916.5992"/>
  </r>
  <r>
    <n v="2"/>
    <n v="4332"/>
    <x v="0"/>
    <x v="191"/>
    <x v="11"/>
    <s v="1707-PA"/>
    <x v="512"/>
    <x v="4"/>
    <x v="1"/>
    <x v="0"/>
    <x v="3"/>
    <n v="3675.16"/>
    <n v="3675.16"/>
    <n v="0"/>
    <n v="3307.64"/>
    <n v="0"/>
    <n v="275.63670000000002"/>
    <n v="0"/>
    <n v="0"/>
    <n v="275.63670000000002"/>
  </r>
  <r>
    <n v="2"/>
    <n v="4332"/>
    <x v="0"/>
    <x v="16"/>
    <x v="1"/>
    <s v="170-PA"/>
    <x v="513"/>
    <x v="0"/>
    <x v="0"/>
    <x v="0"/>
    <x v="42"/>
    <n v="94021.97"/>
    <n v="94021.97"/>
    <n v="0"/>
    <n v="84619.77"/>
    <n v="0"/>
    <n v="7051.6475"/>
    <n v="0"/>
    <n v="0"/>
    <n v="7051.6475"/>
  </r>
  <r>
    <n v="2"/>
    <n v="4332"/>
    <x v="0"/>
    <x v="220"/>
    <x v="6"/>
    <s v="1711-PA"/>
    <x v="514"/>
    <x v="0"/>
    <x v="0"/>
    <x v="0"/>
    <x v="13"/>
    <n v="14091.38"/>
    <n v="14091.38"/>
    <n v="0"/>
    <n v="12682.24"/>
    <n v="0"/>
    <n v="1056.8533"/>
    <n v="0"/>
    <n v="0"/>
    <n v="1056.8533"/>
  </r>
  <r>
    <n v="2"/>
    <n v="4332"/>
    <x v="0"/>
    <x v="186"/>
    <x v="13"/>
    <s v="1714-PA"/>
    <x v="515"/>
    <x v="3"/>
    <x v="1"/>
    <x v="0"/>
    <x v="28"/>
    <n v="15305.8"/>
    <n v="15305.8"/>
    <n v="0"/>
    <n v="13775.22"/>
    <n v="0"/>
    <n v="1147.9349999999999"/>
    <n v="0"/>
    <n v="0"/>
    <n v="1147.9349999999999"/>
  </r>
  <r>
    <n v="2"/>
    <n v="4332"/>
    <x v="0"/>
    <x v="204"/>
    <x v="16"/>
    <s v="1715-PA"/>
    <x v="516"/>
    <x v="2"/>
    <x v="1"/>
    <x v="0"/>
    <x v="30"/>
    <n v="26229"/>
    <n v="26229"/>
    <n v="0"/>
    <n v="23606.1"/>
    <n v="0"/>
    <n v="1967.175"/>
    <n v="0"/>
    <n v="0"/>
    <n v="1967.175"/>
  </r>
  <r>
    <n v="2"/>
    <n v="4332"/>
    <x v="0"/>
    <x v="23"/>
    <x v="14"/>
    <s v="1716-PA"/>
    <x v="517"/>
    <x v="3"/>
    <x v="0"/>
    <x v="0"/>
    <x v="2"/>
    <n v="10561.79"/>
    <n v="10561.79"/>
    <n v="0"/>
    <n v="9505.61"/>
    <n v="0"/>
    <n v="792.13419999999996"/>
    <n v="0"/>
    <n v="0"/>
    <n v="792.13419999999996"/>
  </r>
  <r>
    <n v="2"/>
    <n v="4332"/>
    <x v="0"/>
    <x v="223"/>
    <x v="16"/>
    <s v="1717-PA"/>
    <x v="518"/>
    <x v="3"/>
    <x v="0"/>
    <x v="0"/>
    <x v="8"/>
    <n v="4010.9"/>
    <n v="4010.9"/>
    <n v="0"/>
    <n v="3609.81"/>
    <n v="0"/>
    <n v="300.8175"/>
    <n v="0"/>
    <n v="0"/>
    <n v="300.8175"/>
  </r>
  <r>
    <n v="2"/>
    <n v="4332"/>
    <x v="0"/>
    <x v="39"/>
    <x v="22"/>
    <s v="1718-PA"/>
    <x v="519"/>
    <x v="4"/>
    <x v="1"/>
    <x v="0"/>
    <x v="24"/>
    <n v="6844.82"/>
    <n v="6844.82"/>
    <n v="0"/>
    <n v="6160.34"/>
    <n v="0"/>
    <n v="513.36170000000004"/>
    <n v="0"/>
    <n v="0"/>
    <n v="513.36170000000004"/>
  </r>
  <r>
    <n v="2"/>
    <n v="4332"/>
    <x v="0"/>
    <x v="224"/>
    <x v="18"/>
    <s v="171-PA"/>
    <x v="520"/>
    <x v="1"/>
    <x v="1"/>
    <x v="0"/>
    <x v="6"/>
    <n v="396389.38"/>
    <n v="396389.38"/>
    <n v="0"/>
    <n v="396389.38"/>
    <n v="0"/>
    <n v="0"/>
    <n v="0"/>
    <n v="0"/>
    <n v="0"/>
  </r>
  <r>
    <n v="2"/>
    <n v="4332"/>
    <x v="0"/>
    <x v="85"/>
    <x v="8"/>
    <s v="1721-PA"/>
    <x v="521"/>
    <x v="4"/>
    <x v="0"/>
    <x v="0"/>
    <x v="35"/>
    <n v="7667.35"/>
    <n v="7667.35"/>
    <n v="0"/>
    <n v="6900.62"/>
    <n v="0"/>
    <n v="575.05169999999998"/>
    <n v="0"/>
    <n v="0"/>
    <n v="575.05169999999998"/>
  </r>
  <r>
    <n v="2"/>
    <n v="4332"/>
    <x v="0"/>
    <x v="133"/>
    <x v="2"/>
    <s v="1722-PA"/>
    <x v="522"/>
    <x v="2"/>
    <x v="1"/>
    <x v="0"/>
    <x v="6"/>
    <n v="1278279.3"/>
    <n v="1278279.3"/>
    <n v="0"/>
    <n v="1150451.3700000001"/>
    <n v="0"/>
    <n v="0"/>
    <n v="0"/>
    <n v="0"/>
    <n v="0"/>
  </r>
  <r>
    <n v="2"/>
    <n v="4332"/>
    <x v="0"/>
    <x v="74"/>
    <x v="14"/>
    <s v="1724-PA"/>
    <x v="523"/>
    <x v="3"/>
    <x v="0"/>
    <x v="0"/>
    <x v="3"/>
    <n v="19441.28"/>
    <n v="19441.28"/>
    <n v="0"/>
    <n v="17497.150000000001"/>
    <n v="0"/>
    <n v="1458.0958000000001"/>
    <n v="0"/>
    <n v="0"/>
    <n v="1458.0958000000001"/>
  </r>
  <r>
    <n v="2"/>
    <n v="4332"/>
    <x v="0"/>
    <x v="11"/>
    <x v="5"/>
    <s v="1725-PA"/>
    <x v="524"/>
    <x v="3"/>
    <x v="3"/>
    <x v="0"/>
    <x v="12"/>
    <n v="10669.72"/>
    <n v="10669.72"/>
    <n v="0"/>
    <n v="9602.75"/>
    <n v="0"/>
    <n v="800.22919999999999"/>
    <n v="0"/>
    <n v="0"/>
    <n v="800.22919999999999"/>
  </r>
  <r>
    <n v="2"/>
    <n v="4332"/>
    <x v="0"/>
    <x v="169"/>
    <x v="13"/>
    <s v="1727-PA"/>
    <x v="525"/>
    <x v="0"/>
    <x v="1"/>
    <x v="0"/>
    <x v="13"/>
    <n v="89633.5"/>
    <n v="89633.5"/>
    <n v="0"/>
    <n v="80670.149999999994"/>
    <n v="0"/>
    <n v="6722.5124999999998"/>
    <n v="0"/>
    <n v="0"/>
    <n v="6722.5124999999998"/>
  </r>
  <r>
    <n v="2"/>
    <n v="4332"/>
    <x v="0"/>
    <x v="178"/>
    <x v="27"/>
    <s v="1728-PA"/>
    <x v="526"/>
    <x v="0"/>
    <x v="0"/>
    <x v="0"/>
    <x v="19"/>
    <n v="4400.8"/>
    <n v="4400.8"/>
    <n v="0"/>
    <n v="3960.72"/>
    <n v="0"/>
    <n v="330.06"/>
    <n v="0"/>
    <n v="0"/>
    <n v="330.06"/>
  </r>
  <r>
    <n v="2"/>
    <n v="4332"/>
    <x v="0"/>
    <x v="215"/>
    <x v="2"/>
    <s v="1730-PA"/>
    <x v="527"/>
    <x v="3"/>
    <x v="1"/>
    <x v="0"/>
    <x v="3"/>
    <n v="18982.34"/>
    <n v="18982.34"/>
    <n v="0"/>
    <n v="17084.11"/>
    <n v="0"/>
    <n v="1423.6758"/>
    <n v="0"/>
    <n v="0"/>
    <n v="1423.6758"/>
  </r>
  <r>
    <n v="2"/>
    <n v="4332"/>
    <x v="0"/>
    <x v="225"/>
    <x v="2"/>
    <s v="1731-PA"/>
    <x v="528"/>
    <x v="1"/>
    <x v="1"/>
    <x v="0"/>
    <x v="10"/>
    <n v="10479.75"/>
    <n v="10479.75"/>
    <n v="0"/>
    <n v="10479.75"/>
    <n v="0"/>
    <n v="0"/>
    <n v="0"/>
    <n v="0"/>
    <n v="0"/>
  </r>
  <r>
    <n v="2"/>
    <n v="4332"/>
    <x v="0"/>
    <x v="11"/>
    <x v="5"/>
    <s v="1733-PA"/>
    <x v="529"/>
    <x v="3"/>
    <x v="3"/>
    <x v="0"/>
    <x v="10"/>
    <n v="10653.67"/>
    <n v="10653.67"/>
    <n v="0"/>
    <n v="9588.2999999999993"/>
    <n v="0"/>
    <n v="799.02499999999998"/>
    <n v="0"/>
    <n v="0"/>
    <n v="799.02499999999998"/>
  </r>
  <r>
    <n v="2"/>
    <n v="4332"/>
    <x v="0"/>
    <x v="200"/>
    <x v="2"/>
    <s v="1734-PA"/>
    <x v="530"/>
    <x v="2"/>
    <x v="1"/>
    <x v="0"/>
    <x v="75"/>
    <n v="6563.31"/>
    <n v="6563.31"/>
    <n v="0"/>
    <n v="5906.98"/>
    <n v="0"/>
    <n v="492.24829999999997"/>
    <n v="0"/>
    <n v="0"/>
    <n v="492.24829999999997"/>
  </r>
  <r>
    <n v="2"/>
    <n v="4332"/>
    <x v="0"/>
    <x v="73"/>
    <x v="14"/>
    <s v="1735-PA"/>
    <x v="531"/>
    <x v="0"/>
    <x v="1"/>
    <x v="0"/>
    <x v="76"/>
    <n v="178566.89"/>
    <n v="178566.89"/>
    <n v="0"/>
    <n v="160710.20000000001"/>
    <n v="0"/>
    <n v="13392.5167"/>
    <n v="0"/>
    <n v="0"/>
    <n v="13392.5167"/>
  </r>
  <r>
    <n v="2"/>
    <n v="4332"/>
    <x v="0"/>
    <x v="215"/>
    <x v="2"/>
    <s v="1737-PA"/>
    <x v="532"/>
    <x v="3"/>
    <x v="1"/>
    <x v="0"/>
    <x v="20"/>
    <n v="24413.59"/>
    <n v="24413.59"/>
    <n v="0"/>
    <n v="21972.23"/>
    <n v="0"/>
    <n v="1831.0192"/>
    <n v="0"/>
    <n v="0"/>
    <n v="1831.0192"/>
  </r>
  <r>
    <n v="2"/>
    <n v="4332"/>
    <x v="0"/>
    <x v="140"/>
    <x v="5"/>
    <s v="1738-PA"/>
    <x v="533"/>
    <x v="3"/>
    <x v="1"/>
    <x v="0"/>
    <x v="3"/>
    <n v="23422.1"/>
    <n v="23422.1"/>
    <n v="0"/>
    <n v="21079.89"/>
    <n v="0"/>
    <n v="1756.6575"/>
    <n v="0"/>
    <n v="0"/>
    <n v="1756.6575"/>
  </r>
  <r>
    <n v="2"/>
    <n v="4332"/>
    <x v="0"/>
    <x v="226"/>
    <x v="24"/>
    <s v="1739-PA"/>
    <x v="534"/>
    <x v="1"/>
    <x v="1"/>
    <x v="0"/>
    <x v="27"/>
    <n v="11279.24"/>
    <n v="11279.24"/>
    <n v="0"/>
    <n v="11279.24"/>
    <n v="0"/>
    <n v="0"/>
    <n v="0"/>
    <n v="0"/>
    <n v="0"/>
  </r>
  <r>
    <n v="2"/>
    <n v="4332"/>
    <x v="0"/>
    <x v="227"/>
    <x v="12"/>
    <s v="173-HM"/>
    <x v="535"/>
    <x v="12"/>
    <x v="0"/>
    <x v="1"/>
    <x v="6"/>
    <n v="1597500"/>
    <n v="1597500"/>
    <n v="0"/>
    <n v="1198125"/>
    <n v="0"/>
    <n v="0"/>
    <n v="0"/>
    <n v="0"/>
    <n v="0"/>
  </r>
  <r>
    <n v="2"/>
    <n v="4332"/>
    <x v="0"/>
    <x v="198"/>
    <x v="43"/>
    <s v="173-PA"/>
    <x v="536"/>
    <x v="3"/>
    <x v="0"/>
    <x v="0"/>
    <x v="7"/>
    <n v="3599.91"/>
    <n v="3599.91"/>
    <n v="0"/>
    <n v="3239.92"/>
    <n v="0"/>
    <n v="269.99329999999998"/>
    <n v="0"/>
    <n v="0"/>
    <n v="269.99329999999998"/>
  </r>
  <r>
    <n v="2"/>
    <n v="4332"/>
    <x v="0"/>
    <x v="228"/>
    <x v="11"/>
    <s v="1741-PA"/>
    <x v="537"/>
    <x v="0"/>
    <x v="1"/>
    <x v="0"/>
    <x v="77"/>
    <n v="660548.14"/>
    <n v="658780.56999999995"/>
    <n v="-1767.57"/>
    <n v="592902.52"/>
    <n v="-1590.81"/>
    <n v="49408.542500000003"/>
    <n v="0"/>
    <n v="0"/>
    <n v="49408.542500000003"/>
  </r>
  <r>
    <n v="2"/>
    <n v="4332"/>
    <x v="0"/>
    <x v="229"/>
    <x v="2"/>
    <s v="1743-PA"/>
    <x v="538"/>
    <x v="2"/>
    <x v="1"/>
    <x v="0"/>
    <x v="3"/>
    <n v="3334.72"/>
    <n v="3334.72"/>
    <n v="0"/>
    <n v="3001.25"/>
    <n v="0"/>
    <n v="250.10419999999999"/>
    <n v="0"/>
    <n v="0"/>
    <n v="250.10419999999999"/>
  </r>
  <r>
    <n v="2"/>
    <n v="4332"/>
    <x v="0"/>
    <x v="230"/>
    <x v="2"/>
    <s v="1745-PA"/>
    <x v="539"/>
    <x v="3"/>
    <x v="1"/>
    <x v="0"/>
    <x v="2"/>
    <n v="5073.54"/>
    <n v="5073.54"/>
    <n v="0"/>
    <n v="4566.1899999999996"/>
    <n v="0"/>
    <n v="380.51580000000001"/>
    <n v="0"/>
    <n v="0"/>
    <n v="380.51580000000001"/>
  </r>
  <r>
    <n v="2"/>
    <n v="4332"/>
    <x v="0"/>
    <x v="231"/>
    <x v="2"/>
    <s v="1746-PA"/>
    <x v="540"/>
    <x v="2"/>
    <x v="4"/>
    <x v="0"/>
    <x v="13"/>
    <n v="5938"/>
    <n v="5938"/>
    <n v="0"/>
    <n v="5344.2"/>
    <n v="0"/>
    <n v="445.35"/>
    <n v="0"/>
    <n v="0"/>
    <n v="445.35"/>
  </r>
  <r>
    <n v="2"/>
    <n v="4332"/>
    <x v="0"/>
    <x v="125"/>
    <x v="12"/>
    <s v="1747-PA"/>
    <x v="541"/>
    <x v="3"/>
    <x v="31"/>
    <x v="0"/>
    <x v="6"/>
    <n v="445274.93"/>
    <n v="218983.38"/>
    <n v="-226291.55"/>
    <n v="197085.04"/>
    <n v="-203662.4"/>
    <n v="0"/>
    <n v="0"/>
    <n v="0"/>
    <n v="0"/>
  </r>
  <r>
    <n v="2"/>
    <n v="4332"/>
    <x v="0"/>
    <x v="122"/>
    <x v="11"/>
    <s v="1749-PA"/>
    <x v="542"/>
    <x v="3"/>
    <x v="1"/>
    <x v="0"/>
    <x v="20"/>
    <n v="4589.6499999999996"/>
    <n v="4589.6499999999996"/>
    <n v="0"/>
    <n v="4130.6899999999996"/>
    <n v="0"/>
    <n v="344.2242"/>
    <n v="0"/>
    <n v="0"/>
    <n v="344.2242"/>
  </r>
  <r>
    <n v="2"/>
    <n v="4332"/>
    <x v="0"/>
    <x v="36"/>
    <x v="18"/>
    <s v="174-PA"/>
    <x v="543"/>
    <x v="3"/>
    <x v="3"/>
    <x v="0"/>
    <x v="6"/>
    <n v="208900.98"/>
    <n v="208900.98"/>
    <n v="0"/>
    <n v="188010.88"/>
    <n v="0"/>
    <n v="6317.5691999999999"/>
    <n v="0"/>
    <n v="0"/>
    <n v="6317.5691999999999"/>
  </r>
  <r>
    <n v="2"/>
    <n v="4332"/>
    <x v="0"/>
    <x v="44"/>
    <x v="10"/>
    <s v="1750-PA"/>
    <x v="544"/>
    <x v="5"/>
    <x v="1"/>
    <x v="0"/>
    <x v="3"/>
    <n v="30186.79"/>
    <n v="30186.79"/>
    <n v="0"/>
    <n v="27168.11"/>
    <n v="0"/>
    <n v="2264.0092"/>
    <n v="0"/>
    <n v="0"/>
    <n v="2264.0092"/>
  </r>
  <r>
    <n v="2"/>
    <n v="4332"/>
    <x v="0"/>
    <x v="129"/>
    <x v="4"/>
    <s v="1752-PA"/>
    <x v="545"/>
    <x v="4"/>
    <x v="0"/>
    <x v="0"/>
    <x v="6"/>
    <n v="414091.75"/>
    <n v="414091.75"/>
    <n v="0"/>
    <n v="372682.58"/>
    <n v="0"/>
    <n v="0"/>
    <n v="0"/>
    <n v="0"/>
    <n v="0"/>
  </r>
  <r>
    <n v="2"/>
    <n v="4332"/>
    <x v="0"/>
    <x v="232"/>
    <x v="2"/>
    <s v="1753-PA"/>
    <x v="546"/>
    <x v="3"/>
    <x v="5"/>
    <x v="0"/>
    <x v="30"/>
    <n v="5764.44"/>
    <n v="5764.44"/>
    <n v="0"/>
    <n v="5188"/>
    <n v="0"/>
    <n v="432.33330000000001"/>
    <n v="0"/>
    <n v="0"/>
    <n v="432.33330000000001"/>
  </r>
  <r>
    <n v="2"/>
    <n v="4332"/>
    <x v="0"/>
    <x v="110"/>
    <x v="3"/>
    <s v="1754-PA"/>
    <x v="547"/>
    <x v="3"/>
    <x v="9"/>
    <x v="0"/>
    <x v="15"/>
    <n v="21661.53"/>
    <n v="21661.53"/>
    <n v="0"/>
    <n v="19495.38"/>
    <n v="0"/>
    <n v="1624.615"/>
    <n v="0"/>
    <n v="0"/>
    <n v="1624.615"/>
  </r>
  <r>
    <n v="2"/>
    <n v="4332"/>
    <x v="0"/>
    <x v="184"/>
    <x v="1"/>
    <s v="1757-PA"/>
    <x v="548"/>
    <x v="0"/>
    <x v="0"/>
    <x v="0"/>
    <x v="10"/>
    <n v="17382.57"/>
    <n v="17382.57"/>
    <n v="0"/>
    <n v="15644.31"/>
    <n v="0"/>
    <n v="1303.6925000000001"/>
    <n v="0"/>
    <n v="0"/>
    <n v="1303.6925000000001"/>
  </r>
  <r>
    <n v="2"/>
    <n v="4332"/>
    <x v="0"/>
    <x v="87"/>
    <x v="16"/>
    <s v="1758-PA"/>
    <x v="549"/>
    <x v="1"/>
    <x v="1"/>
    <x v="0"/>
    <x v="13"/>
    <n v="11800"/>
    <n v="11800"/>
    <n v="0"/>
    <n v="11800"/>
    <n v="0"/>
    <n v="0"/>
    <n v="0"/>
    <n v="0"/>
    <n v="0"/>
  </r>
  <r>
    <n v="2"/>
    <n v="4332"/>
    <x v="0"/>
    <x v="233"/>
    <x v="1"/>
    <s v="175-PA"/>
    <x v="550"/>
    <x v="3"/>
    <x v="1"/>
    <x v="0"/>
    <x v="7"/>
    <n v="7135.87"/>
    <n v="7135.87"/>
    <n v="0"/>
    <n v="6422.28"/>
    <n v="0"/>
    <n v="535.19000000000005"/>
    <n v="0"/>
    <n v="0"/>
    <n v="535.19000000000005"/>
  </r>
  <r>
    <n v="2"/>
    <n v="4332"/>
    <x v="0"/>
    <x v="97"/>
    <x v="6"/>
    <s v="1760-PA"/>
    <x v="551"/>
    <x v="3"/>
    <x v="3"/>
    <x v="0"/>
    <x v="69"/>
    <n v="20442.45"/>
    <n v="20442.45"/>
    <n v="0"/>
    <n v="18398.21"/>
    <n v="0"/>
    <n v="1533.1841999999999"/>
    <n v="0"/>
    <n v="0"/>
    <n v="1533.1841999999999"/>
  </r>
  <r>
    <n v="2"/>
    <n v="4332"/>
    <x v="0"/>
    <x v="11"/>
    <x v="5"/>
    <s v="1761-PA"/>
    <x v="552"/>
    <x v="0"/>
    <x v="0"/>
    <x v="0"/>
    <x v="4"/>
    <n v="9051.99"/>
    <n v="9051.99"/>
    <n v="0"/>
    <n v="8146.79"/>
    <n v="0"/>
    <n v="678.89919999999995"/>
    <n v="0"/>
    <n v="0"/>
    <n v="678.89919999999995"/>
  </r>
  <r>
    <n v="2"/>
    <n v="4332"/>
    <x v="0"/>
    <x v="234"/>
    <x v="2"/>
    <s v="1762-PA"/>
    <x v="553"/>
    <x v="5"/>
    <x v="19"/>
    <x v="0"/>
    <x v="3"/>
    <n v="79045.05"/>
    <n v="79045.05"/>
    <n v="0"/>
    <n v="71140.55"/>
    <n v="0"/>
    <n v="5928.3792000000003"/>
    <n v="0"/>
    <n v="0"/>
    <n v="5928.3792000000003"/>
  </r>
  <r>
    <n v="2"/>
    <n v="4332"/>
    <x v="0"/>
    <x v="23"/>
    <x v="14"/>
    <s v="1763-PA"/>
    <x v="554"/>
    <x v="3"/>
    <x v="32"/>
    <x v="0"/>
    <x v="2"/>
    <n v="7880.6"/>
    <n v="7880.6"/>
    <n v="0"/>
    <n v="7092.54"/>
    <n v="0"/>
    <n v="591.04499999999996"/>
    <n v="0"/>
    <n v="0"/>
    <n v="591.04499999999996"/>
  </r>
  <r>
    <n v="2"/>
    <n v="4332"/>
    <x v="0"/>
    <x v="49"/>
    <x v="5"/>
    <s v="1765-PA"/>
    <x v="555"/>
    <x v="2"/>
    <x v="3"/>
    <x v="0"/>
    <x v="6"/>
    <n v="290949.08"/>
    <n v="290949.08"/>
    <n v="0"/>
    <n v="261854.17"/>
    <n v="0"/>
    <n v="0"/>
    <n v="0"/>
    <n v="0"/>
    <n v="0"/>
  </r>
  <r>
    <n v="2"/>
    <n v="4332"/>
    <x v="0"/>
    <x v="8"/>
    <x v="6"/>
    <s v="1766-PA"/>
    <x v="556"/>
    <x v="3"/>
    <x v="0"/>
    <x v="0"/>
    <x v="15"/>
    <n v="6000.95"/>
    <n v="6000.95"/>
    <n v="0"/>
    <n v="5400.86"/>
    <n v="0"/>
    <n v="450.07170000000002"/>
    <n v="0"/>
    <n v="0"/>
    <n v="450.07170000000002"/>
  </r>
  <r>
    <n v="2"/>
    <n v="4332"/>
    <x v="0"/>
    <x v="235"/>
    <x v="11"/>
    <s v="1767-PA"/>
    <x v="557"/>
    <x v="1"/>
    <x v="1"/>
    <x v="0"/>
    <x v="2"/>
    <n v="4774.33"/>
    <n v="4774.33"/>
    <n v="0"/>
    <n v="4774.33"/>
    <n v="0"/>
    <n v="0"/>
    <n v="0"/>
    <n v="0"/>
    <n v="0"/>
  </r>
  <r>
    <n v="2"/>
    <n v="4332"/>
    <x v="0"/>
    <x v="86"/>
    <x v="12"/>
    <s v="1769-PA"/>
    <x v="558"/>
    <x v="3"/>
    <x v="0"/>
    <x v="0"/>
    <x v="6"/>
    <n v="229827.45"/>
    <n v="229827.45"/>
    <n v="0"/>
    <n v="206844.71"/>
    <n v="0"/>
    <n v="0"/>
    <n v="0"/>
    <n v="0"/>
    <n v="0"/>
  </r>
  <r>
    <n v="2"/>
    <n v="4332"/>
    <x v="0"/>
    <x v="39"/>
    <x v="22"/>
    <s v="1772-PA"/>
    <x v="559"/>
    <x v="4"/>
    <x v="1"/>
    <x v="0"/>
    <x v="2"/>
    <n v="9932.59"/>
    <n v="9932.59"/>
    <n v="0"/>
    <n v="8939.33"/>
    <n v="0"/>
    <n v="744.94420000000002"/>
    <n v="0"/>
    <n v="0"/>
    <n v="744.94420000000002"/>
  </r>
  <r>
    <n v="2"/>
    <n v="4332"/>
    <x v="0"/>
    <x v="86"/>
    <x v="12"/>
    <s v="1774-PA"/>
    <x v="560"/>
    <x v="0"/>
    <x v="0"/>
    <x v="0"/>
    <x v="15"/>
    <n v="23849.75"/>
    <n v="23849.75"/>
    <n v="0"/>
    <n v="21464.78"/>
    <n v="0"/>
    <n v="1788.7317"/>
    <n v="0"/>
    <n v="0"/>
    <n v="1788.7317"/>
  </r>
  <r>
    <n v="2"/>
    <n v="4332"/>
    <x v="0"/>
    <x v="232"/>
    <x v="2"/>
    <s v="1775-PA"/>
    <x v="561"/>
    <x v="3"/>
    <x v="0"/>
    <x v="0"/>
    <x v="27"/>
    <n v="6085.54"/>
    <n v="6085.54"/>
    <n v="0"/>
    <n v="5476.99"/>
    <n v="0"/>
    <n v="456.41579999999999"/>
    <n v="0"/>
    <n v="0"/>
    <n v="456.41579999999999"/>
  </r>
  <r>
    <n v="2"/>
    <n v="4332"/>
    <x v="0"/>
    <x v="50"/>
    <x v="11"/>
    <s v="1776-PA"/>
    <x v="562"/>
    <x v="4"/>
    <x v="1"/>
    <x v="0"/>
    <x v="3"/>
    <n v="99905"/>
    <n v="99905"/>
    <n v="0"/>
    <n v="89914.5"/>
    <n v="0"/>
    <n v="7492.875"/>
    <n v="0"/>
    <n v="0"/>
    <n v="7492.875"/>
  </r>
  <r>
    <n v="2"/>
    <n v="4332"/>
    <x v="0"/>
    <x v="236"/>
    <x v="2"/>
    <s v="1779-PA"/>
    <x v="563"/>
    <x v="5"/>
    <x v="0"/>
    <x v="0"/>
    <x v="6"/>
    <n v="258461"/>
    <n v="258461"/>
    <n v="0"/>
    <n v="232614.9"/>
    <n v="0"/>
    <n v="0"/>
    <n v="0"/>
    <n v="0"/>
    <n v="0"/>
  </r>
  <r>
    <n v="2"/>
    <n v="4332"/>
    <x v="0"/>
    <x v="237"/>
    <x v="10"/>
    <s v="177-PA"/>
    <x v="564"/>
    <x v="3"/>
    <x v="24"/>
    <x v="0"/>
    <x v="17"/>
    <n v="63516.68"/>
    <n v="63516.68"/>
    <n v="0"/>
    <n v="57165.01"/>
    <n v="0"/>
    <n v="4763.7507999999998"/>
    <n v="0"/>
    <n v="0"/>
    <n v="4763.7507999999998"/>
  </r>
  <r>
    <n v="2"/>
    <n v="4332"/>
    <x v="0"/>
    <x v="8"/>
    <x v="6"/>
    <s v="1780-PA"/>
    <x v="565"/>
    <x v="3"/>
    <x v="5"/>
    <x v="0"/>
    <x v="15"/>
    <n v="3616.9"/>
    <n v="3616.9"/>
    <n v="0"/>
    <n v="3255.21"/>
    <n v="0"/>
    <n v="271.26749999999998"/>
    <n v="0"/>
    <n v="0"/>
    <n v="271.26749999999998"/>
  </r>
  <r>
    <n v="2"/>
    <n v="4332"/>
    <x v="0"/>
    <x v="166"/>
    <x v="13"/>
    <s v="1782-PA"/>
    <x v="566"/>
    <x v="5"/>
    <x v="1"/>
    <x v="0"/>
    <x v="3"/>
    <n v="26803.3"/>
    <n v="26803.3"/>
    <n v="0"/>
    <n v="24122.97"/>
    <n v="0"/>
    <n v="2010.2474999999999"/>
    <n v="0"/>
    <n v="0"/>
    <n v="2010.2474999999999"/>
  </r>
  <r>
    <n v="2"/>
    <n v="4332"/>
    <x v="0"/>
    <x v="200"/>
    <x v="2"/>
    <s v="1783-PA"/>
    <x v="567"/>
    <x v="2"/>
    <x v="1"/>
    <x v="0"/>
    <x v="75"/>
    <n v="21015"/>
    <n v="21015"/>
    <n v="0"/>
    <n v="18913.5"/>
    <n v="0"/>
    <n v="1576.125"/>
    <n v="0"/>
    <n v="0"/>
    <n v="1576.125"/>
  </r>
  <r>
    <n v="2"/>
    <n v="4332"/>
    <x v="0"/>
    <x v="217"/>
    <x v="2"/>
    <s v="1785-PA"/>
    <x v="568"/>
    <x v="2"/>
    <x v="1"/>
    <x v="0"/>
    <x v="12"/>
    <n v="25384.21"/>
    <n v="25384.21"/>
    <n v="0"/>
    <n v="22845.79"/>
    <n v="0"/>
    <n v="1903.8158000000001"/>
    <n v="0"/>
    <n v="0"/>
    <n v="1903.8158000000001"/>
  </r>
  <r>
    <n v="2"/>
    <n v="4332"/>
    <x v="0"/>
    <x v="205"/>
    <x v="0"/>
    <s v="1786-PA"/>
    <x v="569"/>
    <x v="2"/>
    <x v="1"/>
    <x v="0"/>
    <x v="37"/>
    <n v="11904.35"/>
    <n v="11904.35"/>
    <n v="0"/>
    <n v="10713.92"/>
    <n v="0"/>
    <n v="892.82669999999996"/>
    <n v="0"/>
    <n v="0"/>
    <n v="892.82669999999996"/>
  </r>
  <r>
    <n v="2"/>
    <n v="4332"/>
    <x v="0"/>
    <x v="7"/>
    <x v="5"/>
    <s v="1788-PA"/>
    <x v="570"/>
    <x v="3"/>
    <x v="0"/>
    <x v="0"/>
    <x v="6"/>
    <n v="844930.3"/>
    <n v="844930.3"/>
    <n v="0"/>
    <n v="760437.27"/>
    <n v="0"/>
    <n v="0"/>
    <n v="0"/>
    <n v="0"/>
    <n v="0"/>
  </r>
  <r>
    <n v="2"/>
    <n v="4332"/>
    <x v="0"/>
    <x v="75"/>
    <x v="8"/>
    <s v="1789-PA"/>
    <x v="571"/>
    <x v="1"/>
    <x v="1"/>
    <x v="0"/>
    <x v="30"/>
    <n v="121483.83"/>
    <n v="121483.83"/>
    <n v="0"/>
    <n v="121483.83"/>
    <n v="0"/>
    <n v="0"/>
    <n v="0"/>
    <n v="0"/>
    <n v="0"/>
  </r>
  <r>
    <n v="2"/>
    <n v="4332"/>
    <x v="0"/>
    <x v="201"/>
    <x v="11"/>
    <s v="1790-PA"/>
    <x v="572"/>
    <x v="3"/>
    <x v="1"/>
    <x v="0"/>
    <x v="15"/>
    <n v="6200"/>
    <n v="6200"/>
    <n v="0"/>
    <n v="5580"/>
    <n v="0"/>
    <n v="465"/>
    <n v="0"/>
    <n v="0"/>
    <n v="465"/>
  </r>
  <r>
    <n v="2"/>
    <n v="4332"/>
    <x v="0"/>
    <x v="232"/>
    <x v="2"/>
    <s v="1791-PA"/>
    <x v="573"/>
    <x v="2"/>
    <x v="11"/>
    <x v="0"/>
    <x v="27"/>
    <n v="17875.84"/>
    <n v="17875.84"/>
    <n v="0"/>
    <n v="16088.26"/>
    <n v="0"/>
    <n v="1340.6883"/>
    <n v="0"/>
    <n v="0"/>
    <n v="1340.6883"/>
  </r>
  <r>
    <n v="2"/>
    <n v="4332"/>
    <x v="0"/>
    <x v="120"/>
    <x v="13"/>
    <s v="1792-PA"/>
    <x v="574"/>
    <x v="2"/>
    <x v="0"/>
    <x v="0"/>
    <x v="29"/>
    <n v="12800"/>
    <n v="12800"/>
    <n v="0"/>
    <n v="11520"/>
    <n v="0"/>
    <n v="960"/>
    <n v="0"/>
    <n v="0"/>
    <n v="960"/>
  </r>
  <r>
    <n v="2"/>
    <n v="4332"/>
    <x v="0"/>
    <x v="238"/>
    <x v="2"/>
    <s v="1793-PA"/>
    <x v="575"/>
    <x v="2"/>
    <x v="1"/>
    <x v="0"/>
    <x v="12"/>
    <n v="5216.8599999999997"/>
    <n v="5216.8599999999997"/>
    <n v="0"/>
    <n v="4695.17"/>
    <n v="0"/>
    <n v="391.26420000000002"/>
    <n v="0"/>
    <n v="0"/>
    <n v="391.26420000000002"/>
  </r>
  <r>
    <n v="2"/>
    <n v="4332"/>
    <x v="0"/>
    <x v="47"/>
    <x v="13"/>
    <s v="1794-PA"/>
    <x v="576"/>
    <x v="0"/>
    <x v="1"/>
    <x v="0"/>
    <x v="3"/>
    <n v="4027.86"/>
    <n v="4027.86"/>
    <n v="0"/>
    <n v="3625.07"/>
    <n v="0"/>
    <n v="302.08920000000001"/>
    <n v="0"/>
    <n v="0"/>
    <n v="302.08920000000001"/>
  </r>
  <r>
    <n v="2"/>
    <n v="4332"/>
    <x v="0"/>
    <x v="239"/>
    <x v="2"/>
    <s v="1795-PA"/>
    <x v="577"/>
    <x v="2"/>
    <x v="1"/>
    <x v="0"/>
    <x v="2"/>
    <n v="21567.4"/>
    <n v="21567.4"/>
    <n v="0"/>
    <n v="19410.66"/>
    <n v="0"/>
    <n v="1617.5550000000001"/>
    <n v="0"/>
    <n v="0"/>
    <n v="1617.5550000000001"/>
  </r>
  <r>
    <n v="2"/>
    <n v="4332"/>
    <x v="0"/>
    <x v="178"/>
    <x v="27"/>
    <s v="1796-PA"/>
    <x v="578"/>
    <x v="0"/>
    <x v="0"/>
    <x v="0"/>
    <x v="19"/>
    <n v="4949.33"/>
    <n v="4949.33"/>
    <n v="0"/>
    <n v="4454.3999999999996"/>
    <n v="0"/>
    <n v="371.2"/>
    <n v="0"/>
    <n v="0"/>
    <n v="371.2"/>
  </r>
  <r>
    <n v="2"/>
    <n v="4332"/>
    <x v="0"/>
    <x v="230"/>
    <x v="2"/>
    <s v="1797-PA"/>
    <x v="579"/>
    <x v="1"/>
    <x v="1"/>
    <x v="0"/>
    <x v="65"/>
    <n v="77122.039999999994"/>
    <n v="77122.039999999994"/>
    <n v="0"/>
    <n v="70698.539999999994"/>
    <n v="0"/>
    <n v="4817.63"/>
    <n v="0"/>
    <n v="-0.62160000000000004"/>
    <n v="4818.2515999999996"/>
  </r>
  <r>
    <n v="2"/>
    <n v="4332"/>
    <x v="0"/>
    <x v="44"/>
    <x v="10"/>
    <s v="1799-PA"/>
    <x v="580"/>
    <x v="4"/>
    <x v="0"/>
    <x v="0"/>
    <x v="3"/>
    <n v="5392.05"/>
    <n v="5392.05"/>
    <n v="0"/>
    <n v="4852.8500000000004"/>
    <n v="0"/>
    <n v="404.4042"/>
    <n v="0"/>
    <n v="0"/>
    <n v="404.4042"/>
  </r>
  <r>
    <n v="2"/>
    <n v="4332"/>
    <x v="0"/>
    <x v="224"/>
    <x v="18"/>
    <s v="179-PA"/>
    <x v="581"/>
    <x v="3"/>
    <x v="1"/>
    <x v="0"/>
    <x v="9"/>
    <n v="5856.15"/>
    <n v="5856.15"/>
    <n v="0"/>
    <n v="5270.54"/>
    <n v="0"/>
    <n v="439.21170000000001"/>
    <n v="0"/>
    <n v="0"/>
    <n v="439.21170000000001"/>
  </r>
  <r>
    <n v="2"/>
    <n v="4332"/>
    <x v="0"/>
    <x v="181"/>
    <x v="27"/>
    <s v="17-HM"/>
    <x v="582"/>
    <x v="10"/>
    <x v="21"/>
    <x v="1"/>
    <x v="6"/>
    <n v="248120"/>
    <n v="248120"/>
    <n v="0"/>
    <n v="186090"/>
    <n v="0"/>
    <n v="31003.5"/>
    <n v="12727.03"/>
    <n v="0"/>
    <n v="18276.47"/>
  </r>
  <r>
    <n v="2"/>
    <n v="4332"/>
    <x v="0"/>
    <x v="184"/>
    <x v="1"/>
    <s v="1804-PA"/>
    <x v="583"/>
    <x v="0"/>
    <x v="0"/>
    <x v="0"/>
    <x v="22"/>
    <n v="5000"/>
    <n v="5000"/>
    <n v="0"/>
    <n v="4500"/>
    <n v="0"/>
    <n v="375"/>
    <n v="0"/>
    <n v="0"/>
    <n v="375"/>
  </r>
  <r>
    <n v="2"/>
    <n v="4332"/>
    <x v="0"/>
    <x v="54"/>
    <x v="25"/>
    <s v="1806-PA"/>
    <x v="584"/>
    <x v="2"/>
    <x v="1"/>
    <x v="0"/>
    <x v="3"/>
    <n v="22850.44"/>
    <n v="22850.44"/>
    <n v="0"/>
    <n v="20565.400000000001"/>
    <n v="0"/>
    <n v="1713.7833000000001"/>
    <n v="0"/>
    <n v="0"/>
    <n v="1713.7833000000001"/>
  </r>
  <r>
    <n v="2"/>
    <n v="4332"/>
    <x v="0"/>
    <x v="240"/>
    <x v="24"/>
    <s v="1809-PA"/>
    <x v="585"/>
    <x v="1"/>
    <x v="1"/>
    <x v="0"/>
    <x v="30"/>
    <n v="4498.26"/>
    <n v="4498.26"/>
    <n v="0"/>
    <n v="4498.26"/>
    <n v="0"/>
    <n v="0"/>
    <n v="0"/>
    <n v="0"/>
    <n v="0"/>
  </r>
  <r>
    <n v="2"/>
    <n v="4332"/>
    <x v="0"/>
    <x v="198"/>
    <x v="43"/>
    <s v="180-PA"/>
    <x v="586"/>
    <x v="1"/>
    <x v="1"/>
    <x v="0"/>
    <x v="15"/>
    <n v="17692.82"/>
    <n v="17692.82"/>
    <n v="0"/>
    <n v="17692.82"/>
    <n v="0"/>
    <n v="0"/>
    <n v="0"/>
    <n v="0"/>
    <n v="0"/>
  </r>
  <r>
    <n v="2"/>
    <n v="4332"/>
    <x v="0"/>
    <x v="209"/>
    <x v="24"/>
    <s v="1812-PA"/>
    <x v="587"/>
    <x v="1"/>
    <x v="1"/>
    <x v="0"/>
    <x v="6"/>
    <n v="554187.07999999996"/>
    <n v="554187.07999999996"/>
    <n v="0"/>
    <n v="553007.59"/>
    <n v="0"/>
    <n v="721.17740000000003"/>
    <n v="0"/>
    <n v="9.61"/>
    <n v="711.56740000000002"/>
  </r>
  <r>
    <n v="2"/>
    <n v="4332"/>
    <x v="0"/>
    <x v="241"/>
    <x v="30"/>
    <s v="1813-PA"/>
    <x v="588"/>
    <x v="3"/>
    <x v="1"/>
    <x v="0"/>
    <x v="75"/>
    <n v="11117"/>
    <n v="11117"/>
    <n v="0"/>
    <n v="10005.299999999999"/>
    <n v="0"/>
    <n v="833.77499999999998"/>
    <n v="0"/>
    <n v="0"/>
    <n v="833.77499999999998"/>
  </r>
  <r>
    <n v="2"/>
    <n v="4332"/>
    <x v="0"/>
    <x v="56"/>
    <x v="12"/>
    <s v="1814-PA"/>
    <x v="589"/>
    <x v="0"/>
    <x v="33"/>
    <x v="0"/>
    <x v="13"/>
    <n v="43434.16"/>
    <n v="43434.16"/>
    <n v="0"/>
    <n v="39090.74"/>
    <n v="0"/>
    <n v="3257.5617000000002"/>
    <n v="0"/>
    <n v="0"/>
    <n v="3257.5617000000002"/>
  </r>
  <r>
    <n v="2"/>
    <n v="4332"/>
    <x v="0"/>
    <x v="178"/>
    <x v="27"/>
    <s v="1815-PA"/>
    <x v="590"/>
    <x v="0"/>
    <x v="0"/>
    <x v="0"/>
    <x v="19"/>
    <n v="9819.6200000000008"/>
    <n v="9819.6200000000008"/>
    <n v="0"/>
    <n v="8837.66"/>
    <n v="0"/>
    <n v="736.47170000000006"/>
    <n v="0"/>
    <n v="0"/>
    <n v="736.47170000000006"/>
  </r>
  <r>
    <n v="2"/>
    <n v="4332"/>
    <x v="0"/>
    <x v="185"/>
    <x v="2"/>
    <s v="1817-PA"/>
    <x v="591"/>
    <x v="3"/>
    <x v="0"/>
    <x v="0"/>
    <x v="6"/>
    <n v="58595.7"/>
    <n v="58595.7"/>
    <n v="0"/>
    <n v="52736.13"/>
    <n v="0"/>
    <n v="4394.67"/>
    <n v="0"/>
    <n v="4394.67"/>
    <n v="0"/>
  </r>
  <r>
    <n v="2"/>
    <n v="4332"/>
    <x v="0"/>
    <x v="44"/>
    <x v="10"/>
    <s v="1818-PA"/>
    <x v="592"/>
    <x v="1"/>
    <x v="1"/>
    <x v="0"/>
    <x v="3"/>
    <n v="36222.33"/>
    <n v="36222.33"/>
    <n v="0"/>
    <n v="36222.33"/>
    <n v="0"/>
    <n v="0"/>
    <n v="0"/>
    <n v="0"/>
    <n v="0"/>
  </r>
  <r>
    <n v="2"/>
    <n v="4332"/>
    <x v="0"/>
    <x v="242"/>
    <x v="2"/>
    <s v="1819-PA"/>
    <x v="593"/>
    <x v="2"/>
    <x v="1"/>
    <x v="0"/>
    <x v="13"/>
    <n v="16026.91"/>
    <n v="16026.91"/>
    <n v="0"/>
    <n v="14424.22"/>
    <n v="0"/>
    <n v="1202.0183"/>
    <n v="0"/>
    <n v="0"/>
    <n v="1202.0183"/>
  </r>
  <r>
    <n v="2"/>
    <n v="4332"/>
    <x v="0"/>
    <x v="178"/>
    <x v="27"/>
    <s v="181-HM"/>
    <x v="594"/>
    <x v="10"/>
    <x v="0"/>
    <x v="1"/>
    <x v="6"/>
    <n v="242750"/>
    <n v="242750"/>
    <n v="0"/>
    <n v="182062.5"/>
    <n v="0"/>
    <n v="0"/>
    <n v="0"/>
    <n v="0"/>
    <n v="0"/>
  </r>
  <r>
    <n v="2"/>
    <n v="4332"/>
    <x v="0"/>
    <x v="243"/>
    <x v="24"/>
    <s v="181-PA"/>
    <x v="595"/>
    <x v="1"/>
    <x v="1"/>
    <x v="0"/>
    <x v="1"/>
    <n v="4812.7700000000004"/>
    <n v="4812.7700000000004"/>
    <n v="0"/>
    <n v="4812.7700000000004"/>
    <n v="0"/>
    <n v="0"/>
    <n v="0"/>
    <n v="0"/>
    <n v="0"/>
  </r>
  <r>
    <n v="2"/>
    <n v="4332"/>
    <x v="0"/>
    <x v="244"/>
    <x v="24"/>
    <s v="1820-PA"/>
    <x v="596"/>
    <x v="2"/>
    <x v="1"/>
    <x v="0"/>
    <x v="3"/>
    <n v="8894.9699999999993"/>
    <n v="8894.9699999999993"/>
    <n v="0"/>
    <n v="8005.47"/>
    <n v="0"/>
    <n v="667.12249999999995"/>
    <n v="0"/>
    <n v="0"/>
    <n v="667.12249999999995"/>
  </r>
  <r>
    <n v="2"/>
    <n v="4332"/>
    <x v="0"/>
    <x v="127"/>
    <x v="39"/>
    <s v="1821-PA"/>
    <x v="597"/>
    <x v="2"/>
    <x v="1"/>
    <x v="0"/>
    <x v="2"/>
    <n v="5236"/>
    <n v="5236"/>
    <n v="0"/>
    <n v="4712.3999999999996"/>
    <n v="0"/>
    <n v="392.7"/>
    <n v="0"/>
    <n v="0"/>
    <n v="392.7"/>
  </r>
  <r>
    <n v="2"/>
    <n v="4332"/>
    <x v="0"/>
    <x v="245"/>
    <x v="0"/>
    <s v="1822-PA"/>
    <x v="598"/>
    <x v="2"/>
    <x v="1"/>
    <x v="0"/>
    <x v="2"/>
    <n v="25700"/>
    <n v="25700"/>
    <n v="0"/>
    <n v="23130"/>
    <n v="0"/>
    <n v="1927.5"/>
    <n v="0"/>
    <n v="0"/>
    <n v="1927.5"/>
  </r>
  <r>
    <n v="2"/>
    <n v="4332"/>
    <x v="0"/>
    <x v="244"/>
    <x v="24"/>
    <s v="1826-PA"/>
    <x v="599"/>
    <x v="4"/>
    <x v="1"/>
    <x v="0"/>
    <x v="12"/>
    <n v="44800"/>
    <n v="44800"/>
    <n v="0"/>
    <n v="40320"/>
    <n v="0"/>
    <n v="3360"/>
    <n v="0"/>
    <n v="0"/>
    <n v="3360"/>
  </r>
  <r>
    <n v="2"/>
    <n v="4332"/>
    <x v="0"/>
    <x v="147"/>
    <x v="13"/>
    <s v="1828-PA"/>
    <x v="600"/>
    <x v="1"/>
    <x v="1"/>
    <x v="0"/>
    <x v="3"/>
    <n v="42106.400000000001"/>
    <n v="42106.400000000001"/>
    <n v="0"/>
    <n v="42106.400000000001"/>
    <n v="0"/>
    <n v="0"/>
    <n v="0"/>
    <n v="0"/>
    <n v="0"/>
  </r>
  <r>
    <n v="2"/>
    <n v="4332"/>
    <x v="0"/>
    <x v="86"/>
    <x v="12"/>
    <s v="182-HM"/>
    <x v="601"/>
    <x v="11"/>
    <x v="0"/>
    <x v="1"/>
    <x v="6"/>
    <n v="227029.16"/>
    <n v="227029.16"/>
    <n v="0"/>
    <n v="170271.87"/>
    <n v="0"/>
    <n v="0"/>
    <n v="0"/>
    <n v="0"/>
    <n v="0"/>
  </r>
  <r>
    <n v="2"/>
    <n v="4332"/>
    <x v="0"/>
    <x v="246"/>
    <x v="2"/>
    <s v="1830-PA"/>
    <x v="602"/>
    <x v="1"/>
    <x v="1"/>
    <x v="0"/>
    <x v="3"/>
    <n v="22801.41"/>
    <n v="22801.41"/>
    <n v="0"/>
    <n v="22801.41"/>
    <n v="0"/>
    <n v="0"/>
    <n v="0"/>
    <n v="0"/>
    <n v="0"/>
  </r>
  <r>
    <n v="2"/>
    <n v="4332"/>
    <x v="0"/>
    <x v="178"/>
    <x v="27"/>
    <s v="1831-PA"/>
    <x v="603"/>
    <x v="4"/>
    <x v="0"/>
    <x v="0"/>
    <x v="45"/>
    <n v="3242.06"/>
    <n v="3242.06"/>
    <n v="0"/>
    <n v="2917.85"/>
    <n v="0"/>
    <n v="243.1542"/>
    <n v="0"/>
    <n v="0"/>
    <n v="243.1542"/>
  </r>
  <r>
    <n v="2"/>
    <n v="4332"/>
    <x v="0"/>
    <x v="23"/>
    <x v="14"/>
    <s v="1832-PA"/>
    <x v="604"/>
    <x v="3"/>
    <x v="1"/>
    <x v="0"/>
    <x v="6"/>
    <n v="140047.21"/>
    <n v="140047.21"/>
    <n v="0"/>
    <n v="126042.49"/>
    <n v="0"/>
    <n v="0"/>
    <n v="0"/>
    <n v="0"/>
    <n v="0"/>
  </r>
  <r>
    <n v="2"/>
    <n v="4332"/>
    <x v="0"/>
    <x v="247"/>
    <x v="2"/>
    <s v="1834-PA"/>
    <x v="605"/>
    <x v="5"/>
    <x v="1"/>
    <x v="0"/>
    <x v="72"/>
    <n v="29800"/>
    <n v="29800"/>
    <n v="0"/>
    <n v="26820"/>
    <n v="0"/>
    <n v="2235"/>
    <n v="0"/>
    <n v="0"/>
    <n v="2235"/>
  </r>
  <r>
    <n v="2"/>
    <n v="4332"/>
    <x v="0"/>
    <x v="248"/>
    <x v="11"/>
    <s v="1836-PA"/>
    <x v="606"/>
    <x v="1"/>
    <x v="1"/>
    <x v="0"/>
    <x v="3"/>
    <n v="5304.54"/>
    <n v="5304.54"/>
    <n v="0"/>
    <n v="5304.54"/>
    <n v="0"/>
    <n v="0"/>
    <n v="0"/>
    <n v="0"/>
    <n v="0"/>
  </r>
  <r>
    <n v="2"/>
    <n v="4332"/>
    <x v="0"/>
    <x v="205"/>
    <x v="0"/>
    <s v="1838-PA"/>
    <x v="607"/>
    <x v="2"/>
    <x v="1"/>
    <x v="0"/>
    <x v="3"/>
    <n v="6679.97"/>
    <n v="6679.97"/>
    <n v="0"/>
    <n v="6011.97"/>
    <n v="0"/>
    <n v="500.9975"/>
    <n v="0"/>
    <n v="0"/>
    <n v="500.9975"/>
  </r>
  <r>
    <n v="2"/>
    <n v="4332"/>
    <x v="0"/>
    <x v="85"/>
    <x v="8"/>
    <s v="183-PA"/>
    <x v="608"/>
    <x v="3"/>
    <x v="0"/>
    <x v="0"/>
    <x v="9"/>
    <n v="8024"/>
    <n v="8024"/>
    <n v="0"/>
    <n v="7221.6"/>
    <n v="0"/>
    <n v="601.79999999999995"/>
    <n v="0"/>
    <n v="0"/>
    <n v="601.79999999999995"/>
  </r>
  <r>
    <n v="2"/>
    <n v="4332"/>
    <x v="0"/>
    <x v="178"/>
    <x v="27"/>
    <s v="1840-PA"/>
    <x v="609"/>
    <x v="0"/>
    <x v="0"/>
    <x v="0"/>
    <x v="15"/>
    <n v="6968.94"/>
    <n v="6968.94"/>
    <n v="0"/>
    <n v="6272.05"/>
    <n v="0"/>
    <n v="522.67079999999999"/>
    <n v="0"/>
    <n v="0"/>
    <n v="522.67079999999999"/>
  </r>
  <r>
    <n v="2"/>
    <n v="4332"/>
    <x v="0"/>
    <x v="138"/>
    <x v="11"/>
    <s v="1841-PA"/>
    <x v="610"/>
    <x v="1"/>
    <x v="1"/>
    <x v="0"/>
    <x v="3"/>
    <n v="6711.6"/>
    <n v="6711.6"/>
    <n v="0"/>
    <n v="6711.6"/>
    <n v="0"/>
    <n v="0"/>
    <n v="0"/>
    <n v="0"/>
    <n v="0"/>
  </r>
  <r>
    <n v="2"/>
    <n v="4332"/>
    <x v="0"/>
    <x v="232"/>
    <x v="2"/>
    <s v="1842-PA"/>
    <x v="299"/>
    <x v="2"/>
    <x v="1"/>
    <x v="0"/>
    <x v="13"/>
    <n v="6071.3"/>
    <n v="6071.3"/>
    <n v="0"/>
    <n v="5464.17"/>
    <n v="0"/>
    <n v="455.34750000000003"/>
    <n v="0"/>
    <n v="0"/>
    <n v="455.34750000000003"/>
  </r>
  <r>
    <n v="2"/>
    <n v="4332"/>
    <x v="0"/>
    <x v="153"/>
    <x v="24"/>
    <s v="1843-PA"/>
    <x v="611"/>
    <x v="1"/>
    <x v="1"/>
    <x v="0"/>
    <x v="13"/>
    <n v="23853.02"/>
    <n v="23853.02"/>
    <n v="0"/>
    <n v="23853.02"/>
    <n v="0"/>
    <n v="0"/>
    <n v="0"/>
    <n v="0"/>
    <n v="0"/>
  </r>
  <r>
    <n v="2"/>
    <n v="4332"/>
    <x v="0"/>
    <x v="178"/>
    <x v="27"/>
    <s v="1845-PA"/>
    <x v="612"/>
    <x v="4"/>
    <x v="1"/>
    <x v="0"/>
    <x v="6"/>
    <n v="246129.44"/>
    <n v="246129.44"/>
    <n v="0"/>
    <n v="221516.5"/>
    <n v="0"/>
    <n v="18459.708299999998"/>
    <n v="0"/>
    <n v="0"/>
    <n v="18459.708299999998"/>
  </r>
  <r>
    <n v="2"/>
    <n v="4332"/>
    <x v="0"/>
    <x v="249"/>
    <x v="11"/>
    <s v="1846-PA"/>
    <x v="613"/>
    <x v="1"/>
    <x v="1"/>
    <x v="0"/>
    <x v="24"/>
    <n v="29648.81"/>
    <n v="29648.81"/>
    <n v="0"/>
    <n v="29648.81"/>
    <n v="0"/>
    <n v="0"/>
    <n v="0"/>
    <n v="0"/>
    <n v="0"/>
  </r>
  <r>
    <n v="2"/>
    <n v="4332"/>
    <x v="0"/>
    <x v="250"/>
    <x v="1"/>
    <s v="1847-PA"/>
    <x v="614"/>
    <x v="5"/>
    <x v="1"/>
    <x v="0"/>
    <x v="2"/>
    <n v="3367.5"/>
    <n v="3367.5"/>
    <n v="0"/>
    <n v="3030.75"/>
    <n v="0"/>
    <n v="252.5625"/>
    <n v="0"/>
    <n v="0"/>
    <n v="252.5625"/>
  </r>
  <r>
    <n v="2"/>
    <n v="4332"/>
    <x v="0"/>
    <x v="251"/>
    <x v="12"/>
    <s v="1848-PA"/>
    <x v="615"/>
    <x v="1"/>
    <x v="1"/>
    <x v="0"/>
    <x v="3"/>
    <n v="64616.99"/>
    <n v="64616.99"/>
    <n v="0"/>
    <n v="64616.99"/>
    <n v="0"/>
    <n v="0"/>
    <n v="0"/>
    <n v="0"/>
    <n v="0"/>
  </r>
  <r>
    <n v="2"/>
    <n v="4332"/>
    <x v="0"/>
    <x v="252"/>
    <x v="1"/>
    <s v="184-HM"/>
    <x v="616"/>
    <x v="7"/>
    <x v="13"/>
    <x v="1"/>
    <x v="6"/>
    <n v="184049"/>
    <n v="184049"/>
    <n v="0"/>
    <n v="138036.75"/>
    <n v="0"/>
    <n v="0"/>
    <n v="0"/>
    <n v="0"/>
    <n v="0"/>
  </r>
  <r>
    <n v="2"/>
    <n v="4332"/>
    <x v="0"/>
    <x v="253"/>
    <x v="4"/>
    <s v="184-PA"/>
    <x v="617"/>
    <x v="2"/>
    <x v="0"/>
    <x v="0"/>
    <x v="3"/>
    <n v="27666"/>
    <n v="27666"/>
    <n v="0"/>
    <n v="24899.4"/>
    <n v="0"/>
    <n v="2074.9499999999998"/>
    <n v="0"/>
    <n v="0"/>
    <n v="2074.9499999999998"/>
  </r>
  <r>
    <n v="2"/>
    <n v="4332"/>
    <x v="0"/>
    <x v="139"/>
    <x v="21"/>
    <s v="1850-PA"/>
    <x v="618"/>
    <x v="3"/>
    <x v="0"/>
    <x v="0"/>
    <x v="45"/>
    <n v="89807.65"/>
    <n v="89807.65"/>
    <n v="0"/>
    <n v="80826.89"/>
    <n v="0"/>
    <n v="6735.5742"/>
    <n v="0"/>
    <n v="0"/>
    <n v="6735.5742"/>
  </r>
  <r>
    <n v="2"/>
    <n v="4332"/>
    <x v="0"/>
    <x v="185"/>
    <x v="2"/>
    <s v="1854-PA"/>
    <x v="619"/>
    <x v="0"/>
    <x v="1"/>
    <x v="0"/>
    <x v="3"/>
    <n v="14295.24"/>
    <n v="14295.24"/>
    <n v="0"/>
    <n v="12865.72"/>
    <n v="0"/>
    <n v="1072.1433"/>
    <n v="0"/>
    <n v="0"/>
    <n v="1072.1433"/>
  </r>
  <r>
    <n v="2"/>
    <n v="4332"/>
    <x v="0"/>
    <x v="254"/>
    <x v="2"/>
    <s v="1855-PA"/>
    <x v="620"/>
    <x v="5"/>
    <x v="0"/>
    <x v="0"/>
    <x v="30"/>
    <n v="25107"/>
    <n v="25107"/>
    <n v="0"/>
    <n v="22596.3"/>
    <n v="0"/>
    <n v="1883.0250000000001"/>
    <n v="0"/>
    <n v="0"/>
    <n v="1883.0250000000001"/>
  </r>
  <r>
    <n v="2"/>
    <n v="4332"/>
    <x v="0"/>
    <x v="197"/>
    <x v="16"/>
    <s v="1856-PA"/>
    <x v="621"/>
    <x v="3"/>
    <x v="0"/>
    <x v="0"/>
    <x v="56"/>
    <n v="27424.720000000001"/>
    <n v="27424.720000000001"/>
    <n v="0"/>
    <n v="24682.25"/>
    <n v="0"/>
    <n v="2056.8542000000002"/>
    <n v="0"/>
    <n v="0"/>
    <n v="2056.8542000000002"/>
  </r>
  <r>
    <n v="2"/>
    <n v="4332"/>
    <x v="0"/>
    <x v="255"/>
    <x v="16"/>
    <s v="1857-PA"/>
    <x v="622"/>
    <x v="3"/>
    <x v="1"/>
    <x v="0"/>
    <x v="20"/>
    <n v="4126.91"/>
    <n v="4126.91"/>
    <n v="0"/>
    <n v="3714.22"/>
    <n v="0"/>
    <n v="309.51830000000001"/>
    <n v="0"/>
    <n v="0"/>
    <n v="309.51830000000001"/>
  </r>
  <r>
    <n v="2"/>
    <n v="4332"/>
    <x v="0"/>
    <x v="44"/>
    <x v="10"/>
    <s v="1858-PA"/>
    <x v="623"/>
    <x v="4"/>
    <x v="0"/>
    <x v="0"/>
    <x v="3"/>
    <n v="6084.09"/>
    <n v="6084.09"/>
    <n v="0"/>
    <n v="5475.68"/>
    <n v="0"/>
    <n v="456.30669999999998"/>
    <n v="0"/>
    <n v="0"/>
    <n v="456.30669999999998"/>
  </r>
  <r>
    <n v="2"/>
    <n v="4332"/>
    <x v="0"/>
    <x v="256"/>
    <x v="5"/>
    <s v="1859-PA"/>
    <x v="624"/>
    <x v="3"/>
    <x v="0"/>
    <x v="0"/>
    <x v="15"/>
    <n v="21312.77"/>
    <n v="21312.77"/>
    <n v="0"/>
    <n v="19181.490000000002"/>
    <n v="0"/>
    <n v="1598.4575"/>
    <n v="0"/>
    <n v="0"/>
    <n v="1598.4575"/>
  </r>
  <r>
    <n v="2"/>
    <n v="4332"/>
    <x v="0"/>
    <x v="103"/>
    <x v="37"/>
    <s v="185-HM"/>
    <x v="625"/>
    <x v="10"/>
    <x v="0"/>
    <x v="1"/>
    <x v="6"/>
    <n v="12500"/>
    <n v="12500"/>
    <n v="0"/>
    <n v="9375"/>
    <n v="0"/>
    <n v="0"/>
    <n v="0"/>
    <n v="0"/>
    <n v="0"/>
  </r>
  <r>
    <n v="2"/>
    <n v="4332"/>
    <x v="0"/>
    <x v="36"/>
    <x v="18"/>
    <s v="185-PA"/>
    <x v="626"/>
    <x v="3"/>
    <x v="1"/>
    <x v="0"/>
    <x v="17"/>
    <n v="3264"/>
    <n v="3264"/>
    <n v="0"/>
    <n v="2937.6"/>
    <n v="0"/>
    <n v="244.8"/>
    <n v="0"/>
    <n v="0"/>
    <n v="244.8"/>
  </r>
  <r>
    <n v="2"/>
    <n v="4332"/>
    <x v="0"/>
    <x v="257"/>
    <x v="1"/>
    <s v="1861-PA"/>
    <x v="627"/>
    <x v="3"/>
    <x v="1"/>
    <x v="0"/>
    <x v="75"/>
    <n v="34104"/>
    <n v="34104"/>
    <n v="0"/>
    <n v="30693.599999999999"/>
    <n v="0"/>
    <n v="2557.8000000000002"/>
    <n v="0"/>
    <n v="0"/>
    <n v="2557.8000000000002"/>
  </r>
  <r>
    <n v="2"/>
    <n v="4332"/>
    <x v="0"/>
    <x v="197"/>
    <x v="16"/>
    <s v="1862-PA"/>
    <x v="628"/>
    <x v="3"/>
    <x v="0"/>
    <x v="0"/>
    <x v="56"/>
    <n v="5024.08"/>
    <n v="5024.08"/>
    <n v="0"/>
    <n v="4521.67"/>
    <n v="0"/>
    <n v="376.80579999999998"/>
    <n v="0"/>
    <n v="0"/>
    <n v="376.80579999999998"/>
  </r>
  <r>
    <n v="2"/>
    <n v="4332"/>
    <x v="0"/>
    <x v="206"/>
    <x v="11"/>
    <s v="1863-PA"/>
    <x v="629"/>
    <x v="2"/>
    <x v="1"/>
    <x v="0"/>
    <x v="15"/>
    <n v="13545.69"/>
    <n v="13545.69"/>
    <n v="0"/>
    <n v="12191.12"/>
    <n v="0"/>
    <n v="1015.9267"/>
    <n v="0"/>
    <n v="0"/>
    <n v="1015.9267"/>
  </r>
  <r>
    <n v="2"/>
    <n v="4332"/>
    <x v="0"/>
    <x v="160"/>
    <x v="13"/>
    <s v="1864-PA"/>
    <x v="630"/>
    <x v="2"/>
    <x v="3"/>
    <x v="0"/>
    <x v="44"/>
    <n v="0"/>
    <n v="0"/>
    <n v="0"/>
    <n v="0"/>
    <n v="0"/>
    <n v="0"/>
    <n v="0"/>
    <n v="0"/>
    <n v="0"/>
  </r>
  <r>
    <n v="2"/>
    <n v="4332"/>
    <x v="0"/>
    <x v="125"/>
    <x v="12"/>
    <s v="1866-PA"/>
    <x v="631"/>
    <x v="0"/>
    <x v="0"/>
    <x v="0"/>
    <x v="60"/>
    <n v="41508.660000000003"/>
    <n v="41508.660000000003"/>
    <n v="0"/>
    <n v="37357.79"/>
    <n v="0"/>
    <n v="3113.1491999999998"/>
    <n v="0"/>
    <n v="0"/>
    <n v="3113.1491999999998"/>
  </r>
  <r>
    <n v="2"/>
    <n v="4332"/>
    <x v="0"/>
    <x v="103"/>
    <x v="37"/>
    <s v="186-HM"/>
    <x v="632"/>
    <x v="8"/>
    <x v="0"/>
    <x v="1"/>
    <x v="6"/>
    <n v="78398"/>
    <n v="78398"/>
    <n v="0"/>
    <n v="58798.5"/>
    <n v="0"/>
    <n v="0"/>
    <n v="0"/>
    <n v="0"/>
    <n v="0"/>
  </r>
  <r>
    <n v="2"/>
    <n v="4332"/>
    <x v="0"/>
    <x v="142"/>
    <x v="0"/>
    <s v="1870-PA"/>
    <x v="633"/>
    <x v="4"/>
    <x v="0"/>
    <x v="0"/>
    <x v="12"/>
    <n v="56373.75"/>
    <n v="56373.75"/>
    <n v="0"/>
    <n v="50736.38"/>
    <n v="0"/>
    <n v="4228.0316999999995"/>
    <n v="0"/>
    <n v="0"/>
    <n v="4228.0316999999995"/>
  </r>
  <r>
    <n v="2"/>
    <n v="4332"/>
    <x v="0"/>
    <x v="18"/>
    <x v="11"/>
    <s v="1871-PA"/>
    <x v="634"/>
    <x v="4"/>
    <x v="7"/>
    <x v="0"/>
    <x v="42"/>
    <n v="12099.48"/>
    <n v="12099.48"/>
    <n v="0"/>
    <n v="10889.53"/>
    <n v="0"/>
    <n v="907.46079999999995"/>
    <n v="0"/>
    <n v="0"/>
    <n v="907.46079999999995"/>
  </r>
  <r>
    <n v="2"/>
    <n v="4332"/>
    <x v="0"/>
    <x v="13"/>
    <x v="8"/>
    <s v="1872-PA"/>
    <x v="635"/>
    <x v="3"/>
    <x v="0"/>
    <x v="0"/>
    <x v="78"/>
    <n v="41456.99"/>
    <n v="41456.99"/>
    <n v="0"/>
    <n v="37311.29"/>
    <n v="0"/>
    <n v="3109.2741999999998"/>
    <n v="0"/>
    <n v="0"/>
    <n v="3109.2741999999998"/>
  </r>
  <r>
    <n v="2"/>
    <n v="4332"/>
    <x v="0"/>
    <x v="49"/>
    <x v="5"/>
    <s v="1876-PA"/>
    <x v="636"/>
    <x v="0"/>
    <x v="4"/>
    <x v="0"/>
    <x v="6"/>
    <n v="260800"/>
    <n v="260800"/>
    <n v="0"/>
    <n v="234720"/>
    <n v="0"/>
    <n v="0"/>
    <n v="0"/>
    <n v="0"/>
    <n v="0"/>
  </r>
  <r>
    <n v="2"/>
    <n v="4332"/>
    <x v="0"/>
    <x v="258"/>
    <x v="11"/>
    <s v="1877-PA"/>
    <x v="637"/>
    <x v="1"/>
    <x v="1"/>
    <x v="0"/>
    <x v="6"/>
    <n v="309570.87"/>
    <n v="309570.87"/>
    <n v="0"/>
    <n v="295687.19"/>
    <n v="0"/>
    <n v="10412.7641"/>
    <n v="0"/>
    <n v="1100.6500000000001"/>
    <n v="9312.1141000000007"/>
  </r>
  <r>
    <n v="2"/>
    <n v="4332"/>
    <x v="0"/>
    <x v="259"/>
    <x v="2"/>
    <s v="1880-PA"/>
    <x v="638"/>
    <x v="5"/>
    <x v="0"/>
    <x v="0"/>
    <x v="12"/>
    <n v="16872.5"/>
    <n v="16872.5"/>
    <n v="0"/>
    <n v="15185.25"/>
    <n v="0"/>
    <n v="1265.4375"/>
    <n v="0"/>
    <n v="0"/>
    <n v="1265.4375"/>
  </r>
  <r>
    <n v="2"/>
    <n v="4332"/>
    <x v="0"/>
    <x v="141"/>
    <x v="2"/>
    <s v="1883-PA"/>
    <x v="639"/>
    <x v="2"/>
    <x v="1"/>
    <x v="0"/>
    <x v="3"/>
    <n v="3752.19"/>
    <n v="3752.19"/>
    <n v="0"/>
    <n v="3376.97"/>
    <n v="0"/>
    <n v="281.41419999999999"/>
    <n v="0"/>
    <n v="0"/>
    <n v="281.41419999999999"/>
  </r>
  <r>
    <n v="2"/>
    <n v="4332"/>
    <x v="0"/>
    <x v="191"/>
    <x v="11"/>
    <s v="1884-PA"/>
    <x v="640"/>
    <x v="5"/>
    <x v="1"/>
    <x v="0"/>
    <x v="72"/>
    <n v="7912.75"/>
    <n v="7912.75"/>
    <n v="0"/>
    <n v="7121.48"/>
    <n v="0"/>
    <n v="593.45669999999996"/>
    <n v="0"/>
    <n v="0"/>
    <n v="593.45669999999996"/>
  </r>
  <r>
    <n v="2"/>
    <n v="4332"/>
    <x v="0"/>
    <x v="143"/>
    <x v="2"/>
    <s v="1887-PA"/>
    <x v="641"/>
    <x v="3"/>
    <x v="1"/>
    <x v="0"/>
    <x v="15"/>
    <n v="54750"/>
    <n v="54750"/>
    <n v="0"/>
    <n v="49275"/>
    <n v="0"/>
    <n v="4106.25"/>
    <n v="0"/>
    <n v="0"/>
    <n v="4106.25"/>
  </r>
  <r>
    <n v="2"/>
    <n v="4332"/>
    <x v="0"/>
    <x v="206"/>
    <x v="11"/>
    <s v="1888-PA"/>
    <x v="642"/>
    <x v="5"/>
    <x v="0"/>
    <x v="0"/>
    <x v="15"/>
    <n v="49450.83"/>
    <n v="49450.83"/>
    <n v="0"/>
    <n v="44505.75"/>
    <n v="0"/>
    <n v="3708.8125"/>
    <n v="0"/>
    <n v="0"/>
    <n v="3708.8125"/>
  </r>
  <r>
    <n v="2"/>
    <n v="4332"/>
    <x v="0"/>
    <x v="260"/>
    <x v="45"/>
    <s v="188-PA"/>
    <x v="643"/>
    <x v="1"/>
    <x v="1"/>
    <x v="0"/>
    <x v="17"/>
    <n v="25838.84"/>
    <n v="25838.84"/>
    <n v="0"/>
    <n v="25838.84"/>
    <n v="0"/>
    <n v="0"/>
    <n v="0"/>
    <n v="0"/>
    <n v="0"/>
  </r>
  <r>
    <n v="2"/>
    <n v="4332"/>
    <x v="0"/>
    <x v="261"/>
    <x v="2"/>
    <s v="1892-PA"/>
    <x v="644"/>
    <x v="1"/>
    <x v="1"/>
    <x v="0"/>
    <x v="3"/>
    <n v="5013.7700000000004"/>
    <n v="5013.7700000000004"/>
    <n v="0"/>
    <n v="4512.3900000000003"/>
    <n v="0"/>
    <n v="376.03250000000003"/>
    <n v="0"/>
    <n v="0"/>
    <n v="376.03250000000003"/>
  </r>
  <r>
    <n v="2"/>
    <n v="4332"/>
    <x v="0"/>
    <x v="262"/>
    <x v="2"/>
    <s v="1893-PA"/>
    <x v="645"/>
    <x v="3"/>
    <x v="1"/>
    <x v="0"/>
    <x v="3"/>
    <n v="30093"/>
    <n v="30093"/>
    <n v="0"/>
    <n v="27083.7"/>
    <n v="0"/>
    <n v="2256.9749999999999"/>
    <n v="0"/>
    <n v="0"/>
    <n v="2256.9749999999999"/>
  </r>
  <r>
    <n v="2"/>
    <n v="4332"/>
    <x v="0"/>
    <x v="232"/>
    <x v="2"/>
    <s v="1894-PA"/>
    <x v="646"/>
    <x v="4"/>
    <x v="0"/>
    <x v="0"/>
    <x v="51"/>
    <n v="98210"/>
    <n v="98210"/>
    <n v="0"/>
    <n v="88389"/>
    <n v="0"/>
    <n v="7365.75"/>
    <n v="0"/>
    <n v="0"/>
    <n v="7365.75"/>
  </r>
  <r>
    <n v="2"/>
    <n v="4332"/>
    <x v="0"/>
    <x v="263"/>
    <x v="2"/>
    <s v="1895-PA"/>
    <x v="647"/>
    <x v="3"/>
    <x v="1"/>
    <x v="0"/>
    <x v="4"/>
    <n v="3521.39"/>
    <n v="3521.39"/>
    <n v="0"/>
    <n v="3169.25"/>
    <n v="0"/>
    <n v="264.10419999999999"/>
    <n v="0"/>
    <n v="0"/>
    <n v="264.10419999999999"/>
  </r>
  <r>
    <n v="2"/>
    <n v="4332"/>
    <x v="0"/>
    <x v="245"/>
    <x v="0"/>
    <s v="1897-PA"/>
    <x v="648"/>
    <x v="1"/>
    <x v="1"/>
    <x v="0"/>
    <x v="2"/>
    <n v="20728.740000000002"/>
    <n v="20728.740000000002"/>
    <n v="0"/>
    <n v="20728.740000000002"/>
    <n v="0"/>
    <n v="0"/>
    <n v="0"/>
    <n v="0"/>
    <n v="0"/>
  </r>
  <r>
    <n v="2"/>
    <n v="4332"/>
    <x v="0"/>
    <x v="206"/>
    <x v="11"/>
    <s v="1898-PA"/>
    <x v="649"/>
    <x v="5"/>
    <x v="1"/>
    <x v="0"/>
    <x v="15"/>
    <n v="3887.85"/>
    <n v="3887.85"/>
    <n v="0"/>
    <n v="3499.07"/>
    <n v="0"/>
    <n v="291.58920000000001"/>
    <n v="0"/>
    <n v="0"/>
    <n v="291.58920000000001"/>
  </r>
  <r>
    <n v="2"/>
    <n v="4332"/>
    <x v="0"/>
    <x v="139"/>
    <x v="21"/>
    <s v="1899-PA"/>
    <x v="650"/>
    <x v="0"/>
    <x v="0"/>
    <x v="0"/>
    <x v="29"/>
    <n v="8667.1"/>
    <n v="8667.1"/>
    <n v="0"/>
    <n v="7800.39"/>
    <n v="0"/>
    <n v="650.03250000000003"/>
    <n v="0"/>
    <n v="0"/>
    <n v="650.03250000000003"/>
  </r>
  <r>
    <n v="2"/>
    <n v="4332"/>
    <x v="0"/>
    <x v="238"/>
    <x v="2"/>
    <s v="18-HM"/>
    <x v="651"/>
    <x v="14"/>
    <x v="0"/>
    <x v="1"/>
    <x v="6"/>
    <n v="1746692"/>
    <n v="1746692"/>
    <n v="0"/>
    <n v="1310019"/>
    <n v="0"/>
    <n v="0"/>
    <n v="0"/>
    <n v="0"/>
    <n v="0"/>
  </r>
  <r>
    <n v="2"/>
    <n v="4332"/>
    <x v="0"/>
    <x v="264"/>
    <x v="2"/>
    <s v="18-PA"/>
    <x v="652"/>
    <x v="1"/>
    <x v="23"/>
    <x v="0"/>
    <x v="6"/>
    <n v="13073250"/>
    <n v="13073250"/>
    <n v="0"/>
    <n v="13073250"/>
    <n v="0"/>
    <n v="0"/>
    <n v="0"/>
    <n v="0"/>
    <n v="0"/>
  </r>
  <r>
    <n v="2"/>
    <n v="4332"/>
    <x v="0"/>
    <x v="265"/>
    <x v="11"/>
    <s v="1900-PA"/>
    <x v="653"/>
    <x v="3"/>
    <x v="1"/>
    <x v="0"/>
    <x v="5"/>
    <n v="8029.7"/>
    <n v="0"/>
    <n v="-8029.7"/>
    <n v="0"/>
    <n v="-7226.73"/>
    <n v="0"/>
    <n v="0"/>
    <n v="0"/>
    <n v="0"/>
  </r>
  <r>
    <n v="2"/>
    <n v="4332"/>
    <x v="0"/>
    <x v="266"/>
    <x v="2"/>
    <s v="1901-PA"/>
    <x v="654"/>
    <x v="1"/>
    <x v="1"/>
    <x v="0"/>
    <x v="15"/>
    <n v="3932.85"/>
    <n v="3932.85"/>
    <n v="0"/>
    <n v="3932.85"/>
    <n v="0"/>
    <n v="0"/>
    <n v="0"/>
    <n v="0"/>
    <n v="0"/>
  </r>
  <r>
    <n v="2"/>
    <n v="4332"/>
    <x v="0"/>
    <x v="10"/>
    <x v="2"/>
    <s v="1902-PA"/>
    <x v="655"/>
    <x v="0"/>
    <x v="0"/>
    <x v="0"/>
    <x v="8"/>
    <n v="19332.990000000002"/>
    <n v="19332.990000000002"/>
    <n v="0"/>
    <n v="17399.689999999999"/>
    <n v="0"/>
    <n v="1449.9742000000001"/>
    <n v="0"/>
    <n v="0"/>
    <n v="1449.9742000000001"/>
  </r>
  <r>
    <n v="2"/>
    <n v="4332"/>
    <x v="0"/>
    <x v="206"/>
    <x v="11"/>
    <s v="1903-PA"/>
    <x v="656"/>
    <x v="1"/>
    <x v="1"/>
    <x v="0"/>
    <x v="15"/>
    <n v="18465.52"/>
    <n v="18465.52"/>
    <n v="0"/>
    <n v="16618.97"/>
    <n v="0"/>
    <n v="1384.9141999999999"/>
    <n v="0"/>
    <n v="0"/>
    <n v="1384.9141999999999"/>
  </r>
  <r>
    <n v="2"/>
    <n v="4332"/>
    <x v="0"/>
    <x v="267"/>
    <x v="2"/>
    <s v="1904-PA"/>
    <x v="657"/>
    <x v="1"/>
    <x v="1"/>
    <x v="0"/>
    <x v="79"/>
    <n v="11919.84"/>
    <n v="11919.84"/>
    <n v="0"/>
    <n v="11919.84"/>
    <n v="0"/>
    <n v="0"/>
    <n v="0"/>
    <n v="0"/>
    <n v="0"/>
  </r>
  <r>
    <n v="2"/>
    <n v="4332"/>
    <x v="0"/>
    <x v="50"/>
    <x v="11"/>
    <s v="1905-PA"/>
    <x v="658"/>
    <x v="4"/>
    <x v="1"/>
    <x v="0"/>
    <x v="3"/>
    <n v="5444"/>
    <n v="5444"/>
    <n v="0"/>
    <n v="4899.6000000000004"/>
    <n v="0"/>
    <n v="408.3"/>
    <n v="0"/>
    <n v="0"/>
    <n v="408.3"/>
  </r>
  <r>
    <n v="2"/>
    <n v="4332"/>
    <x v="0"/>
    <x v="206"/>
    <x v="11"/>
    <s v="1906-PA"/>
    <x v="659"/>
    <x v="5"/>
    <x v="1"/>
    <x v="0"/>
    <x v="15"/>
    <n v="20286.8"/>
    <n v="20286.8"/>
    <n v="0"/>
    <n v="18258.12"/>
    <n v="0"/>
    <n v="1521.51"/>
    <n v="0"/>
    <n v="0"/>
    <n v="1521.51"/>
  </r>
  <r>
    <n v="2"/>
    <n v="4332"/>
    <x v="0"/>
    <x v="268"/>
    <x v="2"/>
    <s v="1908-PA"/>
    <x v="55"/>
    <x v="1"/>
    <x v="1"/>
    <x v="0"/>
    <x v="44"/>
    <n v="13864.99"/>
    <n v="13864.99"/>
    <n v="0"/>
    <n v="13581.26"/>
    <n v="0"/>
    <n v="212.8"/>
    <n v="0"/>
    <n v="-0.3821"/>
    <n v="213.18209999999999"/>
  </r>
  <r>
    <n v="2"/>
    <n v="4332"/>
    <x v="0"/>
    <x v="127"/>
    <x v="39"/>
    <s v="1909-PA"/>
    <x v="660"/>
    <x v="3"/>
    <x v="1"/>
    <x v="0"/>
    <x v="12"/>
    <n v="3360"/>
    <n v="3360"/>
    <n v="0"/>
    <n v="3024"/>
    <n v="0"/>
    <n v="252"/>
    <n v="0"/>
    <n v="0"/>
    <n v="252"/>
  </r>
  <r>
    <n v="2"/>
    <n v="4332"/>
    <x v="0"/>
    <x v="269"/>
    <x v="2"/>
    <s v="190-PA"/>
    <x v="661"/>
    <x v="2"/>
    <x v="1"/>
    <x v="0"/>
    <x v="28"/>
    <n v="7499.5"/>
    <n v="7499.5"/>
    <n v="0"/>
    <n v="6749.55"/>
    <n v="0"/>
    <n v="562.46249999999998"/>
    <n v="0"/>
    <n v="0"/>
    <n v="562.46249999999998"/>
  </r>
  <r>
    <n v="2"/>
    <n v="4332"/>
    <x v="0"/>
    <x v="270"/>
    <x v="11"/>
    <s v="1910-PA"/>
    <x v="662"/>
    <x v="3"/>
    <x v="1"/>
    <x v="0"/>
    <x v="3"/>
    <n v="8384.74"/>
    <n v="8384.74"/>
    <n v="0"/>
    <n v="7546.27"/>
    <n v="0"/>
    <n v="628.85580000000004"/>
    <n v="0"/>
    <n v="0"/>
    <n v="628.85580000000004"/>
  </r>
  <r>
    <n v="2"/>
    <n v="4332"/>
    <x v="0"/>
    <x v="271"/>
    <x v="16"/>
    <s v="1913-PA"/>
    <x v="663"/>
    <x v="2"/>
    <x v="1"/>
    <x v="0"/>
    <x v="1"/>
    <n v="19050"/>
    <n v="19050"/>
    <n v="0"/>
    <n v="17145"/>
    <n v="0"/>
    <n v="1428.75"/>
    <n v="0"/>
    <n v="0"/>
    <n v="1428.75"/>
  </r>
  <r>
    <n v="2"/>
    <n v="4332"/>
    <x v="0"/>
    <x v="272"/>
    <x v="12"/>
    <s v="1917-PA"/>
    <x v="664"/>
    <x v="4"/>
    <x v="14"/>
    <x v="0"/>
    <x v="15"/>
    <n v="19651.82"/>
    <n v="19651.82"/>
    <n v="0"/>
    <n v="17686.64"/>
    <n v="0"/>
    <n v="1473.8867"/>
    <n v="0"/>
    <n v="0"/>
    <n v="1473.8867"/>
  </r>
  <r>
    <n v="2"/>
    <n v="4332"/>
    <x v="0"/>
    <x v="24"/>
    <x v="15"/>
    <s v="191-PA"/>
    <x v="665"/>
    <x v="3"/>
    <x v="0"/>
    <x v="0"/>
    <x v="7"/>
    <n v="4270"/>
    <n v="4270"/>
    <n v="0"/>
    <n v="3843"/>
    <n v="0"/>
    <n v="320.25"/>
    <n v="0"/>
    <n v="0"/>
    <n v="320.25"/>
  </r>
  <r>
    <n v="2"/>
    <n v="4332"/>
    <x v="0"/>
    <x v="273"/>
    <x v="1"/>
    <s v="1921-PA"/>
    <x v="666"/>
    <x v="3"/>
    <x v="11"/>
    <x v="0"/>
    <x v="8"/>
    <n v="6756.89"/>
    <n v="6756.89"/>
    <n v="0"/>
    <n v="6081.2"/>
    <n v="0"/>
    <n v="506.76670000000001"/>
    <n v="0"/>
    <n v="0"/>
    <n v="506.76670000000001"/>
  </r>
  <r>
    <n v="2"/>
    <n v="4332"/>
    <x v="0"/>
    <x v="51"/>
    <x v="16"/>
    <s v="1922-PA"/>
    <x v="667"/>
    <x v="2"/>
    <x v="0"/>
    <x v="0"/>
    <x v="80"/>
    <n v="108704.49"/>
    <n v="108704.49"/>
    <n v="0"/>
    <n v="97834.04"/>
    <n v="0"/>
    <n v="8152.8366999999998"/>
    <n v="0"/>
    <n v="0"/>
    <n v="8152.8366999999998"/>
  </r>
  <r>
    <n v="2"/>
    <n v="4332"/>
    <x v="0"/>
    <x v="39"/>
    <x v="22"/>
    <s v="1923-PA"/>
    <x v="668"/>
    <x v="4"/>
    <x v="1"/>
    <x v="0"/>
    <x v="2"/>
    <n v="29493.69"/>
    <n v="29493.69"/>
    <n v="0"/>
    <n v="26544.32"/>
    <n v="0"/>
    <n v="2212.0266999999999"/>
    <n v="0"/>
    <n v="0"/>
    <n v="2212.0266999999999"/>
  </r>
  <r>
    <n v="2"/>
    <n v="4332"/>
    <x v="0"/>
    <x v="206"/>
    <x v="11"/>
    <s v="1925-PA"/>
    <x v="669"/>
    <x v="5"/>
    <x v="1"/>
    <x v="0"/>
    <x v="15"/>
    <n v="9117.83"/>
    <n v="9117.83"/>
    <n v="0"/>
    <n v="8206.0499999999993"/>
    <n v="0"/>
    <n v="683.83749999999998"/>
    <n v="0"/>
    <n v="0"/>
    <n v="683.83749999999998"/>
  </r>
  <r>
    <n v="2"/>
    <n v="4332"/>
    <x v="0"/>
    <x v="274"/>
    <x v="13"/>
    <s v="1926-PA"/>
    <x v="670"/>
    <x v="3"/>
    <x v="3"/>
    <x v="0"/>
    <x v="4"/>
    <n v="12863.33"/>
    <n v="12863.33"/>
    <n v="0"/>
    <n v="11577"/>
    <n v="0"/>
    <n v="964.75"/>
    <n v="0"/>
    <n v="0"/>
    <n v="964.75"/>
  </r>
  <r>
    <n v="2"/>
    <n v="4332"/>
    <x v="0"/>
    <x v="275"/>
    <x v="2"/>
    <s v="1927-PA"/>
    <x v="671"/>
    <x v="2"/>
    <x v="1"/>
    <x v="0"/>
    <x v="15"/>
    <n v="29196"/>
    <n v="29196"/>
    <n v="0"/>
    <n v="26276.400000000001"/>
    <n v="0"/>
    <n v="2189.6999999999998"/>
    <n v="0"/>
    <n v="0"/>
    <n v="2189.6999999999998"/>
  </r>
  <r>
    <n v="2"/>
    <n v="4332"/>
    <x v="0"/>
    <x v="200"/>
    <x v="2"/>
    <s v="1928-PA"/>
    <x v="672"/>
    <x v="2"/>
    <x v="1"/>
    <x v="0"/>
    <x v="3"/>
    <n v="10293.200000000001"/>
    <n v="10293.200000000001"/>
    <n v="0"/>
    <n v="9263.8799999999992"/>
    <n v="0"/>
    <n v="771.99"/>
    <n v="0"/>
    <n v="0"/>
    <n v="771.99"/>
  </r>
  <r>
    <n v="2"/>
    <n v="4332"/>
    <x v="0"/>
    <x v="276"/>
    <x v="2"/>
    <s v="1929-PA"/>
    <x v="673"/>
    <x v="0"/>
    <x v="1"/>
    <x v="0"/>
    <x v="13"/>
    <n v="4913.49"/>
    <n v="4913.49"/>
    <n v="0"/>
    <n v="4422.1400000000003"/>
    <n v="0"/>
    <n v="368.51170000000002"/>
    <n v="0"/>
    <n v="0"/>
    <n v="368.51170000000002"/>
  </r>
  <r>
    <n v="2"/>
    <n v="4332"/>
    <x v="0"/>
    <x v="277"/>
    <x v="4"/>
    <s v="192-PA"/>
    <x v="674"/>
    <x v="0"/>
    <x v="0"/>
    <x v="0"/>
    <x v="17"/>
    <n v="12000"/>
    <n v="12000"/>
    <n v="0"/>
    <n v="10800"/>
    <n v="0"/>
    <n v="900"/>
    <n v="0"/>
    <n v="0"/>
    <n v="900"/>
  </r>
  <r>
    <n v="2"/>
    <n v="4332"/>
    <x v="0"/>
    <x v="127"/>
    <x v="39"/>
    <s v="1930-PA"/>
    <x v="675"/>
    <x v="3"/>
    <x v="1"/>
    <x v="0"/>
    <x v="2"/>
    <n v="3985"/>
    <n v="3985"/>
    <n v="0"/>
    <n v="3586.5"/>
    <n v="0"/>
    <n v="298.875"/>
    <n v="0"/>
    <n v="0"/>
    <n v="298.875"/>
  </r>
  <r>
    <n v="2"/>
    <n v="4332"/>
    <x v="0"/>
    <x v="149"/>
    <x v="13"/>
    <s v="1933-PA"/>
    <x v="676"/>
    <x v="0"/>
    <x v="1"/>
    <x v="0"/>
    <x v="15"/>
    <n v="15195.18"/>
    <n v="15195.18"/>
    <n v="0"/>
    <n v="13675.66"/>
    <n v="0"/>
    <n v="1139.6383000000001"/>
    <n v="0"/>
    <n v="0"/>
    <n v="1139.6383000000001"/>
  </r>
  <r>
    <n v="2"/>
    <n v="4332"/>
    <x v="0"/>
    <x v="97"/>
    <x v="6"/>
    <s v="1934-PA"/>
    <x v="677"/>
    <x v="3"/>
    <x v="0"/>
    <x v="0"/>
    <x v="81"/>
    <n v="3151.72"/>
    <n v="3151.72"/>
    <n v="0"/>
    <n v="2836.55"/>
    <n v="0"/>
    <n v="236.3792"/>
    <n v="0"/>
    <n v="0"/>
    <n v="236.3792"/>
  </r>
  <r>
    <n v="2"/>
    <n v="4332"/>
    <x v="0"/>
    <x v="278"/>
    <x v="2"/>
    <s v="1936-PA"/>
    <x v="678"/>
    <x v="3"/>
    <x v="1"/>
    <x v="0"/>
    <x v="3"/>
    <n v="16384.349999999999"/>
    <n v="16384.349999999999"/>
    <n v="0"/>
    <n v="14745.92"/>
    <n v="0"/>
    <n v="1228.8267000000001"/>
    <n v="0"/>
    <n v="0"/>
    <n v="1228.8267000000001"/>
  </r>
  <r>
    <n v="2"/>
    <n v="4332"/>
    <x v="0"/>
    <x v="279"/>
    <x v="4"/>
    <s v="193-PA"/>
    <x v="679"/>
    <x v="3"/>
    <x v="1"/>
    <x v="0"/>
    <x v="17"/>
    <n v="22430"/>
    <n v="22430"/>
    <n v="0"/>
    <n v="20187"/>
    <n v="0"/>
    <n v="1682.25"/>
    <n v="0"/>
    <n v="0"/>
    <n v="1682.25"/>
  </r>
  <r>
    <n v="2"/>
    <n v="4332"/>
    <x v="0"/>
    <x v="122"/>
    <x v="11"/>
    <s v="1940-PA"/>
    <x v="680"/>
    <x v="2"/>
    <x v="1"/>
    <x v="0"/>
    <x v="15"/>
    <n v="5399.82"/>
    <n v="5399.82"/>
    <n v="0"/>
    <n v="4859.84"/>
    <n v="0"/>
    <n v="404.98669999999998"/>
    <n v="0"/>
    <n v="0"/>
    <n v="404.98669999999998"/>
  </r>
  <r>
    <n v="2"/>
    <n v="4332"/>
    <x v="0"/>
    <x v="280"/>
    <x v="2"/>
    <s v="1941-PA"/>
    <x v="681"/>
    <x v="2"/>
    <x v="1"/>
    <x v="0"/>
    <x v="2"/>
    <n v="17980"/>
    <n v="17980"/>
    <n v="0"/>
    <n v="16182"/>
    <n v="0"/>
    <n v="1348.5"/>
    <n v="0"/>
    <n v="0"/>
    <n v="1348.5"/>
  </r>
  <r>
    <n v="2"/>
    <n v="4332"/>
    <x v="0"/>
    <x v="96"/>
    <x v="24"/>
    <s v="1944-PA"/>
    <x v="682"/>
    <x v="2"/>
    <x v="1"/>
    <x v="0"/>
    <x v="25"/>
    <n v="80818.789999999994"/>
    <n v="80818.789999999994"/>
    <n v="0"/>
    <n v="72736.91"/>
    <n v="0"/>
    <n v="6061.4092000000001"/>
    <n v="0"/>
    <n v="0"/>
    <n v="6061.4092000000001"/>
  </r>
  <r>
    <n v="2"/>
    <n v="4332"/>
    <x v="0"/>
    <x v="151"/>
    <x v="8"/>
    <s v="1945-PA"/>
    <x v="683"/>
    <x v="4"/>
    <x v="1"/>
    <x v="0"/>
    <x v="12"/>
    <n v="5390"/>
    <n v="5390"/>
    <n v="0"/>
    <n v="4851"/>
    <n v="0"/>
    <n v="404.25"/>
    <n v="0"/>
    <n v="0"/>
    <n v="404.25"/>
  </r>
  <r>
    <n v="2"/>
    <n v="4332"/>
    <x v="0"/>
    <x v="281"/>
    <x v="27"/>
    <s v="1946-PA"/>
    <x v="684"/>
    <x v="5"/>
    <x v="0"/>
    <x v="0"/>
    <x v="6"/>
    <n v="553084.11"/>
    <n v="553084.11"/>
    <n v="0"/>
    <n v="497775.7"/>
    <n v="0"/>
    <n v="0"/>
    <n v="0"/>
    <n v="0"/>
    <n v="0"/>
  </r>
  <r>
    <n v="2"/>
    <n v="4332"/>
    <x v="0"/>
    <x v="7"/>
    <x v="5"/>
    <s v="1947-PA"/>
    <x v="685"/>
    <x v="3"/>
    <x v="0"/>
    <x v="0"/>
    <x v="4"/>
    <n v="11381.01"/>
    <n v="11381.01"/>
    <n v="0"/>
    <n v="10242.91"/>
    <n v="0"/>
    <n v="853.57579999999996"/>
    <n v="0"/>
    <n v="0"/>
    <n v="853.57579999999996"/>
  </r>
  <r>
    <n v="2"/>
    <n v="4332"/>
    <x v="0"/>
    <x v="282"/>
    <x v="2"/>
    <s v="1948-PA"/>
    <x v="686"/>
    <x v="3"/>
    <x v="1"/>
    <x v="0"/>
    <x v="1"/>
    <n v="36860.720000000001"/>
    <n v="36860.720000000001"/>
    <n v="0"/>
    <n v="33174.65"/>
    <n v="0"/>
    <n v="2764.5542"/>
    <n v="0"/>
    <n v="0"/>
    <n v="2764.5542"/>
  </r>
  <r>
    <n v="2"/>
    <n v="4332"/>
    <x v="0"/>
    <x v="283"/>
    <x v="2"/>
    <s v="194-PA"/>
    <x v="687"/>
    <x v="1"/>
    <x v="1"/>
    <x v="0"/>
    <x v="82"/>
    <n v="180630.95"/>
    <n v="180630.95"/>
    <n v="0"/>
    <n v="180630.95"/>
    <n v="0"/>
    <n v="0"/>
    <n v="0"/>
    <n v="0"/>
    <n v="0"/>
  </r>
  <r>
    <n v="2"/>
    <n v="4332"/>
    <x v="0"/>
    <x v="206"/>
    <x v="11"/>
    <s v="1950-PA"/>
    <x v="688"/>
    <x v="2"/>
    <x v="1"/>
    <x v="0"/>
    <x v="15"/>
    <n v="10152.67"/>
    <n v="10152.67"/>
    <n v="0"/>
    <n v="9137.4"/>
    <n v="0"/>
    <n v="761.45"/>
    <n v="0"/>
    <n v="0"/>
    <n v="761.45"/>
  </r>
  <r>
    <n v="2"/>
    <n v="4332"/>
    <x v="0"/>
    <x v="74"/>
    <x v="14"/>
    <s v="1952-PA"/>
    <x v="689"/>
    <x v="4"/>
    <x v="1"/>
    <x v="0"/>
    <x v="3"/>
    <n v="66161.16"/>
    <n v="66161.16"/>
    <n v="0"/>
    <n v="59545.04"/>
    <n v="0"/>
    <n v="4962.0866999999998"/>
    <n v="0"/>
    <n v="0"/>
    <n v="4962.0866999999998"/>
  </r>
  <r>
    <n v="2"/>
    <n v="4332"/>
    <x v="0"/>
    <x v="219"/>
    <x v="36"/>
    <s v="1953-PA"/>
    <x v="690"/>
    <x v="2"/>
    <x v="11"/>
    <x v="0"/>
    <x v="10"/>
    <n v="54943.15"/>
    <n v="54943.15"/>
    <n v="0"/>
    <n v="49448.84"/>
    <n v="0"/>
    <n v="4120.7367000000004"/>
    <n v="0"/>
    <n v="0"/>
    <n v="4120.7367000000004"/>
  </r>
  <r>
    <n v="2"/>
    <n v="4332"/>
    <x v="0"/>
    <x v="51"/>
    <x v="16"/>
    <s v="1954-PA"/>
    <x v="279"/>
    <x v="2"/>
    <x v="0"/>
    <x v="0"/>
    <x v="83"/>
    <n v="0"/>
    <n v="0"/>
    <n v="0"/>
    <n v="0"/>
    <n v="0"/>
    <n v="0"/>
    <n v="0"/>
    <n v="0"/>
    <n v="0"/>
  </r>
  <r>
    <n v="2"/>
    <n v="4332"/>
    <x v="0"/>
    <x v="97"/>
    <x v="6"/>
    <s v="1956-PA"/>
    <x v="691"/>
    <x v="0"/>
    <x v="1"/>
    <x v="0"/>
    <x v="2"/>
    <n v="18711.8"/>
    <n v="18711.8"/>
    <n v="0"/>
    <n v="16840.62"/>
    <n v="0"/>
    <n v="1403.385"/>
    <n v="0"/>
    <n v="0"/>
    <n v="1403.385"/>
  </r>
  <r>
    <n v="2"/>
    <n v="4332"/>
    <x v="0"/>
    <x v="44"/>
    <x v="10"/>
    <s v="1957-PA"/>
    <x v="692"/>
    <x v="4"/>
    <x v="0"/>
    <x v="0"/>
    <x v="3"/>
    <n v="4439.95"/>
    <n v="4439.95"/>
    <n v="0"/>
    <n v="3995.96"/>
    <n v="0"/>
    <n v="332.99669999999998"/>
    <n v="0"/>
    <n v="0"/>
    <n v="332.99669999999998"/>
  </r>
  <r>
    <n v="2"/>
    <n v="4332"/>
    <x v="0"/>
    <x v="284"/>
    <x v="0"/>
    <s v="195-PA"/>
    <x v="693"/>
    <x v="2"/>
    <x v="1"/>
    <x v="0"/>
    <x v="84"/>
    <n v="119118.24"/>
    <n v="119118.24"/>
    <n v="0"/>
    <n v="107206.41"/>
    <n v="0"/>
    <n v="8933.8675000000003"/>
    <n v="0"/>
    <n v="0"/>
    <n v="8933.8675000000003"/>
  </r>
  <r>
    <n v="2"/>
    <n v="4332"/>
    <x v="0"/>
    <x v="232"/>
    <x v="2"/>
    <s v="1961-PA"/>
    <x v="694"/>
    <x v="4"/>
    <x v="0"/>
    <x v="0"/>
    <x v="6"/>
    <n v="11332.54"/>
    <n v="11332.54"/>
    <n v="0"/>
    <n v="10199.290000000001"/>
    <n v="0"/>
    <n v="849.94079999999997"/>
    <n v="0"/>
    <n v="0"/>
    <n v="849.94079999999997"/>
  </r>
  <r>
    <n v="2"/>
    <n v="4332"/>
    <x v="0"/>
    <x v="246"/>
    <x v="2"/>
    <s v="1963-PA"/>
    <x v="695"/>
    <x v="2"/>
    <x v="1"/>
    <x v="0"/>
    <x v="3"/>
    <n v="28416.5"/>
    <n v="28416.5"/>
    <n v="0"/>
    <n v="25574.85"/>
    <n v="0"/>
    <n v="2131.2375000000002"/>
    <n v="0"/>
    <n v="0"/>
    <n v="2131.2375000000002"/>
  </r>
  <r>
    <n v="2"/>
    <n v="4332"/>
    <x v="0"/>
    <x v="44"/>
    <x v="10"/>
    <s v="1965-PA"/>
    <x v="696"/>
    <x v="4"/>
    <x v="0"/>
    <x v="0"/>
    <x v="3"/>
    <n v="17704.59"/>
    <n v="17704.59"/>
    <n v="0"/>
    <n v="15934.13"/>
    <n v="0"/>
    <n v="1327.8442"/>
    <n v="0"/>
    <n v="0"/>
    <n v="1327.8442"/>
  </r>
  <r>
    <n v="2"/>
    <n v="4332"/>
    <x v="0"/>
    <x v="285"/>
    <x v="2"/>
    <s v="1968-PA"/>
    <x v="697"/>
    <x v="5"/>
    <x v="0"/>
    <x v="0"/>
    <x v="3"/>
    <n v="11303.6"/>
    <n v="11303.6"/>
    <n v="0"/>
    <n v="10173.24"/>
    <n v="0"/>
    <n v="847.77"/>
    <n v="0"/>
    <n v="0"/>
    <n v="847.77"/>
  </r>
  <r>
    <n v="2"/>
    <n v="4332"/>
    <x v="0"/>
    <x v="286"/>
    <x v="32"/>
    <s v="1969-PA"/>
    <x v="55"/>
    <x v="1"/>
    <x v="1"/>
    <x v="0"/>
    <x v="3"/>
    <n v="9918.6200000000008"/>
    <n v="9918.6200000000008"/>
    <n v="0"/>
    <n v="9918.6200000000008"/>
    <n v="0"/>
    <n v="0"/>
    <n v="0"/>
    <n v="0"/>
    <n v="0"/>
  </r>
  <r>
    <n v="2"/>
    <n v="4332"/>
    <x v="0"/>
    <x v="287"/>
    <x v="30"/>
    <s v="196-PA"/>
    <x v="698"/>
    <x v="1"/>
    <x v="1"/>
    <x v="0"/>
    <x v="2"/>
    <n v="7588.2"/>
    <n v="7588.2"/>
    <n v="0"/>
    <n v="7588.2"/>
    <n v="0"/>
    <n v="0"/>
    <n v="0"/>
    <n v="0"/>
    <n v="0"/>
  </r>
  <r>
    <n v="2"/>
    <n v="4332"/>
    <x v="0"/>
    <x v="288"/>
    <x v="2"/>
    <s v="1972-PA"/>
    <x v="699"/>
    <x v="2"/>
    <x v="1"/>
    <x v="0"/>
    <x v="4"/>
    <n v="36613"/>
    <n v="36613"/>
    <n v="0"/>
    <n v="32951.699999999997"/>
    <n v="0"/>
    <n v="2745.9749999999999"/>
    <n v="0"/>
    <n v="0"/>
    <n v="2745.9749999999999"/>
  </r>
  <r>
    <n v="2"/>
    <n v="4332"/>
    <x v="0"/>
    <x v="93"/>
    <x v="34"/>
    <s v="1973-PA"/>
    <x v="700"/>
    <x v="3"/>
    <x v="0"/>
    <x v="0"/>
    <x v="3"/>
    <n v="8404.9"/>
    <n v="8404.9"/>
    <n v="0"/>
    <n v="7564.41"/>
    <n v="0"/>
    <n v="630.36749999999995"/>
    <n v="0"/>
    <n v="0"/>
    <n v="630.36749999999995"/>
  </r>
  <r>
    <n v="2"/>
    <n v="4332"/>
    <x v="0"/>
    <x v="254"/>
    <x v="2"/>
    <s v="1976-PA"/>
    <x v="701"/>
    <x v="2"/>
    <x v="1"/>
    <x v="0"/>
    <x v="30"/>
    <n v="62999.78"/>
    <n v="62999.78"/>
    <n v="0"/>
    <n v="56699.8"/>
    <n v="0"/>
    <n v="4724.9832999999999"/>
    <n v="0"/>
    <n v="0"/>
    <n v="4724.9832999999999"/>
  </r>
  <r>
    <n v="2"/>
    <n v="4332"/>
    <x v="0"/>
    <x v="285"/>
    <x v="2"/>
    <s v="1977-PA"/>
    <x v="568"/>
    <x v="1"/>
    <x v="1"/>
    <x v="0"/>
    <x v="3"/>
    <n v="7111.71"/>
    <n v="7111.71"/>
    <n v="0"/>
    <n v="7111.71"/>
    <n v="0"/>
    <n v="0"/>
    <n v="0"/>
    <n v="0"/>
    <n v="0"/>
  </r>
  <r>
    <n v="2"/>
    <n v="4332"/>
    <x v="0"/>
    <x v="289"/>
    <x v="2"/>
    <s v="1978-PA"/>
    <x v="702"/>
    <x v="5"/>
    <x v="16"/>
    <x v="0"/>
    <x v="2"/>
    <n v="25000"/>
    <n v="25000"/>
    <n v="0"/>
    <n v="22500"/>
    <n v="0"/>
    <n v="1875"/>
    <n v="0"/>
    <n v="0"/>
    <n v="1875"/>
  </r>
  <r>
    <n v="2"/>
    <n v="4332"/>
    <x v="0"/>
    <x v="123"/>
    <x v="4"/>
    <s v="1979-PA"/>
    <x v="703"/>
    <x v="3"/>
    <x v="0"/>
    <x v="0"/>
    <x v="19"/>
    <n v="7780.81"/>
    <n v="7780.81"/>
    <n v="0"/>
    <n v="7002.73"/>
    <n v="0"/>
    <n v="583.56079999999997"/>
    <n v="0"/>
    <n v="0"/>
    <n v="583.56079999999997"/>
  </r>
  <r>
    <n v="2"/>
    <n v="4332"/>
    <x v="0"/>
    <x v="284"/>
    <x v="0"/>
    <s v="197-PA"/>
    <x v="704"/>
    <x v="3"/>
    <x v="1"/>
    <x v="0"/>
    <x v="17"/>
    <n v="4930"/>
    <n v="4930"/>
    <n v="0"/>
    <n v="4437"/>
    <n v="0"/>
    <n v="369.75"/>
    <n v="0"/>
    <n v="0"/>
    <n v="369.75"/>
  </r>
  <r>
    <n v="2"/>
    <n v="4332"/>
    <x v="0"/>
    <x v="86"/>
    <x v="12"/>
    <s v="1981-PA"/>
    <x v="705"/>
    <x v="2"/>
    <x v="0"/>
    <x v="0"/>
    <x v="22"/>
    <n v="62381.760000000002"/>
    <n v="62381.760000000002"/>
    <n v="0"/>
    <n v="56143.58"/>
    <n v="0"/>
    <n v="4678.6316999999999"/>
    <n v="0"/>
    <n v="0"/>
    <n v="4678.6316999999999"/>
  </r>
  <r>
    <n v="2"/>
    <n v="4332"/>
    <x v="0"/>
    <x v="290"/>
    <x v="0"/>
    <s v="1984-PA"/>
    <x v="706"/>
    <x v="3"/>
    <x v="5"/>
    <x v="0"/>
    <x v="25"/>
    <n v="97109.51"/>
    <n v="97109.51"/>
    <n v="0"/>
    <n v="87398.56"/>
    <n v="0"/>
    <n v="7283.2133000000003"/>
    <n v="0"/>
    <n v="0"/>
    <n v="7283.2133000000003"/>
  </r>
  <r>
    <n v="2"/>
    <n v="4332"/>
    <x v="0"/>
    <x v="197"/>
    <x v="16"/>
    <s v="1985-PA"/>
    <x v="707"/>
    <x v="2"/>
    <x v="0"/>
    <x v="0"/>
    <x v="74"/>
    <n v="5512.09"/>
    <n v="5512.09"/>
    <n v="0"/>
    <n v="4960.88"/>
    <n v="0"/>
    <n v="413.4067"/>
    <n v="0"/>
    <n v="0"/>
    <n v="413.4067"/>
  </r>
  <r>
    <n v="2"/>
    <n v="4332"/>
    <x v="0"/>
    <x v="280"/>
    <x v="2"/>
    <s v="1988-PA"/>
    <x v="708"/>
    <x v="1"/>
    <x v="1"/>
    <x v="0"/>
    <x v="85"/>
    <n v="7367.84"/>
    <n v="7367.84"/>
    <n v="0"/>
    <n v="7245.34"/>
    <n v="0"/>
    <n v="91.88"/>
    <n v="0"/>
    <n v="0.15279999999999999"/>
    <n v="91.727199999999996"/>
  </r>
  <r>
    <n v="2"/>
    <n v="4332"/>
    <x v="0"/>
    <x v="291"/>
    <x v="0"/>
    <s v="1989-PA"/>
    <x v="709"/>
    <x v="1"/>
    <x v="1"/>
    <x v="0"/>
    <x v="2"/>
    <n v="34900.129999999997"/>
    <n v="34900.129999999997"/>
    <n v="0"/>
    <n v="34900.129999999997"/>
    <n v="0"/>
    <n v="0"/>
    <n v="0"/>
    <n v="0"/>
    <n v="0"/>
  </r>
  <r>
    <n v="2"/>
    <n v="4332"/>
    <x v="0"/>
    <x v="173"/>
    <x v="0"/>
    <s v="198-PA"/>
    <x v="710"/>
    <x v="1"/>
    <x v="1"/>
    <x v="0"/>
    <x v="86"/>
    <n v="10886.05"/>
    <n v="10886.05"/>
    <n v="0"/>
    <n v="10886.05"/>
    <n v="0"/>
    <n v="0"/>
    <n v="0"/>
    <n v="0"/>
    <n v="0"/>
  </r>
  <r>
    <n v="2"/>
    <n v="4332"/>
    <x v="0"/>
    <x v="281"/>
    <x v="27"/>
    <s v="1990-PA"/>
    <x v="711"/>
    <x v="5"/>
    <x v="0"/>
    <x v="0"/>
    <x v="6"/>
    <n v="490384"/>
    <n v="490384"/>
    <n v="0"/>
    <n v="441345.6"/>
    <n v="0"/>
    <n v="0"/>
    <n v="0"/>
    <n v="0"/>
    <n v="0"/>
  </r>
  <r>
    <n v="2"/>
    <n v="4332"/>
    <x v="0"/>
    <x v="19"/>
    <x v="12"/>
    <s v="1991-PA"/>
    <x v="712"/>
    <x v="3"/>
    <x v="1"/>
    <x v="0"/>
    <x v="15"/>
    <n v="3567.63"/>
    <n v="3567.63"/>
    <n v="0"/>
    <n v="3210.87"/>
    <n v="0"/>
    <n v="267.57249999999999"/>
    <n v="0"/>
    <n v="0"/>
    <n v="267.57249999999999"/>
  </r>
  <r>
    <n v="2"/>
    <n v="4332"/>
    <x v="0"/>
    <x v="292"/>
    <x v="21"/>
    <s v="1993-PA"/>
    <x v="713"/>
    <x v="2"/>
    <x v="0"/>
    <x v="0"/>
    <x v="45"/>
    <n v="35942.15"/>
    <n v="35942.15"/>
    <n v="0"/>
    <n v="32347.94"/>
    <n v="0"/>
    <n v="2695.6617000000001"/>
    <n v="0"/>
    <n v="0"/>
    <n v="2695.6617000000001"/>
  </r>
  <r>
    <n v="2"/>
    <n v="4332"/>
    <x v="0"/>
    <x v="244"/>
    <x v="24"/>
    <s v="1995-PA"/>
    <x v="55"/>
    <x v="1"/>
    <x v="1"/>
    <x v="0"/>
    <x v="3"/>
    <n v="3739.69"/>
    <n v="3739.69"/>
    <n v="0"/>
    <n v="3365.72"/>
    <n v="0"/>
    <n v="280.47669999999999"/>
    <n v="0"/>
    <n v="0"/>
    <n v="280.47669999999999"/>
  </r>
  <r>
    <n v="2"/>
    <n v="4332"/>
    <x v="0"/>
    <x v="293"/>
    <x v="2"/>
    <s v="1996-PA"/>
    <x v="714"/>
    <x v="0"/>
    <x v="1"/>
    <x v="0"/>
    <x v="3"/>
    <n v="49670.17"/>
    <n v="49670.17"/>
    <n v="0"/>
    <n v="44703.15"/>
    <n v="0"/>
    <n v="3725.2624999999998"/>
    <n v="0"/>
    <n v="0"/>
    <n v="3725.2624999999998"/>
  </r>
  <r>
    <n v="2"/>
    <n v="4332"/>
    <x v="0"/>
    <x v="294"/>
    <x v="16"/>
    <s v="1998-PA"/>
    <x v="715"/>
    <x v="3"/>
    <x v="1"/>
    <x v="0"/>
    <x v="87"/>
    <n v="126844"/>
    <n v="126844"/>
    <n v="0"/>
    <n v="114159.6"/>
    <n v="0"/>
    <n v="9513.2999999999993"/>
    <n v="0"/>
    <n v="0"/>
    <n v="9513.2999999999993"/>
  </r>
  <r>
    <n v="2"/>
    <n v="4332"/>
    <x v="0"/>
    <x v="172"/>
    <x v="2"/>
    <s v="199-PA"/>
    <x v="716"/>
    <x v="1"/>
    <x v="1"/>
    <x v="0"/>
    <x v="17"/>
    <n v="16073.25"/>
    <n v="16073.25"/>
    <n v="0"/>
    <n v="16073.25"/>
    <n v="0"/>
    <n v="0"/>
    <n v="0"/>
    <n v="0"/>
    <n v="0"/>
  </r>
  <r>
    <n v="2"/>
    <n v="4332"/>
    <x v="0"/>
    <x v="295"/>
    <x v="19"/>
    <s v="19-PA"/>
    <x v="717"/>
    <x v="1"/>
    <x v="1"/>
    <x v="0"/>
    <x v="88"/>
    <n v="4113.6899999999996"/>
    <n v="4113.6899999999996"/>
    <n v="0"/>
    <n v="4113.6899999999996"/>
    <n v="0"/>
    <n v="0"/>
    <n v="0"/>
    <n v="0"/>
    <n v="0"/>
  </r>
  <r>
    <n v="2"/>
    <n v="4332"/>
    <x v="0"/>
    <x v="159"/>
    <x v="2"/>
    <s v="2000-PA"/>
    <x v="718"/>
    <x v="3"/>
    <x v="0"/>
    <x v="0"/>
    <x v="2"/>
    <n v="8297.23"/>
    <n v="8297.23"/>
    <n v="0"/>
    <n v="7467.51"/>
    <n v="0"/>
    <n v="622.29250000000002"/>
    <n v="0"/>
    <n v="0"/>
    <n v="622.29250000000002"/>
  </r>
  <r>
    <n v="2"/>
    <n v="4332"/>
    <x v="0"/>
    <x v="281"/>
    <x v="27"/>
    <s v="2004-PA"/>
    <x v="719"/>
    <x v="5"/>
    <x v="0"/>
    <x v="0"/>
    <x v="6"/>
    <n v="777587.4"/>
    <n v="777587.4"/>
    <n v="0"/>
    <n v="699828.66"/>
    <n v="0"/>
    <n v="0"/>
    <n v="0"/>
    <n v="0"/>
    <n v="0"/>
  </r>
  <r>
    <n v="2"/>
    <n v="4332"/>
    <x v="0"/>
    <x v="296"/>
    <x v="9"/>
    <s v="2005-PA"/>
    <x v="720"/>
    <x v="4"/>
    <x v="0"/>
    <x v="0"/>
    <x v="6"/>
    <n v="128708"/>
    <n v="128708"/>
    <n v="0"/>
    <n v="115837.2"/>
    <n v="0"/>
    <n v="0"/>
    <n v="0"/>
    <n v="0"/>
    <n v="0"/>
  </r>
  <r>
    <n v="2"/>
    <n v="4332"/>
    <x v="0"/>
    <x v="281"/>
    <x v="27"/>
    <s v="2006-PA"/>
    <x v="721"/>
    <x v="5"/>
    <x v="0"/>
    <x v="0"/>
    <x v="6"/>
    <n v="399071"/>
    <n v="399071"/>
    <n v="0"/>
    <n v="359163.9"/>
    <n v="0"/>
    <n v="0"/>
    <n v="0"/>
    <n v="0"/>
    <n v="0"/>
  </r>
  <r>
    <n v="2"/>
    <n v="4332"/>
    <x v="0"/>
    <x v="128"/>
    <x v="2"/>
    <s v="2007-PA"/>
    <x v="722"/>
    <x v="1"/>
    <x v="1"/>
    <x v="0"/>
    <x v="89"/>
    <n v="267259.88"/>
    <n v="267259.88"/>
    <n v="0"/>
    <n v="240533.89"/>
    <n v="0"/>
    <n v="20044.4908"/>
    <n v="0"/>
    <n v="0"/>
    <n v="20044.4908"/>
  </r>
  <r>
    <n v="2"/>
    <n v="4332"/>
    <x v="0"/>
    <x v="140"/>
    <x v="5"/>
    <s v="2009-PA"/>
    <x v="723"/>
    <x v="3"/>
    <x v="4"/>
    <x v="0"/>
    <x v="1"/>
    <n v="94704.44"/>
    <n v="94704.44"/>
    <n v="0"/>
    <n v="85234"/>
    <n v="0"/>
    <n v="7102.8333000000002"/>
    <n v="0"/>
    <n v="0"/>
    <n v="7102.8333000000002"/>
  </r>
  <r>
    <n v="2"/>
    <n v="4332"/>
    <x v="0"/>
    <x v="137"/>
    <x v="12"/>
    <s v="200-PA"/>
    <x v="55"/>
    <x v="1"/>
    <x v="1"/>
    <x v="0"/>
    <x v="67"/>
    <n v="162188.22"/>
    <n v="162188.22"/>
    <n v="0"/>
    <n v="162188.22"/>
    <n v="0"/>
    <n v="0"/>
    <n v="0"/>
    <n v="0"/>
    <n v="0"/>
  </r>
  <r>
    <n v="2"/>
    <n v="4332"/>
    <x v="0"/>
    <x v="169"/>
    <x v="13"/>
    <s v="2010-PA"/>
    <x v="724"/>
    <x v="2"/>
    <x v="0"/>
    <x v="0"/>
    <x v="8"/>
    <n v="36150.400000000001"/>
    <n v="36150.400000000001"/>
    <n v="0"/>
    <n v="32535.360000000001"/>
    <n v="0"/>
    <n v="2711.28"/>
    <n v="0"/>
    <n v="0"/>
    <n v="2711.28"/>
  </r>
  <r>
    <n v="2"/>
    <n v="4332"/>
    <x v="0"/>
    <x v="282"/>
    <x v="2"/>
    <s v="2011-PA"/>
    <x v="725"/>
    <x v="3"/>
    <x v="1"/>
    <x v="0"/>
    <x v="37"/>
    <n v="17120.38"/>
    <n v="17120.38"/>
    <n v="0"/>
    <n v="15408.34"/>
    <n v="0"/>
    <n v="1284.0282999999999"/>
    <n v="0"/>
    <n v="0"/>
    <n v="1284.0282999999999"/>
  </r>
  <r>
    <n v="2"/>
    <n v="4332"/>
    <x v="0"/>
    <x v="227"/>
    <x v="12"/>
    <s v="2013-PA"/>
    <x v="726"/>
    <x v="4"/>
    <x v="1"/>
    <x v="0"/>
    <x v="72"/>
    <n v="40473.58"/>
    <n v="40473.58"/>
    <n v="0"/>
    <n v="36426.22"/>
    <n v="0"/>
    <n v="3035.5183000000002"/>
    <n v="0"/>
    <n v="0"/>
    <n v="3035.5183000000002"/>
  </r>
  <r>
    <n v="2"/>
    <n v="4332"/>
    <x v="0"/>
    <x v="297"/>
    <x v="11"/>
    <s v="2014-PA"/>
    <x v="727"/>
    <x v="2"/>
    <x v="1"/>
    <x v="0"/>
    <x v="3"/>
    <n v="8500"/>
    <n v="8500"/>
    <n v="0"/>
    <n v="7650"/>
    <n v="0"/>
    <n v="637.5"/>
    <n v="0"/>
    <n v="0"/>
    <n v="637.5"/>
  </r>
  <r>
    <n v="2"/>
    <n v="4332"/>
    <x v="0"/>
    <x v="49"/>
    <x v="5"/>
    <s v="2015-PA"/>
    <x v="728"/>
    <x v="3"/>
    <x v="0"/>
    <x v="0"/>
    <x v="11"/>
    <n v="5087.49"/>
    <n v="5087.49"/>
    <n v="0"/>
    <n v="4578.74"/>
    <n v="0"/>
    <n v="381.56169999999997"/>
    <n v="0"/>
    <n v="0"/>
    <n v="381.56169999999997"/>
  </r>
  <r>
    <n v="2"/>
    <n v="4332"/>
    <x v="0"/>
    <x v="178"/>
    <x v="27"/>
    <s v="2016-PA"/>
    <x v="729"/>
    <x v="3"/>
    <x v="0"/>
    <x v="0"/>
    <x v="19"/>
    <n v="4363.88"/>
    <n v="4363.88"/>
    <n v="0"/>
    <n v="3927.49"/>
    <n v="0"/>
    <n v="327.29079999999999"/>
    <n v="0"/>
    <n v="0"/>
    <n v="327.29079999999999"/>
  </r>
  <r>
    <n v="2"/>
    <n v="4332"/>
    <x v="0"/>
    <x v="280"/>
    <x v="2"/>
    <s v="2017-PA"/>
    <x v="730"/>
    <x v="3"/>
    <x v="0"/>
    <x v="0"/>
    <x v="10"/>
    <n v="18787.3"/>
    <n v="18787.3"/>
    <n v="0"/>
    <n v="16908.57"/>
    <n v="0"/>
    <n v="1409.0474999999999"/>
    <n v="0"/>
    <n v="0"/>
    <n v="1409.0474999999999"/>
  </r>
  <r>
    <n v="2"/>
    <n v="4332"/>
    <x v="0"/>
    <x v="19"/>
    <x v="12"/>
    <s v="2018-PA"/>
    <x v="731"/>
    <x v="3"/>
    <x v="3"/>
    <x v="0"/>
    <x v="20"/>
    <n v="9213.5499999999993"/>
    <n v="9213.5499999999993"/>
    <n v="0"/>
    <n v="8292.2000000000007"/>
    <n v="0"/>
    <n v="691.01670000000001"/>
    <n v="0"/>
    <n v="0"/>
    <n v="691.01670000000001"/>
  </r>
  <r>
    <n v="2"/>
    <n v="4332"/>
    <x v="0"/>
    <x v="232"/>
    <x v="2"/>
    <s v="2019-PA"/>
    <x v="732"/>
    <x v="2"/>
    <x v="1"/>
    <x v="0"/>
    <x v="30"/>
    <n v="3739.71"/>
    <n v="3739.71"/>
    <n v="0"/>
    <n v="3365.74"/>
    <n v="0"/>
    <n v="280.47829999999999"/>
    <n v="0"/>
    <n v="0"/>
    <n v="280.47829999999999"/>
  </r>
  <r>
    <n v="2"/>
    <n v="4332"/>
    <x v="0"/>
    <x v="122"/>
    <x v="11"/>
    <s v="2020-PA"/>
    <x v="733"/>
    <x v="0"/>
    <x v="1"/>
    <x v="0"/>
    <x v="15"/>
    <n v="5100"/>
    <n v="5100"/>
    <n v="0"/>
    <n v="4590"/>
    <n v="0"/>
    <n v="382.5"/>
    <n v="0"/>
    <n v="0"/>
    <n v="382.5"/>
  </r>
  <r>
    <n v="2"/>
    <n v="4332"/>
    <x v="0"/>
    <x v="131"/>
    <x v="8"/>
    <s v="2022-PA"/>
    <x v="734"/>
    <x v="3"/>
    <x v="5"/>
    <x v="0"/>
    <x v="15"/>
    <n v="91604.26"/>
    <n v="91604.26"/>
    <n v="0"/>
    <n v="82443.83"/>
    <n v="0"/>
    <n v="6870.3191999999999"/>
    <n v="0"/>
    <n v="0"/>
    <n v="6870.3191999999999"/>
  </r>
  <r>
    <n v="2"/>
    <n v="4332"/>
    <x v="0"/>
    <x v="99"/>
    <x v="6"/>
    <s v="2023-PA"/>
    <x v="735"/>
    <x v="3"/>
    <x v="0"/>
    <x v="0"/>
    <x v="8"/>
    <n v="3743.93"/>
    <n v="3743.93"/>
    <n v="0"/>
    <n v="3369.54"/>
    <n v="0"/>
    <n v="280.79500000000002"/>
    <n v="0"/>
    <n v="0"/>
    <n v="280.79500000000002"/>
  </r>
  <r>
    <n v="2"/>
    <n v="4332"/>
    <x v="0"/>
    <x v="298"/>
    <x v="11"/>
    <s v="2026-PA"/>
    <x v="55"/>
    <x v="1"/>
    <x v="1"/>
    <x v="0"/>
    <x v="46"/>
    <n v="25000"/>
    <n v="25000"/>
    <n v="0"/>
    <n v="22500"/>
    <n v="0"/>
    <n v="1875"/>
    <n v="0"/>
    <n v="0"/>
    <n v="1875"/>
  </r>
  <r>
    <n v="2"/>
    <n v="4332"/>
    <x v="0"/>
    <x v="273"/>
    <x v="1"/>
    <s v="2027-PA"/>
    <x v="253"/>
    <x v="3"/>
    <x v="0"/>
    <x v="0"/>
    <x v="10"/>
    <n v="11044"/>
    <n v="11044"/>
    <n v="0"/>
    <n v="9939.6"/>
    <n v="0"/>
    <n v="828.3"/>
    <n v="0"/>
    <n v="0"/>
    <n v="828.3"/>
  </r>
  <r>
    <n v="2"/>
    <n v="4332"/>
    <x v="0"/>
    <x v="103"/>
    <x v="37"/>
    <s v="2029-PA"/>
    <x v="736"/>
    <x v="3"/>
    <x v="1"/>
    <x v="0"/>
    <x v="30"/>
    <n v="11225.29"/>
    <n v="11225.29"/>
    <n v="0"/>
    <n v="10102.76"/>
    <n v="0"/>
    <n v="841.89670000000001"/>
    <n v="0"/>
    <n v="0"/>
    <n v="841.89670000000001"/>
  </r>
  <r>
    <n v="2"/>
    <n v="4332"/>
    <x v="0"/>
    <x v="292"/>
    <x v="21"/>
    <s v="2031-PA"/>
    <x v="737"/>
    <x v="3"/>
    <x v="0"/>
    <x v="0"/>
    <x v="45"/>
    <n v="8863.4699999999993"/>
    <n v="8863.4699999999993"/>
    <n v="0"/>
    <n v="7977.12"/>
    <n v="0"/>
    <n v="664.76"/>
    <n v="0"/>
    <n v="0"/>
    <n v="664.76"/>
  </r>
  <r>
    <n v="2"/>
    <n v="4332"/>
    <x v="0"/>
    <x v="6"/>
    <x v="2"/>
    <s v="2032-PA"/>
    <x v="738"/>
    <x v="0"/>
    <x v="1"/>
    <x v="0"/>
    <x v="13"/>
    <n v="8395"/>
    <n v="8395"/>
    <n v="0"/>
    <n v="7555.5"/>
    <n v="0"/>
    <n v="629.625"/>
    <n v="0"/>
    <n v="0"/>
    <n v="629.625"/>
  </r>
  <r>
    <n v="2"/>
    <n v="4332"/>
    <x v="0"/>
    <x v="7"/>
    <x v="5"/>
    <s v="2033-PA"/>
    <x v="739"/>
    <x v="3"/>
    <x v="0"/>
    <x v="0"/>
    <x v="4"/>
    <n v="43514.61"/>
    <n v="43514.61"/>
    <n v="0"/>
    <n v="39163.15"/>
    <n v="0"/>
    <n v="3263.5958000000001"/>
    <n v="0"/>
    <n v="0"/>
    <n v="3263.5958000000001"/>
  </r>
  <r>
    <n v="2"/>
    <n v="4332"/>
    <x v="0"/>
    <x v="299"/>
    <x v="16"/>
    <s v="2034-PA"/>
    <x v="740"/>
    <x v="3"/>
    <x v="1"/>
    <x v="0"/>
    <x v="20"/>
    <n v="22450.52"/>
    <n v="22450.52"/>
    <n v="0"/>
    <n v="20205.47"/>
    <n v="0"/>
    <n v="1683.7891999999999"/>
    <n v="0"/>
    <n v="0"/>
    <n v="1683.7891999999999"/>
  </r>
  <r>
    <n v="2"/>
    <n v="4332"/>
    <x v="0"/>
    <x v="11"/>
    <x v="5"/>
    <s v="2036-PA"/>
    <x v="741"/>
    <x v="3"/>
    <x v="3"/>
    <x v="0"/>
    <x v="19"/>
    <n v="33104.68"/>
    <n v="33104.68"/>
    <n v="0"/>
    <n v="29794.21"/>
    <n v="0"/>
    <n v="2482.8508000000002"/>
    <n v="0"/>
    <n v="0"/>
    <n v="2482.8508000000002"/>
  </r>
  <r>
    <n v="2"/>
    <n v="4332"/>
    <x v="0"/>
    <x v="300"/>
    <x v="12"/>
    <s v="2037-PA"/>
    <x v="742"/>
    <x v="3"/>
    <x v="0"/>
    <x v="0"/>
    <x v="53"/>
    <n v="33260.839999999997"/>
    <n v="33260.839999999997"/>
    <n v="0"/>
    <n v="29934.76"/>
    <n v="0"/>
    <n v="2494.5632999999998"/>
    <n v="0"/>
    <n v="0"/>
    <n v="2494.5632999999998"/>
  </r>
  <r>
    <n v="2"/>
    <n v="4332"/>
    <x v="0"/>
    <x v="6"/>
    <x v="2"/>
    <s v="2039-PA"/>
    <x v="743"/>
    <x v="3"/>
    <x v="1"/>
    <x v="0"/>
    <x v="2"/>
    <n v="9891.57"/>
    <n v="9891.57"/>
    <n v="0"/>
    <n v="8902.41"/>
    <n v="0"/>
    <n v="741.86749999999995"/>
    <n v="0"/>
    <n v="0"/>
    <n v="741.86749999999995"/>
  </r>
  <r>
    <n v="2"/>
    <n v="4332"/>
    <x v="0"/>
    <x v="36"/>
    <x v="18"/>
    <s v="203-PA"/>
    <x v="744"/>
    <x v="3"/>
    <x v="1"/>
    <x v="0"/>
    <x v="68"/>
    <n v="8522.5"/>
    <n v="8522.5"/>
    <n v="0"/>
    <n v="7670.25"/>
    <n v="0"/>
    <n v="639.1875"/>
    <n v="0"/>
    <n v="0"/>
    <n v="639.1875"/>
  </r>
  <r>
    <n v="2"/>
    <n v="4332"/>
    <x v="0"/>
    <x v="6"/>
    <x v="2"/>
    <s v="2040-PA"/>
    <x v="745"/>
    <x v="3"/>
    <x v="1"/>
    <x v="0"/>
    <x v="2"/>
    <n v="4117.2"/>
    <n v="4117.2"/>
    <n v="0"/>
    <n v="3705.48"/>
    <n v="0"/>
    <n v="308.79000000000002"/>
    <n v="0"/>
    <n v="0"/>
    <n v="308.79000000000002"/>
  </r>
  <r>
    <n v="2"/>
    <n v="4332"/>
    <x v="0"/>
    <x v="194"/>
    <x v="0"/>
    <s v="2041-PA"/>
    <x v="746"/>
    <x v="1"/>
    <x v="1"/>
    <x v="0"/>
    <x v="2"/>
    <n v="3486.72"/>
    <n v="3486.72"/>
    <n v="0"/>
    <n v="3486.72"/>
    <n v="0"/>
    <n v="0"/>
    <n v="0"/>
    <n v="0"/>
    <n v="0"/>
  </r>
  <r>
    <n v="2"/>
    <n v="4332"/>
    <x v="0"/>
    <x v="288"/>
    <x v="2"/>
    <s v="2043-PA"/>
    <x v="747"/>
    <x v="2"/>
    <x v="1"/>
    <x v="0"/>
    <x v="3"/>
    <n v="3355"/>
    <n v="3355"/>
    <n v="0"/>
    <n v="3019.5"/>
    <n v="0"/>
    <n v="251.625"/>
    <n v="0"/>
    <n v="0"/>
    <n v="251.625"/>
  </r>
  <r>
    <n v="2"/>
    <n v="4332"/>
    <x v="0"/>
    <x v="292"/>
    <x v="21"/>
    <s v="2044-PA"/>
    <x v="748"/>
    <x v="2"/>
    <x v="0"/>
    <x v="0"/>
    <x v="19"/>
    <n v="10286.379999999999"/>
    <n v="10286.379999999999"/>
    <n v="0"/>
    <n v="9257.74"/>
    <n v="0"/>
    <n v="771.47829999999999"/>
    <n v="0"/>
    <n v="0"/>
    <n v="771.47829999999999"/>
  </r>
  <r>
    <n v="2"/>
    <n v="4332"/>
    <x v="0"/>
    <x v="282"/>
    <x v="2"/>
    <s v="2047-PA"/>
    <x v="749"/>
    <x v="3"/>
    <x v="1"/>
    <x v="0"/>
    <x v="3"/>
    <n v="3338.53"/>
    <n v="3338.53"/>
    <n v="0"/>
    <n v="3004.68"/>
    <n v="0"/>
    <n v="250.39"/>
    <n v="0"/>
    <n v="0"/>
    <n v="250.39"/>
  </r>
  <r>
    <n v="2"/>
    <n v="4332"/>
    <x v="0"/>
    <x v="139"/>
    <x v="21"/>
    <s v="2048-PA"/>
    <x v="750"/>
    <x v="3"/>
    <x v="0"/>
    <x v="0"/>
    <x v="29"/>
    <n v="9843.4"/>
    <n v="9843.4"/>
    <n v="0"/>
    <n v="8859.06"/>
    <n v="0"/>
    <n v="738.255"/>
    <n v="0"/>
    <n v="0"/>
    <n v="738.255"/>
  </r>
  <r>
    <n v="2"/>
    <n v="4332"/>
    <x v="0"/>
    <x v="201"/>
    <x v="11"/>
    <s v="2049-PA"/>
    <x v="751"/>
    <x v="3"/>
    <x v="1"/>
    <x v="0"/>
    <x v="20"/>
    <n v="122354.5"/>
    <n v="122354.5"/>
    <n v="0"/>
    <n v="110119.05"/>
    <n v="0"/>
    <n v="9176.5874999999996"/>
    <n v="0"/>
    <n v="0"/>
    <n v="9176.5874999999996"/>
  </r>
  <r>
    <n v="2"/>
    <n v="4332"/>
    <x v="0"/>
    <x v="301"/>
    <x v="46"/>
    <s v="204-PA"/>
    <x v="752"/>
    <x v="1"/>
    <x v="1"/>
    <x v="0"/>
    <x v="90"/>
    <n v="169066.87"/>
    <n v="169066.87"/>
    <n v="0"/>
    <n v="169066.87"/>
    <n v="0"/>
    <n v="0"/>
    <n v="0"/>
    <n v="0"/>
    <n v="0"/>
  </r>
  <r>
    <n v="2"/>
    <n v="4332"/>
    <x v="0"/>
    <x v="302"/>
    <x v="2"/>
    <s v="2050-PA"/>
    <x v="753"/>
    <x v="1"/>
    <x v="1"/>
    <x v="0"/>
    <x v="15"/>
    <n v="25636.33"/>
    <n v="25636.33"/>
    <n v="0"/>
    <n v="25636.33"/>
    <n v="0"/>
    <n v="0"/>
    <n v="0"/>
    <n v="0"/>
    <n v="0"/>
  </r>
  <r>
    <n v="2"/>
    <n v="4332"/>
    <x v="0"/>
    <x v="68"/>
    <x v="30"/>
    <s v="2051-PA"/>
    <x v="754"/>
    <x v="3"/>
    <x v="0"/>
    <x v="0"/>
    <x v="19"/>
    <n v="13546.46"/>
    <n v="13546.46"/>
    <n v="0"/>
    <n v="12191.81"/>
    <n v="0"/>
    <n v="1015.9842"/>
    <n v="0"/>
    <n v="0"/>
    <n v="1015.9842"/>
  </r>
  <r>
    <n v="2"/>
    <n v="4332"/>
    <x v="0"/>
    <x v="285"/>
    <x v="2"/>
    <s v="2052-PA"/>
    <x v="755"/>
    <x v="2"/>
    <x v="1"/>
    <x v="0"/>
    <x v="3"/>
    <n v="7843"/>
    <n v="7843"/>
    <n v="0"/>
    <n v="7058.7"/>
    <n v="0"/>
    <n v="588.22500000000002"/>
    <n v="0"/>
    <n v="0"/>
    <n v="588.22500000000002"/>
  </r>
  <r>
    <n v="2"/>
    <n v="4332"/>
    <x v="0"/>
    <x v="303"/>
    <x v="2"/>
    <s v="2053-PA"/>
    <x v="756"/>
    <x v="3"/>
    <x v="1"/>
    <x v="0"/>
    <x v="20"/>
    <n v="37785.160000000003"/>
    <n v="37785.160000000003"/>
    <n v="0"/>
    <n v="34006.639999999999"/>
    <n v="0"/>
    <n v="2833.8867"/>
    <n v="0"/>
    <n v="0"/>
    <n v="2833.8867"/>
  </r>
  <r>
    <n v="2"/>
    <n v="4332"/>
    <x v="0"/>
    <x v="119"/>
    <x v="5"/>
    <s v="2057-PA"/>
    <x v="757"/>
    <x v="3"/>
    <x v="1"/>
    <x v="0"/>
    <x v="4"/>
    <n v="18174"/>
    <n v="18174"/>
    <n v="0"/>
    <n v="16356.6"/>
    <n v="0"/>
    <n v="1363.05"/>
    <n v="0"/>
    <n v="0"/>
    <n v="1363.05"/>
  </r>
  <r>
    <n v="2"/>
    <n v="4332"/>
    <x v="0"/>
    <x v="200"/>
    <x v="2"/>
    <s v="2060-PA"/>
    <x v="758"/>
    <x v="2"/>
    <x v="0"/>
    <x v="0"/>
    <x v="10"/>
    <n v="120000"/>
    <n v="120000"/>
    <n v="0"/>
    <n v="108000"/>
    <n v="0"/>
    <n v="9000"/>
    <n v="0"/>
    <n v="0"/>
    <n v="9000"/>
  </r>
  <r>
    <n v="2"/>
    <n v="4332"/>
    <x v="0"/>
    <x v="288"/>
    <x v="2"/>
    <s v="2061-PA"/>
    <x v="759"/>
    <x v="2"/>
    <x v="1"/>
    <x v="0"/>
    <x v="3"/>
    <n v="10537"/>
    <n v="10537"/>
    <n v="0"/>
    <n v="9483.2999999999993"/>
    <n v="0"/>
    <n v="790.27499999999998"/>
    <n v="0"/>
    <n v="0"/>
    <n v="790.27499999999998"/>
  </r>
  <r>
    <n v="2"/>
    <n v="4332"/>
    <x v="0"/>
    <x v="184"/>
    <x v="1"/>
    <s v="2062-PA"/>
    <x v="760"/>
    <x v="0"/>
    <x v="0"/>
    <x v="0"/>
    <x v="30"/>
    <n v="3213.13"/>
    <n v="3213.13"/>
    <n v="0"/>
    <n v="2891.82"/>
    <n v="0"/>
    <n v="240.98500000000001"/>
    <n v="0"/>
    <n v="0"/>
    <n v="240.98500000000001"/>
  </r>
  <r>
    <n v="2"/>
    <n v="4332"/>
    <x v="0"/>
    <x v="239"/>
    <x v="2"/>
    <s v="2065-PA"/>
    <x v="761"/>
    <x v="2"/>
    <x v="1"/>
    <x v="0"/>
    <x v="2"/>
    <n v="6856.2"/>
    <n v="6856.2"/>
    <n v="0"/>
    <n v="6170.58"/>
    <n v="0"/>
    <n v="514.21500000000003"/>
    <n v="0"/>
    <n v="0"/>
    <n v="514.21500000000003"/>
  </r>
  <r>
    <n v="2"/>
    <n v="4332"/>
    <x v="0"/>
    <x v="75"/>
    <x v="8"/>
    <s v="2067-PA"/>
    <x v="762"/>
    <x v="3"/>
    <x v="1"/>
    <x v="0"/>
    <x v="30"/>
    <n v="10000"/>
    <n v="10000"/>
    <n v="0"/>
    <n v="9000"/>
    <n v="0"/>
    <n v="750"/>
    <n v="0"/>
    <n v="0"/>
    <n v="750"/>
  </r>
  <r>
    <n v="2"/>
    <n v="4332"/>
    <x v="0"/>
    <x v="97"/>
    <x v="6"/>
    <s v="2068-PA"/>
    <x v="763"/>
    <x v="2"/>
    <x v="1"/>
    <x v="0"/>
    <x v="6"/>
    <n v="186697.08"/>
    <n v="186697.08"/>
    <n v="0"/>
    <n v="168027.37"/>
    <n v="0"/>
    <n v="0"/>
    <n v="0"/>
    <n v="0"/>
    <n v="0"/>
  </r>
  <r>
    <n v="2"/>
    <n v="4332"/>
    <x v="0"/>
    <x v="238"/>
    <x v="2"/>
    <s v="2069-PA"/>
    <x v="77"/>
    <x v="2"/>
    <x v="1"/>
    <x v="0"/>
    <x v="3"/>
    <n v="17854"/>
    <n v="17854"/>
    <n v="0"/>
    <n v="16068.6"/>
    <n v="0"/>
    <n v="1339.05"/>
    <n v="0"/>
    <n v="0"/>
    <n v="1339.05"/>
  </r>
  <r>
    <n v="2"/>
    <n v="4332"/>
    <x v="0"/>
    <x v="304"/>
    <x v="2"/>
    <s v="2070-PA"/>
    <x v="764"/>
    <x v="3"/>
    <x v="1"/>
    <x v="0"/>
    <x v="68"/>
    <n v="5000"/>
    <n v="5000"/>
    <n v="0"/>
    <n v="4500"/>
    <n v="0"/>
    <n v="375"/>
    <n v="0"/>
    <n v="0"/>
    <n v="375"/>
  </r>
  <r>
    <n v="2"/>
    <n v="4332"/>
    <x v="0"/>
    <x v="39"/>
    <x v="22"/>
    <s v="2071-PA"/>
    <x v="765"/>
    <x v="4"/>
    <x v="1"/>
    <x v="0"/>
    <x v="4"/>
    <n v="18843.52"/>
    <n v="18843.52"/>
    <n v="0"/>
    <n v="16959.169999999998"/>
    <n v="0"/>
    <n v="1413.2642000000001"/>
    <n v="0"/>
    <n v="0"/>
    <n v="1413.2642000000001"/>
  </r>
  <r>
    <n v="2"/>
    <n v="4332"/>
    <x v="0"/>
    <x v="305"/>
    <x v="14"/>
    <s v="2072-PA"/>
    <x v="766"/>
    <x v="3"/>
    <x v="1"/>
    <x v="0"/>
    <x v="12"/>
    <n v="5869"/>
    <n v="5869"/>
    <n v="0"/>
    <n v="5282.1"/>
    <n v="0"/>
    <n v="440.17500000000001"/>
    <n v="0"/>
    <n v="0"/>
    <n v="440.17500000000001"/>
  </r>
  <r>
    <n v="2"/>
    <n v="4332"/>
    <x v="0"/>
    <x v="305"/>
    <x v="14"/>
    <s v="2073-PA"/>
    <x v="767"/>
    <x v="3"/>
    <x v="1"/>
    <x v="0"/>
    <x v="2"/>
    <n v="4307"/>
    <n v="4307"/>
    <n v="0"/>
    <n v="3876.3"/>
    <n v="0"/>
    <n v="323.02499999999998"/>
    <n v="0"/>
    <n v="0"/>
    <n v="323.02499999999998"/>
  </r>
  <r>
    <n v="2"/>
    <n v="4332"/>
    <x v="0"/>
    <x v="39"/>
    <x v="22"/>
    <s v="2074-PA"/>
    <x v="768"/>
    <x v="4"/>
    <x v="1"/>
    <x v="0"/>
    <x v="1"/>
    <n v="37013.550000000003"/>
    <n v="37013.550000000003"/>
    <n v="0"/>
    <n v="33312.199999999997"/>
    <n v="0"/>
    <n v="2776.0167000000001"/>
    <n v="0"/>
    <n v="0"/>
    <n v="2776.0167000000001"/>
  </r>
  <r>
    <n v="2"/>
    <n v="4332"/>
    <x v="0"/>
    <x v="305"/>
    <x v="14"/>
    <s v="2077-PA"/>
    <x v="769"/>
    <x v="3"/>
    <x v="0"/>
    <x v="0"/>
    <x v="0"/>
    <n v="28517.19"/>
    <n v="28517.19"/>
    <n v="0"/>
    <n v="25665.47"/>
    <n v="0"/>
    <n v="2138.7892000000002"/>
    <n v="0"/>
    <n v="0"/>
    <n v="2138.7892000000002"/>
  </r>
  <r>
    <n v="2"/>
    <n v="4332"/>
    <x v="0"/>
    <x v="178"/>
    <x v="27"/>
    <s v="2078-PA"/>
    <x v="770"/>
    <x v="3"/>
    <x v="0"/>
    <x v="0"/>
    <x v="19"/>
    <n v="4743.24"/>
    <n v="4743.24"/>
    <n v="0"/>
    <n v="4268.92"/>
    <n v="0"/>
    <n v="355.74329999999998"/>
    <n v="0"/>
    <n v="0"/>
    <n v="355.74329999999998"/>
  </r>
  <r>
    <n v="2"/>
    <n v="4332"/>
    <x v="0"/>
    <x v="23"/>
    <x v="14"/>
    <s v="2080-PA"/>
    <x v="771"/>
    <x v="3"/>
    <x v="0"/>
    <x v="0"/>
    <x v="2"/>
    <n v="7053.94"/>
    <n v="7053.94"/>
    <n v="0"/>
    <n v="6348.55"/>
    <n v="0"/>
    <n v="529.04579999999999"/>
    <n v="0"/>
    <n v="0"/>
    <n v="529.04579999999999"/>
  </r>
  <r>
    <n v="2"/>
    <n v="4332"/>
    <x v="0"/>
    <x v="305"/>
    <x v="14"/>
    <s v="2081-PA"/>
    <x v="772"/>
    <x v="3"/>
    <x v="14"/>
    <x v="0"/>
    <x v="2"/>
    <n v="10737"/>
    <n v="10737"/>
    <n v="0"/>
    <n v="9663.2999999999993"/>
    <n v="0"/>
    <n v="805.27499999999998"/>
    <n v="0"/>
    <n v="0"/>
    <n v="805.27499999999998"/>
  </r>
  <r>
    <n v="2"/>
    <n v="4332"/>
    <x v="0"/>
    <x v="288"/>
    <x v="2"/>
    <s v="2083-PA"/>
    <x v="773"/>
    <x v="2"/>
    <x v="1"/>
    <x v="0"/>
    <x v="4"/>
    <n v="6052.52"/>
    <n v="6052.52"/>
    <n v="0"/>
    <n v="5447.27"/>
    <n v="0"/>
    <n v="453.93920000000003"/>
    <n v="0"/>
    <n v="0"/>
    <n v="453.93920000000003"/>
  </r>
  <r>
    <n v="2"/>
    <n v="4332"/>
    <x v="0"/>
    <x v="288"/>
    <x v="2"/>
    <s v="2085-PA"/>
    <x v="774"/>
    <x v="2"/>
    <x v="1"/>
    <x v="0"/>
    <x v="38"/>
    <n v="110925"/>
    <n v="110925"/>
    <n v="0"/>
    <n v="99832.5"/>
    <n v="0"/>
    <n v="8319.375"/>
    <n v="0"/>
    <n v="0"/>
    <n v="8319.375"/>
  </r>
  <r>
    <n v="2"/>
    <n v="4332"/>
    <x v="0"/>
    <x v="64"/>
    <x v="28"/>
    <s v="2086-PA"/>
    <x v="775"/>
    <x v="4"/>
    <x v="0"/>
    <x v="0"/>
    <x v="3"/>
    <n v="4800"/>
    <n v="4800"/>
    <n v="0"/>
    <n v="4320"/>
    <n v="0"/>
    <n v="360"/>
    <n v="0"/>
    <n v="0"/>
    <n v="360"/>
  </r>
  <r>
    <n v="2"/>
    <n v="4332"/>
    <x v="0"/>
    <x v="306"/>
    <x v="2"/>
    <s v="2087-PA"/>
    <x v="776"/>
    <x v="1"/>
    <x v="1"/>
    <x v="0"/>
    <x v="3"/>
    <n v="39952.93"/>
    <n v="39952.93"/>
    <n v="0"/>
    <n v="35957.64"/>
    <n v="0"/>
    <n v="2996.47"/>
    <n v="0"/>
    <n v="0"/>
    <n v="2996.47"/>
  </r>
  <r>
    <n v="2"/>
    <n v="4332"/>
    <x v="0"/>
    <x v="206"/>
    <x v="11"/>
    <s v="2088-PA"/>
    <x v="777"/>
    <x v="5"/>
    <x v="1"/>
    <x v="0"/>
    <x v="72"/>
    <n v="9577.73"/>
    <n v="9577.73"/>
    <n v="0"/>
    <n v="8619.9599999999991"/>
    <n v="0"/>
    <n v="718.33"/>
    <n v="0"/>
    <n v="0"/>
    <n v="718.33"/>
  </r>
  <r>
    <n v="2"/>
    <n v="4332"/>
    <x v="0"/>
    <x v="158"/>
    <x v="41"/>
    <s v="2089-PA"/>
    <x v="778"/>
    <x v="4"/>
    <x v="1"/>
    <x v="0"/>
    <x v="72"/>
    <n v="23336.6"/>
    <n v="23336.6"/>
    <n v="0"/>
    <n v="21002.94"/>
    <n v="0"/>
    <n v="1750.2449999999999"/>
    <n v="0"/>
    <n v="0"/>
    <n v="1750.2449999999999"/>
  </r>
  <r>
    <n v="2"/>
    <n v="4332"/>
    <x v="0"/>
    <x v="85"/>
    <x v="8"/>
    <s v="208-PA"/>
    <x v="7"/>
    <x v="3"/>
    <x v="5"/>
    <x v="0"/>
    <x v="2"/>
    <n v="4331.08"/>
    <n v="4331.08"/>
    <n v="0"/>
    <n v="3897.97"/>
    <n v="0"/>
    <n v="324.83080000000001"/>
    <n v="0"/>
    <n v="0"/>
    <n v="324.83080000000001"/>
  </r>
  <r>
    <n v="2"/>
    <n v="4332"/>
    <x v="0"/>
    <x v="307"/>
    <x v="2"/>
    <s v="2091-PA"/>
    <x v="779"/>
    <x v="2"/>
    <x v="1"/>
    <x v="0"/>
    <x v="1"/>
    <n v="16918"/>
    <n v="16918"/>
    <n v="0"/>
    <n v="15226.2"/>
    <n v="0"/>
    <n v="1268.8499999999999"/>
    <n v="0"/>
    <n v="0"/>
    <n v="1268.8499999999999"/>
  </r>
  <r>
    <n v="2"/>
    <n v="4332"/>
    <x v="0"/>
    <x v="228"/>
    <x v="11"/>
    <s v="2095-PA"/>
    <x v="780"/>
    <x v="3"/>
    <x v="1"/>
    <x v="0"/>
    <x v="3"/>
    <n v="14546.06"/>
    <n v="14546.06"/>
    <n v="0"/>
    <n v="13091.45"/>
    <n v="0"/>
    <n v="1090.9541999999999"/>
    <n v="0"/>
    <n v="0"/>
    <n v="1090.9541999999999"/>
  </r>
  <r>
    <n v="2"/>
    <n v="4332"/>
    <x v="0"/>
    <x v="197"/>
    <x v="16"/>
    <s v="2097-PA"/>
    <x v="781"/>
    <x v="3"/>
    <x v="0"/>
    <x v="0"/>
    <x v="11"/>
    <n v="73366.880000000005"/>
    <n v="73366.880000000005"/>
    <n v="0"/>
    <n v="66030.19"/>
    <n v="0"/>
    <n v="5502.5158000000001"/>
    <n v="0"/>
    <n v="0"/>
    <n v="5502.5158000000001"/>
  </r>
  <r>
    <n v="2"/>
    <n v="4332"/>
    <x v="0"/>
    <x v="290"/>
    <x v="0"/>
    <s v="2098-PA"/>
    <x v="782"/>
    <x v="0"/>
    <x v="0"/>
    <x v="0"/>
    <x v="13"/>
    <n v="19571.03"/>
    <n v="19571.03"/>
    <n v="0"/>
    <n v="17613.93"/>
    <n v="0"/>
    <n v="1467.8275000000001"/>
    <n v="0"/>
    <n v="0"/>
    <n v="1467.8275000000001"/>
  </r>
  <r>
    <n v="2"/>
    <n v="4332"/>
    <x v="0"/>
    <x v="289"/>
    <x v="2"/>
    <s v="2099-PA"/>
    <x v="783"/>
    <x v="5"/>
    <x v="1"/>
    <x v="0"/>
    <x v="37"/>
    <n v="100113.24"/>
    <n v="100113.24"/>
    <n v="0"/>
    <n v="90101.92"/>
    <n v="0"/>
    <n v="7508.4933000000001"/>
    <n v="0"/>
    <n v="0"/>
    <n v="7508.4933000000001"/>
  </r>
  <r>
    <n v="2"/>
    <n v="4332"/>
    <x v="0"/>
    <x v="100"/>
    <x v="2"/>
    <s v="20-HM"/>
    <x v="784"/>
    <x v="10"/>
    <x v="29"/>
    <x v="1"/>
    <x v="6"/>
    <n v="3142495"/>
    <n v="3142495"/>
    <n v="0"/>
    <n v="2356871.25"/>
    <n v="0"/>
    <n v="0"/>
    <n v="0"/>
    <n v="0"/>
    <n v="0"/>
  </r>
  <r>
    <n v="2"/>
    <n v="4332"/>
    <x v="0"/>
    <x v="308"/>
    <x v="42"/>
    <s v="20-PA"/>
    <x v="785"/>
    <x v="1"/>
    <x v="1"/>
    <x v="0"/>
    <x v="75"/>
    <n v="3875.83"/>
    <n v="3875.83"/>
    <n v="0"/>
    <n v="3875.83"/>
    <n v="0"/>
    <n v="0"/>
    <n v="0"/>
    <n v="0"/>
    <n v="0"/>
  </r>
  <r>
    <n v="2"/>
    <n v="4332"/>
    <x v="0"/>
    <x v="309"/>
    <x v="2"/>
    <s v="2101-PA"/>
    <x v="786"/>
    <x v="5"/>
    <x v="1"/>
    <x v="0"/>
    <x v="3"/>
    <n v="41828.5"/>
    <n v="41828.5"/>
    <n v="0"/>
    <n v="37645.65"/>
    <n v="0"/>
    <n v="3137.1374999999998"/>
    <n v="0"/>
    <n v="0"/>
    <n v="3137.1374999999998"/>
  </r>
  <r>
    <n v="2"/>
    <n v="4332"/>
    <x v="0"/>
    <x v="53"/>
    <x v="21"/>
    <s v="2102-PA"/>
    <x v="787"/>
    <x v="3"/>
    <x v="0"/>
    <x v="0"/>
    <x v="0"/>
    <n v="20605.7"/>
    <n v="20605.7"/>
    <n v="0"/>
    <n v="18545.13"/>
    <n v="0"/>
    <n v="1545.4275"/>
    <n v="0"/>
    <n v="0"/>
    <n v="1545.4275"/>
  </r>
  <r>
    <n v="2"/>
    <n v="4332"/>
    <x v="0"/>
    <x v="300"/>
    <x v="12"/>
    <s v="2104-PA"/>
    <x v="788"/>
    <x v="3"/>
    <x v="0"/>
    <x v="0"/>
    <x v="51"/>
    <n v="15980"/>
    <n v="15980"/>
    <n v="0"/>
    <n v="14382"/>
    <n v="0"/>
    <n v="1198.5"/>
    <n v="0"/>
    <n v="0"/>
    <n v="1198.5"/>
  </r>
  <r>
    <n v="2"/>
    <n v="4332"/>
    <x v="0"/>
    <x v="228"/>
    <x v="11"/>
    <s v="2107-PA"/>
    <x v="789"/>
    <x v="3"/>
    <x v="1"/>
    <x v="0"/>
    <x v="3"/>
    <n v="7276.83"/>
    <n v="7276.83"/>
    <n v="0"/>
    <n v="6549.15"/>
    <n v="0"/>
    <n v="545.76250000000005"/>
    <n v="0"/>
    <n v="0"/>
    <n v="545.76250000000005"/>
  </r>
  <r>
    <n v="2"/>
    <n v="4332"/>
    <x v="0"/>
    <x v="206"/>
    <x v="11"/>
    <s v="2108-PA"/>
    <x v="790"/>
    <x v="2"/>
    <x v="1"/>
    <x v="0"/>
    <x v="15"/>
    <n v="15925.21"/>
    <n v="15925.21"/>
    <n v="0"/>
    <n v="14332.69"/>
    <n v="0"/>
    <n v="1194.3907999999999"/>
    <n v="0"/>
    <n v="0"/>
    <n v="1194.3907999999999"/>
  </r>
  <r>
    <n v="2"/>
    <n v="4332"/>
    <x v="0"/>
    <x v="310"/>
    <x v="31"/>
    <s v="2109-PA"/>
    <x v="791"/>
    <x v="1"/>
    <x v="1"/>
    <x v="0"/>
    <x v="3"/>
    <n v="30845"/>
    <n v="30845"/>
    <n v="0"/>
    <n v="30845"/>
    <n v="0"/>
    <n v="0"/>
    <n v="0"/>
    <n v="0"/>
    <n v="0"/>
  </r>
  <r>
    <n v="2"/>
    <n v="4332"/>
    <x v="0"/>
    <x v="17"/>
    <x v="10"/>
    <s v="210-PA"/>
    <x v="792"/>
    <x v="3"/>
    <x v="3"/>
    <x v="0"/>
    <x v="10"/>
    <n v="26963.63"/>
    <n v="26963.63"/>
    <n v="0"/>
    <n v="24267.27"/>
    <n v="0"/>
    <n v="2022.2725"/>
    <n v="0"/>
    <n v="0"/>
    <n v="2022.2725"/>
  </r>
  <r>
    <n v="2"/>
    <n v="4332"/>
    <x v="0"/>
    <x v="6"/>
    <x v="2"/>
    <s v="2110-PA"/>
    <x v="7"/>
    <x v="3"/>
    <x v="1"/>
    <x v="0"/>
    <x v="2"/>
    <n v="10000"/>
    <n v="10000"/>
    <n v="0"/>
    <n v="9000"/>
    <n v="0"/>
    <n v="750"/>
    <n v="0"/>
    <n v="0"/>
    <n v="750"/>
  </r>
  <r>
    <n v="2"/>
    <n v="4332"/>
    <x v="0"/>
    <x v="289"/>
    <x v="2"/>
    <s v="2111-PA"/>
    <x v="793"/>
    <x v="5"/>
    <x v="1"/>
    <x v="0"/>
    <x v="4"/>
    <n v="61694.69"/>
    <n v="61694.69"/>
    <n v="0"/>
    <n v="55525.22"/>
    <n v="0"/>
    <n v="4627.1017000000002"/>
    <n v="0"/>
    <n v="0"/>
    <n v="4627.1017000000002"/>
  </r>
  <r>
    <n v="2"/>
    <n v="4332"/>
    <x v="0"/>
    <x v="197"/>
    <x v="16"/>
    <s v="2112-PA"/>
    <x v="794"/>
    <x v="3"/>
    <x v="0"/>
    <x v="0"/>
    <x v="56"/>
    <n v="4398.24"/>
    <n v="4398.24"/>
    <n v="0"/>
    <n v="3958.42"/>
    <n v="0"/>
    <n v="329.86829999999998"/>
    <n v="0"/>
    <n v="0"/>
    <n v="329.86829999999998"/>
  </r>
  <r>
    <n v="2"/>
    <n v="4332"/>
    <x v="0"/>
    <x v="206"/>
    <x v="11"/>
    <s v="2113-PA"/>
    <x v="795"/>
    <x v="5"/>
    <x v="1"/>
    <x v="0"/>
    <x v="15"/>
    <n v="11572.67"/>
    <n v="11572.67"/>
    <n v="0"/>
    <n v="10415.4"/>
    <n v="0"/>
    <n v="867.95"/>
    <n v="0"/>
    <n v="0"/>
    <n v="867.95"/>
  </r>
  <r>
    <n v="2"/>
    <n v="4332"/>
    <x v="0"/>
    <x v="178"/>
    <x v="27"/>
    <s v="2114-PA"/>
    <x v="796"/>
    <x v="0"/>
    <x v="0"/>
    <x v="0"/>
    <x v="19"/>
    <n v="9488.93"/>
    <n v="9488.93"/>
    <n v="0"/>
    <n v="8540.0400000000009"/>
    <n v="0"/>
    <n v="711.67"/>
    <n v="0"/>
    <n v="0"/>
    <n v="711.67"/>
  </r>
  <r>
    <n v="2"/>
    <n v="4332"/>
    <x v="0"/>
    <x v="262"/>
    <x v="2"/>
    <s v="2115-PA"/>
    <x v="797"/>
    <x v="4"/>
    <x v="1"/>
    <x v="0"/>
    <x v="3"/>
    <n v="69000.37"/>
    <n v="69000.37"/>
    <n v="0"/>
    <n v="62100.33"/>
    <n v="0"/>
    <n v="5175.0275000000001"/>
    <n v="0"/>
    <n v="0"/>
    <n v="5175.0275000000001"/>
  </r>
  <r>
    <n v="2"/>
    <n v="4332"/>
    <x v="0"/>
    <x v="273"/>
    <x v="1"/>
    <s v="2118-PA"/>
    <x v="798"/>
    <x v="3"/>
    <x v="11"/>
    <x v="0"/>
    <x v="8"/>
    <n v="82537"/>
    <n v="82537"/>
    <n v="0"/>
    <n v="74283.3"/>
    <n v="0"/>
    <n v="6190.2749999999996"/>
    <n v="0"/>
    <n v="0"/>
    <n v="6190.2749999999996"/>
  </r>
  <r>
    <n v="2"/>
    <n v="4332"/>
    <x v="0"/>
    <x v="274"/>
    <x v="13"/>
    <s v="2119-PA"/>
    <x v="799"/>
    <x v="4"/>
    <x v="1"/>
    <x v="0"/>
    <x v="24"/>
    <n v="20149.2"/>
    <n v="20149.2"/>
    <n v="0"/>
    <n v="18134.28"/>
    <n v="0"/>
    <n v="1511.19"/>
    <n v="0"/>
    <n v="0"/>
    <n v="1511.19"/>
  </r>
  <r>
    <n v="2"/>
    <n v="4332"/>
    <x v="0"/>
    <x v="311"/>
    <x v="16"/>
    <s v="211-PA"/>
    <x v="800"/>
    <x v="3"/>
    <x v="0"/>
    <x v="0"/>
    <x v="7"/>
    <n v="10187.93"/>
    <n v="10187.93"/>
    <n v="0"/>
    <n v="9169.14"/>
    <n v="0"/>
    <n v="764.09500000000003"/>
    <n v="0"/>
    <n v="0"/>
    <n v="764.09500000000003"/>
  </r>
  <r>
    <n v="2"/>
    <n v="4332"/>
    <x v="0"/>
    <x v="218"/>
    <x v="11"/>
    <s v="2120-PA"/>
    <x v="801"/>
    <x v="2"/>
    <x v="1"/>
    <x v="0"/>
    <x v="1"/>
    <n v="44554.6"/>
    <n v="44554.6"/>
    <n v="0"/>
    <n v="40099.14"/>
    <n v="0"/>
    <n v="3341.5949999999998"/>
    <n v="0"/>
    <n v="0"/>
    <n v="3341.5949999999998"/>
  </r>
  <r>
    <n v="2"/>
    <n v="4332"/>
    <x v="0"/>
    <x v="229"/>
    <x v="2"/>
    <s v="2121-PA"/>
    <x v="802"/>
    <x v="0"/>
    <x v="1"/>
    <x v="0"/>
    <x v="13"/>
    <n v="8740"/>
    <n v="8740"/>
    <n v="0"/>
    <n v="7866"/>
    <n v="0"/>
    <n v="655.5"/>
    <n v="0"/>
    <n v="0"/>
    <n v="655.5"/>
  </r>
  <r>
    <n v="2"/>
    <n v="4332"/>
    <x v="0"/>
    <x v="312"/>
    <x v="2"/>
    <s v="2123-PA"/>
    <x v="803"/>
    <x v="1"/>
    <x v="1"/>
    <x v="0"/>
    <x v="3"/>
    <n v="106489.06"/>
    <n v="106489.06"/>
    <n v="0"/>
    <n v="106489.06"/>
    <n v="0"/>
    <n v="0"/>
    <n v="0"/>
    <n v="0"/>
    <n v="0"/>
  </r>
  <r>
    <n v="2"/>
    <n v="4332"/>
    <x v="0"/>
    <x v="228"/>
    <x v="11"/>
    <s v="2124-PA"/>
    <x v="804"/>
    <x v="3"/>
    <x v="1"/>
    <x v="0"/>
    <x v="20"/>
    <n v="7261.63"/>
    <n v="7261.63"/>
    <n v="0"/>
    <n v="6535.47"/>
    <n v="0"/>
    <n v="544.62249999999995"/>
    <n v="0"/>
    <n v="0"/>
    <n v="544.62249999999995"/>
  </r>
  <r>
    <n v="2"/>
    <n v="4332"/>
    <x v="0"/>
    <x v="72"/>
    <x v="2"/>
    <s v="2125-PA"/>
    <x v="805"/>
    <x v="1"/>
    <x v="1"/>
    <x v="0"/>
    <x v="3"/>
    <n v="4038.24"/>
    <n v="4038.24"/>
    <n v="0"/>
    <n v="4038.24"/>
    <n v="0"/>
    <n v="0"/>
    <n v="0"/>
    <n v="0"/>
    <n v="0"/>
  </r>
  <r>
    <n v="2"/>
    <n v="4332"/>
    <x v="0"/>
    <x v="313"/>
    <x v="20"/>
    <s v="2132-PA"/>
    <x v="806"/>
    <x v="1"/>
    <x v="1"/>
    <x v="0"/>
    <x v="2"/>
    <n v="54120.98"/>
    <n v="54120.98"/>
    <n v="0"/>
    <n v="54120.98"/>
    <n v="0"/>
    <n v="0"/>
    <n v="0"/>
    <n v="0"/>
    <n v="0"/>
  </r>
  <r>
    <n v="2"/>
    <n v="4332"/>
    <x v="0"/>
    <x v="289"/>
    <x v="2"/>
    <s v="2133-PA"/>
    <x v="807"/>
    <x v="5"/>
    <x v="1"/>
    <x v="0"/>
    <x v="4"/>
    <n v="89172.27"/>
    <n v="89172.27"/>
    <n v="0"/>
    <n v="80255.039999999994"/>
    <n v="0"/>
    <n v="6687.92"/>
    <n v="0"/>
    <n v="0"/>
    <n v="6687.92"/>
  </r>
  <r>
    <n v="2"/>
    <n v="4332"/>
    <x v="0"/>
    <x v="314"/>
    <x v="2"/>
    <s v="2134-PA"/>
    <x v="808"/>
    <x v="0"/>
    <x v="0"/>
    <x v="0"/>
    <x v="6"/>
    <n v="16062.82"/>
    <n v="16062.82"/>
    <n v="0"/>
    <n v="14456.54"/>
    <n v="0"/>
    <n v="1204.7117000000001"/>
    <n v="0"/>
    <n v="0"/>
    <n v="1204.7117000000001"/>
  </r>
  <r>
    <n v="2"/>
    <n v="4332"/>
    <x v="0"/>
    <x v="273"/>
    <x v="1"/>
    <s v="2136-PA"/>
    <x v="809"/>
    <x v="3"/>
    <x v="0"/>
    <x v="0"/>
    <x v="8"/>
    <n v="5300.22"/>
    <n v="5300.22"/>
    <n v="0"/>
    <n v="4770.2"/>
    <n v="0"/>
    <n v="397.51670000000001"/>
    <n v="0"/>
    <n v="0"/>
    <n v="397.51670000000001"/>
  </r>
  <r>
    <n v="2"/>
    <n v="4332"/>
    <x v="0"/>
    <x v="74"/>
    <x v="14"/>
    <s v="2137-PA"/>
    <x v="810"/>
    <x v="1"/>
    <x v="1"/>
    <x v="0"/>
    <x v="13"/>
    <n v="41807.800000000003"/>
    <n v="41807.800000000003"/>
    <n v="0"/>
    <n v="41807.800000000003"/>
    <n v="0"/>
    <n v="0"/>
    <n v="0"/>
    <n v="0"/>
    <n v="0"/>
  </r>
  <r>
    <n v="2"/>
    <n v="4332"/>
    <x v="0"/>
    <x v="4"/>
    <x v="2"/>
    <s v="2138-PA"/>
    <x v="811"/>
    <x v="2"/>
    <x v="1"/>
    <x v="0"/>
    <x v="6"/>
    <n v="131733.17000000001"/>
    <n v="131733.17000000001"/>
    <n v="0"/>
    <n v="118559.85"/>
    <n v="0"/>
    <n v="0"/>
    <n v="0"/>
    <n v="0"/>
    <n v="0"/>
  </r>
  <r>
    <n v="2"/>
    <n v="4332"/>
    <x v="0"/>
    <x v="315"/>
    <x v="2"/>
    <s v="2139-PA"/>
    <x v="812"/>
    <x v="5"/>
    <x v="1"/>
    <x v="0"/>
    <x v="12"/>
    <n v="13500"/>
    <n v="13500"/>
    <n v="0"/>
    <n v="12150"/>
    <n v="0"/>
    <n v="1012.5"/>
    <n v="0"/>
    <n v="0"/>
    <n v="1012.5"/>
  </r>
  <r>
    <n v="2"/>
    <n v="4332"/>
    <x v="0"/>
    <x v="85"/>
    <x v="8"/>
    <s v="213-PA"/>
    <x v="813"/>
    <x v="1"/>
    <x v="1"/>
    <x v="0"/>
    <x v="68"/>
    <n v="21668.44"/>
    <n v="21668.44"/>
    <n v="0"/>
    <n v="21668.44"/>
    <n v="0"/>
    <n v="0"/>
    <n v="0"/>
    <n v="0"/>
    <n v="0"/>
  </r>
  <r>
    <n v="2"/>
    <n v="4332"/>
    <x v="0"/>
    <x v="218"/>
    <x v="11"/>
    <s v="2141-PA"/>
    <x v="568"/>
    <x v="2"/>
    <x v="1"/>
    <x v="0"/>
    <x v="13"/>
    <n v="3854.9"/>
    <n v="3854.9"/>
    <n v="0"/>
    <n v="3469.41"/>
    <n v="0"/>
    <n v="289.11750000000001"/>
    <n v="0"/>
    <n v="0"/>
    <n v="289.11750000000001"/>
  </r>
  <r>
    <n v="2"/>
    <n v="4332"/>
    <x v="0"/>
    <x v="149"/>
    <x v="13"/>
    <s v="2142-PA"/>
    <x v="814"/>
    <x v="3"/>
    <x v="1"/>
    <x v="0"/>
    <x v="15"/>
    <n v="7527.38"/>
    <n v="7527.38"/>
    <n v="0"/>
    <n v="6774.64"/>
    <n v="0"/>
    <n v="564.55330000000004"/>
    <n v="0"/>
    <n v="0"/>
    <n v="564.55330000000004"/>
  </r>
  <r>
    <n v="2"/>
    <n v="4332"/>
    <x v="0"/>
    <x v="228"/>
    <x v="11"/>
    <s v="2143-PA"/>
    <x v="815"/>
    <x v="3"/>
    <x v="1"/>
    <x v="0"/>
    <x v="20"/>
    <n v="9258.36"/>
    <n v="9258.36"/>
    <n v="0"/>
    <n v="8332.52"/>
    <n v="0"/>
    <n v="694.37670000000003"/>
    <n v="0"/>
    <n v="0"/>
    <n v="694.37670000000003"/>
  </r>
  <r>
    <n v="2"/>
    <n v="4332"/>
    <x v="0"/>
    <x v="47"/>
    <x v="13"/>
    <s v="2144-PA"/>
    <x v="816"/>
    <x v="0"/>
    <x v="11"/>
    <x v="0"/>
    <x v="3"/>
    <n v="6651.38"/>
    <n v="6651.38"/>
    <n v="0"/>
    <n v="5986.24"/>
    <n v="0"/>
    <n v="498.85329999999999"/>
    <n v="0"/>
    <n v="0"/>
    <n v="498.85329999999999"/>
  </r>
  <r>
    <n v="2"/>
    <n v="4332"/>
    <x v="0"/>
    <x v="197"/>
    <x v="16"/>
    <s v="2145-PA"/>
    <x v="817"/>
    <x v="0"/>
    <x v="1"/>
    <x v="0"/>
    <x v="2"/>
    <n v="11818.56"/>
    <n v="11818.56"/>
    <n v="0"/>
    <n v="10636.7"/>
    <n v="0"/>
    <n v="886.39170000000001"/>
    <n v="0"/>
    <n v="0"/>
    <n v="886.39170000000001"/>
  </r>
  <r>
    <n v="2"/>
    <n v="4332"/>
    <x v="0"/>
    <x v="316"/>
    <x v="2"/>
    <s v="214-PA"/>
    <x v="818"/>
    <x v="3"/>
    <x v="0"/>
    <x v="0"/>
    <x v="9"/>
    <n v="36567.699999999997"/>
    <n v="36567.699999999997"/>
    <n v="0"/>
    <n v="32910.93"/>
    <n v="0"/>
    <n v="2742.5774999999999"/>
    <n v="0"/>
    <n v="0"/>
    <n v="2742.5774999999999"/>
  </r>
  <r>
    <n v="2"/>
    <n v="4332"/>
    <x v="0"/>
    <x v="81"/>
    <x v="32"/>
    <s v="2151-PA"/>
    <x v="819"/>
    <x v="4"/>
    <x v="0"/>
    <x v="0"/>
    <x v="24"/>
    <n v="81104.59"/>
    <n v="81104.59"/>
    <n v="0"/>
    <n v="72994.13"/>
    <n v="0"/>
    <n v="6082.8441999999995"/>
    <n v="0"/>
    <n v="0"/>
    <n v="6082.8441999999995"/>
  </r>
  <r>
    <n v="2"/>
    <n v="4332"/>
    <x v="0"/>
    <x v="228"/>
    <x v="11"/>
    <s v="2152-PA"/>
    <x v="820"/>
    <x v="3"/>
    <x v="1"/>
    <x v="0"/>
    <x v="72"/>
    <n v="3584.65"/>
    <n v="3584.65"/>
    <n v="0"/>
    <n v="3226.19"/>
    <n v="0"/>
    <n v="268.8492"/>
    <n v="0"/>
    <n v="0"/>
    <n v="268.8492"/>
  </r>
  <r>
    <n v="2"/>
    <n v="4332"/>
    <x v="0"/>
    <x v="167"/>
    <x v="16"/>
    <s v="2153-PA"/>
    <x v="821"/>
    <x v="1"/>
    <x v="1"/>
    <x v="0"/>
    <x v="24"/>
    <n v="43432.15"/>
    <n v="43432.15"/>
    <n v="0"/>
    <n v="39088.94"/>
    <n v="0"/>
    <n v="3257.4117000000001"/>
    <n v="0"/>
    <n v="0"/>
    <n v="3257.4117000000001"/>
  </r>
  <r>
    <n v="2"/>
    <n v="4332"/>
    <x v="0"/>
    <x v="178"/>
    <x v="27"/>
    <s v="2157-PA"/>
    <x v="822"/>
    <x v="2"/>
    <x v="1"/>
    <x v="0"/>
    <x v="15"/>
    <n v="5097.45"/>
    <n v="5097.45"/>
    <n v="0"/>
    <n v="4587.71"/>
    <n v="0"/>
    <n v="382.30919999999998"/>
    <n v="0"/>
    <n v="0"/>
    <n v="382.30919999999998"/>
  </r>
  <r>
    <n v="2"/>
    <n v="4332"/>
    <x v="0"/>
    <x v="151"/>
    <x v="8"/>
    <s v="2159-PA"/>
    <x v="823"/>
    <x v="1"/>
    <x v="1"/>
    <x v="0"/>
    <x v="91"/>
    <n v="518808.89"/>
    <n v="518808.89"/>
    <n v="0"/>
    <n v="518808.89"/>
    <n v="0"/>
    <n v="0"/>
    <n v="0"/>
    <n v="0"/>
    <n v="0"/>
  </r>
  <r>
    <n v="2"/>
    <n v="4332"/>
    <x v="0"/>
    <x v="36"/>
    <x v="18"/>
    <s v="215-PA"/>
    <x v="824"/>
    <x v="3"/>
    <x v="29"/>
    <x v="0"/>
    <x v="6"/>
    <n v="146225.96"/>
    <n v="146225.96"/>
    <n v="0"/>
    <n v="131603.35999999999"/>
    <n v="0"/>
    <n v="1994.21"/>
    <n v="0"/>
    <n v="0"/>
    <n v="1994.21"/>
  </r>
  <r>
    <n v="2"/>
    <n v="4332"/>
    <x v="0"/>
    <x v="210"/>
    <x v="24"/>
    <s v="2161-PA"/>
    <x v="825"/>
    <x v="2"/>
    <x v="1"/>
    <x v="0"/>
    <x v="27"/>
    <n v="25538.33"/>
    <n v="25538.33"/>
    <n v="0"/>
    <n v="22984.5"/>
    <n v="0"/>
    <n v="1915.375"/>
    <n v="0"/>
    <n v="0"/>
    <n v="1915.375"/>
  </r>
  <r>
    <n v="2"/>
    <n v="4332"/>
    <x v="0"/>
    <x v="228"/>
    <x v="11"/>
    <s v="2162-PA"/>
    <x v="826"/>
    <x v="3"/>
    <x v="1"/>
    <x v="0"/>
    <x v="3"/>
    <n v="3651.13"/>
    <n v="3651.13"/>
    <n v="0"/>
    <n v="3286.02"/>
    <n v="0"/>
    <n v="273.83499999999998"/>
    <n v="0"/>
    <n v="0"/>
    <n v="273.83499999999998"/>
  </r>
  <r>
    <n v="2"/>
    <n v="4332"/>
    <x v="0"/>
    <x v="26"/>
    <x v="16"/>
    <s v="2166-PA"/>
    <x v="827"/>
    <x v="4"/>
    <x v="0"/>
    <x v="0"/>
    <x v="10"/>
    <n v="86118.8"/>
    <n v="86118.8"/>
    <n v="0"/>
    <n v="77506.92"/>
    <n v="0"/>
    <n v="6458.91"/>
    <n v="0"/>
    <n v="0"/>
    <n v="6458.91"/>
  </r>
  <r>
    <n v="2"/>
    <n v="4332"/>
    <x v="0"/>
    <x v="301"/>
    <x v="46"/>
    <s v="2168-PA"/>
    <x v="828"/>
    <x v="0"/>
    <x v="1"/>
    <x v="0"/>
    <x v="15"/>
    <n v="6032.23"/>
    <n v="6032.23"/>
    <n v="0"/>
    <n v="5429.01"/>
    <n v="0"/>
    <n v="452.41750000000002"/>
    <n v="0"/>
    <n v="0"/>
    <n v="452.41750000000002"/>
  </r>
  <r>
    <n v="2"/>
    <n v="4332"/>
    <x v="0"/>
    <x v="317"/>
    <x v="13"/>
    <s v="2169-PA"/>
    <x v="829"/>
    <x v="3"/>
    <x v="1"/>
    <x v="0"/>
    <x v="12"/>
    <n v="4832.29"/>
    <n v="4832.29"/>
    <n v="0"/>
    <n v="4349.0600000000004"/>
    <n v="0"/>
    <n v="362.42169999999999"/>
    <n v="0"/>
    <n v="0"/>
    <n v="362.42169999999999"/>
  </r>
  <r>
    <n v="2"/>
    <n v="4332"/>
    <x v="0"/>
    <x v="47"/>
    <x v="13"/>
    <s v="2170-PA"/>
    <x v="830"/>
    <x v="0"/>
    <x v="0"/>
    <x v="0"/>
    <x v="3"/>
    <n v="6234.92"/>
    <n v="6234.92"/>
    <n v="0"/>
    <n v="5611.43"/>
    <n v="0"/>
    <n v="467.61919999999998"/>
    <n v="0"/>
    <n v="0"/>
    <n v="467.61919999999998"/>
  </r>
  <r>
    <n v="2"/>
    <n v="4332"/>
    <x v="0"/>
    <x v="318"/>
    <x v="2"/>
    <s v="2172-PA"/>
    <x v="831"/>
    <x v="2"/>
    <x v="1"/>
    <x v="0"/>
    <x v="28"/>
    <n v="7772.25"/>
    <n v="7772.25"/>
    <n v="0"/>
    <n v="6995.03"/>
    <n v="0"/>
    <n v="582.91920000000005"/>
    <n v="0"/>
    <n v="0"/>
    <n v="582.91920000000005"/>
  </r>
  <r>
    <n v="2"/>
    <n v="4332"/>
    <x v="0"/>
    <x v="53"/>
    <x v="21"/>
    <s v="2173-PA"/>
    <x v="67"/>
    <x v="3"/>
    <x v="0"/>
    <x v="0"/>
    <x v="60"/>
    <n v="7644.56"/>
    <n v="9769.25"/>
    <n v="2124.69"/>
    <n v="8792.32"/>
    <n v="1912.22"/>
    <n v="732.69169999999997"/>
    <n v="0"/>
    <n v="159.35"/>
    <n v="573.34169999999995"/>
  </r>
  <r>
    <n v="2"/>
    <n v="4332"/>
    <x v="0"/>
    <x v="167"/>
    <x v="16"/>
    <s v="2178-PA"/>
    <x v="832"/>
    <x v="3"/>
    <x v="7"/>
    <x v="0"/>
    <x v="6"/>
    <n v="6806655.2599999998"/>
    <n v="6806655.2599999998"/>
    <n v="0"/>
    <n v="6125989.7400000002"/>
    <n v="0"/>
    <n v="0"/>
    <n v="0"/>
    <n v="0"/>
    <n v="0"/>
  </r>
  <r>
    <n v="2"/>
    <n v="4332"/>
    <x v="0"/>
    <x v="280"/>
    <x v="2"/>
    <s v="2179-PA"/>
    <x v="833"/>
    <x v="2"/>
    <x v="1"/>
    <x v="0"/>
    <x v="2"/>
    <n v="106862"/>
    <n v="106862"/>
    <n v="0"/>
    <n v="96175.8"/>
    <n v="0"/>
    <n v="8014.65"/>
    <n v="0"/>
    <n v="0"/>
    <n v="8014.65"/>
  </r>
  <r>
    <n v="2"/>
    <n v="4332"/>
    <x v="0"/>
    <x v="178"/>
    <x v="27"/>
    <s v="2180-PA"/>
    <x v="834"/>
    <x v="2"/>
    <x v="5"/>
    <x v="0"/>
    <x v="19"/>
    <n v="8395.5300000000007"/>
    <n v="8395.5300000000007"/>
    <n v="0"/>
    <n v="7555.98"/>
    <n v="0"/>
    <n v="629.66499999999996"/>
    <n v="0"/>
    <n v="0"/>
    <n v="629.66499999999996"/>
  </r>
  <r>
    <n v="2"/>
    <n v="4332"/>
    <x v="0"/>
    <x v="290"/>
    <x v="0"/>
    <s v="2182-PA"/>
    <x v="835"/>
    <x v="0"/>
    <x v="0"/>
    <x v="0"/>
    <x v="13"/>
    <n v="15650.87"/>
    <n v="15650.87"/>
    <n v="0"/>
    <n v="14085.78"/>
    <n v="0"/>
    <n v="1173.8150000000001"/>
    <n v="0"/>
    <n v="0"/>
    <n v="1173.8150000000001"/>
  </r>
  <r>
    <n v="2"/>
    <n v="4332"/>
    <x v="0"/>
    <x v="228"/>
    <x v="11"/>
    <s v="2183-PA"/>
    <x v="836"/>
    <x v="3"/>
    <x v="1"/>
    <x v="0"/>
    <x v="72"/>
    <n v="14904.55"/>
    <n v="14904.55"/>
    <n v="0"/>
    <n v="13414.1"/>
    <n v="0"/>
    <n v="1117.8416999999999"/>
    <n v="0"/>
    <n v="0"/>
    <n v="1117.8416999999999"/>
  </r>
  <r>
    <n v="2"/>
    <n v="4332"/>
    <x v="0"/>
    <x v="75"/>
    <x v="8"/>
    <s v="2188-PA"/>
    <x v="837"/>
    <x v="3"/>
    <x v="0"/>
    <x v="0"/>
    <x v="12"/>
    <n v="15562.57"/>
    <n v="15562.57"/>
    <n v="0"/>
    <n v="14006.31"/>
    <n v="0"/>
    <n v="1167.1925000000001"/>
    <n v="0"/>
    <n v="0"/>
    <n v="1167.1925000000001"/>
  </r>
  <r>
    <n v="2"/>
    <n v="4332"/>
    <x v="0"/>
    <x v="214"/>
    <x v="11"/>
    <s v="2189-PA"/>
    <x v="838"/>
    <x v="3"/>
    <x v="1"/>
    <x v="0"/>
    <x v="30"/>
    <n v="14762.09"/>
    <n v="14762.09"/>
    <n v="0"/>
    <n v="13285.88"/>
    <n v="0"/>
    <n v="1107.1567"/>
    <n v="0"/>
    <n v="0"/>
    <n v="1107.1567"/>
  </r>
  <r>
    <n v="2"/>
    <n v="4332"/>
    <x v="0"/>
    <x v="123"/>
    <x v="4"/>
    <s v="218-PA"/>
    <x v="839"/>
    <x v="4"/>
    <x v="1"/>
    <x v="0"/>
    <x v="9"/>
    <n v="31263.86"/>
    <n v="31263.86"/>
    <n v="0"/>
    <n v="28137.47"/>
    <n v="0"/>
    <n v="2344.7892000000002"/>
    <n v="0"/>
    <n v="0"/>
    <n v="2344.7892000000002"/>
  </r>
  <r>
    <n v="2"/>
    <n v="4332"/>
    <x v="0"/>
    <x v="289"/>
    <x v="2"/>
    <s v="2190-PA"/>
    <x v="840"/>
    <x v="5"/>
    <x v="1"/>
    <x v="0"/>
    <x v="4"/>
    <n v="72387.490000000005"/>
    <n v="72387.490000000005"/>
    <n v="0"/>
    <n v="65148.74"/>
    <n v="0"/>
    <n v="5429.0617000000002"/>
    <n v="0"/>
    <n v="0"/>
    <n v="5429.0617000000002"/>
  </r>
  <r>
    <n v="2"/>
    <n v="4332"/>
    <x v="0"/>
    <x v="87"/>
    <x v="16"/>
    <s v="2191-PA"/>
    <x v="841"/>
    <x v="3"/>
    <x v="1"/>
    <x v="0"/>
    <x v="15"/>
    <n v="4283"/>
    <n v="4283"/>
    <n v="0"/>
    <n v="3854.7"/>
    <n v="0"/>
    <n v="321.22500000000002"/>
    <n v="0"/>
    <n v="0"/>
    <n v="321.22500000000002"/>
  </r>
  <r>
    <n v="2"/>
    <n v="4332"/>
    <x v="0"/>
    <x v="87"/>
    <x v="16"/>
    <s v="2192-PA"/>
    <x v="842"/>
    <x v="3"/>
    <x v="1"/>
    <x v="0"/>
    <x v="15"/>
    <n v="4728.3900000000003"/>
    <n v="4728.3900000000003"/>
    <n v="0"/>
    <n v="4255.55"/>
    <n v="0"/>
    <n v="354.62920000000003"/>
    <n v="0"/>
    <n v="0"/>
    <n v="354.62920000000003"/>
  </r>
  <r>
    <n v="2"/>
    <n v="4332"/>
    <x v="0"/>
    <x v="313"/>
    <x v="20"/>
    <s v="2193-PA"/>
    <x v="843"/>
    <x v="1"/>
    <x v="1"/>
    <x v="0"/>
    <x v="2"/>
    <n v="9678.6299999999992"/>
    <n v="9678.6299999999992"/>
    <n v="0"/>
    <n v="9678.6299999999992"/>
    <n v="0"/>
    <n v="0"/>
    <n v="0"/>
    <n v="0"/>
    <n v="0"/>
  </r>
  <r>
    <n v="2"/>
    <n v="4332"/>
    <x v="0"/>
    <x v="110"/>
    <x v="3"/>
    <s v="2195-PA"/>
    <x v="844"/>
    <x v="2"/>
    <x v="1"/>
    <x v="0"/>
    <x v="15"/>
    <n v="10065.9"/>
    <n v="10065.9"/>
    <n v="0"/>
    <n v="9059.31"/>
    <n v="0"/>
    <n v="754.9425"/>
    <n v="0"/>
    <n v="0"/>
    <n v="754.9425"/>
  </r>
  <r>
    <n v="2"/>
    <n v="4332"/>
    <x v="0"/>
    <x v="39"/>
    <x v="22"/>
    <s v="2198-PA"/>
    <x v="845"/>
    <x v="4"/>
    <x v="23"/>
    <x v="0"/>
    <x v="24"/>
    <n v="56251.88"/>
    <n v="56251.88"/>
    <n v="0"/>
    <n v="50626.69"/>
    <n v="0"/>
    <n v="4218.8908000000001"/>
    <n v="0"/>
    <n v="0"/>
    <n v="4218.8908000000001"/>
  </r>
  <r>
    <n v="2"/>
    <n v="4332"/>
    <x v="0"/>
    <x v="16"/>
    <x v="1"/>
    <s v="219-PA"/>
    <x v="846"/>
    <x v="2"/>
    <x v="1"/>
    <x v="0"/>
    <x v="13"/>
    <n v="9883"/>
    <n v="9883"/>
    <n v="0"/>
    <n v="8894.7000000000007"/>
    <n v="0"/>
    <n v="741.22500000000002"/>
    <n v="0"/>
    <n v="0"/>
    <n v="741.22500000000002"/>
  </r>
  <r>
    <n v="2"/>
    <n v="4332"/>
    <x v="0"/>
    <x v="100"/>
    <x v="2"/>
    <s v="21-PA"/>
    <x v="847"/>
    <x v="1"/>
    <x v="15"/>
    <x v="0"/>
    <x v="6"/>
    <n v="64705594.039999999"/>
    <n v="64705594.039999999"/>
    <n v="0"/>
    <n v="64705594.039999999"/>
    <n v="0"/>
    <n v="0"/>
    <n v="0"/>
    <n v="0"/>
    <n v="0"/>
  </r>
  <r>
    <n v="2"/>
    <n v="4332"/>
    <x v="0"/>
    <x v="10"/>
    <x v="2"/>
    <s v="2200-PA"/>
    <x v="848"/>
    <x v="2"/>
    <x v="0"/>
    <x v="0"/>
    <x v="38"/>
    <n v="11058.32"/>
    <n v="11058.32"/>
    <n v="0"/>
    <n v="9952.49"/>
    <n v="0"/>
    <n v="829.37419999999997"/>
    <n v="0"/>
    <n v="0"/>
    <n v="829.37419999999997"/>
  </r>
  <r>
    <n v="2"/>
    <n v="4332"/>
    <x v="0"/>
    <x v="165"/>
    <x v="28"/>
    <s v="2202-PA"/>
    <x v="849"/>
    <x v="4"/>
    <x v="0"/>
    <x v="0"/>
    <x v="30"/>
    <n v="59643.91"/>
    <n v="59643.91"/>
    <n v="0"/>
    <n v="53679.519999999997"/>
    <n v="0"/>
    <n v="4473.2933000000003"/>
    <n v="0"/>
    <n v="0"/>
    <n v="4473.2933000000003"/>
  </r>
  <r>
    <n v="2"/>
    <n v="4332"/>
    <x v="0"/>
    <x v="185"/>
    <x v="2"/>
    <s v="2205-PA"/>
    <x v="850"/>
    <x v="3"/>
    <x v="1"/>
    <x v="0"/>
    <x v="6"/>
    <n v="140870.21"/>
    <n v="140870.21"/>
    <n v="0"/>
    <n v="126783.19"/>
    <n v="0"/>
    <n v="5601.6342000000004"/>
    <n v="0"/>
    <n v="0"/>
    <n v="5601.6342000000004"/>
  </r>
  <r>
    <n v="2"/>
    <n v="4332"/>
    <x v="0"/>
    <x v="87"/>
    <x v="16"/>
    <s v="2206-PA"/>
    <x v="851"/>
    <x v="3"/>
    <x v="1"/>
    <x v="0"/>
    <x v="15"/>
    <n v="15492"/>
    <n v="15492"/>
    <n v="0"/>
    <n v="13942.8"/>
    <n v="0"/>
    <n v="1161.9000000000001"/>
    <n v="0"/>
    <n v="0"/>
    <n v="1161.9000000000001"/>
  </r>
  <r>
    <n v="2"/>
    <n v="4332"/>
    <x v="0"/>
    <x v="140"/>
    <x v="5"/>
    <s v="2207-PA"/>
    <x v="55"/>
    <x v="1"/>
    <x v="1"/>
    <x v="0"/>
    <x v="3"/>
    <n v="5834.48"/>
    <n v="5834.48"/>
    <n v="0"/>
    <n v="5834.48"/>
    <n v="0"/>
    <n v="0"/>
    <n v="0"/>
    <n v="0"/>
    <n v="0"/>
  </r>
  <r>
    <n v="2"/>
    <n v="4332"/>
    <x v="0"/>
    <x v="228"/>
    <x v="11"/>
    <s v="2208-PA"/>
    <x v="852"/>
    <x v="3"/>
    <x v="1"/>
    <x v="0"/>
    <x v="3"/>
    <n v="15700.24"/>
    <n v="15700.24"/>
    <n v="0"/>
    <n v="14130.22"/>
    <n v="0"/>
    <n v="1177.5183"/>
    <n v="0"/>
    <n v="0"/>
    <n v="1177.5183"/>
  </r>
  <r>
    <n v="2"/>
    <n v="4332"/>
    <x v="0"/>
    <x v="197"/>
    <x v="16"/>
    <s v="2209-PA"/>
    <x v="853"/>
    <x v="2"/>
    <x v="0"/>
    <x v="0"/>
    <x v="25"/>
    <n v="112941.58"/>
    <n v="112941.58"/>
    <n v="0"/>
    <n v="101647.42"/>
    <n v="0"/>
    <n v="8470.6183000000001"/>
    <n v="0"/>
    <n v="0"/>
    <n v="8470.6183000000001"/>
  </r>
  <r>
    <n v="2"/>
    <n v="4332"/>
    <x v="0"/>
    <x v="319"/>
    <x v="21"/>
    <s v="220-PA"/>
    <x v="854"/>
    <x v="3"/>
    <x v="1"/>
    <x v="0"/>
    <x v="17"/>
    <n v="6078"/>
    <n v="6078"/>
    <n v="0"/>
    <n v="5470.2"/>
    <n v="0"/>
    <n v="455.85"/>
    <n v="0"/>
    <n v="0"/>
    <n v="455.85"/>
  </r>
  <r>
    <n v="2"/>
    <n v="4332"/>
    <x v="0"/>
    <x v="87"/>
    <x v="16"/>
    <s v="2211-PA"/>
    <x v="855"/>
    <x v="3"/>
    <x v="1"/>
    <x v="0"/>
    <x v="15"/>
    <n v="15492"/>
    <n v="15492"/>
    <n v="0"/>
    <n v="13942.8"/>
    <n v="0"/>
    <n v="1161.9000000000001"/>
    <n v="0"/>
    <n v="0"/>
    <n v="1161.9000000000001"/>
  </r>
  <r>
    <n v="2"/>
    <n v="4332"/>
    <x v="0"/>
    <x v="318"/>
    <x v="2"/>
    <s v="2212-PA"/>
    <x v="856"/>
    <x v="1"/>
    <x v="1"/>
    <x v="0"/>
    <x v="27"/>
    <n v="4617.37"/>
    <n v="4617.37"/>
    <n v="0"/>
    <n v="4617.37"/>
    <n v="0"/>
    <n v="0"/>
    <n v="0"/>
    <n v="0"/>
    <n v="0"/>
  </r>
  <r>
    <n v="2"/>
    <n v="4332"/>
    <x v="0"/>
    <x v="23"/>
    <x v="14"/>
    <s v="2213-PA"/>
    <x v="857"/>
    <x v="3"/>
    <x v="0"/>
    <x v="0"/>
    <x v="2"/>
    <n v="4275.6099999999997"/>
    <n v="4275.6099999999997"/>
    <n v="0"/>
    <n v="3848.05"/>
    <n v="0"/>
    <n v="320.67079999999999"/>
    <n v="0"/>
    <n v="0"/>
    <n v="320.67079999999999"/>
  </r>
  <r>
    <n v="2"/>
    <n v="4332"/>
    <x v="0"/>
    <x v="87"/>
    <x v="16"/>
    <s v="2214-PA"/>
    <x v="858"/>
    <x v="3"/>
    <x v="1"/>
    <x v="0"/>
    <x v="15"/>
    <n v="12475"/>
    <n v="12475"/>
    <n v="0"/>
    <n v="11227.5"/>
    <n v="0"/>
    <n v="935.625"/>
    <n v="0"/>
    <n v="0"/>
    <n v="935.625"/>
  </r>
  <r>
    <n v="2"/>
    <n v="4332"/>
    <x v="0"/>
    <x v="167"/>
    <x v="16"/>
    <s v="2216-PA"/>
    <x v="859"/>
    <x v="1"/>
    <x v="5"/>
    <x v="0"/>
    <x v="1"/>
    <n v="38750"/>
    <n v="38750"/>
    <n v="0"/>
    <n v="34875"/>
    <n v="0"/>
    <n v="2906.25"/>
    <n v="0"/>
    <n v="0"/>
    <n v="2906.25"/>
  </r>
  <r>
    <n v="2"/>
    <n v="4332"/>
    <x v="0"/>
    <x v="184"/>
    <x v="1"/>
    <s v="2217-PA"/>
    <x v="860"/>
    <x v="0"/>
    <x v="1"/>
    <x v="0"/>
    <x v="92"/>
    <n v="449411.65"/>
    <n v="447295.79"/>
    <n v="-2115.86"/>
    <n v="402566.22"/>
    <n v="-1904.27"/>
    <n v="33547.184200000003"/>
    <n v="0"/>
    <n v="0"/>
    <n v="33547.184200000003"/>
  </r>
  <r>
    <n v="2"/>
    <n v="4332"/>
    <x v="0"/>
    <x v="87"/>
    <x v="16"/>
    <s v="2218-PA"/>
    <x v="861"/>
    <x v="3"/>
    <x v="1"/>
    <x v="0"/>
    <x v="15"/>
    <n v="15611.73"/>
    <n v="15611.73"/>
    <n v="0"/>
    <n v="14050.56"/>
    <n v="0"/>
    <n v="1170.8800000000001"/>
    <n v="0"/>
    <n v="0"/>
    <n v="1170.8800000000001"/>
  </r>
  <r>
    <n v="2"/>
    <n v="4332"/>
    <x v="0"/>
    <x v="87"/>
    <x v="16"/>
    <s v="2219-PA"/>
    <x v="862"/>
    <x v="3"/>
    <x v="1"/>
    <x v="0"/>
    <x v="15"/>
    <n v="15492"/>
    <n v="15492"/>
    <n v="0"/>
    <n v="13942.8"/>
    <n v="0"/>
    <n v="1161.9000000000001"/>
    <n v="0"/>
    <n v="0"/>
    <n v="1161.9000000000001"/>
  </r>
  <r>
    <n v="2"/>
    <n v="4332"/>
    <x v="0"/>
    <x v="320"/>
    <x v="11"/>
    <s v="221-PA"/>
    <x v="863"/>
    <x v="1"/>
    <x v="1"/>
    <x v="0"/>
    <x v="17"/>
    <n v="17479.32"/>
    <n v="17479.32"/>
    <n v="0"/>
    <n v="17479.32"/>
    <n v="0"/>
    <n v="0"/>
    <n v="0"/>
    <n v="0"/>
    <n v="0"/>
  </r>
  <r>
    <n v="2"/>
    <n v="4332"/>
    <x v="0"/>
    <x v="87"/>
    <x v="16"/>
    <s v="2220-PA"/>
    <x v="864"/>
    <x v="3"/>
    <x v="1"/>
    <x v="0"/>
    <x v="15"/>
    <n v="8269"/>
    <n v="8269"/>
    <n v="0"/>
    <n v="7442.1"/>
    <n v="0"/>
    <n v="620.17499999999995"/>
    <n v="0"/>
    <n v="0"/>
    <n v="620.17499999999995"/>
  </r>
  <r>
    <n v="2"/>
    <n v="4332"/>
    <x v="0"/>
    <x v="87"/>
    <x v="16"/>
    <s v="2221-PA"/>
    <x v="865"/>
    <x v="3"/>
    <x v="1"/>
    <x v="0"/>
    <x v="15"/>
    <n v="15333.33"/>
    <n v="15333.33"/>
    <n v="0"/>
    <n v="13800"/>
    <n v="0"/>
    <n v="1150"/>
    <n v="0"/>
    <n v="0"/>
    <n v="1150"/>
  </r>
  <r>
    <n v="2"/>
    <n v="4332"/>
    <x v="0"/>
    <x v="82"/>
    <x v="23"/>
    <s v="2227-PA"/>
    <x v="866"/>
    <x v="4"/>
    <x v="1"/>
    <x v="0"/>
    <x v="15"/>
    <n v="11220.14"/>
    <n v="11220.14"/>
    <n v="0"/>
    <n v="10098.129999999999"/>
    <n v="0"/>
    <n v="841.51080000000002"/>
    <n v="0"/>
    <n v="0"/>
    <n v="841.51080000000002"/>
  </r>
  <r>
    <n v="2"/>
    <n v="4332"/>
    <x v="0"/>
    <x v="288"/>
    <x v="2"/>
    <s v="2228-PA"/>
    <x v="522"/>
    <x v="2"/>
    <x v="1"/>
    <x v="0"/>
    <x v="6"/>
    <n v="274844.45"/>
    <n v="274844.45"/>
    <n v="0"/>
    <n v="247360.01"/>
    <n v="0"/>
    <n v="5551.64"/>
    <n v="0"/>
    <n v="5551.64"/>
    <n v="0"/>
  </r>
  <r>
    <n v="2"/>
    <n v="4332"/>
    <x v="0"/>
    <x v="87"/>
    <x v="16"/>
    <s v="2230-PA"/>
    <x v="867"/>
    <x v="3"/>
    <x v="1"/>
    <x v="0"/>
    <x v="20"/>
    <n v="21569.97"/>
    <n v="21569.97"/>
    <n v="0"/>
    <n v="19412.97"/>
    <n v="0"/>
    <n v="1617.7474999999999"/>
    <n v="0"/>
    <n v="0"/>
    <n v="1617.7474999999999"/>
  </r>
  <r>
    <n v="2"/>
    <n v="4332"/>
    <x v="0"/>
    <x v="185"/>
    <x v="2"/>
    <s v="2231-PA"/>
    <x v="868"/>
    <x v="3"/>
    <x v="0"/>
    <x v="0"/>
    <x v="37"/>
    <n v="7175.76"/>
    <n v="7175.76"/>
    <n v="0"/>
    <n v="6458.18"/>
    <n v="0"/>
    <n v="538.18169999999998"/>
    <n v="0"/>
    <n v="0"/>
    <n v="538.18169999999998"/>
  </r>
  <r>
    <n v="2"/>
    <n v="4332"/>
    <x v="0"/>
    <x v="321"/>
    <x v="24"/>
    <s v="2232-PA"/>
    <x v="869"/>
    <x v="0"/>
    <x v="1"/>
    <x v="0"/>
    <x v="12"/>
    <n v="10700"/>
    <n v="10700"/>
    <n v="0"/>
    <n v="9630"/>
    <n v="0"/>
    <n v="802.5"/>
    <n v="0"/>
    <n v="0"/>
    <n v="802.5"/>
  </r>
  <r>
    <n v="2"/>
    <n v="4332"/>
    <x v="0"/>
    <x v="305"/>
    <x v="14"/>
    <s v="2235-PA"/>
    <x v="870"/>
    <x v="3"/>
    <x v="1"/>
    <x v="0"/>
    <x v="20"/>
    <n v="3286.22"/>
    <n v="3286.22"/>
    <n v="0"/>
    <n v="2957.6"/>
    <n v="0"/>
    <n v="246.4667"/>
    <n v="0"/>
    <n v="0"/>
    <n v="246.4667"/>
  </r>
  <r>
    <n v="2"/>
    <n v="4332"/>
    <x v="0"/>
    <x v="106"/>
    <x v="2"/>
    <s v="2236-PA"/>
    <x v="871"/>
    <x v="3"/>
    <x v="4"/>
    <x v="0"/>
    <x v="1"/>
    <n v="59591.05"/>
    <n v="59591.05"/>
    <n v="0"/>
    <n v="53631.95"/>
    <n v="0"/>
    <n v="4469.3292000000001"/>
    <n v="0"/>
    <n v="0"/>
    <n v="4469.3292000000001"/>
  </r>
  <r>
    <n v="2"/>
    <n v="4332"/>
    <x v="0"/>
    <x v="23"/>
    <x v="14"/>
    <s v="2238-PA"/>
    <x v="872"/>
    <x v="3"/>
    <x v="1"/>
    <x v="0"/>
    <x v="6"/>
    <n v="79365"/>
    <n v="79365"/>
    <n v="0"/>
    <n v="71428.5"/>
    <n v="0"/>
    <n v="5952.37"/>
    <n v="0"/>
    <n v="5952.37"/>
    <n v="0"/>
  </r>
  <r>
    <n v="2"/>
    <n v="4332"/>
    <x v="0"/>
    <x v="87"/>
    <x v="16"/>
    <s v="2239-PA"/>
    <x v="873"/>
    <x v="3"/>
    <x v="1"/>
    <x v="0"/>
    <x v="15"/>
    <n v="15492"/>
    <n v="15492"/>
    <n v="0"/>
    <n v="13942.8"/>
    <n v="0"/>
    <n v="1161.9000000000001"/>
    <n v="0"/>
    <n v="0"/>
    <n v="1161.9000000000001"/>
  </r>
  <r>
    <n v="2"/>
    <n v="4332"/>
    <x v="0"/>
    <x v="270"/>
    <x v="11"/>
    <s v="2240-PA"/>
    <x v="874"/>
    <x v="1"/>
    <x v="1"/>
    <x v="0"/>
    <x v="3"/>
    <n v="18688.93"/>
    <n v="18688.93"/>
    <n v="0"/>
    <n v="18688.93"/>
    <n v="0"/>
    <n v="0"/>
    <n v="0"/>
    <n v="0"/>
    <n v="0"/>
  </r>
  <r>
    <n v="2"/>
    <n v="4332"/>
    <x v="0"/>
    <x v="87"/>
    <x v="16"/>
    <s v="2241-PA"/>
    <x v="875"/>
    <x v="3"/>
    <x v="1"/>
    <x v="0"/>
    <x v="15"/>
    <n v="36096.44"/>
    <n v="36096.44"/>
    <n v="0"/>
    <n v="32486.799999999999"/>
    <n v="0"/>
    <n v="2707.2332999999999"/>
    <n v="0"/>
    <n v="0"/>
    <n v="2707.2332999999999"/>
  </r>
  <r>
    <n v="2"/>
    <n v="4332"/>
    <x v="0"/>
    <x v="39"/>
    <x v="22"/>
    <s v="2244-PA"/>
    <x v="876"/>
    <x v="4"/>
    <x v="23"/>
    <x v="0"/>
    <x v="6"/>
    <n v="150207.47"/>
    <n v="150207.47"/>
    <n v="0"/>
    <n v="135186.72"/>
    <n v="0"/>
    <n v="10579.11"/>
    <n v="0"/>
    <n v="10579.11"/>
    <n v="0"/>
  </r>
  <r>
    <n v="2"/>
    <n v="4332"/>
    <x v="0"/>
    <x v="264"/>
    <x v="2"/>
    <s v="2245-PA"/>
    <x v="877"/>
    <x v="1"/>
    <x v="1"/>
    <x v="0"/>
    <x v="3"/>
    <n v="8375"/>
    <n v="8375"/>
    <n v="0"/>
    <n v="7537.5"/>
    <n v="0"/>
    <n v="628.125"/>
    <n v="0"/>
    <n v="0"/>
    <n v="628.125"/>
  </r>
  <r>
    <n v="2"/>
    <n v="4332"/>
    <x v="0"/>
    <x v="140"/>
    <x v="5"/>
    <s v="2246-PA"/>
    <x v="878"/>
    <x v="1"/>
    <x v="1"/>
    <x v="0"/>
    <x v="3"/>
    <n v="7994"/>
    <n v="7994"/>
    <n v="0"/>
    <n v="7994"/>
    <n v="0"/>
    <n v="0"/>
    <n v="0"/>
    <n v="0"/>
    <n v="0"/>
  </r>
  <r>
    <n v="2"/>
    <n v="4332"/>
    <x v="0"/>
    <x v="178"/>
    <x v="27"/>
    <s v="2248-PA"/>
    <x v="879"/>
    <x v="0"/>
    <x v="0"/>
    <x v="0"/>
    <x v="12"/>
    <n v="10229.24"/>
    <n v="10229.24"/>
    <n v="0"/>
    <n v="9206.32"/>
    <n v="0"/>
    <n v="767.19330000000002"/>
    <n v="0"/>
    <n v="0"/>
    <n v="767.19330000000002"/>
  </r>
  <r>
    <n v="2"/>
    <n v="4332"/>
    <x v="0"/>
    <x v="87"/>
    <x v="16"/>
    <s v="2249-PA"/>
    <x v="880"/>
    <x v="3"/>
    <x v="1"/>
    <x v="0"/>
    <x v="15"/>
    <n v="36096.44"/>
    <n v="36096.44"/>
    <n v="0"/>
    <n v="32486.799999999999"/>
    <n v="0"/>
    <n v="2707.2332999999999"/>
    <n v="0"/>
    <n v="0"/>
    <n v="2707.2332999999999"/>
  </r>
  <r>
    <n v="2"/>
    <n v="4332"/>
    <x v="0"/>
    <x v="24"/>
    <x v="15"/>
    <s v="224-PA"/>
    <x v="881"/>
    <x v="2"/>
    <x v="21"/>
    <x v="0"/>
    <x v="17"/>
    <n v="36365.72"/>
    <n v="36365.72"/>
    <n v="0"/>
    <n v="32729.15"/>
    <n v="0"/>
    <n v="2727.4292"/>
    <n v="0"/>
    <n v="0"/>
    <n v="2727.4292"/>
  </r>
  <r>
    <n v="2"/>
    <n v="4332"/>
    <x v="0"/>
    <x v="264"/>
    <x v="2"/>
    <s v="2250-PA"/>
    <x v="882"/>
    <x v="1"/>
    <x v="1"/>
    <x v="0"/>
    <x v="12"/>
    <n v="9721.1200000000008"/>
    <n v="9721.1200000000008"/>
    <n v="0"/>
    <n v="8749.01"/>
    <n v="0"/>
    <n v="729.08420000000001"/>
    <n v="0"/>
    <n v="0"/>
    <n v="729.08420000000001"/>
  </r>
  <r>
    <n v="2"/>
    <n v="4332"/>
    <x v="0"/>
    <x v="322"/>
    <x v="8"/>
    <s v="2251-PA"/>
    <x v="883"/>
    <x v="3"/>
    <x v="0"/>
    <x v="0"/>
    <x v="42"/>
    <n v="11336.65"/>
    <n v="11336.65"/>
    <n v="0"/>
    <n v="10202.99"/>
    <n v="0"/>
    <n v="850.24919999999997"/>
    <n v="0"/>
    <n v="0"/>
    <n v="850.24919999999997"/>
  </r>
  <r>
    <n v="2"/>
    <n v="4332"/>
    <x v="0"/>
    <x v="87"/>
    <x v="16"/>
    <s v="2254-PA"/>
    <x v="884"/>
    <x v="3"/>
    <x v="1"/>
    <x v="0"/>
    <x v="15"/>
    <n v="12499"/>
    <n v="12499"/>
    <n v="0"/>
    <n v="11249.1"/>
    <n v="0"/>
    <n v="937.42499999999995"/>
    <n v="0"/>
    <n v="0"/>
    <n v="937.42499999999995"/>
  </r>
  <r>
    <n v="2"/>
    <n v="4332"/>
    <x v="0"/>
    <x v="87"/>
    <x v="16"/>
    <s v="2255-PA"/>
    <x v="885"/>
    <x v="3"/>
    <x v="1"/>
    <x v="0"/>
    <x v="15"/>
    <n v="34500"/>
    <n v="34500"/>
    <n v="0"/>
    <n v="31050"/>
    <n v="0"/>
    <n v="2587.5"/>
    <n v="0"/>
    <n v="0"/>
    <n v="2587.5"/>
  </r>
  <r>
    <n v="2"/>
    <n v="4332"/>
    <x v="0"/>
    <x v="87"/>
    <x v="16"/>
    <s v="2256-PA"/>
    <x v="886"/>
    <x v="3"/>
    <x v="1"/>
    <x v="0"/>
    <x v="15"/>
    <n v="26400"/>
    <n v="26400"/>
    <n v="0"/>
    <n v="23760"/>
    <n v="0"/>
    <n v="1980"/>
    <n v="0"/>
    <n v="0"/>
    <n v="1980"/>
  </r>
  <r>
    <n v="2"/>
    <n v="4332"/>
    <x v="0"/>
    <x v="87"/>
    <x v="16"/>
    <s v="2258-PA"/>
    <x v="887"/>
    <x v="3"/>
    <x v="1"/>
    <x v="0"/>
    <x v="15"/>
    <n v="20119.330000000002"/>
    <n v="20119.330000000002"/>
    <n v="0"/>
    <n v="18107.400000000001"/>
    <n v="0"/>
    <n v="1508.95"/>
    <n v="0"/>
    <n v="0"/>
    <n v="1508.95"/>
  </r>
  <r>
    <n v="2"/>
    <n v="4332"/>
    <x v="0"/>
    <x v="313"/>
    <x v="20"/>
    <s v="2259-PA"/>
    <x v="888"/>
    <x v="1"/>
    <x v="1"/>
    <x v="0"/>
    <x v="4"/>
    <n v="12969.56"/>
    <n v="12969.56"/>
    <n v="0"/>
    <n v="12969.56"/>
    <n v="0"/>
    <n v="0"/>
    <n v="0"/>
    <n v="0"/>
    <n v="0"/>
  </r>
  <r>
    <n v="2"/>
    <n v="4332"/>
    <x v="0"/>
    <x v="115"/>
    <x v="10"/>
    <s v="225-PA"/>
    <x v="889"/>
    <x v="2"/>
    <x v="1"/>
    <x v="0"/>
    <x v="7"/>
    <n v="5373"/>
    <n v="5373"/>
    <n v="0"/>
    <n v="4835.7"/>
    <n v="0"/>
    <n v="402.97500000000002"/>
    <n v="0"/>
    <n v="0"/>
    <n v="402.97500000000002"/>
  </r>
  <r>
    <n v="2"/>
    <n v="4332"/>
    <x v="0"/>
    <x v="87"/>
    <x v="16"/>
    <s v="2260-PA"/>
    <x v="890"/>
    <x v="3"/>
    <x v="1"/>
    <x v="0"/>
    <x v="15"/>
    <n v="15492"/>
    <n v="15492"/>
    <n v="0"/>
    <n v="13942.8"/>
    <n v="0"/>
    <n v="1161.9000000000001"/>
    <n v="0"/>
    <n v="0"/>
    <n v="1161.9000000000001"/>
  </r>
  <r>
    <n v="2"/>
    <n v="4332"/>
    <x v="0"/>
    <x v="302"/>
    <x v="2"/>
    <s v="2262-PA"/>
    <x v="891"/>
    <x v="2"/>
    <x v="1"/>
    <x v="0"/>
    <x v="28"/>
    <n v="13787.78"/>
    <n v="13787.78"/>
    <n v="0"/>
    <n v="12409"/>
    <n v="0"/>
    <n v="1034.0833"/>
    <n v="0"/>
    <n v="0"/>
    <n v="1034.0833"/>
  </r>
  <r>
    <n v="2"/>
    <n v="4332"/>
    <x v="0"/>
    <x v="313"/>
    <x v="20"/>
    <s v="2264-PA"/>
    <x v="892"/>
    <x v="1"/>
    <x v="1"/>
    <x v="0"/>
    <x v="2"/>
    <n v="8706.33"/>
    <n v="8706.33"/>
    <n v="0"/>
    <n v="8706.33"/>
    <n v="0"/>
    <n v="0"/>
    <n v="0"/>
    <n v="0"/>
    <n v="0"/>
  </r>
  <r>
    <n v="2"/>
    <n v="4332"/>
    <x v="0"/>
    <x v="87"/>
    <x v="16"/>
    <s v="2265-PA"/>
    <x v="893"/>
    <x v="3"/>
    <x v="1"/>
    <x v="0"/>
    <x v="15"/>
    <n v="7461.25"/>
    <n v="7461.25"/>
    <n v="0"/>
    <n v="6715.13"/>
    <n v="0"/>
    <n v="559.5942"/>
    <n v="0"/>
    <n v="0"/>
    <n v="559.5942"/>
  </r>
  <r>
    <n v="2"/>
    <n v="4332"/>
    <x v="0"/>
    <x v="228"/>
    <x v="11"/>
    <s v="2266-PA"/>
    <x v="894"/>
    <x v="3"/>
    <x v="1"/>
    <x v="0"/>
    <x v="20"/>
    <n v="25857.45"/>
    <n v="25857.45"/>
    <n v="0"/>
    <n v="23271.71"/>
    <n v="0"/>
    <n v="1939.3091999999999"/>
    <n v="0"/>
    <n v="0"/>
    <n v="1939.3091999999999"/>
  </r>
  <r>
    <n v="2"/>
    <n v="4332"/>
    <x v="0"/>
    <x v="292"/>
    <x v="21"/>
    <s v="2268-PA"/>
    <x v="895"/>
    <x v="3"/>
    <x v="0"/>
    <x v="0"/>
    <x v="45"/>
    <n v="36153.53"/>
    <n v="36153.53"/>
    <n v="0"/>
    <n v="32538.18"/>
    <n v="0"/>
    <n v="2711.5149999999999"/>
    <n v="0"/>
    <n v="0"/>
    <n v="2711.5149999999999"/>
  </r>
  <r>
    <n v="2"/>
    <n v="4332"/>
    <x v="0"/>
    <x v="323"/>
    <x v="2"/>
    <s v="2269-PA"/>
    <x v="896"/>
    <x v="2"/>
    <x v="1"/>
    <x v="0"/>
    <x v="13"/>
    <n v="95091.07"/>
    <n v="95091.07"/>
    <n v="0"/>
    <n v="85581.96"/>
    <n v="0"/>
    <n v="7131.83"/>
    <n v="0"/>
    <n v="0"/>
    <n v="7131.83"/>
  </r>
  <r>
    <n v="2"/>
    <n v="4332"/>
    <x v="0"/>
    <x v="50"/>
    <x v="11"/>
    <s v="2271-PA"/>
    <x v="897"/>
    <x v="0"/>
    <x v="1"/>
    <x v="0"/>
    <x v="3"/>
    <n v="4200.62"/>
    <n v="4200.62"/>
    <n v="0"/>
    <n v="3780.56"/>
    <n v="0"/>
    <n v="315.04669999999999"/>
    <n v="0"/>
    <n v="0"/>
    <n v="315.04669999999999"/>
  </r>
  <r>
    <n v="2"/>
    <n v="4332"/>
    <x v="0"/>
    <x v="254"/>
    <x v="2"/>
    <s v="2272-PA"/>
    <x v="898"/>
    <x v="3"/>
    <x v="0"/>
    <x v="0"/>
    <x v="28"/>
    <n v="12984.88"/>
    <n v="12984.88"/>
    <n v="0"/>
    <n v="11686.39"/>
    <n v="0"/>
    <n v="973.86580000000004"/>
    <n v="0"/>
    <n v="0"/>
    <n v="973.86580000000004"/>
  </r>
  <r>
    <n v="2"/>
    <n v="4332"/>
    <x v="0"/>
    <x v="143"/>
    <x v="2"/>
    <s v="2273-PA"/>
    <x v="899"/>
    <x v="2"/>
    <x v="1"/>
    <x v="0"/>
    <x v="13"/>
    <n v="16656.560000000001"/>
    <n v="16656.560000000001"/>
    <n v="0"/>
    <n v="14990.9"/>
    <n v="0"/>
    <n v="1249.2417"/>
    <n v="0"/>
    <n v="0"/>
    <n v="1249.2417"/>
  </r>
  <r>
    <n v="2"/>
    <n v="4332"/>
    <x v="0"/>
    <x v="87"/>
    <x v="16"/>
    <s v="2274-PA"/>
    <x v="900"/>
    <x v="3"/>
    <x v="1"/>
    <x v="0"/>
    <x v="15"/>
    <n v="24000"/>
    <n v="24000"/>
    <n v="0"/>
    <n v="21600"/>
    <n v="0"/>
    <n v="1800"/>
    <n v="0"/>
    <n v="0"/>
    <n v="1800"/>
  </r>
  <r>
    <n v="2"/>
    <n v="4332"/>
    <x v="0"/>
    <x v="324"/>
    <x v="3"/>
    <s v="2275-PA"/>
    <x v="633"/>
    <x v="4"/>
    <x v="0"/>
    <x v="0"/>
    <x v="8"/>
    <n v="13196.32"/>
    <n v="13196.32"/>
    <n v="0"/>
    <n v="11876.69"/>
    <n v="0"/>
    <n v="989.7242"/>
    <n v="0"/>
    <n v="0"/>
    <n v="989.7242"/>
  </r>
  <r>
    <n v="2"/>
    <n v="4332"/>
    <x v="0"/>
    <x v="87"/>
    <x v="16"/>
    <s v="2276-PA"/>
    <x v="901"/>
    <x v="3"/>
    <x v="1"/>
    <x v="0"/>
    <x v="15"/>
    <n v="4688"/>
    <n v="4688"/>
    <n v="0"/>
    <n v="4219.2"/>
    <n v="0"/>
    <n v="351.6"/>
    <n v="0"/>
    <n v="0"/>
    <n v="351.6"/>
  </r>
  <r>
    <n v="2"/>
    <n v="4332"/>
    <x v="0"/>
    <x v="325"/>
    <x v="44"/>
    <s v="227-PA"/>
    <x v="55"/>
    <x v="1"/>
    <x v="1"/>
    <x v="0"/>
    <x v="15"/>
    <n v="71187.33"/>
    <n v="71187.33"/>
    <n v="0"/>
    <n v="71187.33"/>
    <n v="0"/>
    <n v="0"/>
    <n v="0"/>
    <n v="0"/>
    <n v="0"/>
  </r>
  <r>
    <n v="2"/>
    <n v="4332"/>
    <x v="0"/>
    <x v="326"/>
    <x v="11"/>
    <s v="2280-PA"/>
    <x v="55"/>
    <x v="1"/>
    <x v="1"/>
    <x v="0"/>
    <x v="24"/>
    <n v="10000"/>
    <n v="10000"/>
    <n v="0"/>
    <n v="9000"/>
    <n v="0"/>
    <n v="750"/>
    <n v="0"/>
    <n v="0"/>
    <n v="750"/>
  </r>
  <r>
    <n v="2"/>
    <n v="4332"/>
    <x v="0"/>
    <x v="197"/>
    <x v="16"/>
    <s v="2281-PA"/>
    <x v="902"/>
    <x v="1"/>
    <x v="1"/>
    <x v="0"/>
    <x v="2"/>
    <n v="89453.93"/>
    <n v="89453.93"/>
    <n v="0"/>
    <n v="89453.93"/>
    <n v="0"/>
    <n v="0"/>
    <n v="0"/>
    <n v="0"/>
    <n v="0"/>
  </r>
  <r>
    <n v="2"/>
    <n v="4332"/>
    <x v="0"/>
    <x v="10"/>
    <x v="2"/>
    <s v="2282-PA"/>
    <x v="903"/>
    <x v="3"/>
    <x v="0"/>
    <x v="0"/>
    <x v="8"/>
    <n v="12276.25"/>
    <n v="25690.63"/>
    <n v="13414.38"/>
    <n v="23121.57"/>
    <n v="12072.94"/>
    <n v="1926.7891999999999"/>
    <n v="0"/>
    <n v="1006.07"/>
    <n v="920.7192"/>
  </r>
  <r>
    <n v="2"/>
    <n v="4332"/>
    <x v="0"/>
    <x v="327"/>
    <x v="2"/>
    <s v="2283-PA"/>
    <x v="904"/>
    <x v="1"/>
    <x v="11"/>
    <x v="0"/>
    <x v="93"/>
    <n v="48750"/>
    <n v="48750"/>
    <n v="0"/>
    <n v="43875"/>
    <n v="0"/>
    <n v="3656.25"/>
    <n v="0"/>
    <n v="0"/>
    <n v="3656.25"/>
  </r>
  <r>
    <n v="2"/>
    <n v="4332"/>
    <x v="0"/>
    <x v="232"/>
    <x v="2"/>
    <s v="2284-PA"/>
    <x v="905"/>
    <x v="0"/>
    <x v="0"/>
    <x v="0"/>
    <x v="10"/>
    <n v="9259.27"/>
    <n v="9259.27"/>
    <n v="0"/>
    <n v="8333.34"/>
    <n v="0"/>
    <n v="694.44500000000005"/>
    <n v="0"/>
    <n v="0"/>
    <n v="694.44500000000005"/>
  </r>
  <r>
    <n v="2"/>
    <n v="4332"/>
    <x v="0"/>
    <x v="162"/>
    <x v="39"/>
    <s v="2285-PA"/>
    <x v="906"/>
    <x v="4"/>
    <x v="23"/>
    <x v="0"/>
    <x v="72"/>
    <n v="123093.81"/>
    <n v="123093.81"/>
    <n v="0"/>
    <n v="110784.43"/>
    <n v="0"/>
    <n v="9232.0357999999997"/>
    <n v="0"/>
    <n v="0"/>
    <n v="9232.0357999999997"/>
  </r>
  <r>
    <n v="2"/>
    <n v="4332"/>
    <x v="0"/>
    <x v="131"/>
    <x v="8"/>
    <s v="2286-PA"/>
    <x v="907"/>
    <x v="3"/>
    <x v="1"/>
    <x v="0"/>
    <x v="20"/>
    <n v="9070.74"/>
    <n v="9070.74"/>
    <n v="0"/>
    <n v="8163.67"/>
    <n v="0"/>
    <n v="680.30579999999998"/>
    <n v="0"/>
    <n v="0"/>
    <n v="680.30579999999998"/>
  </r>
  <r>
    <n v="2"/>
    <n v="4332"/>
    <x v="0"/>
    <x v="129"/>
    <x v="4"/>
    <s v="2289-PA"/>
    <x v="908"/>
    <x v="5"/>
    <x v="1"/>
    <x v="0"/>
    <x v="72"/>
    <n v="8126"/>
    <n v="8126"/>
    <n v="0"/>
    <n v="7313.4"/>
    <n v="0"/>
    <n v="609.45000000000005"/>
    <n v="0"/>
    <n v="0"/>
    <n v="609.45000000000005"/>
  </r>
  <r>
    <n v="2"/>
    <n v="4332"/>
    <x v="0"/>
    <x v="279"/>
    <x v="4"/>
    <s v="228-PA"/>
    <x v="909"/>
    <x v="1"/>
    <x v="1"/>
    <x v="0"/>
    <x v="15"/>
    <n v="0"/>
    <n v="0"/>
    <n v="0"/>
    <n v="0"/>
    <n v="0"/>
    <n v="0"/>
    <n v="0"/>
    <n v="0"/>
    <n v="0"/>
  </r>
  <r>
    <n v="2"/>
    <n v="4332"/>
    <x v="0"/>
    <x v="120"/>
    <x v="13"/>
    <s v="2290-PA"/>
    <x v="910"/>
    <x v="2"/>
    <x v="7"/>
    <x v="0"/>
    <x v="1"/>
    <n v="10000"/>
    <n v="10000"/>
    <n v="0"/>
    <n v="9000"/>
    <n v="0"/>
    <n v="750"/>
    <n v="0"/>
    <n v="0"/>
    <n v="750"/>
  </r>
  <r>
    <n v="2"/>
    <n v="4332"/>
    <x v="0"/>
    <x v="218"/>
    <x v="11"/>
    <s v="2291-PA"/>
    <x v="911"/>
    <x v="2"/>
    <x v="1"/>
    <x v="0"/>
    <x v="1"/>
    <n v="10045.58"/>
    <n v="10045.58"/>
    <n v="0"/>
    <n v="9041.02"/>
    <n v="0"/>
    <n v="753.41830000000004"/>
    <n v="0"/>
    <n v="0"/>
    <n v="753.41830000000004"/>
  </r>
  <r>
    <n v="2"/>
    <n v="4332"/>
    <x v="0"/>
    <x v="273"/>
    <x v="1"/>
    <s v="2293-PA"/>
    <x v="912"/>
    <x v="3"/>
    <x v="11"/>
    <x v="0"/>
    <x v="38"/>
    <n v="13406.14"/>
    <n v="13406.14"/>
    <n v="0"/>
    <n v="12065.53"/>
    <n v="0"/>
    <n v="1005.4607999999999"/>
    <n v="0"/>
    <n v="0"/>
    <n v="1005.4607999999999"/>
  </r>
  <r>
    <n v="2"/>
    <n v="4332"/>
    <x v="0"/>
    <x v="328"/>
    <x v="2"/>
    <s v="2295-PA"/>
    <x v="913"/>
    <x v="2"/>
    <x v="1"/>
    <x v="0"/>
    <x v="12"/>
    <n v="14875"/>
    <n v="14875"/>
    <n v="0"/>
    <n v="13387.5"/>
    <n v="0"/>
    <n v="1115.625"/>
    <n v="0"/>
    <n v="0"/>
    <n v="1115.625"/>
  </r>
  <r>
    <n v="2"/>
    <n v="4332"/>
    <x v="0"/>
    <x v="329"/>
    <x v="2"/>
    <s v="2298-PA"/>
    <x v="914"/>
    <x v="1"/>
    <x v="1"/>
    <x v="0"/>
    <x v="3"/>
    <n v="23928.720000000001"/>
    <n v="23928.720000000001"/>
    <n v="0"/>
    <n v="23928.720000000001"/>
    <n v="0"/>
    <n v="0"/>
    <n v="0"/>
    <n v="0"/>
    <n v="0"/>
  </r>
  <r>
    <n v="2"/>
    <n v="4332"/>
    <x v="0"/>
    <x v="330"/>
    <x v="25"/>
    <s v="229-PA"/>
    <x v="915"/>
    <x v="2"/>
    <x v="1"/>
    <x v="0"/>
    <x v="7"/>
    <n v="12503.77"/>
    <n v="12503.77"/>
    <n v="0"/>
    <n v="11253.39"/>
    <n v="0"/>
    <n v="937.78250000000003"/>
    <n v="0"/>
    <n v="0"/>
    <n v="937.78250000000003"/>
  </r>
  <r>
    <n v="2"/>
    <n v="4332"/>
    <x v="0"/>
    <x v="223"/>
    <x v="16"/>
    <s v="2302-PA"/>
    <x v="916"/>
    <x v="3"/>
    <x v="0"/>
    <x v="0"/>
    <x v="0"/>
    <n v="34894.44"/>
    <n v="34894.44"/>
    <n v="0"/>
    <n v="31405"/>
    <n v="0"/>
    <n v="2617.0832999999998"/>
    <n v="0"/>
    <n v="0"/>
    <n v="2617.0832999999998"/>
  </r>
  <r>
    <n v="2"/>
    <n v="4332"/>
    <x v="0"/>
    <x v="331"/>
    <x v="2"/>
    <s v="2303-PA"/>
    <x v="917"/>
    <x v="2"/>
    <x v="0"/>
    <x v="0"/>
    <x v="6"/>
    <n v="314344.67"/>
    <n v="314344.67"/>
    <n v="0"/>
    <n v="282910.2"/>
    <n v="0"/>
    <n v="0"/>
    <n v="0"/>
    <n v="0"/>
    <n v="0"/>
  </r>
  <r>
    <n v="2"/>
    <n v="4332"/>
    <x v="0"/>
    <x v="332"/>
    <x v="41"/>
    <s v="2306-PA"/>
    <x v="918"/>
    <x v="0"/>
    <x v="1"/>
    <x v="0"/>
    <x v="13"/>
    <n v="23567.46"/>
    <n v="23567.46"/>
    <n v="0"/>
    <n v="21210.71"/>
    <n v="0"/>
    <n v="1767.5591999999999"/>
    <n v="0"/>
    <n v="0"/>
    <n v="1767.5591999999999"/>
  </r>
  <r>
    <n v="2"/>
    <n v="4332"/>
    <x v="0"/>
    <x v="288"/>
    <x v="2"/>
    <s v="2307-PA"/>
    <x v="919"/>
    <x v="2"/>
    <x v="1"/>
    <x v="0"/>
    <x v="13"/>
    <n v="18175.64"/>
    <n v="18175.64"/>
    <n v="0"/>
    <n v="16358.08"/>
    <n v="0"/>
    <n v="1363.1732999999999"/>
    <n v="0"/>
    <n v="0"/>
    <n v="1363.1732999999999"/>
  </r>
  <r>
    <n v="2"/>
    <n v="4332"/>
    <x v="0"/>
    <x v="85"/>
    <x v="8"/>
    <s v="230-PA"/>
    <x v="920"/>
    <x v="1"/>
    <x v="1"/>
    <x v="0"/>
    <x v="46"/>
    <n v="42099"/>
    <n v="42099"/>
    <n v="0"/>
    <n v="42099"/>
    <n v="0"/>
    <n v="0"/>
    <n v="0"/>
    <n v="0"/>
    <n v="0"/>
  </r>
  <r>
    <n v="2"/>
    <n v="4332"/>
    <x v="0"/>
    <x v="19"/>
    <x v="12"/>
    <s v="2316-PA"/>
    <x v="921"/>
    <x v="3"/>
    <x v="1"/>
    <x v="0"/>
    <x v="15"/>
    <n v="10341.780000000001"/>
    <n v="10341.780000000001"/>
    <n v="0"/>
    <n v="9307.6"/>
    <n v="0"/>
    <n v="775.63329999999996"/>
    <n v="0"/>
    <n v="0"/>
    <n v="775.63329999999996"/>
  </r>
  <r>
    <n v="2"/>
    <n v="4332"/>
    <x v="0"/>
    <x v="87"/>
    <x v="16"/>
    <s v="2317-PA"/>
    <x v="922"/>
    <x v="3"/>
    <x v="1"/>
    <x v="0"/>
    <x v="15"/>
    <n v="31097.8"/>
    <n v="31097.8"/>
    <n v="0"/>
    <n v="27988.02"/>
    <n v="0"/>
    <n v="2332.335"/>
    <n v="0"/>
    <n v="0"/>
    <n v="2332.335"/>
  </r>
  <r>
    <n v="2"/>
    <n v="4332"/>
    <x v="0"/>
    <x v="1"/>
    <x v="1"/>
    <s v="2318-PA"/>
    <x v="923"/>
    <x v="0"/>
    <x v="0"/>
    <x v="0"/>
    <x v="4"/>
    <n v="120421.09"/>
    <n v="120421.09"/>
    <n v="0"/>
    <n v="108378.98"/>
    <n v="0"/>
    <n v="9031.5817000000006"/>
    <n v="0"/>
    <n v="0"/>
    <n v="9031.5817000000006"/>
  </r>
  <r>
    <n v="2"/>
    <n v="4332"/>
    <x v="0"/>
    <x v="333"/>
    <x v="9"/>
    <s v="231-HM"/>
    <x v="924"/>
    <x v="10"/>
    <x v="0"/>
    <x v="1"/>
    <x v="6"/>
    <n v="40000"/>
    <n v="40000"/>
    <n v="0"/>
    <n v="30000"/>
    <n v="0"/>
    <n v="0"/>
    <n v="0"/>
    <n v="0"/>
    <n v="0"/>
  </r>
  <r>
    <n v="2"/>
    <n v="4332"/>
    <x v="0"/>
    <x v="260"/>
    <x v="45"/>
    <s v="231-PA"/>
    <x v="925"/>
    <x v="1"/>
    <x v="1"/>
    <x v="0"/>
    <x v="17"/>
    <n v="9562.74"/>
    <n v="9562.74"/>
    <n v="0"/>
    <n v="9562.74"/>
    <n v="0"/>
    <n v="0"/>
    <n v="0"/>
    <n v="0"/>
    <n v="0"/>
  </r>
  <r>
    <n v="2"/>
    <n v="4332"/>
    <x v="0"/>
    <x v="273"/>
    <x v="1"/>
    <s v="2320-PA"/>
    <x v="926"/>
    <x v="3"/>
    <x v="11"/>
    <x v="0"/>
    <x v="94"/>
    <n v="5952.55"/>
    <n v="0"/>
    <n v="-5952.55"/>
    <n v="0"/>
    <n v="-5357.3"/>
    <n v="0"/>
    <n v="0"/>
    <n v="0"/>
    <n v="0"/>
  </r>
  <r>
    <n v="2"/>
    <n v="4332"/>
    <x v="0"/>
    <x v="219"/>
    <x v="36"/>
    <s v="2321-PA"/>
    <x v="927"/>
    <x v="1"/>
    <x v="1"/>
    <x v="0"/>
    <x v="15"/>
    <n v="4270.7299999999996"/>
    <n v="4270.7299999999996"/>
    <n v="0"/>
    <n v="4270.7299999999996"/>
    <n v="0"/>
    <n v="0"/>
    <n v="0"/>
    <n v="0"/>
    <n v="0"/>
  </r>
  <r>
    <n v="2"/>
    <n v="4332"/>
    <x v="0"/>
    <x v="323"/>
    <x v="2"/>
    <s v="2322-PA"/>
    <x v="928"/>
    <x v="3"/>
    <x v="1"/>
    <x v="0"/>
    <x v="28"/>
    <n v="3270.5"/>
    <n v="3270.5"/>
    <n v="0"/>
    <n v="2943.45"/>
    <n v="0"/>
    <n v="245.28749999999999"/>
    <n v="0"/>
    <n v="0"/>
    <n v="245.28749999999999"/>
  </r>
  <r>
    <n v="2"/>
    <n v="4332"/>
    <x v="0"/>
    <x v="292"/>
    <x v="21"/>
    <s v="2324-PA"/>
    <x v="929"/>
    <x v="0"/>
    <x v="0"/>
    <x v="0"/>
    <x v="45"/>
    <n v="18464.5"/>
    <n v="18464.5"/>
    <n v="0"/>
    <n v="16618.05"/>
    <n v="0"/>
    <n v="1384.8375000000001"/>
    <n v="0"/>
    <n v="0"/>
    <n v="1384.8375000000001"/>
  </r>
  <r>
    <n v="2"/>
    <n v="4332"/>
    <x v="0"/>
    <x v="162"/>
    <x v="39"/>
    <s v="2325-PA"/>
    <x v="930"/>
    <x v="4"/>
    <x v="1"/>
    <x v="0"/>
    <x v="12"/>
    <n v="82408.59"/>
    <n v="82408.59"/>
    <n v="0"/>
    <n v="74167.73"/>
    <n v="0"/>
    <n v="6180.6441999999997"/>
    <n v="0"/>
    <n v="0"/>
    <n v="6180.6441999999997"/>
  </r>
  <r>
    <n v="2"/>
    <n v="4332"/>
    <x v="0"/>
    <x v="93"/>
    <x v="34"/>
    <s v="2326-PA"/>
    <x v="931"/>
    <x v="0"/>
    <x v="1"/>
    <x v="0"/>
    <x v="3"/>
    <n v="8874.02"/>
    <n v="8874.02"/>
    <n v="0"/>
    <n v="7986.62"/>
    <n v="0"/>
    <n v="665.55169999999998"/>
    <n v="0"/>
    <n v="0"/>
    <n v="665.55169999999998"/>
  </r>
  <r>
    <n v="2"/>
    <n v="4332"/>
    <x v="0"/>
    <x v="139"/>
    <x v="21"/>
    <s v="2327-PA"/>
    <x v="932"/>
    <x v="0"/>
    <x v="0"/>
    <x v="0"/>
    <x v="45"/>
    <n v="49518.35"/>
    <n v="49518.35"/>
    <n v="0"/>
    <n v="44566.52"/>
    <n v="0"/>
    <n v="3713.8766999999998"/>
    <n v="0"/>
    <n v="0"/>
    <n v="3713.8766999999998"/>
  </r>
  <r>
    <n v="2"/>
    <n v="4332"/>
    <x v="0"/>
    <x v="206"/>
    <x v="11"/>
    <s v="2328-PA"/>
    <x v="933"/>
    <x v="0"/>
    <x v="1"/>
    <x v="0"/>
    <x v="15"/>
    <n v="12337.26"/>
    <n v="12337.26"/>
    <n v="0"/>
    <n v="11103.53"/>
    <n v="0"/>
    <n v="925.29420000000005"/>
    <n v="0"/>
    <n v="0"/>
    <n v="925.29420000000005"/>
  </r>
  <r>
    <n v="2"/>
    <n v="4332"/>
    <x v="0"/>
    <x v="228"/>
    <x v="11"/>
    <s v="2329-PA"/>
    <x v="934"/>
    <x v="3"/>
    <x v="1"/>
    <x v="0"/>
    <x v="3"/>
    <n v="5429.61"/>
    <n v="5429.61"/>
    <n v="0"/>
    <n v="4886.6499999999996"/>
    <n v="0"/>
    <n v="407.2208"/>
    <n v="0"/>
    <n v="0"/>
    <n v="407.2208"/>
  </r>
  <r>
    <n v="2"/>
    <n v="4332"/>
    <x v="0"/>
    <x v="333"/>
    <x v="9"/>
    <s v="232-HM"/>
    <x v="935"/>
    <x v="10"/>
    <x v="0"/>
    <x v="1"/>
    <x v="6"/>
    <n v="619186"/>
    <n v="619186"/>
    <n v="0"/>
    <n v="464389.5"/>
    <n v="0"/>
    <n v="0"/>
    <n v="0"/>
    <n v="0"/>
    <n v="0"/>
  </r>
  <r>
    <n v="2"/>
    <n v="4332"/>
    <x v="0"/>
    <x v="334"/>
    <x v="24"/>
    <s v="232-PA"/>
    <x v="936"/>
    <x v="2"/>
    <x v="1"/>
    <x v="0"/>
    <x v="7"/>
    <n v="36690.370000000003"/>
    <n v="36690.370000000003"/>
    <n v="0"/>
    <n v="33021.33"/>
    <n v="0"/>
    <n v="2751.7775000000001"/>
    <n v="0"/>
    <n v="0"/>
    <n v="2751.7775000000001"/>
  </r>
  <r>
    <n v="2"/>
    <n v="4332"/>
    <x v="0"/>
    <x v="23"/>
    <x v="14"/>
    <s v="2330-PA"/>
    <x v="937"/>
    <x v="3"/>
    <x v="34"/>
    <x v="0"/>
    <x v="12"/>
    <n v="12227.59"/>
    <n v="12227.59"/>
    <n v="0"/>
    <n v="11004.83"/>
    <n v="0"/>
    <n v="917.06920000000002"/>
    <n v="0"/>
    <n v="0"/>
    <n v="917.06920000000002"/>
  </r>
  <r>
    <n v="2"/>
    <n v="4332"/>
    <x v="0"/>
    <x v="84"/>
    <x v="33"/>
    <s v="2332-PA"/>
    <x v="938"/>
    <x v="4"/>
    <x v="1"/>
    <x v="0"/>
    <x v="3"/>
    <n v="18089.05"/>
    <n v="18089.05"/>
    <n v="0"/>
    <n v="16280.15"/>
    <n v="0"/>
    <n v="1356.6792"/>
    <n v="0"/>
    <n v="0"/>
    <n v="1356.6792"/>
  </r>
  <r>
    <n v="2"/>
    <n v="4332"/>
    <x v="0"/>
    <x v="111"/>
    <x v="11"/>
    <s v="2335-PA"/>
    <x v="939"/>
    <x v="3"/>
    <x v="1"/>
    <x v="0"/>
    <x v="15"/>
    <n v="4337.1000000000004"/>
    <n v="4337.1000000000004"/>
    <n v="0"/>
    <n v="3903.39"/>
    <n v="0"/>
    <n v="325.28250000000003"/>
    <n v="0"/>
    <n v="0"/>
    <n v="325.28250000000003"/>
  </r>
  <r>
    <n v="2"/>
    <n v="4332"/>
    <x v="0"/>
    <x v="264"/>
    <x v="2"/>
    <s v="2338-PA"/>
    <x v="940"/>
    <x v="4"/>
    <x v="1"/>
    <x v="0"/>
    <x v="46"/>
    <n v="84138.85"/>
    <n v="84138.85"/>
    <n v="0"/>
    <n v="75724.97"/>
    <n v="0"/>
    <n v="6310.4142000000002"/>
    <n v="0"/>
    <n v="0"/>
    <n v="6310.4142000000002"/>
  </r>
  <r>
    <n v="2"/>
    <n v="4332"/>
    <x v="0"/>
    <x v="262"/>
    <x v="2"/>
    <s v="233-PA"/>
    <x v="941"/>
    <x v="1"/>
    <x v="1"/>
    <x v="0"/>
    <x v="17"/>
    <n v="18849.669999999998"/>
    <n v="18849.669999999998"/>
    <n v="0"/>
    <n v="18849.669999999998"/>
    <n v="0"/>
    <n v="0"/>
    <n v="0"/>
    <n v="0"/>
    <n v="0"/>
  </r>
  <r>
    <n v="2"/>
    <n v="4332"/>
    <x v="0"/>
    <x v="178"/>
    <x v="27"/>
    <s v="2343-PA"/>
    <x v="942"/>
    <x v="0"/>
    <x v="5"/>
    <x v="0"/>
    <x v="6"/>
    <n v="358427.4"/>
    <n v="358427.4"/>
    <n v="0"/>
    <n v="322584.65999999997"/>
    <n v="0"/>
    <n v="0"/>
    <n v="0"/>
    <n v="0"/>
    <n v="0"/>
  </r>
  <r>
    <n v="2"/>
    <n v="4332"/>
    <x v="0"/>
    <x v="307"/>
    <x v="2"/>
    <s v="2344-PA"/>
    <x v="943"/>
    <x v="4"/>
    <x v="1"/>
    <x v="0"/>
    <x v="1"/>
    <n v="10831.82"/>
    <n v="10831.82"/>
    <n v="0"/>
    <n v="9748.64"/>
    <n v="0"/>
    <n v="812.38670000000002"/>
    <n v="0"/>
    <n v="0"/>
    <n v="812.38670000000002"/>
  </r>
  <r>
    <n v="2"/>
    <n v="4332"/>
    <x v="0"/>
    <x v="228"/>
    <x v="11"/>
    <s v="2346-PA"/>
    <x v="944"/>
    <x v="3"/>
    <x v="1"/>
    <x v="0"/>
    <x v="3"/>
    <n v="30264.42"/>
    <n v="30264.42"/>
    <n v="0"/>
    <n v="27237.98"/>
    <n v="0"/>
    <n v="2269.8317000000002"/>
    <n v="0"/>
    <n v="0"/>
    <n v="2269.8317000000002"/>
  </r>
  <r>
    <n v="2"/>
    <n v="4332"/>
    <x v="0"/>
    <x v="286"/>
    <x v="32"/>
    <s v="2347-PA"/>
    <x v="945"/>
    <x v="4"/>
    <x v="1"/>
    <x v="0"/>
    <x v="46"/>
    <n v="102012.52"/>
    <n v="102012.52"/>
    <n v="0"/>
    <n v="91811.27"/>
    <n v="0"/>
    <n v="7650.9391999999998"/>
    <n v="0"/>
    <n v="0"/>
    <n v="7650.9391999999998"/>
  </r>
  <r>
    <n v="2"/>
    <n v="4332"/>
    <x v="0"/>
    <x v="278"/>
    <x v="2"/>
    <s v="2348-PA"/>
    <x v="946"/>
    <x v="1"/>
    <x v="1"/>
    <x v="0"/>
    <x v="4"/>
    <n v="62517.94"/>
    <n v="62517.94"/>
    <n v="0"/>
    <n v="62517.94"/>
    <n v="0"/>
    <n v="0"/>
    <n v="0"/>
    <n v="0"/>
    <n v="0"/>
  </r>
  <r>
    <n v="2"/>
    <n v="4332"/>
    <x v="0"/>
    <x v="180"/>
    <x v="27"/>
    <s v="2349-PA"/>
    <x v="947"/>
    <x v="2"/>
    <x v="0"/>
    <x v="0"/>
    <x v="28"/>
    <n v="22688"/>
    <n v="22688"/>
    <n v="0"/>
    <n v="20419.2"/>
    <n v="0"/>
    <n v="1701.6"/>
    <n v="0"/>
    <n v="0"/>
    <n v="1701.6"/>
  </r>
  <r>
    <n v="2"/>
    <n v="4332"/>
    <x v="0"/>
    <x v="224"/>
    <x v="18"/>
    <s v="234-PA"/>
    <x v="948"/>
    <x v="1"/>
    <x v="1"/>
    <x v="0"/>
    <x v="86"/>
    <n v="108472.33"/>
    <n v="108472.33"/>
    <n v="0"/>
    <n v="108472.33"/>
    <n v="0"/>
    <n v="0"/>
    <n v="0"/>
    <n v="0"/>
    <n v="0"/>
  </r>
  <r>
    <n v="2"/>
    <n v="4332"/>
    <x v="0"/>
    <x v="50"/>
    <x v="11"/>
    <s v="2354-PA"/>
    <x v="949"/>
    <x v="0"/>
    <x v="1"/>
    <x v="0"/>
    <x v="3"/>
    <n v="7020.22"/>
    <n v="7020.22"/>
    <n v="0"/>
    <n v="6318.2"/>
    <n v="0"/>
    <n v="526.51670000000001"/>
    <n v="0"/>
    <n v="0"/>
    <n v="526.51670000000001"/>
  </r>
  <r>
    <n v="2"/>
    <n v="4332"/>
    <x v="0"/>
    <x v="228"/>
    <x v="11"/>
    <s v="2359-PA"/>
    <x v="950"/>
    <x v="3"/>
    <x v="1"/>
    <x v="0"/>
    <x v="20"/>
    <n v="25473.47"/>
    <n v="25473.47"/>
    <n v="0"/>
    <n v="22926.12"/>
    <n v="0"/>
    <n v="1910.51"/>
    <n v="0"/>
    <n v="0"/>
    <n v="1910.51"/>
  </r>
  <r>
    <n v="2"/>
    <n v="4332"/>
    <x v="0"/>
    <x v="16"/>
    <x v="1"/>
    <s v="235-PA"/>
    <x v="951"/>
    <x v="3"/>
    <x v="0"/>
    <x v="0"/>
    <x v="28"/>
    <n v="5309.29"/>
    <n v="5309.29"/>
    <n v="0"/>
    <n v="4778.3599999999997"/>
    <n v="0"/>
    <n v="398.19670000000002"/>
    <n v="0"/>
    <n v="0"/>
    <n v="398.19670000000002"/>
  </r>
  <r>
    <n v="2"/>
    <n v="4332"/>
    <x v="0"/>
    <x v="214"/>
    <x v="11"/>
    <s v="2360-PA"/>
    <x v="952"/>
    <x v="2"/>
    <x v="1"/>
    <x v="0"/>
    <x v="13"/>
    <n v="21778.21"/>
    <n v="21778.21"/>
    <n v="0"/>
    <n v="19600.39"/>
    <n v="0"/>
    <n v="1633.3658"/>
    <n v="0"/>
    <n v="0"/>
    <n v="1633.3658"/>
  </r>
  <r>
    <n v="2"/>
    <n v="4332"/>
    <x v="0"/>
    <x v="335"/>
    <x v="33"/>
    <s v="2363-PA"/>
    <x v="953"/>
    <x v="2"/>
    <x v="1"/>
    <x v="0"/>
    <x v="67"/>
    <n v="190909.78"/>
    <n v="190909.78"/>
    <n v="0"/>
    <n v="171818.8"/>
    <n v="0"/>
    <n v="14318.2333"/>
    <n v="0"/>
    <n v="0"/>
    <n v="14318.2333"/>
  </r>
  <r>
    <n v="2"/>
    <n v="4332"/>
    <x v="0"/>
    <x v="50"/>
    <x v="11"/>
    <s v="2364-PA"/>
    <x v="954"/>
    <x v="0"/>
    <x v="1"/>
    <x v="0"/>
    <x v="13"/>
    <n v="5332.71"/>
    <n v="5332.71"/>
    <n v="0"/>
    <n v="4799.4399999999996"/>
    <n v="0"/>
    <n v="399.95330000000001"/>
    <n v="0"/>
    <n v="0"/>
    <n v="399.95330000000001"/>
  </r>
  <r>
    <n v="2"/>
    <n v="4332"/>
    <x v="0"/>
    <x v="324"/>
    <x v="3"/>
    <s v="2365-PA"/>
    <x v="955"/>
    <x v="4"/>
    <x v="0"/>
    <x v="0"/>
    <x v="65"/>
    <n v="9248.56"/>
    <n v="9248.56"/>
    <n v="0"/>
    <n v="8323.7000000000007"/>
    <n v="0"/>
    <n v="693.64170000000001"/>
    <n v="0"/>
    <n v="0"/>
    <n v="693.64170000000001"/>
  </r>
  <r>
    <n v="2"/>
    <n v="4332"/>
    <x v="0"/>
    <x v="228"/>
    <x v="11"/>
    <s v="2366-PA"/>
    <x v="956"/>
    <x v="3"/>
    <x v="1"/>
    <x v="0"/>
    <x v="1"/>
    <n v="3754.88"/>
    <n v="3754.88"/>
    <n v="0"/>
    <n v="3379.39"/>
    <n v="0"/>
    <n v="281.61579999999998"/>
    <n v="0"/>
    <n v="0"/>
    <n v="281.61579999999998"/>
  </r>
  <r>
    <n v="2"/>
    <n v="4332"/>
    <x v="0"/>
    <x v="178"/>
    <x v="27"/>
    <s v="2367-PA"/>
    <x v="957"/>
    <x v="3"/>
    <x v="0"/>
    <x v="0"/>
    <x v="11"/>
    <n v="6057.13"/>
    <n v="6057.13"/>
    <n v="0"/>
    <n v="5451.42"/>
    <n v="0"/>
    <n v="454.28500000000003"/>
    <n v="0"/>
    <n v="0"/>
    <n v="454.28500000000003"/>
  </r>
  <r>
    <n v="2"/>
    <n v="4332"/>
    <x v="0"/>
    <x v="264"/>
    <x v="2"/>
    <s v="2370-PA"/>
    <x v="958"/>
    <x v="1"/>
    <x v="1"/>
    <x v="0"/>
    <x v="1"/>
    <n v="3500"/>
    <n v="3500"/>
    <n v="0"/>
    <n v="3500"/>
    <n v="0"/>
    <n v="0"/>
    <n v="0"/>
    <n v="0"/>
    <n v="0"/>
  </r>
  <r>
    <n v="2"/>
    <n v="4332"/>
    <x v="0"/>
    <x v="336"/>
    <x v="11"/>
    <s v="2371-PA"/>
    <x v="959"/>
    <x v="0"/>
    <x v="0"/>
    <x v="0"/>
    <x v="4"/>
    <n v="20494.88"/>
    <n v="20494.88"/>
    <n v="0"/>
    <n v="18445.39"/>
    <n v="0"/>
    <n v="1537.1158"/>
    <n v="0"/>
    <n v="0"/>
    <n v="1537.1158"/>
  </r>
  <r>
    <n v="2"/>
    <n v="4332"/>
    <x v="0"/>
    <x v="337"/>
    <x v="2"/>
    <s v="2374-PA"/>
    <x v="960"/>
    <x v="2"/>
    <x v="1"/>
    <x v="0"/>
    <x v="95"/>
    <n v="233434.49"/>
    <n v="233434.49"/>
    <n v="0"/>
    <n v="210091.04"/>
    <n v="0"/>
    <n v="17507.5867"/>
    <n v="0"/>
    <n v="0"/>
    <n v="17507.5867"/>
  </r>
  <r>
    <n v="2"/>
    <n v="4332"/>
    <x v="0"/>
    <x v="275"/>
    <x v="2"/>
    <s v="2376-PA"/>
    <x v="961"/>
    <x v="1"/>
    <x v="1"/>
    <x v="0"/>
    <x v="24"/>
    <n v="32142.09"/>
    <n v="32142.09"/>
    <n v="0"/>
    <n v="32142.09"/>
    <n v="0"/>
    <n v="0"/>
    <n v="0"/>
    <n v="0"/>
    <n v="0"/>
  </r>
  <r>
    <n v="2"/>
    <n v="4332"/>
    <x v="0"/>
    <x v="171"/>
    <x v="16"/>
    <s v="2377-PA"/>
    <x v="962"/>
    <x v="0"/>
    <x v="0"/>
    <x v="0"/>
    <x v="12"/>
    <n v="16056.48"/>
    <n v="16056.48"/>
    <n v="0"/>
    <n v="14450.83"/>
    <n v="0"/>
    <n v="1204.2357999999999"/>
    <n v="0"/>
    <n v="0"/>
    <n v="1204.2357999999999"/>
  </r>
  <r>
    <n v="2"/>
    <n v="4332"/>
    <x v="0"/>
    <x v="94"/>
    <x v="0"/>
    <s v="2378-PA"/>
    <x v="963"/>
    <x v="3"/>
    <x v="35"/>
    <x v="0"/>
    <x v="72"/>
    <n v="25796.49"/>
    <n v="25796.49"/>
    <n v="0"/>
    <n v="23216.84"/>
    <n v="0"/>
    <n v="1934.7366999999999"/>
    <n v="0"/>
    <n v="0"/>
    <n v="1934.7366999999999"/>
  </r>
  <r>
    <n v="2"/>
    <n v="4332"/>
    <x v="0"/>
    <x v="323"/>
    <x v="2"/>
    <s v="2379-PA"/>
    <x v="253"/>
    <x v="3"/>
    <x v="1"/>
    <x v="0"/>
    <x v="20"/>
    <n v="25114.79"/>
    <n v="25114.79"/>
    <n v="0"/>
    <n v="22603.31"/>
    <n v="0"/>
    <n v="1883.6092000000001"/>
    <n v="0"/>
    <n v="0"/>
    <n v="1883.6092000000001"/>
  </r>
  <r>
    <n v="2"/>
    <n v="4332"/>
    <x v="0"/>
    <x v="137"/>
    <x v="12"/>
    <s v="237-PA"/>
    <x v="964"/>
    <x v="5"/>
    <x v="1"/>
    <x v="0"/>
    <x v="17"/>
    <n v="5339.13"/>
    <n v="5339.13"/>
    <n v="0"/>
    <n v="4805.22"/>
    <n v="0"/>
    <n v="400.435"/>
    <n v="0"/>
    <n v="0"/>
    <n v="400.435"/>
  </r>
  <r>
    <n v="2"/>
    <n v="4332"/>
    <x v="0"/>
    <x v="278"/>
    <x v="2"/>
    <s v="2381-PA"/>
    <x v="965"/>
    <x v="3"/>
    <x v="1"/>
    <x v="0"/>
    <x v="96"/>
    <n v="151915"/>
    <n v="148209.72"/>
    <n v="-3705.28"/>
    <n v="133388.75"/>
    <n v="-3334.75"/>
    <n v="2095.0158000000001"/>
    <n v="0"/>
    <n v="0"/>
    <n v="2095.0158000000001"/>
  </r>
  <r>
    <n v="2"/>
    <n v="4332"/>
    <x v="0"/>
    <x v="57"/>
    <x v="2"/>
    <s v="2382-PA"/>
    <x v="966"/>
    <x v="2"/>
    <x v="0"/>
    <x v="0"/>
    <x v="11"/>
    <n v="5800"/>
    <n v="5800"/>
    <n v="0"/>
    <n v="5220"/>
    <n v="0"/>
    <n v="435"/>
    <n v="0"/>
    <n v="0"/>
    <n v="435"/>
  </r>
  <r>
    <n v="2"/>
    <n v="4332"/>
    <x v="0"/>
    <x v="292"/>
    <x v="21"/>
    <s v="2383-PA"/>
    <x v="420"/>
    <x v="1"/>
    <x v="1"/>
    <x v="0"/>
    <x v="62"/>
    <n v="12115.13"/>
    <n v="12115.13"/>
    <n v="0"/>
    <n v="11979.42"/>
    <n v="0"/>
    <n v="101.76690000000001"/>
    <n v="0"/>
    <n v="0"/>
    <n v="101.76690000000001"/>
  </r>
  <r>
    <n v="2"/>
    <n v="4332"/>
    <x v="0"/>
    <x v="338"/>
    <x v="24"/>
    <s v="2385-PA"/>
    <x v="967"/>
    <x v="4"/>
    <x v="1"/>
    <x v="0"/>
    <x v="26"/>
    <n v="69512"/>
    <n v="69512"/>
    <n v="0"/>
    <n v="62560.800000000003"/>
    <n v="0"/>
    <n v="5213.3999999999996"/>
    <n v="0"/>
    <n v="0"/>
    <n v="5213.3999999999996"/>
  </r>
  <r>
    <n v="2"/>
    <n v="4332"/>
    <x v="0"/>
    <x v="171"/>
    <x v="16"/>
    <s v="2386-PA"/>
    <x v="968"/>
    <x v="3"/>
    <x v="0"/>
    <x v="0"/>
    <x v="20"/>
    <n v="41360"/>
    <n v="41360"/>
    <n v="0"/>
    <n v="37224"/>
    <n v="0"/>
    <n v="3102"/>
    <n v="0"/>
    <n v="0"/>
    <n v="3102"/>
  </r>
  <r>
    <n v="2"/>
    <n v="4332"/>
    <x v="0"/>
    <x v="206"/>
    <x v="11"/>
    <s v="2388-PA"/>
    <x v="969"/>
    <x v="5"/>
    <x v="1"/>
    <x v="0"/>
    <x v="15"/>
    <n v="4448.78"/>
    <n v="4448.78"/>
    <n v="0"/>
    <n v="4003.9"/>
    <n v="0"/>
    <n v="333.6583"/>
    <n v="0"/>
    <n v="0"/>
    <n v="333.6583"/>
  </r>
  <r>
    <n v="2"/>
    <n v="4332"/>
    <x v="0"/>
    <x v="68"/>
    <x v="30"/>
    <s v="2389-PA"/>
    <x v="970"/>
    <x v="0"/>
    <x v="7"/>
    <x v="0"/>
    <x v="6"/>
    <n v="244505.79"/>
    <n v="244505.79"/>
    <n v="0"/>
    <n v="220055.21"/>
    <n v="0"/>
    <n v="0"/>
    <n v="0"/>
    <n v="0"/>
    <n v="0"/>
  </r>
  <r>
    <n v="2"/>
    <n v="4332"/>
    <x v="0"/>
    <x v="339"/>
    <x v="2"/>
    <s v="2391-PA"/>
    <x v="971"/>
    <x v="1"/>
    <x v="1"/>
    <x v="0"/>
    <x v="24"/>
    <n v="7445.09"/>
    <n v="7445.09"/>
    <n v="0"/>
    <n v="7445.09"/>
    <n v="0"/>
    <n v="0"/>
    <n v="0"/>
    <n v="0"/>
    <n v="0"/>
  </r>
  <r>
    <n v="2"/>
    <n v="4332"/>
    <x v="0"/>
    <x v="26"/>
    <x v="16"/>
    <s v="2392-PA"/>
    <x v="972"/>
    <x v="5"/>
    <x v="1"/>
    <x v="0"/>
    <x v="97"/>
    <n v="302996.71000000002"/>
    <n v="302996.71000000002"/>
    <n v="0"/>
    <n v="272697.03999999998"/>
    <n v="0"/>
    <n v="22724.7533"/>
    <n v="0"/>
    <n v="0"/>
    <n v="22724.7533"/>
  </r>
  <r>
    <n v="2"/>
    <n v="4332"/>
    <x v="0"/>
    <x v="340"/>
    <x v="2"/>
    <s v="2393-PA"/>
    <x v="973"/>
    <x v="1"/>
    <x v="1"/>
    <x v="0"/>
    <x v="12"/>
    <n v="17542.7"/>
    <n v="17542.7"/>
    <n v="0"/>
    <n v="17542.7"/>
    <n v="0"/>
    <n v="0"/>
    <n v="0"/>
    <n v="0"/>
    <n v="0"/>
  </r>
  <r>
    <n v="2"/>
    <n v="4332"/>
    <x v="0"/>
    <x v="341"/>
    <x v="3"/>
    <s v="2394-PA"/>
    <x v="974"/>
    <x v="3"/>
    <x v="0"/>
    <x v="0"/>
    <x v="15"/>
    <n v="21201"/>
    <n v="21201"/>
    <n v="0"/>
    <n v="19080.900000000001"/>
    <n v="0"/>
    <n v="1590.075"/>
    <n v="0"/>
    <n v="0"/>
    <n v="1590.075"/>
  </r>
  <r>
    <n v="2"/>
    <n v="4332"/>
    <x v="0"/>
    <x v="273"/>
    <x v="1"/>
    <s v="2395-PA"/>
    <x v="975"/>
    <x v="3"/>
    <x v="11"/>
    <x v="0"/>
    <x v="8"/>
    <n v="9663.8799999999992"/>
    <n v="9663.8799999999992"/>
    <n v="0"/>
    <n v="8697.49"/>
    <n v="0"/>
    <n v="724.79079999999999"/>
    <n v="0"/>
    <n v="0"/>
    <n v="724.79079999999999"/>
  </r>
  <r>
    <n v="2"/>
    <n v="4332"/>
    <x v="0"/>
    <x v="282"/>
    <x v="2"/>
    <s v="2396-PA"/>
    <x v="976"/>
    <x v="3"/>
    <x v="1"/>
    <x v="0"/>
    <x v="4"/>
    <n v="9904.48"/>
    <n v="9904.48"/>
    <n v="0"/>
    <n v="8914.0300000000007"/>
    <n v="0"/>
    <n v="742.83579999999995"/>
    <n v="0"/>
    <n v="0"/>
    <n v="742.83579999999995"/>
  </r>
  <r>
    <n v="2"/>
    <n v="4332"/>
    <x v="0"/>
    <x v="171"/>
    <x v="16"/>
    <s v="2398-PA"/>
    <x v="977"/>
    <x v="3"/>
    <x v="0"/>
    <x v="0"/>
    <x v="28"/>
    <n v="4606.1899999999996"/>
    <n v="4606.1899999999996"/>
    <n v="0"/>
    <n v="4145.57"/>
    <n v="0"/>
    <n v="345.46420000000001"/>
    <n v="0"/>
    <n v="0"/>
    <n v="345.46420000000001"/>
  </r>
  <r>
    <n v="2"/>
    <n v="4332"/>
    <x v="0"/>
    <x v="143"/>
    <x v="2"/>
    <s v="2399-PA"/>
    <x v="978"/>
    <x v="3"/>
    <x v="1"/>
    <x v="0"/>
    <x v="72"/>
    <n v="22648.38"/>
    <n v="22648.38"/>
    <n v="0"/>
    <n v="20383.54"/>
    <n v="0"/>
    <n v="1698.6283000000001"/>
    <n v="0"/>
    <n v="0"/>
    <n v="1698.6283000000001"/>
  </r>
  <r>
    <n v="2"/>
    <n v="4332"/>
    <x v="0"/>
    <x v="100"/>
    <x v="2"/>
    <s v="23-HM"/>
    <x v="979"/>
    <x v="10"/>
    <x v="0"/>
    <x v="1"/>
    <x v="6"/>
    <n v="48500000"/>
    <n v="4375199"/>
    <n v="-44124801"/>
    <n v="3281399.25"/>
    <n v="-33093600.75"/>
    <n v="0"/>
    <n v="0"/>
    <n v="0"/>
    <n v="0"/>
  </r>
  <r>
    <n v="2"/>
    <n v="4332"/>
    <x v="0"/>
    <x v="156"/>
    <x v="2"/>
    <s v="2400-PA"/>
    <x v="980"/>
    <x v="2"/>
    <x v="5"/>
    <x v="0"/>
    <x v="1"/>
    <n v="25000"/>
    <n v="25000"/>
    <n v="0"/>
    <n v="22500"/>
    <n v="0"/>
    <n v="1875"/>
    <n v="0"/>
    <n v="0"/>
    <n v="1875"/>
  </r>
  <r>
    <n v="2"/>
    <n v="4332"/>
    <x v="0"/>
    <x v="247"/>
    <x v="2"/>
    <s v="2401-PA"/>
    <x v="981"/>
    <x v="2"/>
    <x v="1"/>
    <x v="0"/>
    <x v="13"/>
    <n v="3377.32"/>
    <n v="3377.32"/>
    <n v="0"/>
    <n v="3039.59"/>
    <n v="0"/>
    <n v="253.29920000000001"/>
    <n v="0"/>
    <n v="0"/>
    <n v="253.29920000000001"/>
  </r>
  <r>
    <n v="2"/>
    <n v="4332"/>
    <x v="0"/>
    <x v="273"/>
    <x v="1"/>
    <s v="2403-PA"/>
    <x v="982"/>
    <x v="3"/>
    <x v="11"/>
    <x v="0"/>
    <x v="8"/>
    <n v="7033.6"/>
    <n v="7033.6"/>
    <n v="0"/>
    <n v="6330.24"/>
    <n v="0"/>
    <n v="527.52"/>
    <n v="0"/>
    <n v="0"/>
    <n v="527.52"/>
  </r>
  <r>
    <n v="2"/>
    <n v="4332"/>
    <x v="0"/>
    <x v="75"/>
    <x v="8"/>
    <s v="2405-PA"/>
    <x v="983"/>
    <x v="1"/>
    <x v="1"/>
    <x v="0"/>
    <x v="13"/>
    <n v="51105.599999999999"/>
    <n v="51105.599999999999"/>
    <n v="0"/>
    <n v="51105.599999999999"/>
    <n v="0"/>
    <n v="0"/>
    <n v="0"/>
    <n v="0"/>
    <n v="0"/>
  </r>
  <r>
    <n v="2"/>
    <n v="4332"/>
    <x v="0"/>
    <x v="106"/>
    <x v="2"/>
    <s v="2407-PA"/>
    <x v="984"/>
    <x v="1"/>
    <x v="1"/>
    <x v="0"/>
    <x v="24"/>
    <n v="19155.14"/>
    <n v="19155.14"/>
    <n v="0"/>
    <n v="19155.14"/>
    <n v="0"/>
    <n v="0"/>
    <n v="0"/>
    <n v="0"/>
    <n v="0"/>
  </r>
  <r>
    <n v="2"/>
    <n v="4332"/>
    <x v="0"/>
    <x v="143"/>
    <x v="2"/>
    <s v="2408-PA"/>
    <x v="985"/>
    <x v="1"/>
    <x v="1"/>
    <x v="0"/>
    <x v="37"/>
    <n v="43102.87"/>
    <n v="43102.87"/>
    <n v="0"/>
    <n v="41094.379999999997"/>
    <n v="0"/>
    <n v="1506.37"/>
    <n v="0"/>
    <n v="-7.9100000000000004E-2"/>
    <n v="1506.4491"/>
  </r>
  <r>
    <n v="2"/>
    <n v="4332"/>
    <x v="0"/>
    <x v="315"/>
    <x v="2"/>
    <s v="2409-PA"/>
    <x v="986"/>
    <x v="2"/>
    <x v="1"/>
    <x v="0"/>
    <x v="12"/>
    <n v="21179.21"/>
    <n v="21179.21"/>
    <n v="0"/>
    <n v="19061.29"/>
    <n v="0"/>
    <n v="1588.4408000000001"/>
    <n v="0"/>
    <n v="0"/>
    <n v="1588.4408000000001"/>
  </r>
  <r>
    <n v="2"/>
    <n v="4332"/>
    <x v="0"/>
    <x v="228"/>
    <x v="11"/>
    <s v="2411-PA"/>
    <x v="987"/>
    <x v="3"/>
    <x v="1"/>
    <x v="0"/>
    <x v="72"/>
    <n v="8939.31"/>
    <n v="8939.31"/>
    <n v="0"/>
    <n v="8045.38"/>
    <n v="0"/>
    <n v="670.44830000000002"/>
    <n v="0"/>
    <n v="0"/>
    <n v="670.44830000000002"/>
  </r>
  <r>
    <n v="2"/>
    <n v="4332"/>
    <x v="0"/>
    <x v="206"/>
    <x v="11"/>
    <s v="2413-PA"/>
    <x v="988"/>
    <x v="3"/>
    <x v="5"/>
    <x v="0"/>
    <x v="20"/>
    <n v="24035.71"/>
    <n v="24035.71"/>
    <n v="0"/>
    <n v="21632.14"/>
    <n v="0"/>
    <n v="1802.6783"/>
    <n v="0"/>
    <n v="0"/>
    <n v="1802.6783"/>
  </r>
  <r>
    <n v="2"/>
    <n v="4332"/>
    <x v="0"/>
    <x v="26"/>
    <x v="16"/>
    <s v="2414-PA"/>
    <x v="989"/>
    <x v="3"/>
    <x v="1"/>
    <x v="0"/>
    <x v="20"/>
    <n v="19184.88"/>
    <n v="19184.88"/>
    <n v="0"/>
    <n v="17266.39"/>
    <n v="0"/>
    <n v="1438.8658"/>
    <n v="0"/>
    <n v="0"/>
    <n v="1438.8658"/>
  </r>
  <r>
    <n v="2"/>
    <n v="4332"/>
    <x v="0"/>
    <x v="23"/>
    <x v="14"/>
    <s v="2415-PA"/>
    <x v="990"/>
    <x v="3"/>
    <x v="5"/>
    <x v="0"/>
    <x v="12"/>
    <n v="13694.47"/>
    <n v="13694.47"/>
    <n v="0"/>
    <n v="12325.02"/>
    <n v="0"/>
    <n v="1027.085"/>
    <n v="0"/>
    <n v="0"/>
    <n v="1027.085"/>
  </r>
  <r>
    <n v="2"/>
    <n v="4332"/>
    <x v="0"/>
    <x v="342"/>
    <x v="8"/>
    <s v="2417-PA"/>
    <x v="991"/>
    <x v="1"/>
    <x v="1"/>
    <x v="0"/>
    <x v="24"/>
    <n v="105098.29"/>
    <n v="105098.29"/>
    <n v="0"/>
    <n v="105098.29"/>
    <n v="0"/>
    <n v="0"/>
    <n v="0"/>
    <n v="0"/>
    <n v="0"/>
  </r>
  <r>
    <n v="2"/>
    <n v="4332"/>
    <x v="0"/>
    <x v="115"/>
    <x v="10"/>
    <s v="241-PA"/>
    <x v="992"/>
    <x v="4"/>
    <x v="1"/>
    <x v="0"/>
    <x v="72"/>
    <n v="7000"/>
    <n v="7000"/>
    <n v="0"/>
    <n v="6300"/>
    <n v="0"/>
    <n v="525"/>
    <n v="0"/>
    <n v="0"/>
    <n v="525"/>
  </r>
  <r>
    <n v="2"/>
    <n v="4332"/>
    <x v="0"/>
    <x v="128"/>
    <x v="2"/>
    <s v="2421-PA"/>
    <x v="993"/>
    <x v="3"/>
    <x v="1"/>
    <x v="0"/>
    <x v="6"/>
    <n v="339195"/>
    <n v="339195"/>
    <n v="0"/>
    <n v="305275.5"/>
    <n v="0"/>
    <n v="0"/>
    <n v="0"/>
    <n v="0"/>
    <n v="0"/>
  </r>
  <r>
    <n v="2"/>
    <n v="4332"/>
    <x v="0"/>
    <x v="143"/>
    <x v="2"/>
    <s v="2422-PA"/>
    <x v="994"/>
    <x v="1"/>
    <x v="1"/>
    <x v="0"/>
    <x v="46"/>
    <n v="108088.2"/>
    <n v="108088.2"/>
    <n v="0"/>
    <n v="108088.2"/>
    <n v="0"/>
    <n v="0"/>
    <n v="0"/>
    <n v="0"/>
    <n v="0"/>
  </r>
  <r>
    <n v="2"/>
    <n v="4332"/>
    <x v="0"/>
    <x v="343"/>
    <x v="0"/>
    <s v="2424-PA"/>
    <x v="995"/>
    <x v="2"/>
    <x v="1"/>
    <x v="0"/>
    <x v="12"/>
    <n v="3874.5"/>
    <n v="3874.5"/>
    <n v="0"/>
    <n v="3487.05"/>
    <n v="0"/>
    <n v="290.58749999999998"/>
    <n v="0"/>
    <n v="0"/>
    <n v="290.58749999999998"/>
  </r>
  <r>
    <n v="2"/>
    <n v="4332"/>
    <x v="0"/>
    <x v="228"/>
    <x v="11"/>
    <s v="2426-PA"/>
    <x v="996"/>
    <x v="3"/>
    <x v="1"/>
    <x v="0"/>
    <x v="20"/>
    <n v="4415.46"/>
    <n v="4415.46"/>
    <n v="0"/>
    <n v="3973.91"/>
    <n v="0"/>
    <n v="331.1592"/>
    <n v="0"/>
    <n v="0"/>
    <n v="331.1592"/>
  </r>
  <r>
    <n v="2"/>
    <n v="4332"/>
    <x v="0"/>
    <x v="309"/>
    <x v="2"/>
    <s v="2427-PA"/>
    <x v="997"/>
    <x v="3"/>
    <x v="1"/>
    <x v="0"/>
    <x v="28"/>
    <n v="31243.8"/>
    <n v="31243.8"/>
    <n v="0"/>
    <n v="28119.42"/>
    <n v="0"/>
    <n v="2343.2849999999999"/>
    <n v="0"/>
    <n v="0"/>
    <n v="2343.2849999999999"/>
  </r>
  <r>
    <n v="2"/>
    <n v="4332"/>
    <x v="0"/>
    <x v="179"/>
    <x v="12"/>
    <s v="242-PA"/>
    <x v="998"/>
    <x v="3"/>
    <x v="1"/>
    <x v="0"/>
    <x v="17"/>
    <n v="12857.22"/>
    <n v="12857.22"/>
    <n v="0"/>
    <n v="11571.5"/>
    <n v="0"/>
    <n v="964.29169999999999"/>
    <n v="0"/>
    <n v="0"/>
    <n v="964.29169999999999"/>
  </r>
  <r>
    <n v="2"/>
    <n v="4332"/>
    <x v="0"/>
    <x v="212"/>
    <x v="16"/>
    <s v="2430-PA"/>
    <x v="999"/>
    <x v="5"/>
    <x v="1"/>
    <x v="0"/>
    <x v="72"/>
    <n v="5567.24"/>
    <n v="5567.24"/>
    <n v="0"/>
    <n v="5010.5200000000004"/>
    <n v="0"/>
    <n v="417.54329999999999"/>
    <n v="0"/>
    <n v="0"/>
    <n v="417.54329999999999"/>
  </r>
  <r>
    <n v="2"/>
    <n v="4332"/>
    <x v="0"/>
    <x v="26"/>
    <x v="16"/>
    <s v="2431-PA"/>
    <x v="1000"/>
    <x v="1"/>
    <x v="1"/>
    <x v="0"/>
    <x v="12"/>
    <n v="61443.29"/>
    <n v="61443.29"/>
    <n v="0"/>
    <n v="61443.29"/>
    <n v="0"/>
    <n v="0"/>
    <n v="0"/>
    <n v="0"/>
    <n v="0"/>
  </r>
  <r>
    <n v="2"/>
    <n v="4332"/>
    <x v="0"/>
    <x v="121"/>
    <x v="4"/>
    <s v="2432-PA"/>
    <x v="1001"/>
    <x v="3"/>
    <x v="5"/>
    <x v="0"/>
    <x v="72"/>
    <n v="6793.83"/>
    <n v="6793.83"/>
    <n v="0"/>
    <n v="6114.45"/>
    <n v="0"/>
    <n v="509.53750000000002"/>
    <n v="0"/>
    <n v="0"/>
    <n v="509.53750000000002"/>
  </r>
  <r>
    <n v="2"/>
    <n v="4332"/>
    <x v="0"/>
    <x v="70"/>
    <x v="21"/>
    <s v="2433-PA"/>
    <x v="1002"/>
    <x v="1"/>
    <x v="1"/>
    <x v="0"/>
    <x v="6"/>
    <n v="143176.01999999999"/>
    <n v="143176.01999999999"/>
    <n v="0"/>
    <n v="138403.81"/>
    <n v="0"/>
    <n v="3579.16"/>
    <n v="0"/>
    <n v="3.4538000000000002"/>
    <n v="3575.7062000000001"/>
  </r>
  <r>
    <n v="2"/>
    <n v="4332"/>
    <x v="0"/>
    <x v="344"/>
    <x v="11"/>
    <s v="2434-PA"/>
    <x v="774"/>
    <x v="2"/>
    <x v="1"/>
    <x v="0"/>
    <x v="1"/>
    <n v="29565.96"/>
    <n v="29565.96"/>
    <n v="0"/>
    <n v="26609.360000000001"/>
    <n v="0"/>
    <n v="2217.4467"/>
    <n v="0"/>
    <n v="0"/>
    <n v="2217.4467"/>
  </r>
  <r>
    <n v="2"/>
    <n v="4332"/>
    <x v="0"/>
    <x v="26"/>
    <x v="16"/>
    <s v="2435-PA"/>
    <x v="1003"/>
    <x v="3"/>
    <x v="1"/>
    <x v="0"/>
    <x v="4"/>
    <n v="16964.759999999998"/>
    <n v="16964.759999999998"/>
    <n v="0"/>
    <n v="15268.28"/>
    <n v="0"/>
    <n v="1272.3567"/>
    <n v="0"/>
    <n v="0"/>
    <n v="1272.3567"/>
  </r>
  <r>
    <n v="2"/>
    <n v="4332"/>
    <x v="0"/>
    <x v="123"/>
    <x v="4"/>
    <s v="2437-PA"/>
    <x v="1004"/>
    <x v="2"/>
    <x v="12"/>
    <x v="0"/>
    <x v="62"/>
    <n v="25000"/>
    <n v="25000"/>
    <n v="0"/>
    <n v="22500"/>
    <n v="0"/>
    <n v="1875"/>
    <n v="0"/>
    <n v="0"/>
    <n v="1875"/>
  </r>
  <r>
    <n v="2"/>
    <n v="4332"/>
    <x v="0"/>
    <x v="228"/>
    <x v="11"/>
    <s v="2438-PA"/>
    <x v="1005"/>
    <x v="3"/>
    <x v="1"/>
    <x v="0"/>
    <x v="72"/>
    <n v="12887.63"/>
    <n v="12887.63"/>
    <n v="0"/>
    <n v="11598.87"/>
    <n v="0"/>
    <n v="966.57249999999999"/>
    <n v="0"/>
    <n v="0"/>
    <n v="966.57249999999999"/>
  </r>
  <r>
    <n v="2"/>
    <n v="4332"/>
    <x v="0"/>
    <x v="244"/>
    <x v="24"/>
    <s v="2439-PA"/>
    <x v="1006"/>
    <x v="4"/>
    <x v="1"/>
    <x v="0"/>
    <x v="24"/>
    <n v="4215.0600000000004"/>
    <n v="4215.0600000000004"/>
    <n v="0"/>
    <n v="3793.55"/>
    <n v="0"/>
    <n v="316.12920000000003"/>
    <n v="0"/>
    <n v="0"/>
    <n v="316.12920000000003"/>
  </r>
  <r>
    <n v="2"/>
    <n v="4332"/>
    <x v="0"/>
    <x v="75"/>
    <x v="8"/>
    <s v="2441-PA"/>
    <x v="1007"/>
    <x v="0"/>
    <x v="0"/>
    <x v="0"/>
    <x v="11"/>
    <n v="49550"/>
    <n v="49550"/>
    <n v="0"/>
    <n v="44595"/>
    <n v="0"/>
    <n v="3716.25"/>
    <n v="0"/>
    <n v="0"/>
    <n v="3716.25"/>
  </r>
  <r>
    <n v="2"/>
    <n v="4332"/>
    <x v="0"/>
    <x v="143"/>
    <x v="2"/>
    <s v="2444-PA"/>
    <x v="1008"/>
    <x v="1"/>
    <x v="1"/>
    <x v="0"/>
    <x v="37"/>
    <n v="30006.67"/>
    <n v="30006.67"/>
    <n v="0"/>
    <n v="27648.71"/>
    <n v="0"/>
    <n v="1768.47"/>
    <n v="0"/>
    <n v="-0.45929999999999999"/>
    <n v="1768.9293"/>
  </r>
  <r>
    <n v="2"/>
    <n v="4332"/>
    <x v="0"/>
    <x v="143"/>
    <x v="2"/>
    <s v="2445-PA"/>
    <x v="1009"/>
    <x v="1"/>
    <x v="1"/>
    <x v="0"/>
    <x v="24"/>
    <n v="51937.4"/>
    <n v="51937.4"/>
    <n v="0"/>
    <n v="51937.4"/>
    <n v="0"/>
    <n v="0"/>
    <n v="0"/>
    <n v="0"/>
    <n v="0"/>
  </r>
  <r>
    <n v="2"/>
    <n v="4332"/>
    <x v="0"/>
    <x v="6"/>
    <x v="2"/>
    <s v="2447-PA"/>
    <x v="1010"/>
    <x v="3"/>
    <x v="1"/>
    <x v="0"/>
    <x v="28"/>
    <n v="16574.990000000002"/>
    <n v="16574.990000000002"/>
    <n v="0"/>
    <n v="14917.49"/>
    <n v="0"/>
    <n v="1243.1242"/>
    <n v="0"/>
    <n v="0"/>
    <n v="1243.1242"/>
  </r>
  <r>
    <n v="2"/>
    <n v="4332"/>
    <x v="0"/>
    <x v="120"/>
    <x v="13"/>
    <s v="2449-PA"/>
    <x v="1011"/>
    <x v="2"/>
    <x v="5"/>
    <x v="0"/>
    <x v="29"/>
    <n v="5923.46"/>
    <n v="5923.46"/>
    <n v="0"/>
    <n v="5331.11"/>
    <n v="0"/>
    <n v="444.25920000000002"/>
    <n v="0"/>
    <n v="0"/>
    <n v="444.25920000000002"/>
  </r>
  <r>
    <n v="2"/>
    <n v="4332"/>
    <x v="0"/>
    <x v="242"/>
    <x v="2"/>
    <s v="2450-PA"/>
    <x v="1012"/>
    <x v="3"/>
    <x v="1"/>
    <x v="0"/>
    <x v="20"/>
    <n v="5150.92"/>
    <n v="5150.92"/>
    <n v="0"/>
    <n v="4635.83"/>
    <n v="0"/>
    <n v="386.31920000000002"/>
    <n v="0"/>
    <n v="0"/>
    <n v="386.31920000000002"/>
  </r>
  <r>
    <n v="2"/>
    <n v="4332"/>
    <x v="0"/>
    <x v="292"/>
    <x v="21"/>
    <s v="2452-PA"/>
    <x v="1013"/>
    <x v="3"/>
    <x v="7"/>
    <x v="0"/>
    <x v="45"/>
    <n v="16102.87"/>
    <n v="16102.87"/>
    <n v="0"/>
    <n v="14492.58"/>
    <n v="0"/>
    <n v="1207.7149999999999"/>
    <n v="0"/>
    <n v="0"/>
    <n v="1207.7149999999999"/>
  </r>
  <r>
    <n v="2"/>
    <n v="4332"/>
    <x v="0"/>
    <x v="143"/>
    <x v="2"/>
    <s v="2453-PA"/>
    <x v="1014"/>
    <x v="1"/>
    <x v="1"/>
    <x v="0"/>
    <x v="15"/>
    <n v="4495"/>
    <n v="4495"/>
    <n v="0"/>
    <n v="4045.5"/>
    <n v="0"/>
    <n v="337.125"/>
    <n v="0"/>
    <n v="0"/>
    <n v="337.125"/>
  </r>
  <r>
    <n v="2"/>
    <n v="4332"/>
    <x v="0"/>
    <x v="143"/>
    <x v="2"/>
    <s v="2456-PA"/>
    <x v="1015"/>
    <x v="1"/>
    <x v="1"/>
    <x v="0"/>
    <x v="4"/>
    <n v="71752.740000000005"/>
    <n v="71752.740000000005"/>
    <n v="0"/>
    <n v="67775.66"/>
    <n v="0"/>
    <n v="2982.81"/>
    <n v="0"/>
    <n v="1.5707"/>
    <n v="2981.2393000000002"/>
  </r>
  <r>
    <n v="2"/>
    <n v="4332"/>
    <x v="0"/>
    <x v="264"/>
    <x v="2"/>
    <s v="2459-PA"/>
    <x v="1016"/>
    <x v="2"/>
    <x v="1"/>
    <x v="0"/>
    <x v="28"/>
    <n v="23703.71"/>
    <n v="23703.71"/>
    <n v="0"/>
    <n v="21333.34"/>
    <n v="0"/>
    <n v="1777.7782999999999"/>
    <n v="0"/>
    <n v="0"/>
    <n v="1777.7782999999999"/>
  </r>
  <r>
    <n v="2"/>
    <n v="4332"/>
    <x v="0"/>
    <x v="345"/>
    <x v="2"/>
    <s v="2460-PA"/>
    <x v="55"/>
    <x v="1"/>
    <x v="1"/>
    <x v="0"/>
    <x v="3"/>
    <n v="15077.5"/>
    <n v="15077.5"/>
    <n v="0"/>
    <n v="15077.5"/>
    <n v="0"/>
    <n v="0"/>
    <n v="0"/>
    <n v="0"/>
    <n v="0"/>
  </r>
  <r>
    <n v="2"/>
    <n v="4332"/>
    <x v="0"/>
    <x v="184"/>
    <x v="1"/>
    <s v="2461-PA"/>
    <x v="1017"/>
    <x v="0"/>
    <x v="3"/>
    <x v="0"/>
    <x v="4"/>
    <n v="6385.38"/>
    <n v="6385.38"/>
    <n v="0"/>
    <n v="5746.84"/>
    <n v="0"/>
    <n v="478.9033"/>
    <n v="0"/>
    <n v="0"/>
    <n v="478.9033"/>
  </r>
  <r>
    <n v="2"/>
    <n v="4332"/>
    <x v="0"/>
    <x v="143"/>
    <x v="2"/>
    <s v="2462-PA"/>
    <x v="1018"/>
    <x v="3"/>
    <x v="1"/>
    <x v="0"/>
    <x v="15"/>
    <n v="16645.099999999999"/>
    <n v="16645.099999999999"/>
    <n v="0"/>
    <n v="14980.59"/>
    <n v="0"/>
    <n v="1248.3824999999999"/>
    <n v="0"/>
    <n v="0"/>
    <n v="1248.3824999999999"/>
  </r>
  <r>
    <n v="2"/>
    <n v="4332"/>
    <x v="0"/>
    <x v="264"/>
    <x v="2"/>
    <s v="2464-PA"/>
    <x v="1019"/>
    <x v="2"/>
    <x v="1"/>
    <x v="0"/>
    <x v="28"/>
    <n v="50297.32"/>
    <n v="50297.32"/>
    <n v="0"/>
    <n v="45267.59"/>
    <n v="0"/>
    <n v="3772.2991999999999"/>
    <n v="0"/>
    <n v="0"/>
    <n v="3772.2991999999999"/>
  </r>
  <r>
    <n v="2"/>
    <n v="4332"/>
    <x v="0"/>
    <x v="109"/>
    <x v="2"/>
    <s v="2465-PA"/>
    <x v="1020"/>
    <x v="1"/>
    <x v="1"/>
    <x v="0"/>
    <x v="12"/>
    <n v="20679.29"/>
    <n v="20679.29"/>
    <n v="0"/>
    <n v="20679.29"/>
    <n v="0"/>
    <n v="0"/>
    <n v="0"/>
    <n v="0"/>
    <n v="0"/>
  </r>
  <r>
    <n v="2"/>
    <n v="4332"/>
    <x v="0"/>
    <x v="264"/>
    <x v="2"/>
    <s v="2467-PA"/>
    <x v="1021"/>
    <x v="3"/>
    <x v="1"/>
    <x v="0"/>
    <x v="20"/>
    <n v="4976.2"/>
    <n v="4976.2"/>
    <n v="0"/>
    <n v="4478.58"/>
    <n v="0"/>
    <n v="373.21499999999997"/>
    <n v="0"/>
    <n v="0"/>
    <n v="373.21499999999997"/>
  </r>
  <r>
    <n v="2"/>
    <n v="4332"/>
    <x v="0"/>
    <x v="264"/>
    <x v="2"/>
    <s v="2468-PA"/>
    <x v="1022"/>
    <x v="0"/>
    <x v="1"/>
    <x v="0"/>
    <x v="13"/>
    <n v="71526.12"/>
    <n v="71526.12"/>
    <n v="0"/>
    <n v="64373.51"/>
    <n v="0"/>
    <n v="5364.4592000000002"/>
    <n v="0"/>
    <n v="0"/>
    <n v="5364.4592000000002"/>
  </r>
  <r>
    <n v="2"/>
    <n v="4332"/>
    <x v="0"/>
    <x v="343"/>
    <x v="0"/>
    <s v="2469-PA"/>
    <x v="1023"/>
    <x v="1"/>
    <x v="1"/>
    <x v="0"/>
    <x v="24"/>
    <n v="9187.6200000000008"/>
    <n v="9187.6200000000008"/>
    <n v="0"/>
    <n v="9187.6200000000008"/>
    <n v="0"/>
    <n v="0"/>
    <n v="0"/>
    <n v="0"/>
    <n v="0"/>
  </r>
  <r>
    <n v="2"/>
    <n v="4332"/>
    <x v="0"/>
    <x v="346"/>
    <x v="2"/>
    <s v="246-PA"/>
    <x v="6"/>
    <x v="1"/>
    <x v="1"/>
    <x v="0"/>
    <x v="98"/>
    <n v="2463917.37"/>
    <n v="2465061.69"/>
    <n v="1144.32"/>
    <n v="2459991.54"/>
    <n v="946.82"/>
    <n v="3800.8366000000001"/>
    <n v="0"/>
    <n v="183.81"/>
    <n v="3617.0266000000001"/>
  </r>
  <r>
    <n v="2"/>
    <n v="4332"/>
    <x v="0"/>
    <x v="347"/>
    <x v="11"/>
    <s v="2472-PA"/>
    <x v="1024"/>
    <x v="1"/>
    <x v="1"/>
    <x v="0"/>
    <x v="4"/>
    <n v="28870.799999999999"/>
    <n v="28870.799999999999"/>
    <n v="0"/>
    <n v="28870.799999999999"/>
    <n v="0"/>
    <n v="0"/>
    <n v="0"/>
    <n v="0"/>
    <n v="0"/>
  </r>
  <r>
    <n v="2"/>
    <n v="4332"/>
    <x v="0"/>
    <x v="347"/>
    <x v="11"/>
    <s v="2473-PA"/>
    <x v="776"/>
    <x v="1"/>
    <x v="1"/>
    <x v="0"/>
    <x v="4"/>
    <n v="28305"/>
    <n v="28305"/>
    <n v="0"/>
    <n v="28305"/>
    <n v="0"/>
    <n v="0"/>
    <n v="0"/>
    <n v="0"/>
    <n v="0"/>
  </r>
  <r>
    <n v="2"/>
    <n v="4332"/>
    <x v="0"/>
    <x v="264"/>
    <x v="2"/>
    <s v="2474-PA"/>
    <x v="1025"/>
    <x v="2"/>
    <x v="1"/>
    <x v="0"/>
    <x v="13"/>
    <n v="67558.87"/>
    <n v="67558.87"/>
    <n v="0"/>
    <n v="60802.98"/>
    <n v="0"/>
    <n v="5066.915"/>
    <n v="0"/>
    <n v="0"/>
    <n v="5066.915"/>
  </r>
  <r>
    <n v="2"/>
    <n v="4332"/>
    <x v="0"/>
    <x v="264"/>
    <x v="2"/>
    <s v="2476-PA"/>
    <x v="1026"/>
    <x v="2"/>
    <x v="1"/>
    <x v="0"/>
    <x v="13"/>
    <n v="28108"/>
    <n v="28108"/>
    <n v="0"/>
    <n v="25297.200000000001"/>
    <n v="0"/>
    <n v="2108.1"/>
    <n v="0"/>
    <n v="0"/>
    <n v="2108.1"/>
  </r>
  <r>
    <n v="2"/>
    <n v="4332"/>
    <x v="0"/>
    <x v="190"/>
    <x v="4"/>
    <s v="247-PA"/>
    <x v="1027"/>
    <x v="2"/>
    <x v="1"/>
    <x v="0"/>
    <x v="7"/>
    <n v="7743.23"/>
    <n v="7743.23"/>
    <n v="0"/>
    <n v="6968.91"/>
    <n v="0"/>
    <n v="580.74249999999995"/>
    <n v="0"/>
    <n v="0"/>
    <n v="580.74249999999995"/>
  </r>
  <r>
    <n v="2"/>
    <n v="4332"/>
    <x v="0"/>
    <x v="178"/>
    <x v="27"/>
    <s v="2480-PA"/>
    <x v="1028"/>
    <x v="3"/>
    <x v="0"/>
    <x v="0"/>
    <x v="10"/>
    <n v="18439.830000000002"/>
    <n v="18439.830000000002"/>
    <n v="0"/>
    <n v="16595.849999999999"/>
    <n v="0"/>
    <n v="1382.9875"/>
    <n v="0"/>
    <n v="0"/>
    <n v="1382.9875"/>
  </r>
  <r>
    <n v="2"/>
    <n v="4332"/>
    <x v="0"/>
    <x v="228"/>
    <x v="11"/>
    <s v="2482-PA"/>
    <x v="1029"/>
    <x v="3"/>
    <x v="1"/>
    <x v="0"/>
    <x v="20"/>
    <n v="7333.73"/>
    <n v="7333.73"/>
    <n v="0"/>
    <n v="6600.36"/>
    <n v="0"/>
    <n v="550.03"/>
    <n v="0"/>
    <n v="0"/>
    <n v="550.03"/>
  </r>
  <r>
    <n v="2"/>
    <n v="4332"/>
    <x v="0"/>
    <x v="298"/>
    <x v="11"/>
    <s v="2483-PA"/>
    <x v="773"/>
    <x v="2"/>
    <x v="1"/>
    <x v="0"/>
    <x v="25"/>
    <n v="20532.75"/>
    <n v="20532.75"/>
    <n v="0"/>
    <n v="18479.48"/>
    <n v="0"/>
    <n v="1539.95"/>
    <n v="0"/>
    <n v="1539.95"/>
    <n v="0"/>
  </r>
  <r>
    <n v="2"/>
    <n v="4332"/>
    <x v="0"/>
    <x v="95"/>
    <x v="12"/>
    <s v="2484-PA"/>
    <x v="1030"/>
    <x v="1"/>
    <x v="1"/>
    <x v="0"/>
    <x v="24"/>
    <n v="43166.21"/>
    <n v="43166.21"/>
    <n v="0"/>
    <n v="43166.21"/>
    <n v="0"/>
    <n v="0"/>
    <n v="0"/>
    <n v="0"/>
    <n v="0"/>
  </r>
  <r>
    <n v="2"/>
    <n v="4332"/>
    <x v="0"/>
    <x v="348"/>
    <x v="11"/>
    <s v="2485-PA"/>
    <x v="1031"/>
    <x v="2"/>
    <x v="29"/>
    <x v="0"/>
    <x v="12"/>
    <n v="101656.69"/>
    <n v="101656.69"/>
    <n v="0"/>
    <n v="91491.02"/>
    <n v="0"/>
    <n v="7624.2516999999998"/>
    <n v="0"/>
    <n v="0"/>
    <n v="7624.2516999999998"/>
  </r>
  <r>
    <n v="2"/>
    <n v="4332"/>
    <x v="0"/>
    <x v="264"/>
    <x v="2"/>
    <s v="2486-PA"/>
    <x v="1032"/>
    <x v="0"/>
    <x v="1"/>
    <x v="0"/>
    <x v="13"/>
    <n v="6784.67"/>
    <n v="6784.67"/>
    <n v="0"/>
    <n v="6106.2"/>
    <n v="0"/>
    <n v="508.85"/>
    <n v="0"/>
    <n v="0"/>
    <n v="508.85"/>
  </r>
  <r>
    <n v="2"/>
    <n v="4332"/>
    <x v="0"/>
    <x v="143"/>
    <x v="2"/>
    <s v="2487-PA"/>
    <x v="1033"/>
    <x v="3"/>
    <x v="1"/>
    <x v="0"/>
    <x v="15"/>
    <n v="8372.3799999999992"/>
    <n v="8372.3799999999992"/>
    <n v="0"/>
    <n v="7535.14"/>
    <n v="0"/>
    <n v="627.92830000000004"/>
    <n v="0"/>
    <n v="0"/>
    <n v="627.92830000000004"/>
  </r>
  <r>
    <n v="2"/>
    <n v="4332"/>
    <x v="0"/>
    <x v="264"/>
    <x v="2"/>
    <s v="2488-PA"/>
    <x v="1034"/>
    <x v="2"/>
    <x v="1"/>
    <x v="0"/>
    <x v="13"/>
    <n v="24109.75"/>
    <n v="24109.75"/>
    <n v="0"/>
    <n v="21698.78"/>
    <n v="0"/>
    <n v="1808.2317"/>
    <n v="0"/>
    <n v="0"/>
    <n v="1808.2317"/>
  </r>
  <r>
    <n v="2"/>
    <n v="4332"/>
    <x v="0"/>
    <x v="349"/>
    <x v="2"/>
    <s v="2489-PA"/>
    <x v="55"/>
    <x v="1"/>
    <x v="1"/>
    <x v="0"/>
    <x v="24"/>
    <n v="43696.18"/>
    <n v="43696.18"/>
    <n v="0"/>
    <n v="39326.559999999998"/>
    <n v="0"/>
    <n v="3277.2132999999999"/>
    <n v="0"/>
    <n v="0"/>
    <n v="3277.2132999999999"/>
  </r>
  <r>
    <n v="2"/>
    <n v="4332"/>
    <x v="0"/>
    <x v="350"/>
    <x v="13"/>
    <s v="2491-PA"/>
    <x v="1035"/>
    <x v="2"/>
    <x v="5"/>
    <x v="0"/>
    <x v="75"/>
    <n v="17299.669999999998"/>
    <n v="17299.669999999998"/>
    <n v="0"/>
    <n v="15569.7"/>
    <n v="0"/>
    <n v="1297.4749999999999"/>
    <n v="0"/>
    <n v="0"/>
    <n v="1297.4749999999999"/>
  </r>
  <r>
    <n v="2"/>
    <n v="4332"/>
    <x v="0"/>
    <x v="228"/>
    <x v="11"/>
    <s v="2493-PA"/>
    <x v="1036"/>
    <x v="3"/>
    <x v="1"/>
    <x v="0"/>
    <x v="72"/>
    <n v="4995.0600000000004"/>
    <n v="4995.0600000000004"/>
    <n v="0"/>
    <n v="4495.55"/>
    <n v="0"/>
    <n v="374.62920000000003"/>
    <n v="0"/>
    <n v="0"/>
    <n v="374.62920000000003"/>
  </r>
  <r>
    <n v="2"/>
    <n v="4332"/>
    <x v="0"/>
    <x v="264"/>
    <x v="2"/>
    <s v="2494-PA"/>
    <x v="1037"/>
    <x v="2"/>
    <x v="1"/>
    <x v="0"/>
    <x v="13"/>
    <n v="6223.3"/>
    <n v="6223.3"/>
    <n v="0"/>
    <n v="5600.97"/>
    <n v="0"/>
    <n v="466.7475"/>
    <n v="0"/>
    <n v="0"/>
    <n v="466.7475"/>
  </r>
  <r>
    <n v="2"/>
    <n v="4332"/>
    <x v="0"/>
    <x v="264"/>
    <x v="2"/>
    <s v="2496-PA"/>
    <x v="1038"/>
    <x v="2"/>
    <x v="1"/>
    <x v="0"/>
    <x v="13"/>
    <n v="19422.009999999998"/>
    <n v="19422.009999999998"/>
    <n v="0"/>
    <n v="17479.810000000001"/>
    <n v="0"/>
    <n v="1456.6507999999999"/>
    <n v="0"/>
    <n v="0"/>
    <n v="1456.6507999999999"/>
  </r>
  <r>
    <n v="2"/>
    <n v="4332"/>
    <x v="0"/>
    <x v="323"/>
    <x v="2"/>
    <s v="2497-PA"/>
    <x v="1039"/>
    <x v="3"/>
    <x v="1"/>
    <x v="0"/>
    <x v="3"/>
    <n v="4908.93"/>
    <n v="4908.93"/>
    <n v="0"/>
    <n v="4418.04"/>
    <n v="0"/>
    <n v="368.17"/>
    <n v="0"/>
    <n v="0"/>
    <n v="368.17"/>
  </r>
  <r>
    <n v="2"/>
    <n v="4332"/>
    <x v="0"/>
    <x v="322"/>
    <x v="8"/>
    <s v="2498-PA"/>
    <x v="1040"/>
    <x v="4"/>
    <x v="0"/>
    <x v="0"/>
    <x v="68"/>
    <n v="0"/>
    <n v="0"/>
    <n v="0"/>
    <n v="0"/>
    <n v="0"/>
    <n v="0"/>
    <n v="0"/>
    <n v="0"/>
    <n v="0"/>
  </r>
  <r>
    <n v="2"/>
    <n v="4332"/>
    <x v="0"/>
    <x v="11"/>
    <x v="5"/>
    <s v="2499-PA"/>
    <x v="1041"/>
    <x v="3"/>
    <x v="3"/>
    <x v="0"/>
    <x v="75"/>
    <n v="24012.2"/>
    <n v="24012.2"/>
    <n v="0"/>
    <n v="21610.98"/>
    <n v="0"/>
    <n v="1800.915"/>
    <n v="0"/>
    <n v="0"/>
    <n v="1800.915"/>
  </r>
  <r>
    <n v="2"/>
    <n v="4332"/>
    <x v="0"/>
    <x v="47"/>
    <x v="13"/>
    <s v="24-HM"/>
    <x v="1042"/>
    <x v="10"/>
    <x v="2"/>
    <x v="1"/>
    <x v="6"/>
    <n v="2050666"/>
    <n v="2050666"/>
    <n v="0"/>
    <n v="1537999.5"/>
    <n v="0"/>
    <n v="0"/>
    <n v="0"/>
    <n v="0"/>
    <n v="0"/>
  </r>
  <r>
    <n v="2"/>
    <n v="4332"/>
    <x v="0"/>
    <x v="134"/>
    <x v="13"/>
    <s v="2500-PA"/>
    <x v="1043"/>
    <x v="1"/>
    <x v="1"/>
    <x v="0"/>
    <x v="6"/>
    <n v="80625"/>
    <n v="80625"/>
    <n v="0"/>
    <n v="72562.5"/>
    <n v="0"/>
    <n v="0"/>
    <n v="0"/>
    <n v="0"/>
    <n v="0"/>
  </r>
  <r>
    <n v="2"/>
    <n v="4332"/>
    <x v="0"/>
    <x v="350"/>
    <x v="13"/>
    <s v="2502-PA"/>
    <x v="1044"/>
    <x v="2"/>
    <x v="5"/>
    <x v="0"/>
    <x v="26"/>
    <n v="15095.05"/>
    <n v="15095.05"/>
    <n v="0"/>
    <n v="13585.55"/>
    <n v="0"/>
    <n v="1132.1292000000001"/>
    <n v="0"/>
    <n v="0"/>
    <n v="1132.1292000000001"/>
  </r>
  <r>
    <n v="2"/>
    <n v="4332"/>
    <x v="0"/>
    <x v="143"/>
    <x v="2"/>
    <s v="2504-PA"/>
    <x v="1045"/>
    <x v="1"/>
    <x v="1"/>
    <x v="0"/>
    <x v="62"/>
    <n v="72320.88"/>
    <n v="72320.88"/>
    <n v="0"/>
    <n v="72320.88"/>
    <n v="0"/>
    <n v="0"/>
    <n v="0"/>
    <n v="0"/>
    <n v="0"/>
  </r>
  <r>
    <n v="2"/>
    <n v="4332"/>
    <x v="0"/>
    <x v="351"/>
    <x v="0"/>
    <s v="2505-PA"/>
    <x v="1046"/>
    <x v="2"/>
    <x v="1"/>
    <x v="0"/>
    <x v="1"/>
    <n v="7483.57"/>
    <n v="7483.57"/>
    <n v="0"/>
    <n v="6735.21"/>
    <n v="0"/>
    <n v="561.26750000000004"/>
    <n v="0"/>
    <n v="0"/>
    <n v="561.26750000000004"/>
  </r>
  <r>
    <n v="2"/>
    <n v="4332"/>
    <x v="0"/>
    <x v="352"/>
    <x v="8"/>
    <s v="2506-PA"/>
    <x v="1047"/>
    <x v="1"/>
    <x v="1"/>
    <x v="0"/>
    <x v="24"/>
    <n v="45509.31"/>
    <n v="45509.31"/>
    <n v="0"/>
    <n v="45509.31"/>
    <n v="0"/>
    <n v="0"/>
    <n v="0"/>
    <n v="0"/>
    <n v="0"/>
  </r>
  <r>
    <n v="2"/>
    <n v="4332"/>
    <x v="0"/>
    <x v="353"/>
    <x v="2"/>
    <s v="2507-PA"/>
    <x v="1048"/>
    <x v="2"/>
    <x v="1"/>
    <x v="0"/>
    <x v="12"/>
    <n v="4685.43"/>
    <n v="4685.43"/>
    <n v="0"/>
    <n v="4216.8900000000003"/>
    <n v="0"/>
    <n v="351.40750000000003"/>
    <n v="0"/>
    <n v="0"/>
    <n v="351.40750000000003"/>
  </r>
  <r>
    <n v="2"/>
    <n v="4332"/>
    <x v="0"/>
    <x v="344"/>
    <x v="11"/>
    <s v="2508-PA"/>
    <x v="1049"/>
    <x v="0"/>
    <x v="1"/>
    <x v="0"/>
    <x v="12"/>
    <n v="25000"/>
    <n v="25000"/>
    <n v="0"/>
    <n v="22500"/>
    <n v="0"/>
    <n v="1875"/>
    <n v="0"/>
    <n v="0"/>
    <n v="1875"/>
  </r>
  <r>
    <n v="2"/>
    <n v="4332"/>
    <x v="0"/>
    <x v="354"/>
    <x v="0"/>
    <s v="2509-PA"/>
    <x v="1050"/>
    <x v="1"/>
    <x v="0"/>
    <x v="0"/>
    <x v="45"/>
    <n v="18350"/>
    <n v="18350"/>
    <n v="0"/>
    <n v="16515"/>
    <n v="0"/>
    <n v="1376.25"/>
    <n v="0"/>
    <n v="0"/>
    <n v="1376.25"/>
  </r>
  <r>
    <n v="2"/>
    <n v="4332"/>
    <x v="0"/>
    <x v="143"/>
    <x v="2"/>
    <s v="2511-PA"/>
    <x v="1051"/>
    <x v="3"/>
    <x v="1"/>
    <x v="0"/>
    <x v="28"/>
    <n v="14728.48"/>
    <n v="14728.48"/>
    <n v="0"/>
    <n v="13255.63"/>
    <n v="0"/>
    <n v="1104.6358"/>
    <n v="0"/>
    <n v="0"/>
    <n v="1104.6358"/>
  </r>
  <r>
    <n v="2"/>
    <n v="4332"/>
    <x v="0"/>
    <x v="143"/>
    <x v="2"/>
    <s v="2514-PA"/>
    <x v="1052"/>
    <x v="3"/>
    <x v="1"/>
    <x v="0"/>
    <x v="15"/>
    <n v="11735.42"/>
    <n v="11735.42"/>
    <n v="0"/>
    <n v="10561.88"/>
    <n v="0"/>
    <n v="880.1567"/>
    <n v="0"/>
    <n v="0"/>
    <n v="880.1567"/>
  </r>
  <r>
    <n v="2"/>
    <n v="4332"/>
    <x v="0"/>
    <x v="355"/>
    <x v="24"/>
    <s v="2516-PA"/>
    <x v="1053"/>
    <x v="0"/>
    <x v="1"/>
    <x v="0"/>
    <x v="68"/>
    <n v="8533.4"/>
    <n v="8533.4"/>
    <n v="0"/>
    <n v="7680.06"/>
    <n v="0"/>
    <n v="640.005"/>
    <n v="0"/>
    <n v="0"/>
    <n v="640.005"/>
  </r>
  <r>
    <n v="2"/>
    <n v="4332"/>
    <x v="0"/>
    <x v="21"/>
    <x v="8"/>
    <s v="2517-PA"/>
    <x v="1054"/>
    <x v="3"/>
    <x v="16"/>
    <x v="0"/>
    <x v="11"/>
    <n v="121291.43"/>
    <n v="121291.43"/>
    <n v="0"/>
    <n v="109162.29"/>
    <n v="0"/>
    <n v="9096.8575000000001"/>
    <n v="0"/>
    <n v="0"/>
    <n v="9096.8575000000001"/>
  </r>
  <r>
    <n v="2"/>
    <n v="4332"/>
    <x v="0"/>
    <x v="263"/>
    <x v="2"/>
    <s v="2519-PA"/>
    <x v="1055"/>
    <x v="3"/>
    <x v="1"/>
    <x v="0"/>
    <x v="20"/>
    <n v="8285.14"/>
    <n v="8285.14"/>
    <n v="0"/>
    <n v="7456.63"/>
    <n v="0"/>
    <n v="-4.1999999999688996E-3"/>
    <n v="0"/>
    <n v="-621.39"/>
    <n v="621.38580000000002"/>
  </r>
  <r>
    <n v="2"/>
    <n v="4332"/>
    <x v="0"/>
    <x v="274"/>
    <x v="13"/>
    <s v="251-PA"/>
    <x v="1056"/>
    <x v="1"/>
    <x v="1"/>
    <x v="0"/>
    <x v="99"/>
    <n v="239686.42"/>
    <n v="239686.42"/>
    <n v="0"/>
    <n v="239686.42"/>
    <n v="0"/>
    <n v="0"/>
    <n v="0"/>
    <n v="0"/>
    <n v="0"/>
  </r>
  <r>
    <n v="2"/>
    <n v="4332"/>
    <x v="0"/>
    <x v="264"/>
    <x v="2"/>
    <s v="2523-PA"/>
    <x v="1057"/>
    <x v="0"/>
    <x v="1"/>
    <x v="0"/>
    <x v="13"/>
    <n v="9943.0300000000007"/>
    <n v="9943.0300000000007"/>
    <n v="0"/>
    <n v="8948.73"/>
    <n v="0"/>
    <n v="745.72749999999996"/>
    <n v="0"/>
    <n v="0"/>
    <n v="745.72749999999996"/>
  </r>
  <r>
    <n v="2"/>
    <n v="4332"/>
    <x v="0"/>
    <x v="345"/>
    <x v="2"/>
    <s v="2524-PA"/>
    <x v="1058"/>
    <x v="5"/>
    <x v="3"/>
    <x v="0"/>
    <x v="19"/>
    <n v="33950.980000000003"/>
    <n v="33950.980000000003"/>
    <n v="0"/>
    <n v="30555.88"/>
    <n v="0"/>
    <n v="2546.3233"/>
    <n v="0"/>
    <n v="0"/>
    <n v="2546.3233"/>
  </r>
  <r>
    <n v="2"/>
    <n v="4332"/>
    <x v="0"/>
    <x v="68"/>
    <x v="30"/>
    <s v="2526-PA"/>
    <x v="1059"/>
    <x v="3"/>
    <x v="0"/>
    <x v="0"/>
    <x v="22"/>
    <n v="6420.69"/>
    <n v="6420.69"/>
    <n v="0"/>
    <n v="5778.62"/>
    <n v="0"/>
    <n v="481.55169999999998"/>
    <n v="0"/>
    <n v="0"/>
    <n v="481.55169999999998"/>
  </r>
  <r>
    <n v="2"/>
    <n v="4332"/>
    <x v="0"/>
    <x v="281"/>
    <x v="27"/>
    <s v="2527-PA"/>
    <x v="1060"/>
    <x v="3"/>
    <x v="0"/>
    <x v="0"/>
    <x v="6"/>
    <n v="2984254.95"/>
    <n v="2984254.95"/>
    <n v="0"/>
    <n v="2685829.46"/>
    <n v="0"/>
    <n v="193849.36"/>
    <n v="0"/>
    <n v="-1.6999999999999999E-3"/>
    <n v="193849.36170000001"/>
  </r>
  <r>
    <n v="2"/>
    <n v="4332"/>
    <x v="0"/>
    <x v="143"/>
    <x v="2"/>
    <s v="2529-PA"/>
    <x v="1061"/>
    <x v="3"/>
    <x v="1"/>
    <x v="0"/>
    <x v="28"/>
    <n v="3927.63"/>
    <n v="3927.63"/>
    <n v="0"/>
    <n v="3534.87"/>
    <n v="0"/>
    <n v="294.57249999999999"/>
    <n v="0"/>
    <n v="0"/>
    <n v="294.57249999999999"/>
  </r>
  <r>
    <n v="2"/>
    <n v="4332"/>
    <x v="0"/>
    <x v="36"/>
    <x v="18"/>
    <s v="252-PA"/>
    <x v="1062"/>
    <x v="3"/>
    <x v="0"/>
    <x v="0"/>
    <x v="33"/>
    <n v="21254.98"/>
    <n v="21254.98"/>
    <n v="0"/>
    <n v="19129.48"/>
    <n v="0"/>
    <n v="1594.1233"/>
    <n v="0"/>
    <n v="0"/>
    <n v="1594.1233"/>
  </r>
  <r>
    <n v="2"/>
    <n v="4332"/>
    <x v="0"/>
    <x v="250"/>
    <x v="1"/>
    <s v="2530-PA"/>
    <x v="1063"/>
    <x v="4"/>
    <x v="1"/>
    <x v="0"/>
    <x v="72"/>
    <n v="3690"/>
    <n v="3690"/>
    <n v="0"/>
    <n v="3321"/>
    <n v="0"/>
    <n v="276.75"/>
    <n v="0"/>
    <n v="0"/>
    <n v="276.75"/>
  </r>
  <r>
    <n v="2"/>
    <n v="4332"/>
    <x v="0"/>
    <x v="248"/>
    <x v="11"/>
    <s v="2531-PA"/>
    <x v="1064"/>
    <x v="5"/>
    <x v="0"/>
    <x v="0"/>
    <x v="25"/>
    <n v="121010"/>
    <n v="121010"/>
    <n v="0"/>
    <n v="108909"/>
    <n v="0"/>
    <n v="9075.75"/>
    <n v="0"/>
    <n v="0"/>
    <n v="9075.75"/>
  </r>
  <r>
    <n v="2"/>
    <n v="4332"/>
    <x v="0"/>
    <x v="10"/>
    <x v="2"/>
    <s v="2534-PA"/>
    <x v="1065"/>
    <x v="3"/>
    <x v="0"/>
    <x v="0"/>
    <x v="8"/>
    <n v="5405.96"/>
    <n v="5405.96"/>
    <n v="0"/>
    <n v="4865.3599999999997"/>
    <n v="0"/>
    <n v="405.44670000000002"/>
    <n v="0"/>
    <n v="0"/>
    <n v="405.44670000000002"/>
  </r>
  <r>
    <n v="2"/>
    <n v="4332"/>
    <x v="0"/>
    <x v="282"/>
    <x v="2"/>
    <s v="2535-PA"/>
    <x v="1066"/>
    <x v="3"/>
    <x v="1"/>
    <x v="0"/>
    <x v="4"/>
    <n v="4587.54"/>
    <n v="4587.54"/>
    <n v="0"/>
    <n v="4128.79"/>
    <n v="0"/>
    <n v="344.06580000000002"/>
    <n v="0"/>
    <n v="0"/>
    <n v="344.06580000000002"/>
  </r>
  <r>
    <n v="2"/>
    <n v="4332"/>
    <x v="0"/>
    <x v="143"/>
    <x v="2"/>
    <s v="2536-PA"/>
    <x v="1067"/>
    <x v="3"/>
    <x v="1"/>
    <x v="0"/>
    <x v="28"/>
    <n v="27523.84"/>
    <n v="27523.84"/>
    <n v="0"/>
    <n v="24771.46"/>
    <n v="0"/>
    <n v="2064.2883000000002"/>
    <n v="0"/>
    <n v="0"/>
    <n v="2064.2883000000002"/>
  </r>
  <r>
    <n v="2"/>
    <n v="4332"/>
    <x v="0"/>
    <x v="143"/>
    <x v="2"/>
    <s v="2537-PA"/>
    <x v="1068"/>
    <x v="3"/>
    <x v="1"/>
    <x v="0"/>
    <x v="20"/>
    <n v="24479.35"/>
    <n v="24479.35"/>
    <n v="0"/>
    <n v="22031.42"/>
    <n v="0"/>
    <n v="1835.9517000000001"/>
    <n v="0"/>
    <n v="0"/>
    <n v="1835.9517000000001"/>
  </r>
  <r>
    <n v="2"/>
    <n v="4332"/>
    <x v="0"/>
    <x v="240"/>
    <x v="24"/>
    <s v="2539-PA"/>
    <x v="1069"/>
    <x v="2"/>
    <x v="0"/>
    <x v="0"/>
    <x v="1"/>
    <n v="57000"/>
    <n v="57000"/>
    <n v="0"/>
    <n v="51300"/>
    <n v="0"/>
    <n v="4275"/>
    <n v="0"/>
    <n v="0"/>
    <n v="4275"/>
  </r>
  <r>
    <n v="2"/>
    <n v="4332"/>
    <x v="0"/>
    <x v="356"/>
    <x v="31"/>
    <s v="253-PA"/>
    <x v="1070"/>
    <x v="1"/>
    <x v="1"/>
    <x v="0"/>
    <x v="17"/>
    <n v="7669.75"/>
    <n v="7669.75"/>
    <n v="0"/>
    <n v="7669.75"/>
    <n v="0"/>
    <n v="0"/>
    <n v="0"/>
    <n v="0"/>
    <n v="0"/>
  </r>
  <r>
    <n v="2"/>
    <n v="4332"/>
    <x v="0"/>
    <x v="357"/>
    <x v="2"/>
    <s v="2541-PA"/>
    <x v="1071"/>
    <x v="2"/>
    <x v="1"/>
    <x v="0"/>
    <x v="12"/>
    <n v="29374"/>
    <n v="29374"/>
    <n v="0"/>
    <n v="26436.6"/>
    <n v="0"/>
    <n v="2203.0500000000002"/>
    <n v="0"/>
    <n v="0"/>
    <n v="2203.0500000000002"/>
  </r>
  <r>
    <n v="2"/>
    <n v="4332"/>
    <x v="0"/>
    <x v="301"/>
    <x v="46"/>
    <s v="2543-PA"/>
    <x v="1072"/>
    <x v="2"/>
    <x v="23"/>
    <x v="0"/>
    <x v="28"/>
    <n v="34255.5"/>
    <n v="34255.5"/>
    <n v="0"/>
    <n v="30829.95"/>
    <n v="0"/>
    <n v="2569.1624999999999"/>
    <n v="0"/>
    <n v="0"/>
    <n v="2569.1624999999999"/>
  </r>
  <r>
    <n v="2"/>
    <n v="4332"/>
    <x v="0"/>
    <x v="159"/>
    <x v="2"/>
    <s v="2544-PA"/>
    <x v="1073"/>
    <x v="3"/>
    <x v="7"/>
    <x v="0"/>
    <x v="37"/>
    <n v="6690.17"/>
    <n v="6690.17"/>
    <n v="0"/>
    <n v="6021.15"/>
    <n v="0"/>
    <n v="501.76249999999999"/>
    <n v="0"/>
    <n v="0"/>
    <n v="501.76249999999999"/>
  </r>
  <r>
    <n v="2"/>
    <n v="4332"/>
    <x v="0"/>
    <x v="345"/>
    <x v="2"/>
    <s v="2545-PA"/>
    <x v="1074"/>
    <x v="1"/>
    <x v="1"/>
    <x v="0"/>
    <x v="13"/>
    <n v="4563.63"/>
    <n v="4563.63"/>
    <n v="0"/>
    <n v="4563.63"/>
    <n v="0"/>
    <n v="0"/>
    <n v="0"/>
    <n v="0"/>
    <n v="0"/>
  </r>
  <r>
    <n v="2"/>
    <n v="4332"/>
    <x v="0"/>
    <x v="6"/>
    <x v="2"/>
    <s v="2547-PA"/>
    <x v="1075"/>
    <x v="0"/>
    <x v="1"/>
    <x v="0"/>
    <x v="2"/>
    <n v="8888.19"/>
    <n v="8888.19"/>
    <n v="0"/>
    <n v="7999.37"/>
    <n v="0"/>
    <n v="666.61419999999998"/>
    <n v="0"/>
    <n v="0"/>
    <n v="666.61419999999998"/>
  </r>
  <r>
    <n v="2"/>
    <n v="4332"/>
    <x v="0"/>
    <x v="253"/>
    <x v="4"/>
    <s v="254-PA"/>
    <x v="1076"/>
    <x v="2"/>
    <x v="1"/>
    <x v="0"/>
    <x v="17"/>
    <n v="3333"/>
    <n v="3333"/>
    <n v="0"/>
    <n v="2999.7"/>
    <n v="0"/>
    <n v="249.97499999999999"/>
    <n v="0"/>
    <n v="0"/>
    <n v="249.97499999999999"/>
  </r>
  <r>
    <n v="2"/>
    <n v="4332"/>
    <x v="0"/>
    <x v="345"/>
    <x v="2"/>
    <s v="2551-PA"/>
    <x v="1077"/>
    <x v="5"/>
    <x v="1"/>
    <x v="0"/>
    <x v="3"/>
    <n v="5735"/>
    <n v="5735"/>
    <n v="0"/>
    <n v="5161.5"/>
    <n v="0"/>
    <n v="430.125"/>
    <n v="0"/>
    <n v="0"/>
    <n v="430.125"/>
  </r>
  <r>
    <n v="2"/>
    <n v="4332"/>
    <x v="0"/>
    <x v="11"/>
    <x v="5"/>
    <s v="2554-PA"/>
    <x v="1078"/>
    <x v="3"/>
    <x v="1"/>
    <x v="0"/>
    <x v="20"/>
    <n v="3288.15"/>
    <n v="3288.15"/>
    <n v="0"/>
    <n v="2959.34"/>
    <n v="0"/>
    <n v="246.61170000000001"/>
    <n v="0"/>
    <n v="0"/>
    <n v="246.61170000000001"/>
  </r>
  <r>
    <n v="2"/>
    <n v="4332"/>
    <x v="0"/>
    <x v="263"/>
    <x v="2"/>
    <s v="2557-PA"/>
    <x v="1079"/>
    <x v="3"/>
    <x v="1"/>
    <x v="0"/>
    <x v="1"/>
    <n v="94091.88"/>
    <n v="94091.88"/>
    <n v="0"/>
    <n v="84682.69"/>
    <n v="0"/>
    <n v="-2.9992000000001999"/>
    <n v="0"/>
    <n v="-7059.89"/>
    <n v="7056.8908000000001"/>
  </r>
  <r>
    <n v="2"/>
    <n v="4332"/>
    <x v="0"/>
    <x v="358"/>
    <x v="2"/>
    <s v="2558-PA"/>
    <x v="1080"/>
    <x v="1"/>
    <x v="1"/>
    <x v="0"/>
    <x v="100"/>
    <n v="393017.67"/>
    <n v="393017.67"/>
    <n v="0"/>
    <n v="393017.67"/>
    <n v="0"/>
    <n v="0"/>
    <n v="0"/>
    <n v="0"/>
    <n v="0"/>
  </r>
  <r>
    <n v="2"/>
    <n v="4332"/>
    <x v="0"/>
    <x v="47"/>
    <x v="13"/>
    <s v="2559-PA"/>
    <x v="1081"/>
    <x v="3"/>
    <x v="0"/>
    <x v="0"/>
    <x v="53"/>
    <n v="5970"/>
    <n v="5970"/>
    <n v="0"/>
    <n v="5373"/>
    <n v="0"/>
    <n v="447.75"/>
    <n v="0"/>
    <n v="0"/>
    <n v="447.75"/>
  </r>
  <r>
    <n v="2"/>
    <n v="4332"/>
    <x v="0"/>
    <x v="115"/>
    <x v="10"/>
    <s v="255-PA"/>
    <x v="1082"/>
    <x v="3"/>
    <x v="0"/>
    <x v="0"/>
    <x v="7"/>
    <n v="8500"/>
    <n v="8500"/>
    <n v="0"/>
    <n v="7650"/>
    <n v="0"/>
    <n v="637.5"/>
    <n v="0"/>
    <n v="0"/>
    <n v="637.5"/>
  </r>
  <r>
    <n v="2"/>
    <n v="4332"/>
    <x v="0"/>
    <x v="359"/>
    <x v="2"/>
    <s v="2562-PA"/>
    <x v="1083"/>
    <x v="0"/>
    <x v="1"/>
    <x v="0"/>
    <x v="13"/>
    <n v="5201.6000000000004"/>
    <n v="5201.6000000000004"/>
    <n v="0"/>
    <n v="4681.4399999999996"/>
    <n v="0"/>
    <n v="390.12"/>
    <n v="0"/>
    <n v="0"/>
    <n v="390.12"/>
  </r>
  <r>
    <n v="2"/>
    <n v="4332"/>
    <x v="0"/>
    <x v="119"/>
    <x v="5"/>
    <s v="2563-PA"/>
    <x v="1084"/>
    <x v="3"/>
    <x v="0"/>
    <x v="0"/>
    <x v="6"/>
    <n v="5000"/>
    <n v="5000"/>
    <n v="0"/>
    <n v="4500"/>
    <n v="0"/>
    <n v="375"/>
    <n v="0"/>
    <n v="375"/>
    <n v="0"/>
  </r>
  <r>
    <n v="2"/>
    <n v="4332"/>
    <x v="0"/>
    <x v="345"/>
    <x v="2"/>
    <s v="2564-PA"/>
    <x v="1085"/>
    <x v="5"/>
    <x v="1"/>
    <x v="0"/>
    <x v="4"/>
    <n v="6560"/>
    <n v="6560"/>
    <n v="0"/>
    <n v="5904"/>
    <n v="0"/>
    <n v="492"/>
    <n v="0"/>
    <n v="0"/>
    <n v="492"/>
  </r>
  <r>
    <n v="2"/>
    <n v="4332"/>
    <x v="0"/>
    <x v="167"/>
    <x v="16"/>
    <s v="2565-PA"/>
    <x v="1086"/>
    <x v="3"/>
    <x v="0"/>
    <x v="0"/>
    <x v="6"/>
    <n v="95342.27"/>
    <n v="95342.27"/>
    <n v="0"/>
    <n v="85808.04"/>
    <n v="0"/>
    <n v="7150.67"/>
    <n v="0"/>
    <n v="7150.67"/>
    <n v="0"/>
  </r>
  <r>
    <n v="2"/>
    <n v="4332"/>
    <x v="0"/>
    <x v="221"/>
    <x v="8"/>
    <s v="2566-PA"/>
    <x v="1087"/>
    <x v="3"/>
    <x v="0"/>
    <x v="0"/>
    <x v="72"/>
    <n v="13801.14"/>
    <n v="13801.14"/>
    <n v="0"/>
    <n v="12421.03"/>
    <n v="0"/>
    <n v="1035.0858000000001"/>
    <n v="0"/>
    <n v="0"/>
    <n v="1035.0858000000001"/>
  </r>
  <r>
    <n v="2"/>
    <n v="4332"/>
    <x v="0"/>
    <x v="39"/>
    <x v="22"/>
    <s v="2567-PA"/>
    <x v="1088"/>
    <x v="4"/>
    <x v="0"/>
    <x v="0"/>
    <x v="37"/>
    <n v="20519.400000000001"/>
    <n v="20519.400000000001"/>
    <n v="0"/>
    <n v="18467.46"/>
    <n v="0"/>
    <n v="1538.9549999999999"/>
    <n v="0"/>
    <n v="0"/>
    <n v="1538.9549999999999"/>
  </r>
  <r>
    <n v="2"/>
    <n v="4332"/>
    <x v="0"/>
    <x v="360"/>
    <x v="40"/>
    <s v="2569-PA"/>
    <x v="1089"/>
    <x v="4"/>
    <x v="0"/>
    <x v="0"/>
    <x v="39"/>
    <n v="6388.69"/>
    <n v="6388.69"/>
    <n v="0"/>
    <n v="5749.82"/>
    <n v="0"/>
    <n v="479.15170000000001"/>
    <n v="0"/>
    <n v="0"/>
    <n v="479.15170000000001"/>
  </r>
  <r>
    <n v="2"/>
    <n v="4332"/>
    <x v="0"/>
    <x v="361"/>
    <x v="12"/>
    <s v="256-PA"/>
    <x v="1090"/>
    <x v="2"/>
    <x v="1"/>
    <x v="0"/>
    <x v="7"/>
    <n v="11380.17"/>
    <n v="11380.17"/>
    <n v="0"/>
    <n v="10242.15"/>
    <n v="0"/>
    <n v="853.51250000000005"/>
    <n v="0"/>
    <n v="0"/>
    <n v="853.51250000000005"/>
  </r>
  <r>
    <n v="2"/>
    <n v="4332"/>
    <x v="0"/>
    <x v="362"/>
    <x v="0"/>
    <s v="2570-PA"/>
    <x v="1091"/>
    <x v="2"/>
    <x v="1"/>
    <x v="0"/>
    <x v="13"/>
    <n v="6625"/>
    <n v="6625"/>
    <n v="0"/>
    <n v="5962.5"/>
    <n v="0"/>
    <n v="496.875"/>
    <n v="0"/>
    <n v="0"/>
    <n v="496.875"/>
  </r>
  <r>
    <n v="2"/>
    <n v="4332"/>
    <x v="0"/>
    <x v="273"/>
    <x v="1"/>
    <s v="2573-PA"/>
    <x v="1092"/>
    <x v="3"/>
    <x v="11"/>
    <x v="0"/>
    <x v="8"/>
    <n v="12170.78"/>
    <n v="12170.78"/>
    <n v="0"/>
    <n v="10953.7"/>
    <n v="0"/>
    <n v="912.80830000000003"/>
    <n v="0"/>
    <n v="0"/>
    <n v="912.80830000000003"/>
  </r>
  <r>
    <n v="2"/>
    <n v="4332"/>
    <x v="0"/>
    <x v="263"/>
    <x v="2"/>
    <s v="2575-PA"/>
    <x v="1093"/>
    <x v="3"/>
    <x v="1"/>
    <x v="0"/>
    <x v="20"/>
    <n v="6828.39"/>
    <n v="6828.39"/>
    <n v="0"/>
    <n v="6145.55"/>
    <n v="0"/>
    <n v="-8.0000000002655703E-4"/>
    <n v="0"/>
    <n v="-512.13"/>
    <n v="512.12919999999997"/>
  </r>
  <r>
    <n v="2"/>
    <n v="4332"/>
    <x v="0"/>
    <x v="1"/>
    <x v="1"/>
    <s v="2576-PA"/>
    <x v="1094"/>
    <x v="3"/>
    <x v="0"/>
    <x v="0"/>
    <x v="12"/>
    <n v="11736.29"/>
    <n v="11736.29"/>
    <n v="0"/>
    <n v="10562.66"/>
    <n v="0"/>
    <n v="880.22170000000006"/>
    <n v="0"/>
    <n v="0"/>
    <n v="880.22170000000006"/>
  </r>
  <r>
    <n v="2"/>
    <n v="4332"/>
    <x v="0"/>
    <x v="288"/>
    <x v="2"/>
    <s v="2578-PA"/>
    <x v="1095"/>
    <x v="2"/>
    <x v="1"/>
    <x v="0"/>
    <x v="38"/>
    <n v="90350"/>
    <n v="90350"/>
    <n v="0"/>
    <n v="81315"/>
    <n v="0"/>
    <n v="6776.25"/>
    <n v="0"/>
    <n v="0"/>
    <n v="6776.25"/>
  </r>
  <r>
    <n v="2"/>
    <n v="4332"/>
    <x v="0"/>
    <x v="16"/>
    <x v="1"/>
    <s v="257-PA"/>
    <x v="1096"/>
    <x v="4"/>
    <x v="0"/>
    <x v="0"/>
    <x v="42"/>
    <n v="25214.66"/>
    <n v="25214.66"/>
    <n v="0"/>
    <n v="22693.19"/>
    <n v="0"/>
    <n v="1891.0992000000001"/>
    <n v="0"/>
    <n v="0"/>
    <n v="1891.0992000000001"/>
  </r>
  <r>
    <n v="2"/>
    <n v="4332"/>
    <x v="0"/>
    <x v="264"/>
    <x v="2"/>
    <s v="2580-PA"/>
    <x v="1097"/>
    <x v="2"/>
    <x v="1"/>
    <x v="0"/>
    <x v="13"/>
    <n v="19735.919999999998"/>
    <n v="19735.919999999998"/>
    <n v="0"/>
    <n v="17762.330000000002"/>
    <n v="0"/>
    <n v="1480.1941999999999"/>
    <n v="0"/>
    <n v="0"/>
    <n v="1480.1941999999999"/>
  </r>
  <r>
    <n v="2"/>
    <n v="4332"/>
    <x v="0"/>
    <x v="214"/>
    <x v="11"/>
    <s v="2581-PA"/>
    <x v="1098"/>
    <x v="3"/>
    <x v="1"/>
    <x v="0"/>
    <x v="20"/>
    <n v="3547.15"/>
    <n v="3547.15"/>
    <n v="0"/>
    <n v="3192.44"/>
    <n v="0"/>
    <n v="266.0367"/>
    <n v="0"/>
    <n v="0"/>
    <n v="266.0367"/>
  </r>
  <r>
    <n v="2"/>
    <n v="4332"/>
    <x v="0"/>
    <x v="205"/>
    <x v="0"/>
    <s v="2584-PA"/>
    <x v="1099"/>
    <x v="3"/>
    <x v="1"/>
    <x v="0"/>
    <x v="46"/>
    <n v="4220.8900000000003"/>
    <n v="4220.8900000000003"/>
    <n v="0"/>
    <n v="3798.8"/>
    <n v="0"/>
    <n v="316.56670000000003"/>
    <n v="0"/>
    <n v="0"/>
    <n v="316.56670000000003"/>
  </r>
  <r>
    <n v="2"/>
    <n v="4332"/>
    <x v="0"/>
    <x v="26"/>
    <x v="16"/>
    <s v="2586-PA"/>
    <x v="1100"/>
    <x v="3"/>
    <x v="1"/>
    <x v="0"/>
    <x v="12"/>
    <n v="31713.200000000001"/>
    <n v="31713.200000000001"/>
    <n v="0"/>
    <n v="28541.88"/>
    <n v="0"/>
    <n v="2378.4899999999998"/>
    <n v="0"/>
    <n v="0"/>
    <n v="2378.4899999999998"/>
  </r>
  <r>
    <n v="2"/>
    <n v="4332"/>
    <x v="0"/>
    <x v="143"/>
    <x v="2"/>
    <s v="2588-PA"/>
    <x v="1101"/>
    <x v="3"/>
    <x v="1"/>
    <x v="0"/>
    <x v="37"/>
    <n v="26020"/>
    <n v="26020"/>
    <n v="0"/>
    <n v="23418"/>
    <n v="0"/>
    <n v="1951.5"/>
    <n v="0"/>
    <n v="0"/>
    <n v="1951.5"/>
  </r>
  <r>
    <n v="2"/>
    <n v="4332"/>
    <x v="0"/>
    <x v="10"/>
    <x v="2"/>
    <s v="2589-PA"/>
    <x v="1102"/>
    <x v="3"/>
    <x v="0"/>
    <x v="0"/>
    <x v="8"/>
    <n v="75482.25"/>
    <n v="146964.5"/>
    <n v="71482.25"/>
    <n v="132268.06"/>
    <n v="64334.03"/>
    <n v="5661.1692000000003"/>
    <n v="0"/>
    <n v="0"/>
    <n v="5661.1692000000003"/>
  </r>
  <r>
    <n v="2"/>
    <n v="4332"/>
    <x v="0"/>
    <x v="330"/>
    <x v="25"/>
    <s v="258-PA"/>
    <x v="1103"/>
    <x v="5"/>
    <x v="0"/>
    <x v="0"/>
    <x v="6"/>
    <n v="141925"/>
    <n v="141925"/>
    <n v="0"/>
    <n v="127732.5"/>
    <n v="0"/>
    <n v="1192.5"/>
    <n v="0"/>
    <n v="1192.5"/>
    <n v="0"/>
  </r>
  <r>
    <n v="2"/>
    <n v="4332"/>
    <x v="0"/>
    <x v="363"/>
    <x v="2"/>
    <s v="2593-PA"/>
    <x v="1104"/>
    <x v="2"/>
    <x v="1"/>
    <x v="0"/>
    <x v="12"/>
    <n v="3200"/>
    <n v="3200"/>
    <n v="0"/>
    <n v="2880"/>
    <n v="0"/>
    <n v="240"/>
    <n v="0"/>
    <n v="0"/>
    <n v="240"/>
  </r>
  <r>
    <n v="2"/>
    <n v="4332"/>
    <x v="0"/>
    <x v="266"/>
    <x v="2"/>
    <s v="2594-PA"/>
    <x v="1105"/>
    <x v="2"/>
    <x v="0"/>
    <x v="0"/>
    <x v="25"/>
    <n v="19785.75"/>
    <n v="19785.75"/>
    <n v="0"/>
    <n v="17807.18"/>
    <n v="0"/>
    <n v="1483.9317000000001"/>
    <n v="0"/>
    <n v="0"/>
    <n v="1483.9317000000001"/>
  </r>
  <r>
    <n v="2"/>
    <n v="4332"/>
    <x v="0"/>
    <x v="26"/>
    <x v="16"/>
    <s v="2595-PA"/>
    <x v="1106"/>
    <x v="3"/>
    <x v="1"/>
    <x v="0"/>
    <x v="57"/>
    <n v="8349.1200000000008"/>
    <n v="8349.1200000000008"/>
    <n v="0"/>
    <n v="7514.2"/>
    <n v="0"/>
    <n v="626.18330000000003"/>
    <n v="0"/>
    <n v="0"/>
    <n v="626.18330000000003"/>
  </r>
  <r>
    <n v="2"/>
    <n v="4332"/>
    <x v="0"/>
    <x v="238"/>
    <x v="2"/>
    <s v="2596-PA"/>
    <x v="1107"/>
    <x v="3"/>
    <x v="1"/>
    <x v="0"/>
    <x v="12"/>
    <n v="106096.15"/>
    <n v="106096.15"/>
    <n v="0"/>
    <n v="95486.54"/>
    <n v="0"/>
    <n v="7957.2116999999998"/>
    <n v="0"/>
    <n v="0"/>
    <n v="7957.2116999999998"/>
  </r>
  <r>
    <n v="2"/>
    <n v="4332"/>
    <x v="0"/>
    <x v="90"/>
    <x v="18"/>
    <s v="2597-PA"/>
    <x v="1108"/>
    <x v="5"/>
    <x v="0"/>
    <x v="0"/>
    <x v="60"/>
    <n v="70397.42"/>
    <n v="70397.42"/>
    <n v="0"/>
    <n v="63357.68"/>
    <n v="0"/>
    <n v="5279.8067000000001"/>
    <n v="0"/>
    <n v="0"/>
    <n v="5279.8067000000001"/>
  </r>
  <r>
    <n v="2"/>
    <n v="4332"/>
    <x v="0"/>
    <x v="74"/>
    <x v="14"/>
    <s v="2598-PA"/>
    <x v="38"/>
    <x v="4"/>
    <x v="8"/>
    <x v="0"/>
    <x v="6"/>
    <n v="132529.20000000001"/>
    <n v="132529.20000000001"/>
    <n v="0"/>
    <n v="119276.28"/>
    <n v="0"/>
    <n v="4524.97"/>
    <n v="0"/>
    <n v="4524.97"/>
    <n v="0"/>
  </r>
  <r>
    <n v="2"/>
    <n v="4332"/>
    <x v="0"/>
    <x v="345"/>
    <x v="2"/>
    <s v="2599-PA"/>
    <x v="1109"/>
    <x v="5"/>
    <x v="16"/>
    <x v="0"/>
    <x v="4"/>
    <n v="6440"/>
    <n v="6440"/>
    <n v="0"/>
    <n v="5796"/>
    <n v="0"/>
    <n v="483"/>
    <n v="0"/>
    <n v="0"/>
    <n v="483"/>
  </r>
  <r>
    <n v="2"/>
    <n v="4332"/>
    <x v="0"/>
    <x v="169"/>
    <x v="13"/>
    <s v="25-PA"/>
    <x v="1110"/>
    <x v="1"/>
    <x v="1"/>
    <x v="0"/>
    <x v="6"/>
    <n v="979680.71"/>
    <n v="979680.71"/>
    <n v="0"/>
    <n v="976338.49"/>
    <n v="0"/>
    <n v="2429.7296999999999"/>
    <n v="0"/>
    <n v="8.24"/>
    <n v="2421.4897000000001"/>
  </r>
  <r>
    <n v="2"/>
    <n v="4332"/>
    <x v="0"/>
    <x v="357"/>
    <x v="2"/>
    <s v="2600-PA"/>
    <x v="1111"/>
    <x v="1"/>
    <x v="1"/>
    <x v="0"/>
    <x v="24"/>
    <n v="23805.27"/>
    <n v="23805.27"/>
    <n v="0"/>
    <n v="23805.27"/>
    <n v="0"/>
    <n v="0"/>
    <n v="0"/>
    <n v="0"/>
    <n v="0"/>
  </r>
  <r>
    <n v="2"/>
    <n v="4332"/>
    <x v="0"/>
    <x v="364"/>
    <x v="16"/>
    <s v="2601-PA"/>
    <x v="1112"/>
    <x v="4"/>
    <x v="0"/>
    <x v="0"/>
    <x v="42"/>
    <n v="121938.14"/>
    <n v="121938.14"/>
    <n v="0"/>
    <n v="109744.33"/>
    <n v="0"/>
    <n v="9145.3608000000004"/>
    <n v="0"/>
    <n v="0"/>
    <n v="9145.3608000000004"/>
  </r>
  <r>
    <n v="2"/>
    <n v="4332"/>
    <x v="0"/>
    <x v="263"/>
    <x v="2"/>
    <s v="2603-PA"/>
    <x v="1113"/>
    <x v="3"/>
    <x v="1"/>
    <x v="0"/>
    <x v="75"/>
    <n v="44767.01"/>
    <n v="44767.01"/>
    <n v="0"/>
    <n v="40290.31"/>
    <n v="0"/>
    <n v="-4.2000000003099601E-3"/>
    <n v="0"/>
    <n v="-3357.53"/>
    <n v="3357.5257999999999"/>
  </r>
  <r>
    <n v="2"/>
    <n v="4332"/>
    <x v="0"/>
    <x v="215"/>
    <x v="2"/>
    <s v="2606-PA"/>
    <x v="1114"/>
    <x v="3"/>
    <x v="1"/>
    <x v="0"/>
    <x v="20"/>
    <n v="15211.05"/>
    <n v="15211.05"/>
    <n v="0"/>
    <n v="13689.95"/>
    <n v="0"/>
    <n v="1140.8291999999999"/>
    <n v="0"/>
    <n v="0"/>
    <n v="1140.8291999999999"/>
  </r>
  <r>
    <n v="2"/>
    <n v="4332"/>
    <x v="0"/>
    <x v="11"/>
    <x v="5"/>
    <s v="2607-PA"/>
    <x v="1115"/>
    <x v="3"/>
    <x v="3"/>
    <x v="0"/>
    <x v="12"/>
    <n v="36818.410000000003"/>
    <n v="36818.410000000003"/>
    <n v="0"/>
    <n v="33136.57"/>
    <n v="0"/>
    <n v="2761.3807999999999"/>
    <n v="0"/>
    <n v="0"/>
    <n v="2761.3807999999999"/>
  </r>
  <r>
    <n v="2"/>
    <n v="4332"/>
    <x v="0"/>
    <x v="54"/>
    <x v="25"/>
    <s v="260-PA"/>
    <x v="69"/>
    <x v="3"/>
    <x v="0"/>
    <x v="0"/>
    <x v="17"/>
    <n v="4386.67"/>
    <n v="4386.67"/>
    <n v="0"/>
    <n v="3948"/>
    <n v="0"/>
    <n v="329"/>
    <n v="0"/>
    <n v="0"/>
    <n v="329"/>
  </r>
  <r>
    <n v="2"/>
    <n v="4332"/>
    <x v="0"/>
    <x v="365"/>
    <x v="7"/>
    <s v="2610-PA"/>
    <x v="1116"/>
    <x v="4"/>
    <x v="8"/>
    <x v="0"/>
    <x v="11"/>
    <n v="120000"/>
    <n v="120000"/>
    <n v="0"/>
    <n v="108000"/>
    <n v="0"/>
    <n v="9000"/>
    <n v="0"/>
    <n v="0"/>
    <n v="9000"/>
  </r>
  <r>
    <n v="2"/>
    <n v="4332"/>
    <x v="0"/>
    <x v="282"/>
    <x v="2"/>
    <s v="2614-PA"/>
    <x v="1117"/>
    <x v="3"/>
    <x v="1"/>
    <x v="0"/>
    <x v="4"/>
    <n v="16343.69"/>
    <n v="16343.69"/>
    <n v="0"/>
    <n v="14709.32"/>
    <n v="0"/>
    <n v="1225.7766999999999"/>
    <n v="0"/>
    <n v="0"/>
    <n v="1225.7766999999999"/>
  </r>
  <r>
    <n v="2"/>
    <n v="4332"/>
    <x v="0"/>
    <x v="131"/>
    <x v="8"/>
    <s v="2616-PA"/>
    <x v="1118"/>
    <x v="3"/>
    <x v="1"/>
    <x v="0"/>
    <x v="6"/>
    <n v="336668.25"/>
    <n v="336668.25"/>
    <n v="0"/>
    <n v="303001.43"/>
    <n v="0"/>
    <n v="0"/>
    <n v="0"/>
    <n v="0"/>
    <n v="0"/>
  </r>
  <r>
    <n v="2"/>
    <n v="4332"/>
    <x v="0"/>
    <x v="176"/>
    <x v="13"/>
    <s v="2617-PA"/>
    <x v="1119"/>
    <x v="3"/>
    <x v="1"/>
    <x v="0"/>
    <x v="68"/>
    <n v="21515.46"/>
    <n v="21515.46"/>
    <n v="0"/>
    <n v="19363.91"/>
    <n v="0"/>
    <n v="1613.6592000000001"/>
    <n v="0"/>
    <n v="0"/>
    <n v="1613.6592000000001"/>
  </r>
  <r>
    <n v="2"/>
    <n v="4332"/>
    <x v="0"/>
    <x v="43"/>
    <x v="2"/>
    <s v="2618-PA"/>
    <x v="1120"/>
    <x v="2"/>
    <x v="1"/>
    <x v="0"/>
    <x v="12"/>
    <n v="38789.230000000003"/>
    <n v="38789.230000000003"/>
    <n v="0"/>
    <n v="34910.31"/>
    <n v="0"/>
    <n v="2909.1925000000001"/>
    <n v="0"/>
    <n v="0"/>
    <n v="2909.1925000000001"/>
  </r>
  <r>
    <n v="2"/>
    <n v="4332"/>
    <x v="0"/>
    <x v="366"/>
    <x v="32"/>
    <s v="261-PA"/>
    <x v="1121"/>
    <x v="2"/>
    <x v="1"/>
    <x v="0"/>
    <x v="17"/>
    <n v="6884.07"/>
    <n v="6884.07"/>
    <n v="0"/>
    <n v="6195.66"/>
    <n v="0"/>
    <n v="516.30499999999995"/>
    <n v="0"/>
    <n v="0"/>
    <n v="516.30499999999995"/>
  </r>
  <r>
    <n v="2"/>
    <n v="4332"/>
    <x v="0"/>
    <x v="288"/>
    <x v="2"/>
    <s v="2620-PA"/>
    <x v="1122"/>
    <x v="2"/>
    <x v="1"/>
    <x v="0"/>
    <x v="12"/>
    <n v="21282.639999999999"/>
    <n v="21282.639999999999"/>
    <n v="0"/>
    <n v="19154.38"/>
    <n v="0"/>
    <n v="1596.1983"/>
    <n v="0"/>
    <n v="0"/>
    <n v="1596.1983"/>
  </r>
  <r>
    <n v="2"/>
    <n v="4332"/>
    <x v="0"/>
    <x v="128"/>
    <x v="2"/>
    <s v="2622-PA"/>
    <x v="1123"/>
    <x v="3"/>
    <x v="0"/>
    <x v="0"/>
    <x v="1"/>
    <n v="41072.79"/>
    <n v="41072.79"/>
    <n v="0"/>
    <n v="36965.51"/>
    <n v="0"/>
    <n v="-8.0000000025393103E-4"/>
    <n v="0"/>
    <n v="-3080.46"/>
    <n v="3080.4591999999998"/>
  </r>
  <r>
    <n v="2"/>
    <n v="4332"/>
    <x v="0"/>
    <x v="184"/>
    <x v="1"/>
    <s v="2623-PA"/>
    <x v="1124"/>
    <x v="0"/>
    <x v="0"/>
    <x v="0"/>
    <x v="60"/>
    <n v="23468.94"/>
    <n v="23468.94"/>
    <n v="0"/>
    <n v="21122.05"/>
    <n v="0"/>
    <n v="1760.1708000000001"/>
    <n v="0"/>
    <n v="0"/>
    <n v="1760.1708000000001"/>
  </r>
  <r>
    <n v="2"/>
    <n v="4332"/>
    <x v="0"/>
    <x v="117"/>
    <x v="0"/>
    <s v="2626-PA"/>
    <x v="1125"/>
    <x v="4"/>
    <x v="0"/>
    <x v="0"/>
    <x v="74"/>
    <n v="21480.99"/>
    <n v="21480.99"/>
    <n v="0"/>
    <n v="19332.89"/>
    <n v="0"/>
    <n v="1611.0742"/>
    <n v="0"/>
    <n v="0"/>
    <n v="1611.0742"/>
  </r>
  <r>
    <n v="2"/>
    <n v="4332"/>
    <x v="0"/>
    <x v="74"/>
    <x v="14"/>
    <s v="2628-PA"/>
    <x v="1126"/>
    <x v="4"/>
    <x v="0"/>
    <x v="0"/>
    <x v="11"/>
    <n v="43140.34"/>
    <n v="43140.34"/>
    <n v="0"/>
    <n v="38826.31"/>
    <n v="0"/>
    <n v="3235.5257999999999"/>
    <n v="0"/>
    <n v="0"/>
    <n v="3235.5257999999999"/>
  </r>
  <r>
    <n v="2"/>
    <n v="4332"/>
    <x v="0"/>
    <x v="26"/>
    <x v="16"/>
    <s v="2630-PA"/>
    <x v="1127"/>
    <x v="5"/>
    <x v="1"/>
    <x v="0"/>
    <x v="72"/>
    <n v="13955.15"/>
    <n v="13955.15"/>
    <n v="0"/>
    <n v="12559.64"/>
    <n v="0"/>
    <n v="1046.6367"/>
    <n v="0"/>
    <n v="0"/>
    <n v="1046.6367"/>
  </r>
  <r>
    <n v="2"/>
    <n v="4332"/>
    <x v="0"/>
    <x v="367"/>
    <x v="12"/>
    <s v="2633-PA"/>
    <x v="1128"/>
    <x v="3"/>
    <x v="0"/>
    <x v="0"/>
    <x v="57"/>
    <n v="6269.71"/>
    <n v="6269.71"/>
    <n v="0"/>
    <n v="5642.74"/>
    <n v="0"/>
    <n v="470.22829999999999"/>
    <n v="0"/>
    <n v="0"/>
    <n v="470.22829999999999"/>
  </r>
  <r>
    <n v="2"/>
    <n v="4332"/>
    <x v="0"/>
    <x v="368"/>
    <x v="13"/>
    <s v="2634-PA"/>
    <x v="1129"/>
    <x v="3"/>
    <x v="0"/>
    <x v="0"/>
    <x v="6"/>
    <n v="148300.79"/>
    <n v="148300.79"/>
    <n v="0"/>
    <n v="133470.71"/>
    <n v="0"/>
    <n v="0"/>
    <n v="0"/>
    <n v="0"/>
    <n v="0"/>
  </r>
  <r>
    <n v="2"/>
    <n v="4332"/>
    <x v="0"/>
    <x v="228"/>
    <x v="11"/>
    <s v="2635-PA"/>
    <x v="1130"/>
    <x v="3"/>
    <x v="1"/>
    <x v="0"/>
    <x v="20"/>
    <n v="10796.43"/>
    <n v="10796.43"/>
    <n v="0"/>
    <n v="9716.7900000000009"/>
    <n v="0"/>
    <n v="809.73249999999996"/>
    <n v="0"/>
    <n v="0"/>
    <n v="809.73249999999996"/>
  </r>
  <r>
    <n v="2"/>
    <n v="4332"/>
    <x v="0"/>
    <x v="140"/>
    <x v="5"/>
    <s v="2636-PA"/>
    <x v="1131"/>
    <x v="3"/>
    <x v="1"/>
    <x v="0"/>
    <x v="20"/>
    <n v="7390.61"/>
    <n v="7390.61"/>
    <n v="0"/>
    <n v="6651.55"/>
    <n v="0"/>
    <n v="554.29579999999999"/>
    <n v="0"/>
    <n v="0"/>
    <n v="554.29579999999999"/>
  </r>
  <r>
    <n v="2"/>
    <n v="4332"/>
    <x v="0"/>
    <x v="206"/>
    <x v="11"/>
    <s v="2637-PA"/>
    <x v="1132"/>
    <x v="3"/>
    <x v="1"/>
    <x v="0"/>
    <x v="28"/>
    <n v="20327.77"/>
    <n v="20327.77"/>
    <n v="0"/>
    <n v="18294.990000000002"/>
    <n v="0"/>
    <n v="1524.5825"/>
    <n v="0"/>
    <n v="0"/>
    <n v="1524.5825"/>
  </r>
  <r>
    <n v="2"/>
    <n v="4332"/>
    <x v="0"/>
    <x v="369"/>
    <x v="6"/>
    <s v="2638-PA"/>
    <x v="1133"/>
    <x v="0"/>
    <x v="1"/>
    <x v="0"/>
    <x v="12"/>
    <n v="12378.95"/>
    <n v="12378.95"/>
    <n v="0"/>
    <n v="11141.06"/>
    <n v="0"/>
    <n v="928.42169999999999"/>
    <n v="0"/>
    <n v="0"/>
    <n v="928.42169999999999"/>
  </r>
  <r>
    <n v="2"/>
    <n v="4332"/>
    <x v="0"/>
    <x v="184"/>
    <x v="1"/>
    <s v="2639-PA"/>
    <x v="1134"/>
    <x v="2"/>
    <x v="0"/>
    <x v="0"/>
    <x v="10"/>
    <n v="6578.45"/>
    <n v="6578.45"/>
    <n v="0"/>
    <n v="5920.61"/>
    <n v="0"/>
    <n v="493.38420000000002"/>
    <n v="0"/>
    <n v="0"/>
    <n v="493.38420000000002"/>
  </r>
  <r>
    <n v="2"/>
    <n v="4332"/>
    <x v="0"/>
    <x v="366"/>
    <x v="32"/>
    <s v="263-PA"/>
    <x v="1135"/>
    <x v="3"/>
    <x v="4"/>
    <x v="0"/>
    <x v="9"/>
    <n v="96719.38"/>
    <n v="96719.38"/>
    <n v="0"/>
    <n v="87047.44"/>
    <n v="0"/>
    <n v="7253.9533000000001"/>
    <n v="0"/>
    <n v="0"/>
    <n v="7253.9533000000001"/>
  </r>
  <r>
    <n v="2"/>
    <n v="4332"/>
    <x v="0"/>
    <x v="370"/>
    <x v="11"/>
    <s v="2640-PA"/>
    <x v="420"/>
    <x v="1"/>
    <x v="1"/>
    <x v="0"/>
    <x v="13"/>
    <n v="101476.31"/>
    <n v="101476.31"/>
    <n v="0"/>
    <n v="101476.31"/>
    <n v="0"/>
    <n v="0"/>
    <n v="0"/>
    <n v="0"/>
    <n v="0"/>
  </r>
  <r>
    <n v="2"/>
    <n v="4332"/>
    <x v="0"/>
    <x v="371"/>
    <x v="14"/>
    <s v="2642-PA"/>
    <x v="1136"/>
    <x v="1"/>
    <x v="1"/>
    <x v="0"/>
    <x v="6"/>
    <n v="204366.54"/>
    <n v="204366.54"/>
    <n v="0"/>
    <n v="183929.89"/>
    <n v="0"/>
    <n v="7345.0558000000001"/>
    <n v="0"/>
    <n v="0"/>
    <n v="7345.0558000000001"/>
  </r>
  <r>
    <n v="2"/>
    <n v="4332"/>
    <x v="0"/>
    <x v="263"/>
    <x v="2"/>
    <s v="2643-PA"/>
    <x v="1137"/>
    <x v="3"/>
    <x v="1"/>
    <x v="0"/>
    <x v="20"/>
    <n v="6100.89"/>
    <n v="6100.89"/>
    <n v="0"/>
    <n v="5490.8"/>
    <n v="0"/>
    <n v="-3.2999999999674401E-3"/>
    <n v="0"/>
    <n v="-457.57"/>
    <n v="457.56670000000003"/>
  </r>
  <r>
    <n v="2"/>
    <n v="4332"/>
    <x v="0"/>
    <x v="39"/>
    <x v="22"/>
    <s v="2646-PA"/>
    <x v="1138"/>
    <x v="4"/>
    <x v="21"/>
    <x v="0"/>
    <x v="22"/>
    <n v="30324.36"/>
    <n v="30324.36"/>
    <n v="0"/>
    <n v="27291.919999999998"/>
    <n v="0"/>
    <n v="2274.3267000000001"/>
    <n v="0"/>
    <n v="0"/>
    <n v="2274.3267000000001"/>
  </r>
  <r>
    <n v="2"/>
    <n v="4332"/>
    <x v="0"/>
    <x v="123"/>
    <x v="4"/>
    <s v="2647-PA"/>
    <x v="1139"/>
    <x v="5"/>
    <x v="36"/>
    <x v="0"/>
    <x v="6"/>
    <n v="132641.47"/>
    <n v="132641.47"/>
    <n v="0"/>
    <n v="119377.32"/>
    <n v="0"/>
    <n v="1725"/>
    <n v="0"/>
    <n v="0"/>
    <n v="1725"/>
  </r>
  <r>
    <n v="2"/>
    <n v="4332"/>
    <x v="0"/>
    <x v="3"/>
    <x v="3"/>
    <s v="2648-PA"/>
    <x v="1140"/>
    <x v="4"/>
    <x v="0"/>
    <x v="0"/>
    <x v="72"/>
    <n v="25924.02"/>
    <n v="25924.02"/>
    <n v="0"/>
    <n v="23331.62"/>
    <n v="0"/>
    <n v="1944.3017"/>
    <n v="0"/>
    <n v="0"/>
    <n v="1944.3017"/>
  </r>
  <r>
    <n v="2"/>
    <n v="4332"/>
    <x v="0"/>
    <x v="129"/>
    <x v="4"/>
    <s v="264-PA"/>
    <x v="1141"/>
    <x v="2"/>
    <x v="0"/>
    <x v="0"/>
    <x v="10"/>
    <n v="8283.5499999999993"/>
    <n v="8283.5499999999993"/>
    <n v="0"/>
    <n v="7455.2"/>
    <n v="0"/>
    <n v="621.26670000000001"/>
    <n v="0"/>
    <n v="0"/>
    <n v="621.26670000000001"/>
  </r>
  <r>
    <n v="2"/>
    <n v="4332"/>
    <x v="0"/>
    <x v="306"/>
    <x v="2"/>
    <s v="2651-PA"/>
    <x v="1142"/>
    <x v="2"/>
    <x v="11"/>
    <x v="0"/>
    <x v="25"/>
    <n v="58364.66"/>
    <n v="58364.66"/>
    <n v="0"/>
    <n v="52528.19"/>
    <n v="0"/>
    <n v="4377.3491999999997"/>
    <n v="0"/>
    <n v="0"/>
    <n v="4377.3491999999997"/>
  </r>
  <r>
    <n v="2"/>
    <n v="4332"/>
    <x v="0"/>
    <x v="77"/>
    <x v="9"/>
    <s v="2654-PA"/>
    <x v="1143"/>
    <x v="3"/>
    <x v="0"/>
    <x v="0"/>
    <x v="8"/>
    <n v="79420.12"/>
    <n v="79420.12"/>
    <n v="0"/>
    <n v="71478.11"/>
    <n v="0"/>
    <n v="5956.5092000000004"/>
    <n v="0"/>
    <n v="0"/>
    <n v="5956.5092000000004"/>
  </r>
  <r>
    <n v="2"/>
    <n v="4332"/>
    <x v="0"/>
    <x v="206"/>
    <x v="11"/>
    <s v="2656-PA"/>
    <x v="1144"/>
    <x v="3"/>
    <x v="1"/>
    <x v="0"/>
    <x v="20"/>
    <n v="35643.89"/>
    <n v="35643.89"/>
    <n v="0"/>
    <n v="32079.5"/>
    <n v="0"/>
    <n v="2673.2917000000002"/>
    <n v="0"/>
    <n v="0"/>
    <n v="2673.2917000000002"/>
  </r>
  <r>
    <n v="2"/>
    <n v="4332"/>
    <x v="0"/>
    <x v="372"/>
    <x v="24"/>
    <s v="2657-PA"/>
    <x v="1145"/>
    <x v="1"/>
    <x v="1"/>
    <x v="0"/>
    <x v="12"/>
    <n v="29640.33"/>
    <n v="29640.33"/>
    <n v="0"/>
    <n v="29640.33"/>
    <n v="0"/>
    <n v="0"/>
    <n v="0"/>
    <n v="0"/>
    <n v="0"/>
  </r>
  <r>
    <n v="2"/>
    <n v="4332"/>
    <x v="0"/>
    <x v="73"/>
    <x v="14"/>
    <s v="2658-PA"/>
    <x v="1146"/>
    <x v="0"/>
    <x v="0"/>
    <x v="0"/>
    <x v="13"/>
    <n v="20841.080000000002"/>
    <n v="20841.080000000002"/>
    <n v="0"/>
    <n v="18756.97"/>
    <n v="0"/>
    <n v="1563.0808"/>
    <n v="0"/>
    <n v="0"/>
    <n v="1563.0808"/>
  </r>
  <r>
    <n v="2"/>
    <n v="4332"/>
    <x v="0"/>
    <x v="373"/>
    <x v="4"/>
    <s v="2660-PA"/>
    <x v="1147"/>
    <x v="2"/>
    <x v="0"/>
    <x v="0"/>
    <x v="19"/>
    <n v="75926.679999999993"/>
    <n v="75926.679999999993"/>
    <n v="0"/>
    <n v="68334.009999999995"/>
    <n v="0"/>
    <n v="5694.5007999999998"/>
    <n v="0"/>
    <n v="0"/>
    <n v="5694.5007999999998"/>
  </r>
  <r>
    <n v="2"/>
    <n v="4332"/>
    <x v="0"/>
    <x v="143"/>
    <x v="2"/>
    <s v="2662-PA"/>
    <x v="1148"/>
    <x v="3"/>
    <x v="1"/>
    <x v="0"/>
    <x v="20"/>
    <n v="14831.26"/>
    <n v="14831.26"/>
    <n v="0"/>
    <n v="13348.13"/>
    <n v="0"/>
    <n v="1112.3442"/>
    <n v="0"/>
    <n v="0"/>
    <n v="1112.3442"/>
  </r>
  <r>
    <n v="2"/>
    <n v="4332"/>
    <x v="0"/>
    <x v="374"/>
    <x v="24"/>
    <s v="2667-PA"/>
    <x v="1149"/>
    <x v="1"/>
    <x v="1"/>
    <x v="0"/>
    <x v="24"/>
    <n v="4074.02"/>
    <n v="4074.02"/>
    <n v="0"/>
    <n v="4074.02"/>
    <n v="0"/>
    <n v="0"/>
    <n v="0"/>
    <n v="0"/>
    <n v="0"/>
  </r>
  <r>
    <n v="2"/>
    <n v="4332"/>
    <x v="0"/>
    <x v="375"/>
    <x v="12"/>
    <s v="266-PA"/>
    <x v="1150"/>
    <x v="4"/>
    <x v="0"/>
    <x v="0"/>
    <x v="9"/>
    <n v="26400"/>
    <n v="26400"/>
    <n v="0"/>
    <n v="23760"/>
    <n v="0"/>
    <n v="1980"/>
    <n v="0"/>
    <n v="0"/>
    <n v="1980"/>
  </r>
  <r>
    <n v="2"/>
    <n v="4332"/>
    <x v="0"/>
    <x v="162"/>
    <x v="39"/>
    <s v="2670-PA"/>
    <x v="1151"/>
    <x v="4"/>
    <x v="23"/>
    <x v="0"/>
    <x v="72"/>
    <n v="32350.14"/>
    <n v="32350.14"/>
    <n v="0"/>
    <n v="29115.13"/>
    <n v="0"/>
    <n v="2426.2608"/>
    <n v="0"/>
    <n v="0"/>
    <n v="2426.2608"/>
  </r>
  <r>
    <n v="2"/>
    <n v="4332"/>
    <x v="0"/>
    <x v="215"/>
    <x v="2"/>
    <s v="2672-PA"/>
    <x v="1152"/>
    <x v="3"/>
    <x v="1"/>
    <x v="0"/>
    <x v="55"/>
    <n v="125955.08"/>
    <n v="126868.1"/>
    <n v="913.02"/>
    <n v="114181.29"/>
    <n v="821.72"/>
    <n v="9515.1008000000002"/>
    <n v="0"/>
    <n v="68.47"/>
    <n v="9446.6308000000008"/>
  </r>
  <r>
    <n v="2"/>
    <n v="4332"/>
    <x v="0"/>
    <x v="143"/>
    <x v="2"/>
    <s v="2674-PA"/>
    <x v="1153"/>
    <x v="1"/>
    <x v="1"/>
    <x v="0"/>
    <x v="15"/>
    <n v="3500"/>
    <n v="3500"/>
    <n v="0"/>
    <n v="3500"/>
    <n v="0"/>
    <n v="0"/>
    <n v="0"/>
    <n v="0"/>
    <n v="0"/>
  </r>
  <r>
    <n v="2"/>
    <n v="4332"/>
    <x v="0"/>
    <x v="292"/>
    <x v="21"/>
    <s v="2675-PA"/>
    <x v="1154"/>
    <x v="1"/>
    <x v="1"/>
    <x v="0"/>
    <x v="24"/>
    <n v="3747"/>
    <n v="3747"/>
    <n v="0"/>
    <n v="3747"/>
    <n v="0"/>
    <n v="0"/>
    <n v="0"/>
    <n v="0"/>
    <n v="0"/>
  </r>
  <r>
    <n v="2"/>
    <n v="4332"/>
    <x v="0"/>
    <x v="376"/>
    <x v="16"/>
    <s v="2677-PA"/>
    <x v="1155"/>
    <x v="1"/>
    <x v="1"/>
    <x v="0"/>
    <x v="10"/>
    <n v="17453.14"/>
    <n v="17453.14"/>
    <n v="0"/>
    <n v="15707.83"/>
    <n v="0"/>
    <n v="1308.9857999999999"/>
    <n v="0"/>
    <n v="0"/>
    <n v="1308.9857999999999"/>
  </r>
  <r>
    <n v="2"/>
    <n v="4332"/>
    <x v="0"/>
    <x v="369"/>
    <x v="6"/>
    <s v="2678-PA"/>
    <x v="1156"/>
    <x v="0"/>
    <x v="3"/>
    <x v="0"/>
    <x v="34"/>
    <n v="6270.75"/>
    <n v="6270.75"/>
    <n v="0"/>
    <n v="5643.68"/>
    <n v="0"/>
    <n v="470.30669999999998"/>
    <n v="0"/>
    <n v="0"/>
    <n v="470.30669999999998"/>
  </r>
  <r>
    <n v="2"/>
    <n v="4332"/>
    <x v="0"/>
    <x v="247"/>
    <x v="2"/>
    <s v="2679-PA"/>
    <x v="1157"/>
    <x v="2"/>
    <x v="1"/>
    <x v="0"/>
    <x v="28"/>
    <n v="3778.42"/>
    <n v="3778.42"/>
    <n v="0"/>
    <n v="3400.58"/>
    <n v="0"/>
    <n v="283.38170000000002"/>
    <n v="0"/>
    <n v="0"/>
    <n v="283.38170000000002"/>
  </r>
  <r>
    <n v="2"/>
    <n v="4332"/>
    <x v="0"/>
    <x v="73"/>
    <x v="14"/>
    <s v="267-PA"/>
    <x v="1158"/>
    <x v="3"/>
    <x v="0"/>
    <x v="0"/>
    <x v="9"/>
    <n v="3701.24"/>
    <n v="3701.24"/>
    <n v="0"/>
    <n v="3331.12"/>
    <n v="0"/>
    <n v="277.5933"/>
    <n v="0"/>
    <n v="0"/>
    <n v="277.5933"/>
  </r>
  <r>
    <n v="2"/>
    <n v="4332"/>
    <x v="0"/>
    <x v="98"/>
    <x v="11"/>
    <s v="2680-PA"/>
    <x v="1159"/>
    <x v="2"/>
    <x v="1"/>
    <x v="0"/>
    <x v="13"/>
    <n v="28021.74"/>
    <n v="28021.74"/>
    <n v="0"/>
    <n v="25219.57"/>
    <n v="0"/>
    <n v="2101.6307999999999"/>
    <n v="0"/>
    <n v="0"/>
    <n v="2101.6307999999999"/>
  </r>
  <r>
    <n v="2"/>
    <n v="4332"/>
    <x v="0"/>
    <x v="197"/>
    <x v="16"/>
    <s v="2681-PA"/>
    <x v="1160"/>
    <x v="3"/>
    <x v="0"/>
    <x v="0"/>
    <x v="56"/>
    <n v="18351.900000000001"/>
    <n v="18351.900000000001"/>
    <n v="0"/>
    <n v="16516.71"/>
    <n v="0"/>
    <n v="1376.3924999999999"/>
    <n v="0"/>
    <n v="0"/>
    <n v="1376.3924999999999"/>
  </r>
  <r>
    <n v="2"/>
    <n v="4332"/>
    <x v="0"/>
    <x v="377"/>
    <x v="24"/>
    <s v="2682-PA"/>
    <x v="1161"/>
    <x v="1"/>
    <x v="1"/>
    <x v="0"/>
    <x v="1"/>
    <n v="6967.51"/>
    <n v="6967.51"/>
    <n v="0"/>
    <n v="6967.51"/>
    <n v="0"/>
    <n v="0"/>
    <n v="0"/>
    <n v="0"/>
    <n v="0"/>
  </r>
  <r>
    <n v="2"/>
    <n v="4332"/>
    <x v="0"/>
    <x v="350"/>
    <x v="13"/>
    <s v="2686-PA"/>
    <x v="1162"/>
    <x v="2"/>
    <x v="8"/>
    <x v="0"/>
    <x v="1"/>
    <n v="26900.080000000002"/>
    <n v="26900.080000000002"/>
    <n v="0"/>
    <n v="24210.07"/>
    <n v="0"/>
    <n v="2017.5057999999999"/>
    <n v="0"/>
    <n v="0"/>
    <n v="2017.5057999999999"/>
  </r>
  <r>
    <n v="2"/>
    <n v="4332"/>
    <x v="0"/>
    <x v="228"/>
    <x v="11"/>
    <s v="2687-PA"/>
    <x v="1163"/>
    <x v="3"/>
    <x v="1"/>
    <x v="0"/>
    <x v="20"/>
    <n v="8194.92"/>
    <n v="8194.92"/>
    <n v="0"/>
    <n v="7375.43"/>
    <n v="0"/>
    <n v="614.61919999999998"/>
    <n v="0"/>
    <n v="0"/>
    <n v="614.61919999999998"/>
  </r>
  <r>
    <n v="2"/>
    <n v="4332"/>
    <x v="0"/>
    <x v="228"/>
    <x v="11"/>
    <s v="2688-PA"/>
    <x v="1164"/>
    <x v="3"/>
    <x v="1"/>
    <x v="0"/>
    <x v="20"/>
    <n v="16833.810000000001"/>
    <n v="16833.810000000001"/>
    <n v="0"/>
    <n v="15150.43"/>
    <n v="0"/>
    <n v="1262.5358000000001"/>
    <n v="0"/>
    <n v="0"/>
    <n v="1262.5358000000001"/>
  </r>
  <r>
    <n v="2"/>
    <n v="4332"/>
    <x v="0"/>
    <x v="154"/>
    <x v="6"/>
    <s v="268-PA"/>
    <x v="1165"/>
    <x v="0"/>
    <x v="0"/>
    <x v="0"/>
    <x v="86"/>
    <n v="6099.52"/>
    <n v="6099.52"/>
    <n v="0"/>
    <n v="5489.57"/>
    <n v="0"/>
    <n v="457.46420000000001"/>
    <n v="0"/>
    <n v="0"/>
    <n v="457.46420000000001"/>
  </r>
  <r>
    <n v="2"/>
    <n v="4332"/>
    <x v="0"/>
    <x v="23"/>
    <x v="14"/>
    <s v="2690-PA"/>
    <x v="1166"/>
    <x v="3"/>
    <x v="5"/>
    <x v="0"/>
    <x v="1"/>
    <n v="9254.57"/>
    <n v="9254.57"/>
    <n v="0"/>
    <n v="8329.11"/>
    <n v="0"/>
    <n v="694.09249999999997"/>
    <n v="0"/>
    <n v="0"/>
    <n v="694.09249999999997"/>
  </r>
  <r>
    <n v="2"/>
    <n v="4332"/>
    <x v="0"/>
    <x v="368"/>
    <x v="13"/>
    <s v="2694-PA"/>
    <x v="1167"/>
    <x v="3"/>
    <x v="0"/>
    <x v="0"/>
    <x v="8"/>
    <n v="46466.42"/>
    <n v="46466.42"/>
    <n v="0"/>
    <n v="41819.78"/>
    <n v="0"/>
    <n v="3484.9816999999998"/>
    <n v="0"/>
    <n v="0"/>
    <n v="3484.9816999999998"/>
  </r>
  <r>
    <n v="2"/>
    <n v="4332"/>
    <x v="0"/>
    <x v="74"/>
    <x v="14"/>
    <s v="2697-PA"/>
    <x v="1168"/>
    <x v="3"/>
    <x v="0"/>
    <x v="0"/>
    <x v="51"/>
    <n v="63847.6"/>
    <n v="63847.6"/>
    <n v="0"/>
    <n v="57462.84"/>
    <n v="0"/>
    <n v="4788.57"/>
    <n v="0"/>
    <n v="0"/>
    <n v="4788.57"/>
  </r>
  <r>
    <n v="2"/>
    <n v="4332"/>
    <x v="0"/>
    <x v="206"/>
    <x v="11"/>
    <s v="2698-PA"/>
    <x v="1169"/>
    <x v="3"/>
    <x v="1"/>
    <x v="0"/>
    <x v="28"/>
    <n v="3775.97"/>
    <n v="3775.97"/>
    <n v="0"/>
    <n v="3398.37"/>
    <n v="0"/>
    <n v="283.19749999999999"/>
    <n v="0"/>
    <n v="0"/>
    <n v="283.19749999999999"/>
  </r>
  <r>
    <n v="2"/>
    <n v="4332"/>
    <x v="0"/>
    <x v="49"/>
    <x v="5"/>
    <s v="2700-PA"/>
    <x v="1170"/>
    <x v="0"/>
    <x v="1"/>
    <x v="0"/>
    <x v="13"/>
    <n v="11280"/>
    <n v="11280"/>
    <n v="0"/>
    <n v="10152"/>
    <n v="0"/>
    <n v="846"/>
    <n v="0"/>
    <n v="0"/>
    <n v="846"/>
  </r>
  <r>
    <n v="2"/>
    <n v="4332"/>
    <x v="0"/>
    <x v="128"/>
    <x v="2"/>
    <s v="2701-PA"/>
    <x v="1171"/>
    <x v="3"/>
    <x v="1"/>
    <x v="0"/>
    <x v="28"/>
    <n v="6690"/>
    <n v="6690"/>
    <n v="0"/>
    <n v="6021"/>
    <n v="0"/>
    <n v="0"/>
    <n v="0"/>
    <n v="-501.75"/>
    <n v="501.75"/>
  </r>
  <r>
    <n v="2"/>
    <n v="4332"/>
    <x v="0"/>
    <x v="378"/>
    <x v="11"/>
    <s v="2702-PA"/>
    <x v="1172"/>
    <x v="3"/>
    <x v="8"/>
    <x v="0"/>
    <x v="28"/>
    <n v="16000"/>
    <n v="16000"/>
    <n v="0"/>
    <n v="14400"/>
    <n v="0"/>
    <n v="1200"/>
    <n v="0"/>
    <n v="0"/>
    <n v="1200"/>
  </r>
  <r>
    <n v="2"/>
    <n v="4332"/>
    <x v="0"/>
    <x v="60"/>
    <x v="16"/>
    <s v="2703-PA"/>
    <x v="1173"/>
    <x v="3"/>
    <x v="1"/>
    <x v="0"/>
    <x v="28"/>
    <n v="10340.02"/>
    <n v="10340.02"/>
    <n v="0"/>
    <n v="9306.02"/>
    <n v="0"/>
    <n v="775.50170000000003"/>
    <n v="0"/>
    <n v="0"/>
    <n v="775.50170000000003"/>
  </r>
  <r>
    <n v="2"/>
    <n v="4332"/>
    <x v="0"/>
    <x v="351"/>
    <x v="0"/>
    <s v="2706-PA"/>
    <x v="1174"/>
    <x v="5"/>
    <x v="1"/>
    <x v="0"/>
    <x v="72"/>
    <n v="5300.8"/>
    <n v="5300.8"/>
    <n v="0"/>
    <n v="4770.72"/>
    <n v="0"/>
    <n v="397.56"/>
    <n v="0"/>
    <n v="0"/>
    <n v="397.56"/>
  </r>
  <r>
    <n v="2"/>
    <n v="4332"/>
    <x v="0"/>
    <x v="75"/>
    <x v="8"/>
    <s v="2708-PA"/>
    <x v="1175"/>
    <x v="1"/>
    <x v="1"/>
    <x v="0"/>
    <x v="12"/>
    <n v="62527.68"/>
    <n v="62527.68"/>
    <n v="0"/>
    <n v="62527.68"/>
    <n v="0"/>
    <n v="0"/>
    <n v="0"/>
    <n v="0"/>
    <n v="0"/>
  </r>
  <r>
    <n v="2"/>
    <n v="4332"/>
    <x v="0"/>
    <x v="184"/>
    <x v="1"/>
    <s v="2709-PA"/>
    <x v="1176"/>
    <x v="0"/>
    <x v="0"/>
    <x v="0"/>
    <x v="60"/>
    <n v="51536.01"/>
    <n v="51536.01"/>
    <n v="0"/>
    <n v="46382.41"/>
    <n v="0"/>
    <n v="3865.2008000000001"/>
    <n v="0"/>
    <n v="0"/>
    <n v="3865.2008000000001"/>
  </r>
  <r>
    <n v="2"/>
    <n v="4332"/>
    <x v="0"/>
    <x v="368"/>
    <x v="13"/>
    <s v="2710-PA"/>
    <x v="1177"/>
    <x v="3"/>
    <x v="0"/>
    <x v="0"/>
    <x v="8"/>
    <n v="36492"/>
    <n v="36492"/>
    <n v="0"/>
    <n v="32842.800000000003"/>
    <n v="0"/>
    <n v="2736.9"/>
    <n v="0"/>
    <n v="0"/>
    <n v="2736.9"/>
  </r>
  <r>
    <n v="2"/>
    <n v="4332"/>
    <x v="0"/>
    <x v="379"/>
    <x v="2"/>
    <s v="2711-PA"/>
    <x v="1178"/>
    <x v="1"/>
    <x v="1"/>
    <x v="0"/>
    <x v="24"/>
    <n v="38671.699999999997"/>
    <n v="38671.699999999997"/>
    <n v="0"/>
    <n v="38671.699999999997"/>
    <n v="0"/>
    <n v="0"/>
    <n v="0"/>
    <n v="0"/>
    <n v="0"/>
  </r>
  <r>
    <n v="2"/>
    <n v="4332"/>
    <x v="0"/>
    <x v="247"/>
    <x v="2"/>
    <s v="2712-PA"/>
    <x v="1179"/>
    <x v="3"/>
    <x v="1"/>
    <x v="0"/>
    <x v="12"/>
    <n v="3578.48"/>
    <n v="3578.48"/>
    <n v="0"/>
    <n v="3220.63"/>
    <n v="0"/>
    <n v="268.38580000000002"/>
    <n v="0"/>
    <n v="0"/>
    <n v="268.38580000000002"/>
  </r>
  <r>
    <n v="2"/>
    <n v="4332"/>
    <x v="0"/>
    <x v="326"/>
    <x v="11"/>
    <s v="2713-PA"/>
    <x v="1048"/>
    <x v="2"/>
    <x v="1"/>
    <x v="0"/>
    <x v="13"/>
    <n v="6027.97"/>
    <n v="6027.97"/>
    <n v="0"/>
    <n v="5425.17"/>
    <n v="0"/>
    <n v="452.09750000000003"/>
    <n v="0"/>
    <n v="0"/>
    <n v="452.09750000000003"/>
  </r>
  <r>
    <n v="2"/>
    <n v="4332"/>
    <x v="0"/>
    <x v="110"/>
    <x v="3"/>
    <s v="2714-PA"/>
    <x v="1180"/>
    <x v="3"/>
    <x v="0"/>
    <x v="0"/>
    <x v="28"/>
    <n v="3401.2"/>
    <n v="3401.2"/>
    <n v="0"/>
    <n v="3061.08"/>
    <n v="0"/>
    <n v="255.09"/>
    <n v="0"/>
    <n v="0"/>
    <n v="255.09"/>
  </r>
  <r>
    <n v="2"/>
    <n v="4332"/>
    <x v="0"/>
    <x v="380"/>
    <x v="11"/>
    <s v="2715-PA"/>
    <x v="1181"/>
    <x v="1"/>
    <x v="1"/>
    <x v="0"/>
    <x v="24"/>
    <n v="29802.19"/>
    <n v="29802.19"/>
    <n v="0"/>
    <n v="29802.19"/>
    <n v="0"/>
    <n v="0"/>
    <n v="0"/>
    <n v="0"/>
    <n v="0"/>
  </r>
  <r>
    <n v="2"/>
    <n v="4332"/>
    <x v="0"/>
    <x v="36"/>
    <x v="18"/>
    <s v="271-PA"/>
    <x v="1182"/>
    <x v="3"/>
    <x v="11"/>
    <x v="0"/>
    <x v="9"/>
    <n v="17614.11"/>
    <n v="17614.11"/>
    <n v="0"/>
    <n v="15852.7"/>
    <n v="0"/>
    <n v="1321.0582999999999"/>
    <n v="0"/>
    <n v="0"/>
    <n v="1321.0582999999999"/>
  </r>
  <r>
    <n v="2"/>
    <n v="4332"/>
    <x v="0"/>
    <x v="272"/>
    <x v="12"/>
    <s v="2722-PA"/>
    <x v="1183"/>
    <x v="0"/>
    <x v="1"/>
    <x v="0"/>
    <x v="13"/>
    <n v="31875"/>
    <n v="31875"/>
    <n v="0"/>
    <n v="28687.5"/>
    <n v="0"/>
    <n v="2390.625"/>
    <n v="0"/>
    <n v="0"/>
    <n v="2390.625"/>
  </r>
  <r>
    <n v="2"/>
    <n v="4332"/>
    <x v="0"/>
    <x v="113"/>
    <x v="8"/>
    <s v="2724-PA"/>
    <x v="1184"/>
    <x v="1"/>
    <x v="1"/>
    <x v="0"/>
    <x v="1"/>
    <n v="107567.74"/>
    <n v="107567.74"/>
    <n v="0"/>
    <n v="107567.74"/>
    <n v="0"/>
    <n v="0"/>
    <n v="0"/>
    <n v="0"/>
    <n v="0"/>
  </r>
  <r>
    <n v="2"/>
    <n v="4332"/>
    <x v="0"/>
    <x v="23"/>
    <x v="14"/>
    <s v="2726-PA"/>
    <x v="1185"/>
    <x v="3"/>
    <x v="19"/>
    <x v="0"/>
    <x v="12"/>
    <n v="26391.81"/>
    <n v="26391.81"/>
    <n v="0"/>
    <n v="23752.63"/>
    <n v="0"/>
    <n v="1979.3858"/>
    <n v="0"/>
    <n v="0"/>
    <n v="1979.3858"/>
  </r>
  <r>
    <n v="2"/>
    <n v="4332"/>
    <x v="0"/>
    <x v="123"/>
    <x v="4"/>
    <s v="272-PA"/>
    <x v="1186"/>
    <x v="1"/>
    <x v="1"/>
    <x v="0"/>
    <x v="101"/>
    <n v="200812.23"/>
    <n v="200812.23"/>
    <n v="0"/>
    <n v="200812.23"/>
    <n v="0"/>
    <n v="0"/>
    <n v="0"/>
    <n v="0"/>
    <n v="0"/>
  </r>
  <r>
    <n v="2"/>
    <n v="4332"/>
    <x v="0"/>
    <x v="278"/>
    <x v="2"/>
    <s v="2733-PA"/>
    <x v="1187"/>
    <x v="3"/>
    <x v="1"/>
    <x v="0"/>
    <x v="1"/>
    <n v="42271.31"/>
    <n v="42271.31"/>
    <n v="0"/>
    <n v="38044.18"/>
    <n v="0"/>
    <n v="3170.3483000000001"/>
    <n v="0"/>
    <n v="0"/>
    <n v="3170.3483000000001"/>
  </r>
  <r>
    <n v="2"/>
    <n v="4332"/>
    <x v="0"/>
    <x v="359"/>
    <x v="2"/>
    <s v="2739-PA"/>
    <x v="1188"/>
    <x v="2"/>
    <x v="1"/>
    <x v="0"/>
    <x v="13"/>
    <n v="25000"/>
    <n v="25000"/>
    <n v="0"/>
    <n v="22500"/>
    <n v="0"/>
    <n v="1875"/>
    <n v="0"/>
    <n v="0"/>
    <n v="1875"/>
  </r>
  <r>
    <n v="2"/>
    <n v="4332"/>
    <x v="0"/>
    <x v="381"/>
    <x v="13"/>
    <s v="273-PA"/>
    <x v="1189"/>
    <x v="2"/>
    <x v="1"/>
    <x v="0"/>
    <x v="7"/>
    <n v="8605.9699999999993"/>
    <n v="8605.9699999999993"/>
    <n v="0"/>
    <n v="7745.37"/>
    <n v="0"/>
    <n v="645.44749999999999"/>
    <n v="0"/>
    <n v="0"/>
    <n v="645.44749999999999"/>
  </r>
  <r>
    <n v="2"/>
    <n v="4332"/>
    <x v="0"/>
    <x v="303"/>
    <x v="2"/>
    <s v="2740-PA"/>
    <x v="1190"/>
    <x v="1"/>
    <x v="5"/>
    <x v="0"/>
    <x v="12"/>
    <n v="7672"/>
    <n v="7672"/>
    <n v="0"/>
    <n v="6904.8"/>
    <n v="0"/>
    <n v="575.4"/>
    <n v="0"/>
    <n v="0"/>
    <n v="575.4"/>
  </r>
  <r>
    <n v="2"/>
    <n v="4332"/>
    <x v="0"/>
    <x v="47"/>
    <x v="13"/>
    <s v="2742-PA"/>
    <x v="1191"/>
    <x v="3"/>
    <x v="0"/>
    <x v="0"/>
    <x v="28"/>
    <n v="9673.76"/>
    <n v="9673.76"/>
    <n v="0"/>
    <n v="8706.3799999999992"/>
    <n v="0"/>
    <n v="725.5317"/>
    <n v="0"/>
    <n v="0"/>
    <n v="725.5317"/>
  </r>
  <r>
    <n v="2"/>
    <n v="4332"/>
    <x v="0"/>
    <x v="11"/>
    <x v="5"/>
    <s v="2745-PA"/>
    <x v="1192"/>
    <x v="3"/>
    <x v="3"/>
    <x v="0"/>
    <x v="10"/>
    <n v="41600.97"/>
    <n v="41600.97"/>
    <n v="0"/>
    <n v="37440.870000000003"/>
    <n v="0"/>
    <n v="3120.0725000000002"/>
    <n v="0"/>
    <n v="0"/>
    <n v="3120.0725000000002"/>
  </r>
  <r>
    <n v="2"/>
    <n v="4332"/>
    <x v="0"/>
    <x v="313"/>
    <x v="20"/>
    <s v="2746-PA"/>
    <x v="1193"/>
    <x v="1"/>
    <x v="1"/>
    <x v="0"/>
    <x v="12"/>
    <n v="59981.599999999999"/>
    <n v="59981.599999999999"/>
    <n v="0"/>
    <n v="59981.599999999999"/>
    <n v="0"/>
    <n v="0"/>
    <n v="0"/>
    <n v="0"/>
    <n v="0"/>
  </r>
  <r>
    <n v="2"/>
    <n v="4332"/>
    <x v="0"/>
    <x v="159"/>
    <x v="2"/>
    <s v="2747-PA"/>
    <x v="1194"/>
    <x v="3"/>
    <x v="1"/>
    <x v="0"/>
    <x v="4"/>
    <n v="15405"/>
    <n v="15405"/>
    <n v="0"/>
    <n v="13864.5"/>
    <n v="0"/>
    <n v="1155.375"/>
    <n v="0"/>
    <n v="0"/>
    <n v="1155.375"/>
  </r>
  <r>
    <n v="2"/>
    <n v="4332"/>
    <x v="0"/>
    <x v="382"/>
    <x v="2"/>
    <s v="2748-PA"/>
    <x v="1195"/>
    <x v="1"/>
    <x v="1"/>
    <x v="0"/>
    <x v="24"/>
    <n v="15215.96"/>
    <n v="15215.96"/>
    <n v="0"/>
    <n v="15215.96"/>
    <n v="0"/>
    <n v="0"/>
    <n v="0"/>
    <n v="0"/>
    <n v="0"/>
  </r>
  <r>
    <n v="2"/>
    <n v="4332"/>
    <x v="0"/>
    <x v="107"/>
    <x v="33"/>
    <s v="2752-PA"/>
    <x v="1196"/>
    <x v="2"/>
    <x v="3"/>
    <x v="0"/>
    <x v="68"/>
    <n v="27348.04"/>
    <n v="27348.04"/>
    <n v="0"/>
    <n v="24613.24"/>
    <n v="0"/>
    <n v="2051.1033000000002"/>
    <n v="0"/>
    <n v="0"/>
    <n v="2051.1033000000002"/>
  </r>
  <r>
    <n v="2"/>
    <n v="4332"/>
    <x v="0"/>
    <x v="0"/>
    <x v="0"/>
    <s v="2754-PA"/>
    <x v="1197"/>
    <x v="4"/>
    <x v="0"/>
    <x v="0"/>
    <x v="38"/>
    <n v="19413.36"/>
    <n v="19413.36"/>
    <n v="0"/>
    <n v="17472.02"/>
    <n v="0"/>
    <n v="1456.0017"/>
    <n v="0"/>
    <n v="0"/>
    <n v="1456.0017"/>
  </r>
  <r>
    <n v="2"/>
    <n v="4332"/>
    <x v="0"/>
    <x v="23"/>
    <x v="14"/>
    <s v="2755-PA"/>
    <x v="1198"/>
    <x v="3"/>
    <x v="37"/>
    <x v="0"/>
    <x v="1"/>
    <n v="22044.639999999999"/>
    <n v="22044.639999999999"/>
    <n v="0"/>
    <n v="19840.18"/>
    <n v="0"/>
    <n v="1653.3483000000001"/>
    <n v="0"/>
    <n v="0"/>
    <n v="1653.3483000000001"/>
  </r>
  <r>
    <n v="2"/>
    <n v="4332"/>
    <x v="0"/>
    <x v="383"/>
    <x v="13"/>
    <s v="2756-PA"/>
    <x v="1199"/>
    <x v="3"/>
    <x v="1"/>
    <x v="0"/>
    <x v="62"/>
    <n v="45207"/>
    <n v="45207"/>
    <n v="0"/>
    <n v="40686.300000000003"/>
    <n v="0"/>
    <n v="3390.5250000000001"/>
    <n v="0"/>
    <n v="0"/>
    <n v="3390.5250000000001"/>
  </r>
  <r>
    <n v="2"/>
    <n v="4332"/>
    <x v="0"/>
    <x v="281"/>
    <x v="27"/>
    <s v="2757-PA"/>
    <x v="1200"/>
    <x v="5"/>
    <x v="8"/>
    <x v="0"/>
    <x v="6"/>
    <n v="1333849"/>
    <n v="1333849"/>
    <n v="0"/>
    <n v="1200464.1000000001"/>
    <n v="0"/>
    <n v="0"/>
    <n v="0"/>
    <n v="0"/>
    <n v="0"/>
  </r>
  <r>
    <n v="2"/>
    <n v="4332"/>
    <x v="0"/>
    <x v="247"/>
    <x v="2"/>
    <s v="2759-PA"/>
    <x v="1201"/>
    <x v="2"/>
    <x v="1"/>
    <x v="0"/>
    <x v="13"/>
    <n v="4861.51"/>
    <n v="4861.51"/>
    <n v="0"/>
    <n v="4375.3599999999997"/>
    <n v="0"/>
    <n v="364.61329999999998"/>
    <n v="0"/>
    <n v="0"/>
    <n v="364.61329999999998"/>
  </r>
  <r>
    <n v="2"/>
    <n v="4332"/>
    <x v="0"/>
    <x v="264"/>
    <x v="2"/>
    <s v="2760-PA"/>
    <x v="1202"/>
    <x v="3"/>
    <x v="8"/>
    <x v="0"/>
    <x v="6"/>
    <n v="399805.01"/>
    <n v="399805.01"/>
    <n v="0"/>
    <n v="359824.51"/>
    <n v="0"/>
    <n v="0"/>
    <n v="0"/>
    <n v="0"/>
    <n v="0"/>
  </r>
  <r>
    <n v="2"/>
    <n v="4332"/>
    <x v="0"/>
    <x v="23"/>
    <x v="14"/>
    <s v="2762-PA"/>
    <x v="1203"/>
    <x v="3"/>
    <x v="1"/>
    <x v="0"/>
    <x v="6"/>
    <n v="150829.79"/>
    <n v="150829.79"/>
    <n v="0"/>
    <n v="135746.81"/>
    <n v="0"/>
    <n v="0"/>
    <n v="0"/>
    <n v="0"/>
    <n v="0"/>
  </r>
  <r>
    <n v="2"/>
    <n v="4332"/>
    <x v="0"/>
    <x v="211"/>
    <x v="0"/>
    <s v="2763-PA"/>
    <x v="1204"/>
    <x v="3"/>
    <x v="1"/>
    <x v="0"/>
    <x v="12"/>
    <n v="22961.61"/>
    <n v="22961.61"/>
    <n v="0"/>
    <n v="20665.45"/>
    <n v="0"/>
    <n v="1722.1207999999999"/>
    <n v="0"/>
    <n v="0"/>
    <n v="1722.1207999999999"/>
  </r>
  <r>
    <n v="2"/>
    <n v="4332"/>
    <x v="0"/>
    <x v="211"/>
    <x v="0"/>
    <s v="2766-PA"/>
    <x v="1205"/>
    <x v="3"/>
    <x v="1"/>
    <x v="0"/>
    <x v="68"/>
    <n v="32561.14"/>
    <n v="32561.14"/>
    <n v="0"/>
    <n v="29305.03"/>
    <n v="0"/>
    <n v="2442.0857999999998"/>
    <n v="0"/>
    <n v="0"/>
    <n v="2442.0857999999998"/>
  </r>
  <r>
    <n v="2"/>
    <n v="4332"/>
    <x v="0"/>
    <x v="0"/>
    <x v="0"/>
    <s v="2767-PA"/>
    <x v="1206"/>
    <x v="4"/>
    <x v="0"/>
    <x v="0"/>
    <x v="8"/>
    <n v="63244.53"/>
    <n v="63244.53"/>
    <n v="0"/>
    <n v="56920.08"/>
    <n v="0"/>
    <n v="4743.34"/>
    <n v="0"/>
    <n v="0"/>
    <n v="4743.34"/>
  </r>
  <r>
    <n v="2"/>
    <n v="4332"/>
    <x v="0"/>
    <x v="73"/>
    <x v="14"/>
    <s v="276-PA"/>
    <x v="1207"/>
    <x v="4"/>
    <x v="0"/>
    <x v="0"/>
    <x v="3"/>
    <n v="10450"/>
    <n v="10450"/>
    <n v="0"/>
    <n v="9405"/>
    <n v="0"/>
    <n v="783.75"/>
    <n v="0"/>
    <n v="0"/>
    <n v="783.75"/>
  </r>
  <r>
    <n v="2"/>
    <n v="4332"/>
    <x v="0"/>
    <x v="228"/>
    <x v="11"/>
    <s v="2771-PA"/>
    <x v="1208"/>
    <x v="3"/>
    <x v="1"/>
    <x v="0"/>
    <x v="12"/>
    <n v="41227.54"/>
    <n v="41227.54"/>
    <n v="0"/>
    <n v="37104.79"/>
    <n v="0"/>
    <n v="3092.0657999999999"/>
    <n v="0"/>
    <n v="0"/>
    <n v="3092.0657999999999"/>
  </r>
  <r>
    <n v="2"/>
    <n v="4332"/>
    <x v="0"/>
    <x v="11"/>
    <x v="5"/>
    <s v="2772-PA"/>
    <x v="1209"/>
    <x v="3"/>
    <x v="3"/>
    <x v="0"/>
    <x v="10"/>
    <n v="30000"/>
    <n v="30000"/>
    <n v="0"/>
    <n v="27000"/>
    <n v="0"/>
    <n v="2250"/>
    <n v="0"/>
    <n v="0"/>
    <n v="2250"/>
  </r>
  <r>
    <n v="2"/>
    <n v="4332"/>
    <x v="0"/>
    <x v="214"/>
    <x v="11"/>
    <s v="2773-PA"/>
    <x v="1210"/>
    <x v="2"/>
    <x v="1"/>
    <x v="0"/>
    <x v="13"/>
    <n v="15180.54"/>
    <n v="15180.54"/>
    <n v="0"/>
    <n v="13662.49"/>
    <n v="0"/>
    <n v="1138.5408"/>
    <n v="0"/>
    <n v="0"/>
    <n v="1138.5408"/>
  </r>
  <r>
    <n v="2"/>
    <n v="4332"/>
    <x v="0"/>
    <x v="374"/>
    <x v="24"/>
    <s v="2774-PA"/>
    <x v="1211"/>
    <x v="5"/>
    <x v="0"/>
    <x v="0"/>
    <x v="12"/>
    <n v="89800"/>
    <n v="89800"/>
    <n v="0"/>
    <n v="80820"/>
    <n v="0"/>
    <n v="6735"/>
    <n v="0"/>
    <n v="0"/>
    <n v="6735"/>
  </r>
  <r>
    <n v="2"/>
    <n v="4332"/>
    <x v="0"/>
    <x v="139"/>
    <x v="21"/>
    <s v="2775-PA"/>
    <x v="1212"/>
    <x v="3"/>
    <x v="0"/>
    <x v="0"/>
    <x v="80"/>
    <n v="49876.19"/>
    <n v="49876.19"/>
    <n v="0"/>
    <n v="44888.57"/>
    <n v="0"/>
    <n v="3740.7141999999999"/>
    <n v="0"/>
    <n v="0"/>
    <n v="3740.7141999999999"/>
  </r>
  <r>
    <n v="2"/>
    <n v="4332"/>
    <x v="0"/>
    <x v="55"/>
    <x v="2"/>
    <s v="2777-PA"/>
    <x v="1213"/>
    <x v="1"/>
    <x v="7"/>
    <x v="0"/>
    <x v="45"/>
    <n v="19250.759999999998"/>
    <n v="19250.759999999998"/>
    <n v="0"/>
    <n v="17325.68"/>
    <n v="0"/>
    <n v="1443.8067000000001"/>
    <n v="0"/>
    <n v="0"/>
    <n v="1443.8067000000001"/>
  </r>
  <r>
    <n v="2"/>
    <n v="4332"/>
    <x v="0"/>
    <x v="86"/>
    <x v="12"/>
    <s v="2778-PA"/>
    <x v="1214"/>
    <x v="1"/>
    <x v="1"/>
    <x v="0"/>
    <x v="42"/>
    <n v="14251.52"/>
    <n v="14251.52"/>
    <n v="0"/>
    <n v="12826.37"/>
    <n v="0"/>
    <n v="1068.8642"/>
    <n v="0"/>
    <n v="0"/>
    <n v="1068.8642"/>
  </r>
  <r>
    <n v="2"/>
    <n v="4332"/>
    <x v="0"/>
    <x v="18"/>
    <x v="11"/>
    <s v="2779-PA"/>
    <x v="1215"/>
    <x v="2"/>
    <x v="1"/>
    <x v="0"/>
    <x v="28"/>
    <n v="13357.85"/>
    <n v="13357.85"/>
    <n v="0"/>
    <n v="12022.07"/>
    <n v="0"/>
    <n v="1001.8392"/>
    <n v="0"/>
    <n v="0"/>
    <n v="1001.8392"/>
  </r>
  <r>
    <n v="2"/>
    <n v="4332"/>
    <x v="0"/>
    <x v="53"/>
    <x v="21"/>
    <s v="277-PA"/>
    <x v="1216"/>
    <x v="0"/>
    <x v="0"/>
    <x v="0"/>
    <x v="19"/>
    <n v="9520.2800000000007"/>
    <n v="9520.2800000000007"/>
    <n v="0"/>
    <n v="8568.25"/>
    <n v="0"/>
    <n v="714.02080000000001"/>
    <n v="0"/>
    <n v="0"/>
    <n v="714.02080000000001"/>
  </r>
  <r>
    <n v="2"/>
    <n v="4332"/>
    <x v="0"/>
    <x v="384"/>
    <x v="2"/>
    <s v="2780-PA"/>
    <x v="1217"/>
    <x v="3"/>
    <x v="0"/>
    <x v="0"/>
    <x v="6"/>
    <n v="78650856.060000002"/>
    <n v="78650856.060000002"/>
    <n v="0"/>
    <n v="70785770.450000003"/>
    <n v="0"/>
    <n v="0"/>
    <n v="0"/>
    <n v="0"/>
    <n v="0"/>
  </r>
  <r>
    <n v="2"/>
    <n v="4332"/>
    <x v="0"/>
    <x v="127"/>
    <x v="39"/>
    <s v="2781-PA"/>
    <x v="1218"/>
    <x v="1"/>
    <x v="1"/>
    <x v="0"/>
    <x v="12"/>
    <n v="17567.36"/>
    <n v="17567.36"/>
    <n v="0"/>
    <n v="17567.36"/>
    <n v="0"/>
    <n v="0"/>
    <n v="0"/>
    <n v="0"/>
    <n v="0"/>
  </r>
  <r>
    <n v="2"/>
    <n v="4332"/>
    <x v="0"/>
    <x v="6"/>
    <x v="2"/>
    <s v="2782-PA"/>
    <x v="1219"/>
    <x v="1"/>
    <x v="1"/>
    <x v="0"/>
    <x v="68"/>
    <n v="23778.09"/>
    <n v="23778.09"/>
    <n v="0"/>
    <n v="24766.3"/>
    <n v="0"/>
    <n v="0"/>
    <n v="0"/>
    <n v="0"/>
    <n v="0"/>
  </r>
  <r>
    <n v="2"/>
    <n v="4332"/>
    <x v="0"/>
    <x v="385"/>
    <x v="8"/>
    <s v="2783-PA"/>
    <x v="1220"/>
    <x v="3"/>
    <x v="1"/>
    <x v="0"/>
    <x v="12"/>
    <n v="6117.03"/>
    <n v="6117.03"/>
    <n v="0"/>
    <n v="5505.33"/>
    <n v="0"/>
    <n v="458.77749999999997"/>
    <n v="0"/>
    <n v="0"/>
    <n v="458.77749999999997"/>
  </r>
  <r>
    <n v="2"/>
    <n v="4332"/>
    <x v="0"/>
    <x v="176"/>
    <x v="13"/>
    <s v="2785-PA"/>
    <x v="1221"/>
    <x v="5"/>
    <x v="0"/>
    <x v="0"/>
    <x v="60"/>
    <n v="78368.350000000006"/>
    <n v="78368.350000000006"/>
    <n v="0"/>
    <n v="70531.520000000004"/>
    <n v="0"/>
    <n v="5877.6266999999998"/>
    <n v="0"/>
    <n v="0"/>
    <n v="5877.6266999999998"/>
  </r>
  <r>
    <n v="2"/>
    <n v="4332"/>
    <x v="0"/>
    <x v="386"/>
    <x v="24"/>
    <s v="2787-PA"/>
    <x v="1222"/>
    <x v="3"/>
    <x v="1"/>
    <x v="0"/>
    <x v="4"/>
    <n v="6643.54"/>
    <n v="6643.54"/>
    <n v="0"/>
    <n v="5979.19"/>
    <n v="0"/>
    <n v="498.26580000000001"/>
    <n v="0"/>
    <n v="0"/>
    <n v="498.26580000000001"/>
  </r>
  <r>
    <n v="2"/>
    <n v="4332"/>
    <x v="0"/>
    <x v="119"/>
    <x v="5"/>
    <s v="2788-PA"/>
    <x v="1223"/>
    <x v="3"/>
    <x v="0"/>
    <x v="0"/>
    <x v="42"/>
    <n v="9992.64"/>
    <n v="9992.64"/>
    <n v="0"/>
    <n v="8993.3799999999992"/>
    <n v="0"/>
    <n v="749.44830000000002"/>
    <n v="0"/>
    <n v="0"/>
    <n v="749.44830000000002"/>
  </r>
  <r>
    <n v="2"/>
    <n v="4332"/>
    <x v="0"/>
    <x v="73"/>
    <x v="14"/>
    <s v="278-PA"/>
    <x v="1224"/>
    <x v="0"/>
    <x v="1"/>
    <x v="0"/>
    <x v="9"/>
    <n v="3695"/>
    <n v="3695"/>
    <n v="0"/>
    <n v="3325.5"/>
    <n v="0"/>
    <n v="277.125"/>
    <n v="0"/>
    <n v="0"/>
    <n v="277.125"/>
  </r>
  <r>
    <n v="2"/>
    <n v="4332"/>
    <x v="0"/>
    <x v="169"/>
    <x v="13"/>
    <s v="2792-PA"/>
    <x v="1225"/>
    <x v="2"/>
    <x v="4"/>
    <x v="0"/>
    <x v="8"/>
    <n v="60000"/>
    <n v="60000"/>
    <n v="0"/>
    <n v="54000"/>
    <n v="0"/>
    <n v="4500"/>
    <n v="0"/>
    <n v="0"/>
    <n v="4500"/>
  </r>
  <r>
    <n v="2"/>
    <n v="4332"/>
    <x v="0"/>
    <x v="297"/>
    <x v="11"/>
    <s v="2794-PA"/>
    <x v="1226"/>
    <x v="1"/>
    <x v="1"/>
    <x v="0"/>
    <x v="96"/>
    <n v="183197.64"/>
    <n v="160313.75"/>
    <n v="-22883.89"/>
    <n v="155652.04"/>
    <n v="-22883.89"/>
    <n v="2802.9947999999999"/>
    <n v="0"/>
    <n v="579.54999999999995"/>
    <n v="2223.4448000000002"/>
  </r>
  <r>
    <n v="2"/>
    <n v="4332"/>
    <x v="0"/>
    <x v="264"/>
    <x v="2"/>
    <s v="2797-PA"/>
    <x v="1227"/>
    <x v="3"/>
    <x v="0"/>
    <x v="0"/>
    <x v="12"/>
    <n v="84830"/>
    <n v="84830"/>
    <n v="0"/>
    <n v="76347"/>
    <n v="0"/>
    <n v="6362.25"/>
    <n v="0"/>
    <n v="0"/>
    <n v="6362.25"/>
  </r>
  <r>
    <n v="2"/>
    <n v="4332"/>
    <x v="0"/>
    <x v="387"/>
    <x v="40"/>
    <s v="2799-PA"/>
    <x v="1228"/>
    <x v="0"/>
    <x v="1"/>
    <x v="0"/>
    <x v="12"/>
    <n v="4560.88"/>
    <n v="4560.88"/>
    <n v="0"/>
    <n v="4104.79"/>
    <n v="0"/>
    <n v="342.06580000000002"/>
    <n v="0"/>
    <n v="0"/>
    <n v="342.06580000000002"/>
  </r>
  <r>
    <n v="2"/>
    <n v="4332"/>
    <x v="0"/>
    <x v="54"/>
    <x v="25"/>
    <s v="279-PA"/>
    <x v="1229"/>
    <x v="0"/>
    <x v="0"/>
    <x v="0"/>
    <x v="42"/>
    <n v="48282.74"/>
    <n v="48282.74"/>
    <n v="0"/>
    <n v="43454.47"/>
    <n v="0"/>
    <n v="3621.2058000000002"/>
    <n v="0"/>
    <n v="0"/>
    <n v="3621.2058000000002"/>
  </r>
  <r>
    <n v="2"/>
    <n v="4332"/>
    <x v="0"/>
    <x v="388"/>
    <x v="2"/>
    <s v="2801-PA"/>
    <x v="1230"/>
    <x v="0"/>
    <x v="1"/>
    <x v="0"/>
    <x v="13"/>
    <n v="22787.13"/>
    <n v="22787.13"/>
    <n v="0"/>
    <n v="20508.419999999998"/>
    <n v="0"/>
    <n v="1709.0350000000001"/>
    <n v="0"/>
    <n v="0"/>
    <n v="1709.0350000000001"/>
  </r>
  <r>
    <n v="2"/>
    <n v="4332"/>
    <x v="0"/>
    <x v="23"/>
    <x v="14"/>
    <s v="2804-PA"/>
    <x v="1231"/>
    <x v="3"/>
    <x v="1"/>
    <x v="0"/>
    <x v="6"/>
    <n v="63456.74"/>
    <n v="63456.74"/>
    <n v="0"/>
    <n v="57111.07"/>
    <n v="0"/>
    <n v="4759.25"/>
    <n v="0"/>
    <n v="4759.25"/>
    <n v="0"/>
  </r>
  <r>
    <n v="2"/>
    <n v="4332"/>
    <x v="0"/>
    <x v="19"/>
    <x v="12"/>
    <s v="2805-PA"/>
    <x v="1232"/>
    <x v="0"/>
    <x v="1"/>
    <x v="0"/>
    <x v="13"/>
    <n v="10040.459999999999"/>
    <n v="10040.459999999999"/>
    <n v="0"/>
    <n v="9036.41"/>
    <n v="0"/>
    <n v="753.03420000000006"/>
    <n v="0"/>
    <n v="0"/>
    <n v="753.03420000000006"/>
  </r>
  <r>
    <n v="2"/>
    <n v="4332"/>
    <x v="0"/>
    <x v="206"/>
    <x v="11"/>
    <s v="2806-PA"/>
    <x v="1233"/>
    <x v="3"/>
    <x v="1"/>
    <x v="0"/>
    <x v="20"/>
    <n v="10185.32"/>
    <n v="10185.32"/>
    <n v="0"/>
    <n v="9166.7900000000009"/>
    <n v="0"/>
    <n v="763.89919999999995"/>
    <n v="0"/>
    <n v="0"/>
    <n v="763.89919999999995"/>
  </r>
  <r>
    <n v="2"/>
    <n v="4332"/>
    <x v="0"/>
    <x v="117"/>
    <x v="0"/>
    <s v="2809-PA"/>
    <x v="1234"/>
    <x v="5"/>
    <x v="0"/>
    <x v="0"/>
    <x v="6"/>
    <n v="212251.89"/>
    <n v="212251.89"/>
    <n v="0"/>
    <n v="191026.7"/>
    <n v="0"/>
    <n v="0"/>
    <n v="0"/>
    <n v="0"/>
    <n v="0"/>
  </r>
  <r>
    <n v="2"/>
    <n v="4332"/>
    <x v="0"/>
    <x v="159"/>
    <x v="2"/>
    <s v="2811-PA"/>
    <x v="1235"/>
    <x v="3"/>
    <x v="0"/>
    <x v="0"/>
    <x v="37"/>
    <n v="3732.47"/>
    <n v="3732.47"/>
    <n v="0"/>
    <n v="3359.22"/>
    <n v="0"/>
    <n v="279.935"/>
    <n v="0"/>
    <n v="0"/>
    <n v="279.935"/>
  </r>
  <r>
    <n v="2"/>
    <n v="4332"/>
    <x v="0"/>
    <x v="389"/>
    <x v="17"/>
    <s v="2813-PA"/>
    <x v="1236"/>
    <x v="1"/>
    <x v="1"/>
    <x v="0"/>
    <x v="4"/>
    <n v="11626.17"/>
    <n v="11626.17"/>
    <n v="0"/>
    <n v="11626.17"/>
    <n v="0"/>
    <n v="0"/>
    <n v="0"/>
    <n v="0"/>
    <n v="0"/>
  </r>
  <r>
    <n v="2"/>
    <n v="4332"/>
    <x v="0"/>
    <x v="23"/>
    <x v="14"/>
    <s v="2814-PA"/>
    <x v="1237"/>
    <x v="3"/>
    <x v="1"/>
    <x v="0"/>
    <x v="6"/>
    <n v="128092.13"/>
    <n v="128092.13"/>
    <n v="0"/>
    <n v="115282.92"/>
    <n v="0"/>
    <n v="9606.91"/>
    <n v="0"/>
    <n v="0"/>
    <n v="9606.91"/>
  </r>
  <r>
    <n v="2"/>
    <n v="4332"/>
    <x v="0"/>
    <x v="109"/>
    <x v="2"/>
    <s v="2817-PA"/>
    <x v="1238"/>
    <x v="1"/>
    <x v="1"/>
    <x v="0"/>
    <x v="12"/>
    <n v="4175.34"/>
    <n v="4175.34"/>
    <n v="0"/>
    <n v="4175.34"/>
    <n v="0"/>
    <n v="0"/>
    <n v="0"/>
    <n v="0"/>
    <n v="0"/>
  </r>
  <r>
    <n v="2"/>
    <n v="4332"/>
    <x v="0"/>
    <x v="228"/>
    <x v="11"/>
    <s v="2818-PA"/>
    <x v="1239"/>
    <x v="3"/>
    <x v="1"/>
    <x v="0"/>
    <x v="20"/>
    <n v="8697.4500000000007"/>
    <n v="8697.4500000000007"/>
    <n v="0"/>
    <n v="7827.71"/>
    <n v="0"/>
    <n v="652.30920000000003"/>
    <n v="0"/>
    <n v="0"/>
    <n v="652.30920000000003"/>
  </r>
  <r>
    <n v="2"/>
    <n v="4332"/>
    <x v="0"/>
    <x v="96"/>
    <x v="24"/>
    <s v="2819-PA"/>
    <x v="1240"/>
    <x v="3"/>
    <x v="1"/>
    <x v="0"/>
    <x v="12"/>
    <n v="6125"/>
    <n v="6125"/>
    <n v="0"/>
    <n v="5512.5"/>
    <n v="0"/>
    <n v="459.375"/>
    <n v="0"/>
    <n v="0"/>
    <n v="459.375"/>
  </r>
  <r>
    <n v="2"/>
    <n v="4332"/>
    <x v="0"/>
    <x v="366"/>
    <x v="32"/>
    <s v="281-PA"/>
    <x v="1241"/>
    <x v="3"/>
    <x v="1"/>
    <x v="0"/>
    <x v="17"/>
    <n v="16378.16"/>
    <n v="16378.16"/>
    <n v="0"/>
    <n v="14740.34"/>
    <n v="0"/>
    <n v="1228.3616999999999"/>
    <n v="0"/>
    <n v="0"/>
    <n v="1228.3616999999999"/>
  </r>
  <r>
    <n v="2"/>
    <n v="4332"/>
    <x v="0"/>
    <x v="214"/>
    <x v="11"/>
    <s v="2820-PA"/>
    <x v="1242"/>
    <x v="3"/>
    <x v="1"/>
    <x v="0"/>
    <x v="12"/>
    <n v="11806.67"/>
    <n v="11806.67"/>
    <n v="0"/>
    <n v="10626"/>
    <n v="0"/>
    <n v="885.5"/>
    <n v="0"/>
    <n v="0"/>
    <n v="885.5"/>
  </r>
  <r>
    <n v="2"/>
    <n v="4332"/>
    <x v="0"/>
    <x v="290"/>
    <x v="0"/>
    <s v="2821-PA"/>
    <x v="15"/>
    <x v="1"/>
    <x v="1"/>
    <x v="0"/>
    <x v="6"/>
    <n v="67904.800000000003"/>
    <n v="67904.800000000003"/>
    <n v="0"/>
    <n v="61209.39"/>
    <n v="0"/>
    <n v="5021.5601999999999"/>
    <n v="0"/>
    <n v="0"/>
    <n v="5021.5601999999999"/>
  </r>
  <r>
    <n v="2"/>
    <n v="4332"/>
    <x v="0"/>
    <x v="74"/>
    <x v="14"/>
    <s v="2823-PA"/>
    <x v="1243"/>
    <x v="1"/>
    <x v="1"/>
    <x v="0"/>
    <x v="24"/>
    <n v="9586.68"/>
    <n v="9586.68"/>
    <n v="0"/>
    <n v="9586.68"/>
    <n v="0"/>
    <n v="0"/>
    <n v="0"/>
    <n v="0"/>
    <n v="0"/>
  </r>
  <r>
    <n v="2"/>
    <n v="4332"/>
    <x v="0"/>
    <x v="128"/>
    <x v="2"/>
    <s v="2825-PA"/>
    <x v="1244"/>
    <x v="3"/>
    <x v="1"/>
    <x v="0"/>
    <x v="69"/>
    <n v="37880.93"/>
    <n v="37880.93"/>
    <n v="0"/>
    <n v="34092.839999999997"/>
    <n v="0"/>
    <n v="0"/>
    <n v="0"/>
    <n v="-2841.07"/>
    <n v="2841.07"/>
  </r>
  <r>
    <n v="2"/>
    <n v="4332"/>
    <x v="0"/>
    <x v="255"/>
    <x v="16"/>
    <s v="2826-PA"/>
    <x v="1245"/>
    <x v="1"/>
    <x v="1"/>
    <x v="0"/>
    <x v="102"/>
    <n v="135181.04999999999"/>
    <n v="135181.04999999999"/>
    <n v="0"/>
    <n v="135181.04999999999"/>
    <n v="0"/>
    <n v="0"/>
    <n v="0"/>
    <n v="0"/>
    <n v="0"/>
  </r>
  <r>
    <n v="2"/>
    <n v="4332"/>
    <x v="0"/>
    <x v="23"/>
    <x v="14"/>
    <s v="2827-PA"/>
    <x v="1246"/>
    <x v="3"/>
    <x v="5"/>
    <x v="0"/>
    <x v="62"/>
    <n v="87964.22"/>
    <n v="87964.22"/>
    <n v="0"/>
    <n v="79167.8"/>
    <n v="0"/>
    <n v="6597.3167000000003"/>
    <n v="0"/>
    <n v="0"/>
    <n v="6597.3167000000003"/>
  </r>
  <r>
    <n v="2"/>
    <n v="4332"/>
    <x v="0"/>
    <x v="106"/>
    <x v="2"/>
    <s v="2828-PA"/>
    <x v="1247"/>
    <x v="0"/>
    <x v="1"/>
    <x v="0"/>
    <x v="13"/>
    <n v="33900"/>
    <n v="33900"/>
    <n v="0"/>
    <n v="30510"/>
    <n v="0"/>
    <n v="2542.5"/>
    <n v="0"/>
    <n v="0"/>
    <n v="2542.5"/>
  </r>
  <r>
    <n v="2"/>
    <n v="4332"/>
    <x v="0"/>
    <x v="390"/>
    <x v="2"/>
    <s v="282-PA"/>
    <x v="1248"/>
    <x v="1"/>
    <x v="1"/>
    <x v="0"/>
    <x v="3"/>
    <n v="34320.21"/>
    <n v="34320.21"/>
    <n v="0"/>
    <n v="34320.21"/>
    <n v="0"/>
    <n v="0"/>
    <n v="0"/>
    <n v="0"/>
    <n v="0"/>
  </r>
  <r>
    <n v="2"/>
    <n v="4332"/>
    <x v="0"/>
    <x v="365"/>
    <x v="7"/>
    <s v="2830-PA"/>
    <x v="1249"/>
    <x v="1"/>
    <x v="1"/>
    <x v="0"/>
    <x v="12"/>
    <n v="108097.67"/>
    <n v="108097.67"/>
    <n v="0"/>
    <n v="97287.9"/>
    <n v="0"/>
    <n v="8107.3249999999998"/>
    <n v="0"/>
    <n v="0"/>
    <n v="8107.3249999999998"/>
  </r>
  <r>
    <n v="2"/>
    <n v="4332"/>
    <x v="0"/>
    <x v="227"/>
    <x v="12"/>
    <s v="2831-PA"/>
    <x v="241"/>
    <x v="1"/>
    <x v="1"/>
    <x v="0"/>
    <x v="24"/>
    <n v="6264.66"/>
    <n v="6264.66"/>
    <n v="0"/>
    <n v="5638.19"/>
    <n v="0"/>
    <n v="469.8492"/>
    <n v="0"/>
    <n v="0"/>
    <n v="469.8492"/>
  </r>
  <r>
    <n v="2"/>
    <n v="4332"/>
    <x v="0"/>
    <x v="159"/>
    <x v="2"/>
    <s v="2835-PA"/>
    <x v="1250"/>
    <x v="3"/>
    <x v="7"/>
    <x v="0"/>
    <x v="1"/>
    <n v="6860.49"/>
    <n v="6860.49"/>
    <n v="0"/>
    <n v="6174.44"/>
    <n v="0"/>
    <n v="514.5367"/>
    <n v="0"/>
    <n v="0"/>
    <n v="514.5367"/>
  </r>
  <r>
    <n v="2"/>
    <n v="4332"/>
    <x v="0"/>
    <x v="263"/>
    <x v="2"/>
    <s v="2836-PA"/>
    <x v="1251"/>
    <x v="3"/>
    <x v="1"/>
    <x v="0"/>
    <x v="4"/>
    <n v="4414.67"/>
    <n v="4414.67"/>
    <n v="0"/>
    <n v="3973.2"/>
    <n v="0"/>
    <n v="0"/>
    <n v="0"/>
    <n v="-331.1"/>
    <n v="331.1"/>
  </r>
  <r>
    <n v="2"/>
    <n v="4332"/>
    <x v="0"/>
    <x v="23"/>
    <x v="14"/>
    <s v="2837-PA"/>
    <x v="1252"/>
    <x v="3"/>
    <x v="25"/>
    <x v="0"/>
    <x v="62"/>
    <n v="63407.65"/>
    <n v="63407.65"/>
    <n v="0"/>
    <n v="57066.89"/>
    <n v="0"/>
    <n v="4755.5742"/>
    <n v="0"/>
    <n v="0"/>
    <n v="4755.5742"/>
  </r>
  <r>
    <n v="2"/>
    <n v="4332"/>
    <x v="0"/>
    <x v="272"/>
    <x v="12"/>
    <s v="2838-PA"/>
    <x v="1253"/>
    <x v="3"/>
    <x v="1"/>
    <x v="0"/>
    <x v="28"/>
    <n v="5392.04"/>
    <n v="5392.04"/>
    <n v="0"/>
    <n v="4852.84"/>
    <n v="0"/>
    <n v="404.4033"/>
    <n v="0"/>
    <n v="0"/>
    <n v="404.4033"/>
  </r>
  <r>
    <n v="1"/>
    <n v="4332"/>
    <x v="0"/>
    <x v="391"/>
    <x v="0"/>
    <s v="283-HM"/>
    <x v="1254"/>
    <x v="15"/>
    <x v="0"/>
    <x v="1"/>
    <x v="6"/>
    <n v="5558010.8899999997"/>
    <n v="5558010.8899999997"/>
    <n v="0"/>
    <n v="4168508.1675"/>
    <n v="0"/>
    <n v="0"/>
    <n v="0"/>
    <n v="0"/>
    <n v="0"/>
  </r>
  <r>
    <n v="2"/>
    <n v="4332"/>
    <x v="0"/>
    <x v="133"/>
    <x v="2"/>
    <s v="2840-PA"/>
    <x v="55"/>
    <x v="1"/>
    <x v="1"/>
    <x v="0"/>
    <x v="12"/>
    <n v="21177.9"/>
    <n v="21177.9"/>
    <n v="0"/>
    <n v="21177.9"/>
    <n v="0"/>
    <n v="0"/>
    <n v="0"/>
    <n v="0"/>
    <n v="0"/>
  </r>
  <r>
    <n v="2"/>
    <n v="4332"/>
    <x v="0"/>
    <x v="26"/>
    <x v="16"/>
    <s v="2841-PA"/>
    <x v="1255"/>
    <x v="5"/>
    <x v="1"/>
    <x v="0"/>
    <x v="103"/>
    <n v="230840"/>
    <n v="230840"/>
    <n v="0"/>
    <n v="207756"/>
    <n v="0"/>
    <n v="0"/>
    <n v="0"/>
    <n v="0"/>
    <n v="0"/>
  </r>
  <r>
    <n v="2"/>
    <n v="4332"/>
    <x v="0"/>
    <x v="291"/>
    <x v="0"/>
    <s v="2844-PA"/>
    <x v="1256"/>
    <x v="3"/>
    <x v="0"/>
    <x v="0"/>
    <x v="6"/>
    <n v="156634.37"/>
    <n v="156634.37"/>
    <n v="0"/>
    <n v="140970.93"/>
    <n v="0"/>
    <n v="0"/>
    <n v="0"/>
    <n v="0"/>
    <n v="0"/>
  </r>
  <r>
    <n v="2"/>
    <n v="4332"/>
    <x v="0"/>
    <x v="360"/>
    <x v="40"/>
    <s v="2846-PA"/>
    <x v="1257"/>
    <x v="3"/>
    <x v="0"/>
    <x v="0"/>
    <x v="39"/>
    <n v="6033.86"/>
    <n v="6033.86"/>
    <n v="0"/>
    <n v="5430.47"/>
    <n v="0"/>
    <n v="452.53919999999999"/>
    <n v="0"/>
    <n v="0"/>
    <n v="452.53919999999999"/>
  </r>
  <r>
    <n v="2"/>
    <n v="4332"/>
    <x v="0"/>
    <x v="379"/>
    <x v="2"/>
    <s v="2847-PA"/>
    <x v="1258"/>
    <x v="3"/>
    <x v="1"/>
    <x v="0"/>
    <x v="28"/>
    <n v="11776.48"/>
    <n v="11776.48"/>
    <n v="0"/>
    <n v="10598.83"/>
    <n v="0"/>
    <n v="883.23580000000004"/>
    <n v="0"/>
    <n v="0"/>
    <n v="883.23580000000004"/>
  </r>
  <r>
    <n v="2"/>
    <n v="4332"/>
    <x v="0"/>
    <x v="143"/>
    <x v="2"/>
    <s v="2848-PA"/>
    <x v="1259"/>
    <x v="3"/>
    <x v="1"/>
    <x v="0"/>
    <x v="12"/>
    <n v="80357.3"/>
    <n v="80357.3"/>
    <n v="0"/>
    <n v="72321.570000000007"/>
    <n v="0"/>
    <n v="6026.7974999999997"/>
    <n v="0"/>
    <n v="0"/>
    <n v="6026.7974999999997"/>
  </r>
  <r>
    <n v="2"/>
    <n v="4332"/>
    <x v="0"/>
    <x v="392"/>
    <x v="13"/>
    <s v="2850-PA"/>
    <x v="1260"/>
    <x v="0"/>
    <x v="1"/>
    <x v="0"/>
    <x v="12"/>
    <n v="19292.330000000002"/>
    <n v="19292.330000000002"/>
    <n v="0"/>
    <n v="17363.099999999999"/>
    <n v="0"/>
    <n v="1446.925"/>
    <n v="0"/>
    <n v="0"/>
    <n v="1446.925"/>
  </r>
  <r>
    <n v="2"/>
    <n v="4332"/>
    <x v="0"/>
    <x v="221"/>
    <x v="8"/>
    <s v="2851-PA"/>
    <x v="1261"/>
    <x v="2"/>
    <x v="1"/>
    <x v="0"/>
    <x v="104"/>
    <n v="145163.79"/>
    <n v="144980.85999999999"/>
    <n v="-182.93"/>
    <n v="130482.77"/>
    <n v="-164.64"/>
    <n v="10873.57"/>
    <n v="0"/>
    <n v="10873.57"/>
    <n v="0"/>
  </r>
  <r>
    <n v="2"/>
    <n v="4332"/>
    <x v="0"/>
    <x v="90"/>
    <x v="18"/>
    <s v="2852-PA"/>
    <x v="1262"/>
    <x v="0"/>
    <x v="1"/>
    <x v="0"/>
    <x v="1"/>
    <n v="18182.27"/>
    <n v="18182.27"/>
    <n v="0"/>
    <n v="16364.04"/>
    <n v="0"/>
    <n v="1363.67"/>
    <n v="0"/>
    <n v="0"/>
    <n v="1363.67"/>
  </r>
  <r>
    <n v="2"/>
    <n v="4332"/>
    <x v="0"/>
    <x v="264"/>
    <x v="2"/>
    <s v="2854-PA"/>
    <x v="1263"/>
    <x v="0"/>
    <x v="1"/>
    <x v="0"/>
    <x v="38"/>
    <n v="121011.87"/>
    <n v="121011.87"/>
    <n v="0"/>
    <n v="108910.68"/>
    <n v="0"/>
    <n v="9075.89"/>
    <n v="0"/>
    <n v="9075.89"/>
    <n v="0"/>
  </r>
  <r>
    <n v="2"/>
    <n v="4332"/>
    <x v="0"/>
    <x v="23"/>
    <x v="14"/>
    <s v="2855-PA"/>
    <x v="1264"/>
    <x v="0"/>
    <x v="38"/>
    <x v="0"/>
    <x v="62"/>
    <n v="36579.29"/>
    <n v="36579.29"/>
    <n v="0"/>
    <n v="32921.360000000001"/>
    <n v="0"/>
    <n v="2743.4467"/>
    <n v="0"/>
    <n v="0"/>
    <n v="2743.4467"/>
  </r>
  <r>
    <n v="2"/>
    <n v="4332"/>
    <x v="0"/>
    <x v="119"/>
    <x v="5"/>
    <s v="2857-PA"/>
    <x v="1265"/>
    <x v="3"/>
    <x v="0"/>
    <x v="0"/>
    <x v="6"/>
    <n v="339839.83"/>
    <n v="339839.83"/>
    <n v="0"/>
    <n v="305855.84999999998"/>
    <n v="0"/>
    <n v="0"/>
    <n v="0"/>
    <n v="0"/>
    <n v="0"/>
  </r>
  <r>
    <n v="2"/>
    <n v="4332"/>
    <x v="0"/>
    <x v="13"/>
    <x v="8"/>
    <s v="2859-PA"/>
    <x v="1266"/>
    <x v="1"/>
    <x v="1"/>
    <x v="0"/>
    <x v="42"/>
    <n v="104964.77"/>
    <n v="104964.77"/>
    <n v="0"/>
    <n v="94468.29"/>
    <n v="0"/>
    <n v="7872.3575000000001"/>
    <n v="0"/>
    <n v="0"/>
    <n v="7872.3575000000001"/>
  </r>
  <r>
    <n v="2"/>
    <n v="4332"/>
    <x v="0"/>
    <x v="319"/>
    <x v="21"/>
    <s v="285-PA"/>
    <x v="1267"/>
    <x v="1"/>
    <x v="1"/>
    <x v="0"/>
    <x v="47"/>
    <n v="165450.78"/>
    <n v="165450.78"/>
    <n v="0"/>
    <n v="165450.78"/>
    <n v="0"/>
    <n v="0"/>
    <n v="0"/>
    <n v="0"/>
    <n v="0"/>
  </r>
  <r>
    <n v="2"/>
    <n v="4332"/>
    <x v="0"/>
    <x v="393"/>
    <x v="24"/>
    <s v="2860-PA"/>
    <x v="1268"/>
    <x v="2"/>
    <x v="31"/>
    <x v="0"/>
    <x v="62"/>
    <n v="21941"/>
    <n v="21941"/>
    <n v="0"/>
    <n v="19746.900000000001"/>
    <n v="0"/>
    <n v="1645.575"/>
    <n v="0"/>
    <n v="0"/>
    <n v="1645.575"/>
  </r>
  <r>
    <n v="2"/>
    <n v="4332"/>
    <x v="0"/>
    <x v="0"/>
    <x v="0"/>
    <s v="2861-PA"/>
    <x v="1269"/>
    <x v="4"/>
    <x v="0"/>
    <x v="0"/>
    <x v="38"/>
    <n v="13570.82"/>
    <n v="13570.82"/>
    <n v="0"/>
    <n v="12213.74"/>
    <n v="0"/>
    <n v="1017.8117"/>
    <n v="0"/>
    <n v="0"/>
    <n v="1017.8117"/>
  </r>
  <r>
    <n v="2"/>
    <n v="4332"/>
    <x v="0"/>
    <x v="197"/>
    <x v="16"/>
    <s v="2862-PA"/>
    <x v="1270"/>
    <x v="2"/>
    <x v="1"/>
    <x v="0"/>
    <x v="1"/>
    <n v="6404"/>
    <n v="6404"/>
    <n v="0"/>
    <n v="5763.6"/>
    <n v="0"/>
    <n v="480.3"/>
    <n v="0"/>
    <n v="0"/>
    <n v="480.3"/>
  </r>
  <r>
    <n v="2"/>
    <n v="4332"/>
    <x v="0"/>
    <x v="394"/>
    <x v="24"/>
    <s v="2865-PA"/>
    <x v="1271"/>
    <x v="4"/>
    <x v="5"/>
    <x v="0"/>
    <x v="6"/>
    <n v="432962.06"/>
    <n v="432962.06"/>
    <n v="0"/>
    <n v="389665.85"/>
    <n v="0"/>
    <n v="0"/>
    <n v="0"/>
    <n v="0"/>
    <n v="0"/>
  </r>
  <r>
    <n v="2"/>
    <n v="4332"/>
    <x v="0"/>
    <x v="292"/>
    <x v="21"/>
    <s v="2867-PA"/>
    <x v="1272"/>
    <x v="1"/>
    <x v="1"/>
    <x v="0"/>
    <x v="24"/>
    <n v="10252.98"/>
    <n v="10252.98"/>
    <n v="0"/>
    <n v="9227.68"/>
    <n v="0"/>
    <n v="768.97329999999999"/>
    <n v="0"/>
    <n v="0"/>
    <n v="768.97329999999999"/>
  </r>
  <r>
    <n v="2"/>
    <n v="4332"/>
    <x v="0"/>
    <x v="309"/>
    <x v="2"/>
    <s v="2869-PA"/>
    <x v="1273"/>
    <x v="1"/>
    <x v="1"/>
    <x v="0"/>
    <x v="24"/>
    <n v="56510.68"/>
    <n v="56510.68"/>
    <n v="0"/>
    <n v="56510.68"/>
    <n v="0"/>
    <n v="0"/>
    <n v="0"/>
    <n v="0"/>
    <n v="0"/>
  </r>
  <r>
    <n v="2"/>
    <n v="4332"/>
    <x v="0"/>
    <x v="364"/>
    <x v="16"/>
    <s v="2871-PA"/>
    <x v="1274"/>
    <x v="2"/>
    <x v="0"/>
    <x v="0"/>
    <x v="42"/>
    <n v="74300"/>
    <n v="74300"/>
    <n v="0"/>
    <n v="66870"/>
    <n v="0"/>
    <n v="5572.5"/>
    <n v="0"/>
    <n v="0"/>
    <n v="5572.5"/>
  </r>
  <r>
    <n v="2"/>
    <n v="4332"/>
    <x v="0"/>
    <x v="192"/>
    <x v="2"/>
    <s v="2872-PA"/>
    <x v="1275"/>
    <x v="1"/>
    <x v="1"/>
    <x v="0"/>
    <x v="63"/>
    <n v="300364.93"/>
    <n v="300364.93"/>
    <n v="0"/>
    <n v="300364.93"/>
    <n v="0"/>
    <n v="0"/>
    <n v="0"/>
    <n v="0"/>
    <n v="0"/>
  </r>
  <r>
    <n v="2"/>
    <n v="4332"/>
    <x v="0"/>
    <x v="360"/>
    <x v="40"/>
    <s v="2874-PA"/>
    <x v="1276"/>
    <x v="3"/>
    <x v="0"/>
    <x v="0"/>
    <x v="39"/>
    <n v="44423.53"/>
    <n v="44423.53"/>
    <n v="0"/>
    <n v="39981.18"/>
    <n v="0"/>
    <n v="3331.7649999999999"/>
    <n v="0"/>
    <n v="0"/>
    <n v="3331.7649999999999"/>
  </r>
  <r>
    <n v="2"/>
    <n v="4332"/>
    <x v="0"/>
    <x v="395"/>
    <x v="21"/>
    <s v="2876-PA"/>
    <x v="1277"/>
    <x v="3"/>
    <x v="0"/>
    <x v="0"/>
    <x v="51"/>
    <n v="9372.35"/>
    <n v="9372.35"/>
    <n v="0"/>
    <n v="8435.1200000000008"/>
    <n v="0"/>
    <n v="702.92669999999998"/>
    <n v="0"/>
    <n v="0"/>
    <n v="702.92669999999998"/>
  </r>
  <r>
    <n v="2"/>
    <n v="4332"/>
    <x v="0"/>
    <x v="309"/>
    <x v="2"/>
    <s v="2877-PA"/>
    <x v="1278"/>
    <x v="1"/>
    <x v="1"/>
    <x v="0"/>
    <x v="13"/>
    <n v="4679.84"/>
    <n v="4679.84"/>
    <n v="0"/>
    <n v="4679.84"/>
    <n v="0"/>
    <n v="0"/>
    <n v="0"/>
    <n v="0"/>
    <n v="0"/>
  </r>
  <r>
    <n v="2"/>
    <n v="4332"/>
    <x v="0"/>
    <x v="348"/>
    <x v="11"/>
    <s v="2878-PA"/>
    <x v="1279"/>
    <x v="1"/>
    <x v="1"/>
    <x v="0"/>
    <x v="24"/>
    <n v="9792.66"/>
    <n v="9792.66"/>
    <n v="0"/>
    <n v="9792.66"/>
    <n v="0"/>
    <n v="0"/>
    <n v="0"/>
    <n v="0"/>
    <n v="0"/>
  </r>
  <r>
    <n v="2"/>
    <n v="4332"/>
    <x v="0"/>
    <x v="396"/>
    <x v="9"/>
    <s v="2879-PA"/>
    <x v="1280"/>
    <x v="1"/>
    <x v="1"/>
    <x v="0"/>
    <x v="6"/>
    <n v="3846946.42"/>
    <n v="3846946.42"/>
    <n v="0"/>
    <n v="3462251.78"/>
    <n v="0"/>
    <n v="261250.5533"/>
    <n v="0"/>
    <n v="0"/>
    <n v="261250.5533"/>
  </r>
  <r>
    <n v="2"/>
    <n v="4332"/>
    <x v="0"/>
    <x v="164"/>
    <x v="8"/>
    <s v="287-PA"/>
    <x v="1281"/>
    <x v="3"/>
    <x v="0"/>
    <x v="0"/>
    <x v="8"/>
    <n v="24613.360000000001"/>
    <n v="24613.360000000001"/>
    <n v="0"/>
    <n v="22152.02"/>
    <n v="0"/>
    <n v="1846.0017"/>
    <n v="0"/>
    <n v="0"/>
    <n v="1846.0017"/>
  </r>
  <r>
    <n v="2"/>
    <n v="4332"/>
    <x v="0"/>
    <x v="367"/>
    <x v="12"/>
    <s v="2882-PA"/>
    <x v="1282"/>
    <x v="3"/>
    <x v="0"/>
    <x v="0"/>
    <x v="6"/>
    <n v="839879.03"/>
    <n v="839879.03"/>
    <n v="0"/>
    <n v="755891.13"/>
    <n v="0"/>
    <n v="0"/>
    <n v="0"/>
    <n v="0"/>
    <n v="0"/>
  </r>
  <r>
    <n v="2"/>
    <n v="4332"/>
    <x v="0"/>
    <x v="23"/>
    <x v="14"/>
    <s v="2883-PA"/>
    <x v="1283"/>
    <x v="3"/>
    <x v="19"/>
    <x v="0"/>
    <x v="1"/>
    <n v="33931.339999999997"/>
    <n v="33931.339999999997"/>
    <n v="0"/>
    <n v="30538.21"/>
    <n v="0"/>
    <n v="2544.8508000000002"/>
    <n v="0"/>
    <n v="0"/>
    <n v="2544.8508000000002"/>
  </r>
  <r>
    <n v="2"/>
    <n v="4332"/>
    <x v="0"/>
    <x v="1"/>
    <x v="1"/>
    <s v="2884-PA"/>
    <x v="1284"/>
    <x v="4"/>
    <x v="1"/>
    <x v="0"/>
    <x v="24"/>
    <n v="27728.18"/>
    <n v="27728.18"/>
    <n v="0"/>
    <n v="24955.360000000001"/>
    <n v="0"/>
    <n v="2079.6133"/>
    <n v="0"/>
    <n v="0"/>
    <n v="2079.6133"/>
  </r>
  <r>
    <n v="2"/>
    <n v="4332"/>
    <x v="0"/>
    <x v="360"/>
    <x v="40"/>
    <s v="2886-PA"/>
    <x v="1285"/>
    <x v="0"/>
    <x v="0"/>
    <x v="0"/>
    <x v="39"/>
    <n v="19932.5"/>
    <n v="19932.5"/>
    <n v="0"/>
    <n v="17939.25"/>
    <n v="0"/>
    <n v="1494.9375"/>
    <n v="0"/>
    <n v="0"/>
    <n v="1494.9375"/>
  </r>
  <r>
    <n v="2"/>
    <n v="4332"/>
    <x v="0"/>
    <x v="145"/>
    <x v="4"/>
    <s v="2888-PA"/>
    <x v="1286"/>
    <x v="3"/>
    <x v="24"/>
    <x v="0"/>
    <x v="6"/>
    <n v="279371.25"/>
    <n v="279371.25"/>
    <n v="0"/>
    <n v="251434.13"/>
    <n v="0"/>
    <n v="0"/>
    <n v="0"/>
    <n v="0"/>
    <n v="0"/>
  </r>
  <r>
    <n v="2"/>
    <n v="4332"/>
    <x v="0"/>
    <x v="123"/>
    <x v="4"/>
    <s v="288-PA"/>
    <x v="1287"/>
    <x v="2"/>
    <x v="1"/>
    <x v="0"/>
    <x v="46"/>
    <n v="43400"/>
    <n v="43400"/>
    <n v="0"/>
    <n v="39060"/>
    <n v="0"/>
    <n v="3255"/>
    <n v="0"/>
    <n v="0"/>
    <n v="3255"/>
  </r>
  <r>
    <n v="2"/>
    <n v="4332"/>
    <x v="0"/>
    <x v="305"/>
    <x v="14"/>
    <s v="2891-PA"/>
    <x v="1288"/>
    <x v="3"/>
    <x v="1"/>
    <x v="0"/>
    <x v="12"/>
    <n v="36548.199999999997"/>
    <n v="36548.199999999997"/>
    <n v="0"/>
    <n v="32893.379999999997"/>
    <n v="0"/>
    <n v="2741.1149999999998"/>
    <n v="0"/>
    <n v="0"/>
    <n v="2741.1149999999998"/>
  </r>
  <r>
    <n v="2"/>
    <n v="4332"/>
    <x v="0"/>
    <x v="326"/>
    <x v="11"/>
    <s v="2892-PA"/>
    <x v="1289"/>
    <x v="2"/>
    <x v="1"/>
    <x v="0"/>
    <x v="18"/>
    <n v="154449.4"/>
    <n v="154000"/>
    <n v="-449.4"/>
    <n v="138600"/>
    <n v="-404.46"/>
    <n v="11550"/>
    <n v="0"/>
    <n v="0"/>
    <n v="11550"/>
  </r>
  <r>
    <n v="2"/>
    <n v="4332"/>
    <x v="0"/>
    <x v="397"/>
    <x v="2"/>
    <s v="2893-PA"/>
    <x v="1290"/>
    <x v="2"/>
    <x v="1"/>
    <x v="0"/>
    <x v="12"/>
    <n v="16027.44"/>
    <n v="16027.44"/>
    <n v="0"/>
    <n v="14424.7"/>
    <n v="0"/>
    <n v="1202.0582999999999"/>
    <n v="0"/>
    <n v="0"/>
    <n v="1202.0582999999999"/>
  </r>
  <r>
    <n v="2"/>
    <n v="4332"/>
    <x v="0"/>
    <x v="369"/>
    <x v="6"/>
    <s v="2894-PA"/>
    <x v="1291"/>
    <x v="3"/>
    <x v="39"/>
    <x v="0"/>
    <x v="34"/>
    <n v="33864.86"/>
    <n v="33864.86"/>
    <n v="0"/>
    <n v="30478.37"/>
    <n v="0"/>
    <n v="2539.8642"/>
    <n v="0"/>
    <n v="0"/>
    <n v="2539.8642"/>
  </r>
  <r>
    <n v="2"/>
    <n v="4332"/>
    <x v="0"/>
    <x v="379"/>
    <x v="2"/>
    <s v="2896-PA"/>
    <x v="1292"/>
    <x v="0"/>
    <x v="1"/>
    <x v="0"/>
    <x v="13"/>
    <n v="25000"/>
    <n v="25000"/>
    <n v="0"/>
    <n v="22500"/>
    <n v="0"/>
    <n v="1875"/>
    <n v="0"/>
    <n v="0"/>
    <n v="1875"/>
  </r>
  <r>
    <n v="2"/>
    <n v="4332"/>
    <x v="0"/>
    <x v="398"/>
    <x v="24"/>
    <s v="2897-PA"/>
    <x v="1293"/>
    <x v="4"/>
    <x v="0"/>
    <x v="0"/>
    <x v="19"/>
    <n v="11574.38"/>
    <n v="11574.38"/>
    <n v="0"/>
    <n v="10416.94"/>
    <n v="0"/>
    <n v="868.07830000000001"/>
    <n v="0"/>
    <n v="0"/>
    <n v="868.07830000000001"/>
  </r>
  <r>
    <n v="2"/>
    <n v="4332"/>
    <x v="0"/>
    <x v="179"/>
    <x v="12"/>
    <s v="289-PA"/>
    <x v="1294"/>
    <x v="3"/>
    <x v="0"/>
    <x v="0"/>
    <x v="17"/>
    <n v="4074.33"/>
    <n v="4074.33"/>
    <n v="0"/>
    <n v="3666.9"/>
    <n v="0"/>
    <n v="305.57499999999999"/>
    <n v="0"/>
    <n v="0"/>
    <n v="305.57499999999999"/>
  </r>
  <r>
    <n v="2"/>
    <n v="4332"/>
    <x v="0"/>
    <x v="399"/>
    <x v="14"/>
    <s v="2901-PA"/>
    <x v="1295"/>
    <x v="1"/>
    <x v="1"/>
    <x v="0"/>
    <x v="88"/>
    <n v="153474.79"/>
    <n v="153474.79"/>
    <n v="0"/>
    <n v="153474.79"/>
    <n v="0"/>
    <n v="0"/>
    <n v="0"/>
    <n v="0"/>
    <n v="0"/>
  </r>
  <r>
    <n v="2"/>
    <n v="4332"/>
    <x v="0"/>
    <x v="23"/>
    <x v="14"/>
    <s v="2903-PA"/>
    <x v="1296"/>
    <x v="3"/>
    <x v="37"/>
    <x v="0"/>
    <x v="1"/>
    <n v="33780.28"/>
    <n v="33780.28"/>
    <n v="0"/>
    <n v="30402.25"/>
    <n v="0"/>
    <n v="2533.5207999999998"/>
    <n v="0"/>
    <n v="0"/>
    <n v="2533.5207999999998"/>
  </r>
  <r>
    <n v="2"/>
    <n v="4332"/>
    <x v="0"/>
    <x v="313"/>
    <x v="20"/>
    <s v="2905-PA"/>
    <x v="1297"/>
    <x v="1"/>
    <x v="1"/>
    <x v="0"/>
    <x v="24"/>
    <n v="12991.95"/>
    <n v="12991.95"/>
    <n v="0"/>
    <n v="12991.95"/>
    <n v="0"/>
    <n v="0"/>
    <n v="0"/>
    <n v="0"/>
    <n v="0"/>
  </r>
  <r>
    <n v="2"/>
    <n v="4332"/>
    <x v="0"/>
    <x v="143"/>
    <x v="2"/>
    <s v="2906-PA"/>
    <x v="1298"/>
    <x v="3"/>
    <x v="1"/>
    <x v="0"/>
    <x v="28"/>
    <n v="3251.25"/>
    <n v="3251.25"/>
    <n v="0"/>
    <n v="2926.13"/>
    <n v="0"/>
    <n v="243.8442"/>
    <n v="0"/>
    <n v="0"/>
    <n v="243.8442"/>
  </r>
  <r>
    <n v="2"/>
    <n v="4332"/>
    <x v="0"/>
    <x v="43"/>
    <x v="2"/>
    <s v="2909-PA"/>
    <x v="1299"/>
    <x v="2"/>
    <x v="1"/>
    <x v="0"/>
    <x v="13"/>
    <n v="5563.36"/>
    <n v="5563.36"/>
    <n v="0"/>
    <n v="5007.0200000000004"/>
    <n v="0"/>
    <n v="417.25170000000003"/>
    <n v="0"/>
    <n v="0"/>
    <n v="417.25170000000003"/>
  </r>
  <r>
    <n v="2"/>
    <n v="4332"/>
    <x v="0"/>
    <x v="400"/>
    <x v="4"/>
    <s v="2910-PA"/>
    <x v="1300"/>
    <x v="4"/>
    <x v="0"/>
    <x v="0"/>
    <x v="6"/>
    <n v="4379584"/>
    <n v="4379584"/>
    <n v="0"/>
    <n v="3941625.6"/>
    <n v="0"/>
    <n v="0"/>
    <n v="0"/>
    <n v="0"/>
    <n v="0"/>
  </r>
  <r>
    <n v="2"/>
    <n v="4332"/>
    <x v="0"/>
    <x v="255"/>
    <x v="16"/>
    <s v="2911-PA"/>
    <x v="1301"/>
    <x v="1"/>
    <x v="1"/>
    <x v="0"/>
    <x v="24"/>
    <n v="91653.6"/>
    <n v="91653.6"/>
    <n v="0"/>
    <n v="91653.6"/>
    <n v="0"/>
    <n v="0"/>
    <n v="0"/>
    <n v="0"/>
    <n v="0"/>
  </r>
  <r>
    <n v="2"/>
    <n v="4332"/>
    <x v="0"/>
    <x v="227"/>
    <x v="12"/>
    <s v="2912-PA"/>
    <x v="1302"/>
    <x v="4"/>
    <x v="1"/>
    <x v="0"/>
    <x v="37"/>
    <n v="59738.8"/>
    <n v="59738.8"/>
    <n v="0"/>
    <n v="53764.92"/>
    <n v="0"/>
    <n v="4480.41"/>
    <n v="0"/>
    <n v="0"/>
    <n v="4480.41"/>
  </r>
  <r>
    <n v="2"/>
    <n v="4332"/>
    <x v="0"/>
    <x v="322"/>
    <x v="8"/>
    <s v="2915-PA"/>
    <x v="1303"/>
    <x v="1"/>
    <x v="1"/>
    <x v="0"/>
    <x v="6"/>
    <n v="2390109.56"/>
    <n v="2390109.56"/>
    <n v="0"/>
    <n v="2354919.33"/>
    <n v="0"/>
    <n v="26312.804499999998"/>
    <n v="0"/>
    <n v="42.21"/>
    <n v="26270.594499999999"/>
  </r>
  <r>
    <n v="2"/>
    <n v="4332"/>
    <x v="0"/>
    <x v="371"/>
    <x v="14"/>
    <s v="2916-PA"/>
    <x v="1304"/>
    <x v="1"/>
    <x v="1"/>
    <x v="0"/>
    <x v="12"/>
    <n v="119105.46"/>
    <n v="119105.46"/>
    <n v="0"/>
    <n v="107194.91"/>
    <n v="0"/>
    <n v="8932.9092000000001"/>
    <n v="0"/>
    <n v="0"/>
    <n v="8932.9092000000001"/>
  </r>
  <r>
    <n v="2"/>
    <n v="4332"/>
    <x v="0"/>
    <x v="11"/>
    <x v="5"/>
    <s v="2917-PA"/>
    <x v="1305"/>
    <x v="0"/>
    <x v="0"/>
    <x v="0"/>
    <x v="6"/>
    <n v="208112.32"/>
    <n v="208112.32"/>
    <n v="0"/>
    <n v="187301.09"/>
    <n v="0"/>
    <n v="0"/>
    <n v="0"/>
    <n v="0"/>
    <n v="0"/>
  </r>
  <r>
    <n v="2"/>
    <n v="4332"/>
    <x v="0"/>
    <x v="179"/>
    <x v="12"/>
    <s v="291-PA"/>
    <x v="1306"/>
    <x v="3"/>
    <x v="0"/>
    <x v="0"/>
    <x v="17"/>
    <n v="4928.6000000000004"/>
    <n v="4928.6000000000004"/>
    <n v="0"/>
    <n v="4435.74"/>
    <n v="0"/>
    <n v="369.64499999999998"/>
    <n v="0"/>
    <n v="0"/>
    <n v="369.64499999999998"/>
  </r>
  <r>
    <n v="2"/>
    <n v="4332"/>
    <x v="0"/>
    <x v="292"/>
    <x v="21"/>
    <s v="2920-PA"/>
    <x v="1307"/>
    <x v="4"/>
    <x v="0"/>
    <x v="0"/>
    <x v="45"/>
    <n v="13517.54"/>
    <n v="13517.54"/>
    <n v="0"/>
    <n v="12165.79"/>
    <n v="0"/>
    <n v="1013.8158"/>
    <n v="0"/>
    <n v="0"/>
    <n v="1013.8158"/>
  </r>
  <r>
    <n v="2"/>
    <n v="4332"/>
    <x v="0"/>
    <x v="23"/>
    <x v="14"/>
    <s v="2922-PA"/>
    <x v="1308"/>
    <x v="3"/>
    <x v="11"/>
    <x v="0"/>
    <x v="62"/>
    <n v="109851.95"/>
    <n v="109851.95"/>
    <n v="0"/>
    <n v="98866.76"/>
    <n v="0"/>
    <n v="8238.8966999999993"/>
    <n v="0"/>
    <n v="0"/>
    <n v="8238.8966999999993"/>
  </r>
  <r>
    <n v="2"/>
    <n v="4332"/>
    <x v="0"/>
    <x v="75"/>
    <x v="8"/>
    <s v="2923-PA"/>
    <x v="1309"/>
    <x v="4"/>
    <x v="0"/>
    <x v="0"/>
    <x v="6"/>
    <n v="137802.98000000001"/>
    <n v="137802.98000000001"/>
    <n v="0"/>
    <n v="124022.68"/>
    <n v="0"/>
    <n v="10335.23"/>
    <n v="0"/>
    <n v="10335.23"/>
    <n v="0"/>
  </r>
  <r>
    <n v="2"/>
    <n v="4332"/>
    <x v="0"/>
    <x v="395"/>
    <x v="21"/>
    <s v="2925-PA"/>
    <x v="895"/>
    <x v="3"/>
    <x v="0"/>
    <x v="0"/>
    <x v="51"/>
    <n v="35679.43"/>
    <n v="35679.43"/>
    <n v="0"/>
    <n v="32111.49"/>
    <n v="0"/>
    <n v="2675.9575"/>
    <n v="0"/>
    <n v="0"/>
    <n v="2675.9575"/>
  </r>
  <r>
    <n v="2"/>
    <n v="4332"/>
    <x v="0"/>
    <x v="197"/>
    <x v="16"/>
    <s v="2927-PA"/>
    <x v="1310"/>
    <x v="3"/>
    <x v="0"/>
    <x v="0"/>
    <x v="56"/>
    <n v="23749.15"/>
    <n v="23749.15"/>
    <n v="0"/>
    <n v="21374.240000000002"/>
    <n v="0"/>
    <n v="1781.1867"/>
    <n v="0"/>
    <n v="0"/>
    <n v="1781.1867"/>
  </r>
  <r>
    <n v="2"/>
    <n v="4332"/>
    <x v="0"/>
    <x v="87"/>
    <x v="16"/>
    <s v="2929-PA"/>
    <x v="1311"/>
    <x v="1"/>
    <x v="1"/>
    <x v="0"/>
    <x v="77"/>
    <n v="579373.97"/>
    <n v="561148.96"/>
    <n v="-18225.009999999998"/>
    <n v="550812.68999999994"/>
    <n v="-16402.509999999998"/>
    <n v="8832.0689000000002"/>
    <n v="0"/>
    <n v="0"/>
    <n v="8832.0689000000002"/>
  </r>
  <r>
    <n v="2"/>
    <n v="4332"/>
    <x v="0"/>
    <x v="227"/>
    <x v="12"/>
    <s v="2931-PA"/>
    <x v="1312"/>
    <x v="2"/>
    <x v="1"/>
    <x v="0"/>
    <x v="69"/>
    <n v="4231.5200000000004"/>
    <n v="13829.09"/>
    <n v="9597.57"/>
    <n v="12446.19"/>
    <n v="8637.82"/>
    <n v="1037.1841999999999"/>
    <n v="0"/>
    <n v="719.82"/>
    <n v="317.36419999999998"/>
  </r>
  <r>
    <n v="2"/>
    <n v="4332"/>
    <x v="0"/>
    <x v="401"/>
    <x v="2"/>
    <s v="2932-PA"/>
    <x v="1313"/>
    <x v="3"/>
    <x v="1"/>
    <x v="0"/>
    <x v="20"/>
    <n v="7470.31"/>
    <n v="7470.31"/>
    <n v="0"/>
    <n v="6723.28"/>
    <n v="0"/>
    <n v="560.27329999999995"/>
    <n v="0"/>
    <n v="0"/>
    <n v="560.27329999999995"/>
  </r>
  <r>
    <n v="2"/>
    <n v="4332"/>
    <x v="0"/>
    <x v="327"/>
    <x v="2"/>
    <s v="2935-PA"/>
    <x v="1314"/>
    <x v="2"/>
    <x v="1"/>
    <x v="0"/>
    <x v="6"/>
    <n v="250160"/>
    <n v="250160"/>
    <n v="0"/>
    <n v="225144"/>
    <n v="0"/>
    <n v="1875"/>
    <n v="0"/>
    <n v="0"/>
    <n v="1875"/>
  </r>
  <r>
    <n v="2"/>
    <n v="4332"/>
    <x v="0"/>
    <x v="143"/>
    <x v="2"/>
    <s v="2936-PA"/>
    <x v="1315"/>
    <x v="3"/>
    <x v="1"/>
    <x v="0"/>
    <x v="105"/>
    <n v="37154.699999999997"/>
    <n v="37154.699999999997"/>
    <n v="0"/>
    <n v="33439.230000000003"/>
    <n v="0"/>
    <n v="2786.6025"/>
    <n v="0"/>
    <n v="0"/>
    <n v="2786.6025"/>
  </r>
  <r>
    <n v="2"/>
    <n v="4332"/>
    <x v="0"/>
    <x v="97"/>
    <x v="6"/>
    <s v="2937-PA"/>
    <x v="1316"/>
    <x v="1"/>
    <x v="1"/>
    <x v="0"/>
    <x v="106"/>
    <n v="189561.34"/>
    <n v="189561.34"/>
    <n v="0"/>
    <n v="189561.34"/>
    <n v="0"/>
    <n v="0"/>
    <n v="0"/>
    <n v="0"/>
    <n v="0"/>
  </r>
  <r>
    <n v="2"/>
    <n v="4332"/>
    <x v="0"/>
    <x v="228"/>
    <x v="11"/>
    <s v="2938-PA"/>
    <x v="1317"/>
    <x v="3"/>
    <x v="1"/>
    <x v="0"/>
    <x v="12"/>
    <n v="10867.89"/>
    <n v="10867.89"/>
    <n v="0"/>
    <n v="9781.1"/>
    <n v="0"/>
    <n v="815.09169999999995"/>
    <n v="0"/>
    <n v="0"/>
    <n v="815.09169999999995"/>
  </r>
  <r>
    <n v="2"/>
    <n v="4332"/>
    <x v="0"/>
    <x v="360"/>
    <x v="40"/>
    <s v="2939-PA"/>
    <x v="1318"/>
    <x v="4"/>
    <x v="0"/>
    <x v="0"/>
    <x v="39"/>
    <n v="21556.34"/>
    <n v="21556.34"/>
    <n v="0"/>
    <n v="19400.71"/>
    <n v="0"/>
    <n v="1616.7257999999999"/>
    <n v="0"/>
    <n v="0"/>
    <n v="1616.7257999999999"/>
  </r>
  <r>
    <n v="2"/>
    <n v="4332"/>
    <x v="0"/>
    <x v="292"/>
    <x v="21"/>
    <s v="2944-PA"/>
    <x v="1319"/>
    <x v="3"/>
    <x v="0"/>
    <x v="0"/>
    <x v="37"/>
    <n v="8999.7000000000007"/>
    <n v="8999.7000000000007"/>
    <n v="0"/>
    <n v="8099.73"/>
    <n v="0"/>
    <n v="674.97749999999996"/>
    <n v="0"/>
    <n v="0"/>
    <n v="674.97749999999996"/>
  </r>
  <r>
    <n v="2"/>
    <n v="4332"/>
    <x v="0"/>
    <x v="117"/>
    <x v="0"/>
    <s v="2945-PA"/>
    <x v="1320"/>
    <x v="4"/>
    <x v="0"/>
    <x v="0"/>
    <x v="6"/>
    <n v="227881.71"/>
    <n v="227881.71"/>
    <n v="0"/>
    <n v="205093.54"/>
    <n v="0"/>
    <n v="0"/>
    <n v="0"/>
    <n v="0"/>
    <n v="0"/>
  </r>
  <r>
    <n v="2"/>
    <n v="4332"/>
    <x v="0"/>
    <x v="402"/>
    <x v="17"/>
    <s v="2946-PA"/>
    <x v="1321"/>
    <x v="3"/>
    <x v="0"/>
    <x v="0"/>
    <x v="4"/>
    <n v="3100.01"/>
    <n v="3100.01"/>
    <n v="0"/>
    <n v="2790.01"/>
    <n v="0"/>
    <n v="232.5008"/>
    <n v="0"/>
    <n v="0"/>
    <n v="232.5008"/>
  </r>
  <r>
    <n v="2"/>
    <n v="4332"/>
    <x v="0"/>
    <x v="90"/>
    <x v="18"/>
    <s v="2947-PA"/>
    <x v="1322"/>
    <x v="0"/>
    <x v="1"/>
    <x v="0"/>
    <x v="11"/>
    <n v="7496.25"/>
    <n v="7496.25"/>
    <n v="0"/>
    <n v="6746.63"/>
    <n v="0"/>
    <n v="562.2192"/>
    <n v="0"/>
    <n v="0"/>
    <n v="562.2192"/>
  </r>
  <r>
    <n v="2"/>
    <n v="4332"/>
    <x v="0"/>
    <x v="297"/>
    <x v="11"/>
    <s v="2949-PA"/>
    <x v="1323"/>
    <x v="2"/>
    <x v="1"/>
    <x v="0"/>
    <x v="60"/>
    <n v="7815.49"/>
    <n v="7815.49"/>
    <n v="0"/>
    <n v="7033.94"/>
    <n v="0"/>
    <n v="586.1617"/>
    <n v="0"/>
    <n v="0"/>
    <n v="586.1617"/>
  </r>
  <r>
    <n v="2"/>
    <n v="4332"/>
    <x v="0"/>
    <x v="214"/>
    <x v="11"/>
    <s v="2951-PA"/>
    <x v="1324"/>
    <x v="3"/>
    <x v="11"/>
    <x v="0"/>
    <x v="12"/>
    <n v="5723.16"/>
    <n v="5723.16"/>
    <n v="0"/>
    <n v="5150.84"/>
    <n v="0"/>
    <n v="429.23669999999998"/>
    <n v="0"/>
    <n v="0"/>
    <n v="429.23669999999998"/>
  </r>
  <r>
    <n v="2"/>
    <n v="4332"/>
    <x v="0"/>
    <x v="368"/>
    <x v="13"/>
    <s v="2953-PA"/>
    <x v="1325"/>
    <x v="1"/>
    <x v="1"/>
    <x v="0"/>
    <x v="12"/>
    <n v="17267.14"/>
    <n v="17267.14"/>
    <n v="0"/>
    <n v="15540.43"/>
    <n v="0"/>
    <n v="1295.0358000000001"/>
    <n v="0"/>
    <n v="0"/>
    <n v="1295.0358000000001"/>
  </r>
  <r>
    <n v="2"/>
    <n v="4332"/>
    <x v="0"/>
    <x v="232"/>
    <x v="2"/>
    <s v="2954-PA"/>
    <x v="1326"/>
    <x v="0"/>
    <x v="1"/>
    <x v="0"/>
    <x v="12"/>
    <n v="35070.93"/>
    <n v="35070.93"/>
    <n v="0"/>
    <n v="31563.84"/>
    <n v="0"/>
    <n v="2630.32"/>
    <n v="0"/>
    <n v="0"/>
    <n v="2630.32"/>
  </r>
  <r>
    <n v="2"/>
    <n v="4332"/>
    <x v="0"/>
    <x v="403"/>
    <x v="5"/>
    <s v="2955-PA"/>
    <x v="1327"/>
    <x v="3"/>
    <x v="0"/>
    <x v="0"/>
    <x v="4"/>
    <n v="3695.62"/>
    <n v="3695.62"/>
    <n v="0"/>
    <n v="3326.06"/>
    <n v="0"/>
    <n v="277.17169999999999"/>
    <n v="0"/>
    <n v="0"/>
    <n v="277.17169999999999"/>
  </r>
  <r>
    <n v="2"/>
    <n v="4332"/>
    <x v="0"/>
    <x v="178"/>
    <x v="27"/>
    <s v="2956-PA"/>
    <x v="1328"/>
    <x v="0"/>
    <x v="7"/>
    <x v="0"/>
    <x v="12"/>
    <n v="16333.92"/>
    <n v="16333.92"/>
    <n v="0"/>
    <n v="14700.53"/>
    <n v="0"/>
    <n v="1225.0442"/>
    <n v="0"/>
    <n v="0"/>
    <n v="1225.0442"/>
  </r>
  <r>
    <n v="2"/>
    <n v="4332"/>
    <x v="0"/>
    <x v="171"/>
    <x v="16"/>
    <s v="2958-PA"/>
    <x v="1329"/>
    <x v="3"/>
    <x v="36"/>
    <x v="0"/>
    <x v="6"/>
    <n v="455709.5"/>
    <n v="455709.5"/>
    <n v="0"/>
    <n v="410138.55"/>
    <n v="0"/>
    <n v="0"/>
    <n v="0"/>
    <n v="0"/>
    <n v="0"/>
  </r>
  <r>
    <n v="2"/>
    <n v="4332"/>
    <x v="0"/>
    <x v="404"/>
    <x v="0"/>
    <s v="295-PA"/>
    <x v="1330"/>
    <x v="4"/>
    <x v="1"/>
    <x v="0"/>
    <x v="17"/>
    <n v="58760.13"/>
    <n v="58760.13"/>
    <n v="0"/>
    <n v="52884.12"/>
    <n v="0"/>
    <n v="4407.01"/>
    <n v="0"/>
    <n v="0"/>
    <n v="4407.01"/>
  </r>
  <r>
    <n v="2"/>
    <n v="4332"/>
    <x v="0"/>
    <x v="75"/>
    <x v="8"/>
    <s v="2961-PA"/>
    <x v="1331"/>
    <x v="1"/>
    <x v="1"/>
    <x v="0"/>
    <x v="12"/>
    <n v="79987"/>
    <n v="79987"/>
    <n v="0"/>
    <n v="79987"/>
    <n v="0"/>
    <n v="0"/>
    <n v="0"/>
    <n v="0"/>
    <n v="0"/>
  </r>
  <r>
    <n v="2"/>
    <n v="4332"/>
    <x v="0"/>
    <x v="356"/>
    <x v="31"/>
    <s v="2962-PA"/>
    <x v="1332"/>
    <x v="1"/>
    <x v="1"/>
    <x v="0"/>
    <x v="12"/>
    <n v="44876.35"/>
    <n v="44876.35"/>
    <n v="0"/>
    <n v="44876.35"/>
    <n v="0"/>
    <n v="0"/>
    <n v="0"/>
    <n v="0"/>
    <n v="0"/>
  </r>
  <r>
    <n v="2"/>
    <n v="4332"/>
    <x v="0"/>
    <x v="273"/>
    <x v="1"/>
    <s v="2963-PA"/>
    <x v="1333"/>
    <x v="3"/>
    <x v="11"/>
    <x v="0"/>
    <x v="8"/>
    <n v="6260.84"/>
    <n v="6260.84"/>
    <n v="0"/>
    <n v="5634.76"/>
    <n v="0"/>
    <n v="469.56330000000003"/>
    <n v="0"/>
    <n v="0"/>
    <n v="469.56330000000003"/>
  </r>
  <r>
    <n v="2"/>
    <n v="4332"/>
    <x v="0"/>
    <x v="197"/>
    <x v="16"/>
    <s v="2964-PA"/>
    <x v="1334"/>
    <x v="3"/>
    <x v="1"/>
    <x v="0"/>
    <x v="1"/>
    <n v="118316.89"/>
    <n v="118316.89"/>
    <n v="0"/>
    <n v="106485.2"/>
    <n v="0"/>
    <n v="8873.7667000000001"/>
    <n v="0"/>
    <n v="0"/>
    <n v="8873.7667000000001"/>
  </r>
  <r>
    <n v="2"/>
    <n v="4332"/>
    <x v="0"/>
    <x v="128"/>
    <x v="2"/>
    <s v="2965-PA"/>
    <x v="1335"/>
    <x v="3"/>
    <x v="1"/>
    <x v="0"/>
    <x v="4"/>
    <n v="3646.65"/>
    <n v="3646.65"/>
    <n v="0"/>
    <n v="3281.99"/>
    <n v="0"/>
    <n v="273.49919999999997"/>
    <n v="0"/>
    <n v="0"/>
    <n v="273.49919999999997"/>
  </r>
  <r>
    <n v="2"/>
    <n v="4332"/>
    <x v="0"/>
    <x v="396"/>
    <x v="9"/>
    <s v="2966-PA"/>
    <x v="1336"/>
    <x v="1"/>
    <x v="1"/>
    <x v="0"/>
    <x v="95"/>
    <n v="286524.58"/>
    <n v="286524.58"/>
    <n v="0"/>
    <n v="257872.12"/>
    <n v="0"/>
    <n v="21489.3433"/>
    <n v="0"/>
    <n v="0"/>
    <n v="21489.3433"/>
  </r>
  <r>
    <n v="2"/>
    <n v="4332"/>
    <x v="0"/>
    <x v="405"/>
    <x v="11"/>
    <s v="2967-PA"/>
    <x v="55"/>
    <x v="1"/>
    <x v="1"/>
    <x v="0"/>
    <x v="12"/>
    <n v="8457.9599999999991"/>
    <n v="8457.9599999999991"/>
    <n v="0"/>
    <n v="7612.16"/>
    <n v="0"/>
    <n v="634.34670000000006"/>
    <n v="0"/>
    <n v="0"/>
    <n v="634.34670000000006"/>
  </r>
  <r>
    <n v="2"/>
    <n v="4332"/>
    <x v="0"/>
    <x v="159"/>
    <x v="2"/>
    <s v="2968-PA"/>
    <x v="1337"/>
    <x v="2"/>
    <x v="7"/>
    <x v="0"/>
    <x v="6"/>
    <n v="128572.08"/>
    <n v="128572.08"/>
    <n v="0"/>
    <n v="115714.87"/>
    <n v="0"/>
    <n v="0"/>
    <n v="0"/>
    <n v="0"/>
    <n v="0"/>
  </r>
  <r>
    <n v="2"/>
    <n v="4332"/>
    <x v="0"/>
    <x v="360"/>
    <x v="40"/>
    <s v="2969-PA"/>
    <x v="1338"/>
    <x v="0"/>
    <x v="0"/>
    <x v="0"/>
    <x v="12"/>
    <n v="18966.14"/>
    <n v="18966.14"/>
    <n v="0"/>
    <n v="17069.53"/>
    <n v="0"/>
    <n v="1422.4608000000001"/>
    <n v="0"/>
    <n v="0"/>
    <n v="1422.4608000000001"/>
  </r>
  <r>
    <n v="2"/>
    <n v="4332"/>
    <x v="0"/>
    <x v="36"/>
    <x v="18"/>
    <s v="296-PA"/>
    <x v="1339"/>
    <x v="3"/>
    <x v="3"/>
    <x v="0"/>
    <x v="45"/>
    <n v="65827.72"/>
    <n v="65827.72"/>
    <n v="0"/>
    <n v="59244.95"/>
    <n v="0"/>
    <n v="4937.0792000000001"/>
    <n v="0"/>
    <n v="0"/>
    <n v="4937.0792000000001"/>
  </r>
  <r>
    <n v="2"/>
    <n v="4332"/>
    <x v="0"/>
    <x v="406"/>
    <x v="16"/>
    <s v="2973-PA"/>
    <x v="1340"/>
    <x v="1"/>
    <x v="1"/>
    <x v="0"/>
    <x v="6"/>
    <n v="335655.59"/>
    <n v="335655.59"/>
    <n v="0"/>
    <n v="302090.03000000003"/>
    <n v="0"/>
    <n v="13411.299199999999"/>
    <n v="0"/>
    <n v="0"/>
    <n v="13411.299199999999"/>
  </r>
  <r>
    <n v="2"/>
    <n v="4332"/>
    <x v="0"/>
    <x v="206"/>
    <x v="11"/>
    <s v="2974-PA"/>
    <x v="1341"/>
    <x v="1"/>
    <x v="1"/>
    <x v="0"/>
    <x v="12"/>
    <n v="8705.48"/>
    <n v="8705.48"/>
    <n v="0"/>
    <n v="8705.48"/>
    <n v="0"/>
    <n v="0"/>
    <n v="0"/>
    <n v="0"/>
    <n v="0"/>
  </r>
  <r>
    <n v="2"/>
    <n v="4332"/>
    <x v="0"/>
    <x v="103"/>
    <x v="37"/>
    <s v="2977-PA"/>
    <x v="1342"/>
    <x v="4"/>
    <x v="3"/>
    <x v="0"/>
    <x v="29"/>
    <n v="17335.259999999998"/>
    <n v="17335.259999999998"/>
    <n v="0"/>
    <n v="15601.73"/>
    <n v="0"/>
    <n v="1300.1442"/>
    <n v="0"/>
    <n v="0"/>
    <n v="1300.1442"/>
  </r>
  <r>
    <n v="2"/>
    <n v="4332"/>
    <x v="0"/>
    <x v="13"/>
    <x v="8"/>
    <s v="2978-PA"/>
    <x v="1343"/>
    <x v="1"/>
    <x v="1"/>
    <x v="0"/>
    <x v="68"/>
    <n v="84847.66"/>
    <n v="84847.66"/>
    <n v="0"/>
    <n v="76362.89"/>
    <n v="0"/>
    <n v="6363.5742"/>
    <n v="0"/>
    <n v="0"/>
    <n v="6363.5742"/>
  </r>
  <r>
    <n v="2"/>
    <n v="4332"/>
    <x v="0"/>
    <x v="36"/>
    <x v="18"/>
    <s v="297-PA"/>
    <x v="1344"/>
    <x v="3"/>
    <x v="0"/>
    <x v="0"/>
    <x v="9"/>
    <n v="16160.67"/>
    <n v="16160.67"/>
    <n v="0"/>
    <n v="14544.6"/>
    <n v="0"/>
    <n v="1212.05"/>
    <n v="0"/>
    <n v="0"/>
    <n v="1212.05"/>
  </r>
  <r>
    <n v="2"/>
    <n v="4332"/>
    <x v="0"/>
    <x v="403"/>
    <x v="5"/>
    <s v="2983-PA"/>
    <x v="1345"/>
    <x v="1"/>
    <x v="1"/>
    <x v="0"/>
    <x v="4"/>
    <n v="6230.88"/>
    <n v="6230.88"/>
    <n v="0"/>
    <n v="6230.88"/>
    <n v="0"/>
    <n v="0"/>
    <n v="0"/>
    <n v="0"/>
    <n v="0"/>
  </r>
  <r>
    <n v="2"/>
    <n v="4332"/>
    <x v="0"/>
    <x v="407"/>
    <x v="40"/>
    <s v="2984-PA"/>
    <x v="1346"/>
    <x v="4"/>
    <x v="1"/>
    <x v="0"/>
    <x v="12"/>
    <n v="6271.02"/>
    <n v="6271.02"/>
    <n v="0"/>
    <n v="5643.92"/>
    <n v="0"/>
    <n v="470.32670000000002"/>
    <n v="0"/>
    <n v="0"/>
    <n v="470.32670000000002"/>
  </r>
  <r>
    <n v="2"/>
    <n v="4332"/>
    <x v="0"/>
    <x v="178"/>
    <x v="27"/>
    <s v="2986-PA"/>
    <x v="1347"/>
    <x v="0"/>
    <x v="8"/>
    <x v="0"/>
    <x v="13"/>
    <n v="3775.33"/>
    <n v="3775.33"/>
    <n v="0"/>
    <n v="3397.8"/>
    <n v="0"/>
    <n v="283.14999999999998"/>
    <n v="0"/>
    <n v="0"/>
    <n v="283.14999999999998"/>
  </r>
  <r>
    <n v="2"/>
    <n v="4332"/>
    <x v="0"/>
    <x v="103"/>
    <x v="37"/>
    <s v="2988-PA"/>
    <x v="1348"/>
    <x v="4"/>
    <x v="0"/>
    <x v="0"/>
    <x v="40"/>
    <n v="16365.49"/>
    <n v="16365.49"/>
    <n v="0"/>
    <n v="14728.94"/>
    <n v="0"/>
    <n v="1227.4117000000001"/>
    <n v="0"/>
    <n v="0"/>
    <n v="1227.4117000000001"/>
  </r>
  <r>
    <n v="2"/>
    <n v="4332"/>
    <x v="0"/>
    <x v="375"/>
    <x v="12"/>
    <s v="298-PA"/>
    <x v="1349"/>
    <x v="2"/>
    <x v="12"/>
    <x v="0"/>
    <x v="17"/>
    <n v="21041.919999999998"/>
    <n v="21041.919999999998"/>
    <n v="0"/>
    <n v="18937.73"/>
    <n v="0"/>
    <n v="1578.1442"/>
    <n v="0"/>
    <n v="0"/>
    <n v="1578.1442"/>
  </r>
  <r>
    <n v="2"/>
    <n v="4332"/>
    <x v="0"/>
    <x v="78"/>
    <x v="8"/>
    <s v="2991-PA"/>
    <x v="1350"/>
    <x v="1"/>
    <x v="1"/>
    <x v="0"/>
    <x v="6"/>
    <n v="3508772.02"/>
    <n v="3508772.02"/>
    <n v="0"/>
    <n v="3266865.66"/>
    <n v="0"/>
    <n v="163874.91579999999"/>
    <n v="0"/>
    <n v="110.56"/>
    <n v="163764.35579999999"/>
  </r>
  <r>
    <n v="2"/>
    <n v="4332"/>
    <x v="0"/>
    <x v="395"/>
    <x v="21"/>
    <s v="2993-PA"/>
    <x v="1351"/>
    <x v="3"/>
    <x v="0"/>
    <x v="0"/>
    <x v="60"/>
    <n v="5000"/>
    <n v="5000"/>
    <n v="0"/>
    <n v="4500"/>
    <n v="0"/>
    <n v="375"/>
    <n v="0"/>
    <n v="0"/>
    <n v="375"/>
  </r>
  <r>
    <n v="2"/>
    <n v="4332"/>
    <x v="0"/>
    <x v="379"/>
    <x v="2"/>
    <s v="2996-PA"/>
    <x v="1352"/>
    <x v="2"/>
    <x v="1"/>
    <x v="0"/>
    <x v="12"/>
    <n v="40884.720000000001"/>
    <n v="40884.720000000001"/>
    <n v="0"/>
    <n v="36796.25"/>
    <n v="0"/>
    <n v="3066.3542000000002"/>
    <n v="0"/>
    <n v="0"/>
    <n v="3066.3542000000002"/>
  </r>
  <r>
    <n v="2"/>
    <n v="4332"/>
    <x v="0"/>
    <x v="351"/>
    <x v="0"/>
    <s v="2998-PA"/>
    <x v="1353"/>
    <x v="3"/>
    <x v="1"/>
    <x v="0"/>
    <x v="1"/>
    <n v="7323.62"/>
    <n v="7323.62"/>
    <n v="0"/>
    <n v="6591.26"/>
    <n v="0"/>
    <n v="549.27170000000001"/>
    <n v="0"/>
    <n v="0"/>
    <n v="549.27170000000001"/>
  </r>
  <r>
    <n v="2"/>
    <n v="4332"/>
    <x v="0"/>
    <x v="361"/>
    <x v="12"/>
    <s v="299-PA"/>
    <x v="1354"/>
    <x v="2"/>
    <x v="1"/>
    <x v="0"/>
    <x v="17"/>
    <n v="12649.68"/>
    <n v="12649.68"/>
    <n v="0"/>
    <n v="11384.71"/>
    <n v="0"/>
    <n v="948.72580000000005"/>
    <n v="0"/>
    <n v="0"/>
    <n v="948.72580000000005"/>
  </r>
  <r>
    <n v="2"/>
    <n v="4332"/>
    <x v="0"/>
    <x v="408"/>
    <x v="13"/>
    <s v="29-PA"/>
    <x v="1355"/>
    <x v="1"/>
    <x v="1"/>
    <x v="0"/>
    <x v="11"/>
    <n v="54788.63"/>
    <n v="54788.63"/>
    <n v="0"/>
    <n v="54788.63"/>
    <n v="0"/>
    <n v="0"/>
    <n v="0"/>
    <n v="0"/>
    <n v="0"/>
  </r>
  <r>
    <n v="2"/>
    <n v="4332"/>
    <x v="0"/>
    <x v="38"/>
    <x v="21"/>
    <s v="3001-PA"/>
    <x v="1356"/>
    <x v="3"/>
    <x v="0"/>
    <x v="0"/>
    <x v="34"/>
    <n v="4820"/>
    <n v="4820"/>
    <n v="0"/>
    <n v="4338"/>
    <n v="0"/>
    <n v="361.5"/>
    <n v="0"/>
    <n v="0"/>
    <n v="361.5"/>
  </r>
  <r>
    <n v="2"/>
    <n v="4332"/>
    <x v="0"/>
    <x v="13"/>
    <x v="8"/>
    <s v="3008-PA"/>
    <x v="1357"/>
    <x v="3"/>
    <x v="1"/>
    <x v="0"/>
    <x v="6"/>
    <n v="2510568"/>
    <n v="2510568"/>
    <n v="0"/>
    <n v="2259511.2000000002"/>
    <n v="0"/>
    <n v="165117.6875"/>
    <n v="0"/>
    <n v="8699.34"/>
    <n v="156418.3475"/>
  </r>
  <r>
    <n v="2"/>
    <n v="4332"/>
    <x v="0"/>
    <x v="367"/>
    <x v="12"/>
    <s v="3009-PA"/>
    <x v="1358"/>
    <x v="3"/>
    <x v="12"/>
    <x v="0"/>
    <x v="56"/>
    <n v="3836.92"/>
    <n v="3836.92"/>
    <n v="0"/>
    <n v="3453.23"/>
    <n v="0"/>
    <n v="287.76920000000001"/>
    <n v="0"/>
    <n v="0"/>
    <n v="287.76920000000001"/>
  </r>
  <r>
    <n v="2"/>
    <n v="4332"/>
    <x v="0"/>
    <x v="9"/>
    <x v="7"/>
    <s v="300-PA"/>
    <x v="1359"/>
    <x v="4"/>
    <x v="0"/>
    <x v="0"/>
    <x v="11"/>
    <n v="3509.59"/>
    <n v="3509.59"/>
    <n v="0"/>
    <n v="3158.63"/>
    <n v="0"/>
    <n v="263.2192"/>
    <n v="0"/>
    <n v="0"/>
    <n v="263.2192"/>
  </r>
  <r>
    <n v="2"/>
    <n v="4332"/>
    <x v="0"/>
    <x v="332"/>
    <x v="41"/>
    <s v="3016-PA"/>
    <x v="55"/>
    <x v="1"/>
    <x v="1"/>
    <x v="0"/>
    <x v="12"/>
    <n v="20984.11"/>
    <n v="20984.11"/>
    <n v="0"/>
    <n v="20984.11"/>
    <n v="0"/>
    <n v="0"/>
    <n v="0"/>
    <n v="0"/>
    <n v="0"/>
  </r>
  <r>
    <n v="2"/>
    <n v="4332"/>
    <x v="0"/>
    <x v="289"/>
    <x v="2"/>
    <s v="3017-PA"/>
    <x v="1360"/>
    <x v="5"/>
    <x v="1"/>
    <x v="0"/>
    <x v="37"/>
    <n v="28173.040000000001"/>
    <n v="28173.040000000001"/>
    <n v="0"/>
    <n v="25355.74"/>
    <n v="0"/>
    <n v="2112.9783000000002"/>
    <n v="0"/>
    <n v="0"/>
    <n v="2112.9783000000002"/>
  </r>
  <r>
    <n v="2"/>
    <n v="4332"/>
    <x v="0"/>
    <x v="409"/>
    <x v="9"/>
    <s v="3020-PA"/>
    <x v="1361"/>
    <x v="4"/>
    <x v="0"/>
    <x v="0"/>
    <x v="41"/>
    <n v="10348"/>
    <n v="10348"/>
    <n v="0"/>
    <n v="9313.2000000000007"/>
    <n v="0"/>
    <n v="776.1"/>
    <n v="0"/>
    <n v="0"/>
    <n v="776.1"/>
  </r>
  <r>
    <n v="2"/>
    <n v="4332"/>
    <x v="0"/>
    <x v="128"/>
    <x v="2"/>
    <s v="3022-PA"/>
    <x v="1362"/>
    <x v="3"/>
    <x v="1"/>
    <x v="0"/>
    <x v="4"/>
    <n v="3494.1"/>
    <n v="3494.1"/>
    <n v="0"/>
    <n v="3144.69"/>
    <n v="0"/>
    <n v="262.0575"/>
    <n v="0"/>
    <n v="0"/>
    <n v="262.0575"/>
  </r>
  <r>
    <n v="2"/>
    <n v="4332"/>
    <x v="0"/>
    <x v="181"/>
    <x v="27"/>
    <s v="3024-PA"/>
    <x v="1363"/>
    <x v="0"/>
    <x v="3"/>
    <x v="0"/>
    <x v="41"/>
    <n v="69893.78"/>
    <n v="69893.78"/>
    <n v="0"/>
    <n v="62904.4"/>
    <n v="0"/>
    <n v="5242.0333000000001"/>
    <n v="0"/>
    <n v="0"/>
    <n v="5242.0333000000001"/>
  </r>
  <r>
    <n v="2"/>
    <n v="4332"/>
    <x v="0"/>
    <x v="53"/>
    <x v="21"/>
    <s v="3027-PA"/>
    <x v="1364"/>
    <x v="3"/>
    <x v="0"/>
    <x v="0"/>
    <x v="0"/>
    <n v="96681.18"/>
    <n v="96681.18"/>
    <n v="0"/>
    <n v="87013.06"/>
    <n v="0"/>
    <n v="7251.0883000000003"/>
    <n v="0"/>
    <n v="0"/>
    <n v="7251.0883000000003"/>
  </r>
  <r>
    <n v="2"/>
    <n v="4332"/>
    <x v="0"/>
    <x v="376"/>
    <x v="16"/>
    <s v="3029-PA"/>
    <x v="1365"/>
    <x v="3"/>
    <x v="2"/>
    <x v="0"/>
    <x v="6"/>
    <n v="175990"/>
    <n v="175990"/>
    <n v="0"/>
    <n v="158391"/>
    <n v="0"/>
    <n v="0"/>
    <n v="0"/>
    <n v="0"/>
    <n v="0"/>
  </r>
  <r>
    <n v="2"/>
    <n v="4332"/>
    <x v="0"/>
    <x v="410"/>
    <x v="46"/>
    <s v="302-PA"/>
    <x v="279"/>
    <x v="5"/>
    <x v="1"/>
    <x v="0"/>
    <x v="9"/>
    <n v="7876.4"/>
    <n v="7876.4"/>
    <n v="0"/>
    <n v="7088.76"/>
    <n v="0"/>
    <n v="590.73"/>
    <n v="0"/>
    <n v="0"/>
    <n v="590.73"/>
  </r>
  <r>
    <n v="2"/>
    <n v="4332"/>
    <x v="0"/>
    <x v="50"/>
    <x v="11"/>
    <s v="3030-PA"/>
    <x v="1324"/>
    <x v="3"/>
    <x v="0"/>
    <x v="0"/>
    <x v="107"/>
    <n v="11871"/>
    <n v="11871"/>
    <n v="0"/>
    <n v="10683.9"/>
    <n v="0"/>
    <n v="890.32"/>
    <n v="0"/>
    <n v="890.32"/>
    <n v="0"/>
  </r>
  <r>
    <n v="2"/>
    <n v="4332"/>
    <x v="0"/>
    <x v="289"/>
    <x v="2"/>
    <s v="3031-PA"/>
    <x v="1366"/>
    <x v="5"/>
    <x v="1"/>
    <x v="0"/>
    <x v="37"/>
    <n v="7662.92"/>
    <n v="7662.92"/>
    <n v="0"/>
    <n v="6896.63"/>
    <n v="0"/>
    <n v="574.7192"/>
    <n v="0"/>
    <n v="0"/>
    <n v="574.7192"/>
  </r>
  <r>
    <n v="2"/>
    <n v="4332"/>
    <x v="0"/>
    <x v="158"/>
    <x v="41"/>
    <s v="3032-PA"/>
    <x v="1367"/>
    <x v="4"/>
    <x v="1"/>
    <x v="0"/>
    <x v="12"/>
    <n v="7180.87"/>
    <n v="7180.87"/>
    <n v="0"/>
    <n v="6462.78"/>
    <n v="0"/>
    <n v="538.56500000000005"/>
    <n v="0"/>
    <n v="0"/>
    <n v="538.56500000000005"/>
  </r>
  <r>
    <n v="2"/>
    <n v="4332"/>
    <x v="0"/>
    <x v="178"/>
    <x v="27"/>
    <s v="3034-PA"/>
    <x v="1368"/>
    <x v="0"/>
    <x v="0"/>
    <x v="0"/>
    <x v="10"/>
    <n v="21868.43"/>
    <n v="21868.43"/>
    <n v="0"/>
    <n v="19681.59"/>
    <n v="0"/>
    <n v="1640.1324999999999"/>
    <n v="0"/>
    <n v="0"/>
    <n v="1640.1324999999999"/>
  </r>
  <r>
    <n v="2"/>
    <n v="4332"/>
    <x v="0"/>
    <x v="158"/>
    <x v="41"/>
    <s v="3035-PA"/>
    <x v="1369"/>
    <x v="4"/>
    <x v="1"/>
    <x v="0"/>
    <x v="12"/>
    <n v="3404.02"/>
    <n v="3404.02"/>
    <n v="0"/>
    <n v="3063.62"/>
    <n v="0"/>
    <n v="255.30170000000001"/>
    <n v="0"/>
    <n v="0"/>
    <n v="255.30170000000001"/>
  </r>
  <r>
    <n v="2"/>
    <n v="4332"/>
    <x v="0"/>
    <x v="289"/>
    <x v="2"/>
    <s v="3036-PA"/>
    <x v="1370"/>
    <x v="5"/>
    <x v="1"/>
    <x v="0"/>
    <x v="37"/>
    <n v="8823.4699999999993"/>
    <n v="8823.4699999999993"/>
    <n v="0"/>
    <n v="7941.12"/>
    <n v="0"/>
    <n v="661.76"/>
    <n v="0"/>
    <n v="0"/>
    <n v="661.76"/>
  </r>
  <r>
    <n v="2"/>
    <n v="4332"/>
    <x v="0"/>
    <x v="289"/>
    <x v="2"/>
    <s v="3037-PA"/>
    <x v="1371"/>
    <x v="5"/>
    <x v="1"/>
    <x v="0"/>
    <x v="37"/>
    <n v="29071.200000000001"/>
    <n v="29071.200000000001"/>
    <n v="0"/>
    <n v="26164.080000000002"/>
    <n v="0"/>
    <n v="2180.34"/>
    <n v="0"/>
    <n v="0"/>
    <n v="2180.34"/>
  </r>
  <r>
    <n v="2"/>
    <n v="4332"/>
    <x v="0"/>
    <x v="407"/>
    <x v="40"/>
    <s v="3038-PA"/>
    <x v="1372"/>
    <x v="4"/>
    <x v="1"/>
    <x v="0"/>
    <x v="37"/>
    <n v="18841.47"/>
    <n v="18841.47"/>
    <n v="0"/>
    <n v="16957.32"/>
    <n v="0"/>
    <n v="1413.11"/>
    <n v="0"/>
    <n v="0"/>
    <n v="1413.11"/>
  </r>
  <r>
    <n v="2"/>
    <n v="4332"/>
    <x v="0"/>
    <x v="271"/>
    <x v="16"/>
    <s v="3039-PA"/>
    <x v="1373"/>
    <x v="3"/>
    <x v="1"/>
    <x v="0"/>
    <x v="1"/>
    <n v="46455"/>
    <n v="46455"/>
    <n v="0"/>
    <n v="41809.5"/>
    <n v="0"/>
    <n v="3484.125"/>
    <n v="0"/>
    <n v="0"/>
    <n v="3484.125"/>
  </r>
  <r>
    <n v="2"/>
    <n v="4332"/>
    <x v="0"/>
    <x v="82"/>
    <x v="23"/>
    <s v="303-PA"/>
    <x v="1374"/>
    <x v="4"/>
    <x v="1"/>
    <x v="0"/>
    <x v="24"/>
    <n v="46973.1"/>
    <n v="46973.1"/>
    <n v="0"/>
    <n v="42275.79"/>
    <n v="0"/>
    <n v="3522.9825000000001"/>
    <n v="0"/>
    <n v="0"/>
    <n v="3522.9825000000001"/>
  </r>
  <r>
    <n v="2"/>
    <n v="4332"/>
    <x v="0"/>
    <x v="396"/>
    <x v="9"/>
    <s v="3040-PA"/>
    <x v="1375"/>
    <x v="1"/>
    <x v="1"/>
    <x v="0"/>
    <x v="25"/>
    <n v="42090.55"/>
    <n v="0"/>
    <n v="-42090.55"/>
    <n v="0"/>
    <n v="-37881.5"/>
    <n v="0"/>
    <n v="0"/>
    <n v="0"/>
    <n v="0"/>
  </r>
  <r>
    <n v="2"/>
    <n v="4332"/>
    <x v="0"/>
    <x v="367"/>
    <x v="12"/>
    <s v="3041-PA"/>
    <x v="1376"/>
    <x v="3"/>
    <x v="0"/>
    <x v="0"/>
    <x v="0"/>
    <n v="7702.96"/>
    <n v="7702.96"/>
    <n v="0"/>
    <n v="6932.66"/>
    <n v="0"/>
    <n v="577.72170000000006"/>
    <n v="0"/>
    <n v="0"/>
    <n v="577.72170000000006"/>
  </r>
  <r>
    <n v="2"/>
    <n v="4332"/>
    <x v="0"/>
    <x v="367"/>
    <x v="12"/>
    <s v="3042-PA"/>
    <x v="1377"/>
    <x v="3"/>
    <x v="0"/>
    <x v="0"/>
    <x v="56"/>
    <n v="34391.11"/>
    <n v="34391.11"/>
    <n v="0"/>
    <n v="30952"/>
    <n v="0"/>
    <n v="2579.3332999999998"/>
    <n v="0"/>
    <n v="0"/>
    <n v="2579.3332999999998"/>
  </r>
  <r>
    <n v="2"/>
    <n v="4332"/>
    <x v="0"/>
    <x v="247"/>
    <x v="2"/>
    <s v="3043-PA"/>
    <x v="1378"/>
    <x v="2"/>
    <x v="1"/>
    <x v="0"/>
    <x v="4"/>
    <n v="27411.02"/>
    <n v="27411.02"/>
    <n v="0"/>
    <n v="24669.919999999998"/>
    <n v="0"/>
    <n v="2055.8267000000001"/>
    <n v="0"/>
    <n v="0"/>
    <n v="2055.8267000000001"/>
  </r>
  <r>
    <n v="2"/>
    <n v="4332"/>
    <x v="0"/>
    <x v="74"/>
    <x v="14"/>
    <s v="3045-PA"/>
    <x v="1379"/>
    <x v="4"/>
    <x v="1"/>
    <x v="0"/>
    <x v="12"/>
    <n v="44198.239999999998"/>
    <n v="44198.239999999998"/>
    <n v="0"/>
    <n v="39778.42"/>
    <n v="0"/>
    <n v="3314.8683000000001"/>
    <n v="0"/>
    <n v="0"/>
    <n v="3314.8683000000001"/>
  </r>
  <r>
    <n v="2"/>
    <n v="4332"/>
    <x v="0"/>
    <x v="411"/>
    <x v="10"/>
    <s v="304-PA"/>
    <x v="1380"/>
    <x v="3"/>
    <x v="23"/>
    <x v="0"/>
    <x v="7"/>
    <n v="16986.439999999999"/>
    <n v="16986.439999999999"/>
    <n v="0"/>
    <n v="15287.8"/>
    <n v="0"/>
    <n v="1273.9833000000001"/>
    <n v="0"/>
    <n v="0"/>
    <n v="1273.9833000000001"/>
  </r>
  <r>
    <n v="2"/>
    <n v="4332"/>
    <x v="0"/>
    <x v="367"/>
    <x v="12"/>
    <s v="3050-PA"/>
    <x v="1381"/>
    <x v="3"/>
    <x v="0"/>
    <x v="0"/>
    <x v="57"/>
    <n v="13411.39"/>
    <n v="13411.39"/>
    <n v="0"/>
    <n v="12070.25"/>
    <n v="0"/>
    <n v="1005.8542"/>
    <n v="0"/>
    <n v="0"/>
    <n v="1005.8542"/>
  </r>
  <r>
    <n v="2"/>
    <n v="4332"/>
    <x v="0"/>
    <x v="272"/>
    <x v="12"/>
    <s v="3051-PA"/>
    <x v="1382"/>
    <x v="2"/>
    <x v="1"/>
    <x v="0"/>
    <x v="12"/>
    <n v="3452.84"/>
    <n v="3452.84"/>
    <n v="0"/>
    <n v="3107.56"/>
    <n v="0"/>
    <n v="258.9633"/>
    <n v="0"/>
    <n v="0"/>
    <n v="258.9633"/>
  </r>
  <r>
    <n v="2"/>
    <n v="4332"/>
    <x v="0"/>
    <x v="206"/>
    <x v="11"/>
    <s v="3053-PA"/>
    <x v="1383"/>
    <x v="3"/>
    <x v="1"/>
    <x v="0"/>
    <x v="12"/>
    <n v="11747.1"/>
    <n v="11747.1"/>
    <n v="0"/>
    <n v="10572.39"/>
    <n v="0"/>
    <n v="881.03250000000003"/>
    <n v="0"/>
    <n v="0"/>
    <n v="881.03250000000003"/>
  </r>
  <r>
    <n v="2"/>
    <n v="4332"/>
    <x v="0"/>
    <x v="412"/>
    <x v="39"/>
    <s v="3054-PA"/>
    <x v="1384"/>
    <x v="4"/>
    <x v="1"/>
    <x v="0"/>
    <x v="4"/>
    <n v="4565.5600000000004"/>
    <n v="4565.5600000000004"/>
    <n v="0"/>
    <n v="4109"/>
    <n v="0"/>
    <n v="342.41669999999999"/>
    <n v="0"/>
    <n v="0"/>
    <n v="342.41669999999999"/>
  </r>
  <r>
    <n v="2"/>
    <n v="4332"/>
    <x v="0"/>
    <x v="412"/>
    <x v="39"/>
    <s v="3055-PA"/>
    <x v="1385"/>
    <x v="4"/>
    <x v="1"/>
    <x v="0"/>
    <x v="4"/>
    <n v="12407.04"/>
    <n v="12407.04"/>
    <n v="0"/>
    <n v="11166.34"/>
    <n v="0"/>
    <n v="930.52829999999994"/>
    <n v="0"/>
    <n v="0"/>
    <n v="930.52829999999994"/>
  </r>
  <r>
    <n v="2"/>
    <n v="4332"/>
    <x v="0"/>
    <x v="103"/>
    <x v="37"/>
    <s v="3057-PA"/>
    <x v="1386"/>
    <x v="1"/>
    <x v="1"/>
    <x v="0"/>
    <x v="12"/>
    <n v="56739.08"/>
    <n v="56739.08"/>
    <n v="0"/>
    <n v="56739.08"/>
    <n v="0"/>
    <n v="0"/>
    <n v="0"/>
    <n v="0"/>
    <n v="0"/>
  </r>
  <r>
    <n v="2"/>
    <n v="4332"/>
    <x v="0"/>
    <x v="158"/>
    <x v="41"/>
    <s v="3058-PA"/>
    <x v="1387"/>
    <x v="4"/>
    <x v="1"/>
    <x v="0"/>
    <x v="12"/>
    <n v="3580.25"/>
    <n v="3580.25"/>
    <n v="0"/>
    <n v="3222.23"/>
    <n v="0"/>
    <n v="268.51920000000001"/>
    <n v="0"/>
    <n v="0"/>
    <n v="268.51920000000001"/>
  </r>
  <r>
    <n v="2"/>
    <n v="4332"/>
    <x v="0"/>
    <x v="12"/>
    <x v="2"/>
    <s v="305-PA"/>
    <x v="1388"/>
    <x v="2"/>
    <x v="1"/>
    <x v="0"/>
    <x v="7"/>
    <n v="10106.35"/>
    <n v="10106.35"/>
    <n v="0"/>
    <n v="9095.7199999999993"/>
    <n v="0"/>
    <n v="757.97670000000005"/>
    <n v="0"/>
    <n v="0"/>
    <n v="757.97670000000005"/>
  </r>
  <r>
    <n v="2"/>
    <n v="4332"/>
    <x v="0"/>
    <x v="135"/>
    <x v="6"/>
    <s v="3064-PA"/>
    <x v="1389"/>
    <x v="3"/>
    <x v="5"/>
    <x v="0"/>
    <x v="37"/>
    <n v="17043.87"/>
    <n v="17043.87"/>
    <n v="0"/>
    <n v="15339.48"/>
    <n v="0"/>
    <n v="1278.29"/>
    <n v="0"/>
    <n v="0"/>
    <n v="1278.29"/>
  </r>
  <r>
    <n v="2"/>
    <n v="4332"/>
    <x v="0"/>
    <x v="367"/>
    <x v="12"/>
    <s v="3066-PA"/>
    <x v="1390"/>
    <x v="3"/>
    <x v="0"/>
    <x v="0"/>
    <x v="6"/>
    <n v="12487.48"/>
    <n v="12487.48"/>
    <n v="0"/>
    <n v="11238.73"/>
    <n v="0"/>
    <n v="936.56"/>
    <n v="0"/>
    <n v="936.56"/>
    <n v="0"/>
  </r>
  <r>
    <n v="2"/>
    <n v="4332"/>
    <x v="0"/>
    <x v="23"/>
    <x v="14"/>
    <s v="3067-PA"/>
    <x v="1391"/>
    <x v="3"/>
    <x v="19"/>
    <x v="0"/>
    <x v="62"/>
    <n v="115665.33"/>
    <n v="115665.33"/>
    <n v="0"/>
    <n v="104098.8"/>
    <n v="0"/>
    <n v="8674.9"/>
    <n v="0"/>
    <n v="0"/>
    <n v="8674.9"/>
  </r>
  <r>
    <n v="2"/>
    <n v="4332"/>
    <x v="0"/>
    <x v="336"/>
    <x v="11"/>
    <s v="3068-PA"/>
    <x v="1392"/>
    <x v="3"/>
    <x v="1"/>
    <x v="0"/>
    <x v="4"/>
    <n v="5630.23"/>
    <n v="5630.23"/>
    <n v="0"/>
    <n v="5067.21"/>
    <n v="0"/>
    <n v="422.26749999999998"/>
    <n v="0"/>
    <n v="0"/>
    <n v="422.26749999999998"/>
  </r>
  <r>
    <n v="2"/>
    <n v="4332"/>
    <x v="0"/>
    <x v="361"/>
    <x v="12"/>
    <s v="306-PA"/>
    <x v="1393"/>
    <x v="3"/>
    <x v="0"/>
    <x v="0"/>
    <x v="9"/>
    <n v="5173.46"/>
    <n v="5173.46"/>
    <n v="0"/>
    <n v="4656.1099999999997"/>
    <n v="0"/>
    <n v="388.00920000000002"/>
    <n v="0"/>
    <n v="0"/>
    <n v="388.00920000000002"/>
  </r>
  <r>
    <n v="2"/>
    <n v="4332"/>
    <x v="0"/>
    <x v="165"/>
    <x v="28"/>
    <s v="3070-PA"/>
    <x v="1394"/>
    <x v="4"/>
    <x v="1"/>
    <x v="0"/>
    <x v="1"/>
    <n v="45378.7"/>
    <n v="45378.7"/>
    <n v="0"/>
    <n v="40840.83"/>
    <n v="0"/>
    <n v="3403.4025000000001"/>
    <n v="0"/>
    <n v="0"/>
    <n v="3403.4025000000001"/>
  </r>
  <r>
    <n v="2"/>
    <n v="4332"/>
    <x v="0"/>
    <x v="413"/>
    <x v="12"/>
    <s v="3071-PA"/>
    <x v="1395"/>
    <x v="3"/>
    <x v="0"/>
    <x v="0"/>
    <x v="35"/>
    <n v="4819.5"/>
    <n v="4819.5"/>
    <n v="0"/>
    <n v="4337.55"/>
    <n v="0"/>
    <n v="361.46249999999998"/>
    <n v="0"/>
    <n v="0"/>
    <n v="361.46249999999998"/>
  </r>
  <r>
    <n v="2"/>
    <n v="4332"/>
    <x v="0"/>
    <x v="414"/>
    <x v="7"/>
    <s v="3073-PA"/>
    <x v="1396"/>
    <x v="3"/>
    <x v="0"/>
    <x v="0"/>
    <x v="35"/>
    <n v="8384.7800000000007"/>
    <n v="8384.7800000000007"/>
    <n v="0"/>
    <n v="7546.3"/>
    <n v="0"/>
    <n v="628.85829999999999"/>
    <n v="0"/>
    <n v="0"/>
    <n v="628.85829999999999"/>
  </r>
  <r>
    <n v="2"/>
    <n v="4332"/>
    <x v="0"/>
    <x v="227"/>
    <x v="12"/>
    <s v="3074-PA"/>
    <x v="1397"/>
    <x v="4"/>
    <x v="0"/>
    <x v="0"/>
    <x v="60"/>
    <n v="17801.61"/>
    <n v="17801.61"/>
    <n v="0"/>
    <n v="16021.45"/>
    <n v="0"/>
    <n v="1335.1207999999999"/>
    <n v="0"/>
    <n v="0"/>
    <n v="1335.1207999999999"/>
  </r>
  <r>
    <n v="2"/>
    <n v="4332"/>
    <x v="0"/>
    <x v="73"/>
    <x v="14"/>
    <s v="3075-PA"/>
    <x v="1398"/>
    <x v="3"/>
    <x v="1"/>
    <x v="0"/>
    <x v="12"/>
    <n v="5890"/>
    <n v="5890"/>
    <n v="0"/>
    <n v="5301"/>
    <n v="0"/>
    <n v="441.75"/>
    <n v="0"/>
    <n v="0"/>
    <n v="441.75"/>
  </r>
  <r>
    <n v="2"/>
    <n v="4332"/>
    <x v="0"/>
    <x v="412"/>
    <x v="39"/>
    <s v="3076-PA"/>
    <x v="1399"/>
    <x v="1"/>
    <x v="1"/>
    <x v="0"/>
    <x v="12"/>
    <n v="29380.39"/>
    <n v="29380.39"/>
    <n v="0"/>
    <n v="29380.39"/>
    <n v="0"/>
    <n v="0"/>
    <n v="0"/>
    <n v="0"/>
    <n v="0"/>
  </r>
  <r>
    <n v="2"/>
    <n v="4332"/>
    <x v="0"/>
    <x v="166"/>
    <x v="13"/>
    <s v="3077-PA"/>
    <x v="1400"/>
    <x v="2"/>
    <x v="0"/>
    <x v="0"/>
    <x v="6"/>
    <n v="964656.44"/>
    <n v="964656.44"/>
    <n v="0"/>
    <n v="868190.8"/>
    <n v="0"/>
    <n v="0"/>
    <n v="0"/>
    <n v="0"/>
    <n v="0"/>
  </r>
  <r>
    <n v="2"/>
    <n v="4332"/>
    <x v="0"/>
    <x v="206"/>
    <x v="11"/>
    <s v="3078-PA"/>
    <x v="1401"/>
    <x v="3"/>
    <x v="1"/>
    <x v="0"/>
    <x v="12"/>
    <n v="14043.68"/>
    <n v="14043.68"/>
    <n v="0"/>
    <n v="12639.31"/>
    <n v="0"/>
    <n v="1053.2757999999999"/>
    <n v="0"/>
    <n v="0"/>
    <n v="1053.2757999999999"/>
  </r>
  <r>
    <n v="2"/>
    <n v="4332"/>
    <x v="0"/>
    <x v="415"/>
    <x v="24"/>
    <s v="307-PA"/>
    <x v="1402"/>
    <x v="1"/>
    <x v="1"/>
    <x v="0"/>
    <x v="33"/>
    <n v="5924.62"/>
    <n v="5924.62"/>
    <n v="0"/>
    <n v="5924.62"/>
    <n v="0"/>
    <n v="0"/>
    <n v="0"/>
    <n v="0"/>
    <n v="0"/>
  </r>
  <r>
    <n v="2"/>
    <n v="4332"/>
    <x v="0"/>
    <x v="392"/>
    <x v="13"/>
    <s v="3080-PA"/>
    <x v="1403"/>
    <x v="1"/>
    <x v="1"/>
    <x v="0"/>
    <x v="4"/>
    <n v="47056.23"/>
    <n v="47056.23"/>
    <n v="0"/>
    <n v="47056.23"/>
    <n v="0"/>
    <n v="0"/>
    <n v="0"/>
    <n v="0"/>
    <n v="0"/>
  </r>
  <r>
    <n v="2"/>
    <n v="4332"/>
    <x v="0"/>
    <x v="367"/>
    <x v="12"/>
    <s v="3081-PA"/>
    <x v="1404"/>
    <x v="3"/>
    <x v="0"/>
    <x v="0"/>
    <x v="6"/>
    <n v="107408.06"/>
    <n v="107408.06"/>
    <n v="0"/>
    <n v="96667.25"/>
    <n v="0"/>
    <n v="8055.6"/>
    <n v="0"/>
    <n v="8055.6"/>
    <n v="0"/>
  </r>
  <r>
    <n v="2"/>
    <n v="4332"/>
    <x v="0"/>
    <x v="197"/>
    <x v="16"/>
    <s v="3083-PA"/>
    <x v="1405"/>
    <x v="3"/>
    <x v="0"/>
    <x v="0"/>
    <x v="6"/>
    <n v="63098.86"/>
    <n v="63098.86"/>
    <n v="0"/>
    <n v="56788.97"/>
    <n v="0"/>
    <n v="4732.4142000000002"/>
    <n v="0"/>
    <n v="0"/>
    <n v="4732.4142000000002"/>
  </r>
  <r>
    <n v="2"/>
    <n v="4332"/>
    <x v="0"/>
    <x v="416"/>
    <x v="21"/>
    <s v="3084-PA"/>
    <x v="1406"/>
    <x v="2"/>
    <x v="0"/>
    <x v="0"/>
    <x v="69"/>
    <n v="53189.34"/>
    <n v="53189.34"/>
    <n v="0"/>
    <n v="47870.41"/>
    <n v="0"/>
    <n v="3989.2008000000001"/>
    <n v="0"/>
    <n v="0"/>
    <n v="3989.2008000000001"/>
  </r>
  <r>
    <n v="2"/>
    <n v="4332"/>
    <x v="0"/>
    <x v="227"/>
    <x v="12"/>
    <s v="3086-PA"/>
    <x v="1407"/>
    <x v="0"/>
    <x v="11"/>
    <x v="0"/>
    <x v="10"/>
    <n v="78835"/>
    <n v="78835"/>
    <n v="0"/>
    <n v="70951.5"/>
    <n v="0"/>
    <n v="5912.625"/>
    <n v="0"/>
    <n v="0"/>
    <n v="5912.625"/>
  </r>
  <r>
    <n v="2"/>
    <n v="4332"/>
    <x v="0"/>
    <x v="158"/>
    <x v="41"/>
    <s v="3087-PA"/>
    <x v="1408"/>
    <x v="4"/>
    <x v="1"/>
    <x v="0"/>
    <x v="12"/>
    <n v="4912.79"/>
    <n v="4912.79"/>
    <n v="0"/>
    <n v="4421.51"/>
    <n v="0"/>
    <n v="368.45920000000001"/>
    <n v="0"/>
    <n v="0"/>
    <n v="368.45920000000001"/>
  </r>
  <r>
    <n v="2"/>
    <n v="4332"/>
    <x v="0"/>
    <x v="38"/>
    <x v="21"/>
    <s v="3088-PA"/>
    <x v="1409"/>
    <x v="0"/>
    <x v="0"/>
    <x v="0"/>
    <x v="34"/>
    <n v="31474.45"/>
    <n v="31474.45"/>
    <n v="0"/>
    <n v="28327.01"/>
    <n v="0"/>
    <n v="2360.5841999999998"/>
    <n v="0"/>
    <n v="0"/>
    <n v="2360.5841999999998"/>
  </r>
  <r>
    <n v="2"/>
    <n v="4332"/>
    <x v="0"/>
    <x v="115"/>
    <x v="10"/>
    <s v="308-PA"/>
    <x v="1410"/>
    <x v="2"/>
    <x v="26"/>
    <x v="0"/>
    <x v="6"/>
    <n v="571860.91"/>
    <n v="571860.91"/>
    <n v="0"/>
    <n v="514674.82"/>
    <n v="0"/>
    <n v="0"/>
    <n v="0"/>
    <n v="0"/>
    <n v="0"/>
  </r>
  <r>
    <n v="2"/>
    <n v="4332"/>
    <x v="0"/>
    <x v="171"/>
    <x v="16"/>
    <s v="3094-PA"/>
    <x v="1411"/>
    <x v="3"/>
    <x v="0"/>
    <x v="0"/>
    <x v="12"/>
    <n v="22480"/>
    <n v="22480"/>
    <n v="0"/>
    <n v="20232"/>
    <n v="0"/>
    <n v="1686"/>
    <n v="0"/>
    <n v="0"/>
    <n v="1686"/>
  </r>
  <r>
    <n v="2"/>
    <n v="4332"/>
    <x v="0"/>
    <x v="313"/>
    <x v="20"/>
    <s v="3098-PA"/>
    <x v="1412"/>
    <x v="1"/>
    <x v="1"/>
    <x v="0"/>
    <x v="12"/>
    <n v="9419.4500000000007"/>
    <n v="9419.4500000000007"/>
    <n v="0"/>
    <n v="9419.4500000000007"/>
    <n v="0"/>
    <n v="0"/>
    <n v="0"/>
    <n v="0"/>
    <n v="0"/>
  </r>
  <r>
    <n v="2"/>
    <n v="4332"/>
    <x v="0"/>
    <x v="74"/>
    <x v="14"/>
    <s v="3099-PA"/>
    <x v="1413"/>
    <x v="1"/>
    <x v="1"/>
    <x v="0"/>
    <x v="73"/>
    <n v="389247.17"/>
    <n v="389247.17"/>
    <n v="0"/>
    <n v="389247.17"/>
    <n v="0"/>
    <n v="0"/>
    <n v="0"/>
    <n v="0"/>
    <n v="0"/>
  </r>
  <r>
    <n v="2"/>
    <n v="4332"/>
    <x v="0"/>
    <x v="393"/>
    <x v="24"/>
    <s v="309-PA"/>
    <x v="55"/>
    <x v="1"/>
    <x v="1"/>
    <x v="0"/>
    <x v="84"/>
    <n v="10680.35"/>
    <n v="10680.35"/>
    <n v="0"/>
    <n v="10680.35"/>
    <n v="0"/>
    <n v="0"/>
    <n v="0"/>
    <n v="0"/>
    <n v="0"/>
  </r>
  <r>
    <n v="2"/>
    <n v="4332"/>
    <x v="0"/>
    <x v="119"/>
    <x v="5"/>
    <s v="30-PA"/>
    <x v="1414"/>
    <x v="1"/>
    <x v="1"/>
    <x v="0"/>
    <x v="6"/>
    <n v="712786.98"/>
    <n v="712786.98"/>
    <n v="0"/>
    <n v="712786.98"/>
    <n v="0"/>
    <n v="0"/>
    <n v="0"/>
    <n v="0"/>
    <n v="0"/>
  </r>
  <r>
    <n v="2"/>
    <n v="4332"/>
    <x v="0"/>
    <x v="178"/>
    <x v="27"/>
    <s v="3100-PA"/>
    <x v="1415"/>
    <x v="0"/>
    <x v="0"/>
    <x v="0"/>
    <x v="19"/>
    <n v="83304.56"/>
    <n v="83304.56"/>
    <n v="0"/>
    <n v="74974.100000000006"/>
    <n v="0"/>
    <n v="6247.8416999999999"/>
    <n v="0"/>
    <n v="0"/>
    <n v="6247.8416999999999"/>
  </r>
  <r>
    <n v="2"/>
    <n v="4332"/>
    <x v="0"/>
    <x v="307"/>
    <x v="2"/>
    <s v="3102-PA"/>
    <x v="279"/>
    <x v="2"/>
    <x v="1"/>
    <x v="0"/>
    <x v="68"/>
    <n v="23354.34"/>
    <n v="23354.34"/>
    <n v="0"/>
    <n v="21018.91"/>
    <n v="0"/>
    <n v="1751.5758000000001"/>
    <n v="0"/>
    <n v="0"/>
    <n v="1751.5758000000001"/>
  </r>
  <r>
    <n v="2"/>
    <n v="4332"/>
    <x v="0"/>
    <x v="272"/>
    <x v="12"/>
    <s v="3105-PA"/>
    <x v="1416"/>
    <x v="0"/>
    <x v="1"/>
    <x v="0"/>
    <x v="4"/>
    <n v="22415.67"/>
    <n v="22415.67"/>
    <n v="0"/>
    <n v="20174.099999999999"/>
    <n v="0"/>
    <n v="1681.175"/>
    <n v="0"/>
    <n v="0"/>
    <n v="1681.175"/>
  </r>
  <r>
    <n v="2"/>
    <n v="4332"/>
    <x v="0"/>
    <x v="417"/>
    <x v="9"/>
    <s v="3109-PA"/>
    <x v="7"/>
    <x v="3"/>
    <x v="1"/>
    <x v="0"/>
    <x v="12"/>
    <n v="10500"/>
    <n v="10500"/>
    <n v="0"/>
    <n v="9450"/>
    <n v="0"/>
    <n v="787.5"/>
    <n v="0"/>
    <n v="0"/>
    <n v="787.5"/>
  </r>
  <r>
    <n v="2"/>
    <n v="4332"/>
    <x v="0"/>
    <x v="144"/>
    <x v="24"/>
    <s v="310-PA"/>
    <x v="1417"/>
    <x v="2"/>
    <x v="1"/>
    <x v="0"/>
    <x v="3"/>
    <n v="18265.61"/>
    <n v="18265.61"/>
    <n v="0"/>
    <n v="16439.05"/>
    <n v="0"/>
    <n v="1369.9208000000001"/>
    <n v="0"/>
    <n v="0"/>
    <n v="1369.9208000000001"/>
  </r>
  <r>
    <n v="2"/>
    <n v="4332"/>
    <x v="0"/>
    <x v="54"/>
    <x v="25"/>
    <s v="3110-PA"/>
    <x v="1418"/>
    <x v="1"/>
    <x v="1"/>
    <x v="0"/>
    <x v="12"/>
    <n v="4801.25"/>
    <n v="4801.25"/>
    <n v="0"/>
    <n v="4801.25"/>
    <n v="0"/>
    <n v="0"/>
    <n v="0"/>
    <n v="0"/>
    <n v="0"/>
  </r>
  <r>
    <n v="2"/>
    <n v="4332"/>
    <x v="0"/>
    <x v="394"/>
    <x v="24"/>
    <s v="3111-PA"/>
    <x v="1419"/>
    <x v="3"/>
    <x v="0"/>
    <x v="0"/>
    <x v="51"/>
    <n v="12432.76"/>
    <n v="12432.76"/>
    <n v="0"/>
    <n v="11189.48"/>
    <n v="0"/>
    <n v="932.45669999999996"/>
    <n v="0"/>
    <n v="0"/>
    <n v="932.45669999999996"/>
  </r>
  <r>
    <n v="2"/>
    <n v="4332"/>
    <x v="0"/>
    <x v="396"/>
    <x v="9"/>
    <s v="3112-PA"/>
    <x v="1420"/>
    <x v="2"/>
    <x v="1"/>
    <x v="0"/>
    <x v="12"/>
    <n v="30672.84"/>
    <n v="30672.84"/>
    <n v="0"/>
    <n v="27605.56"/>
    <n v="0"/>
    <n v="2300.4632999999999"/>
    <n v="0"/>
    <n v="0"/>
    <n v="2300.4632999999999"/>
  </r>
  <r>
    <n v="2"/>
    <n v="4332"/>
    <x v="0"/>
    <x v="380"/>
    <x v="11"/>
    <s v="3113-PA"/>
    <x v="1421"/>
    <x v="2"/>
    <x v="1"/>
    <x v="0"/>
    <x v="4"/>
    <n v="55921.4"/>
    <n v="55921.4"/>
    <n v="0"/>
    <n v="50329.26"/>
    <n v="0"/>
    <n v="4194.1049999999996"/>
    <n v="0"/>
    <n v="0"/>
    <n v="4194.1049999999996"/>
  </r>
  <r>
    <n v="2"/>
    <n v="4332"/>
    <x v="0"/>
    <x v="271"/>
    <x v="16"/>
    <s v="3115-PA"/>
    <x v="1422"/>
    <x v="2"/>
    <x v="1"/>
    <x v="0"/>
    <x v="1"/>
    <n v="40201.199999999997"/>
    <n v="40201.199999999997"/>
    <n v="0"/>
    <n v="36181.08"/>
    <n v="0"/>
    <n v="3015.09"/>
    <n v="0"/>
    <n v="0"/>
    <n v="3015.09"/>
  </r>
  <r>
    <n v="2"/>
    <n v="4332"/>
    <x v="0"/>
    <x v="403"/>
    <x v="5"/>
    <s v="3117-PA"/>
    <x v="1423"/>
    <x v="3"/>
    <x v="0"/>
    <x v="0"/>
    <x v="1"/>
    <n v="61402.39"/>
    <n v="61402.39"/>
    <n v="0"/>
    <n v="55262.15"/>
    <n v="0"/>
    <n v="4605.1791999999996"/>
    <n v="0"/>
    <n v="0"/>
    <n v="4605.1791999999996"/>
  </r>
  <r>
    <n v="2"/>
    <n v="4332"/>
    <x v="0"/>
    <x v="300"/>
    <x v="12"/>
    <s v="3118-PA"/>
    <x v="1424"/>
    <x v="3"/>
    <x v="0"/>
    <x v="0"/>
    <x v="51"/>
    <n v="84487.86"/>
    <n v="84487.86"/>
    <n v="0"/>
    <n v="76039.070000000007"/>
    <n v="0"/>
    <n v="6336.5892000000003"/>
    <n v="0"/>
    <n v="0"/>
    <n v="6336.5892000000003"/>
  </r>
  <r>
    <n v="2"/>
    <n v="4332"/>
    <x v="0"/>
    <x v="367"/>
    <x v="12"/>
    <s v="3119-PA"/>
    <x v="1425"/>
    <x v="3"/>
    <x v="0"/>
    <x v="0"/>
    <x v="56"/>
    <n v="6135.97"/>
    <n v="6135.97"/>
    <n v="0"/>
    <n v="5522.37"/>
    <n v="0"/>
    <n v="460.19749999999999"/>
    <n v="0"/>
    <n v="0"/>
    <n v="460.19749999999999"/>
  </r>
  <r>
    <n v="2"/>
    <n v="4332"/>
    <x v="0"/>
    <x v="269"/>
    <x v="2"/>
    <s v="311-PA"/>
    <x v="661"/>
    <x v="1"/>
    <x v="1"/>
    <x v="0"/>
    <x v="13"/>
    <n v="8052.33"/>
    <n v="8052.33"/>
    <n v="0"/>
    <n v="8052.33"/>
    <n v="0"/>
    <n v="0"/>
    <n v="0"/>
    <n v="0"/>
    <n v="0"/>
  </r>
  <r>
    <n v="2"/>
    <n v="4332"/>
    <x v="0"/>
    <x v="2"/>
    <x v="2"/>
    <s v="3121-PA"/>
    <x v="1426"/>
    <x v="2"/>
    <x v="1"/>
    <x v="0"/>
    <x v="4"/>
    <n v="18290.5"/>
    <n v="18290.5"/>
    <n v="0"/>
    <n v="16461.45"/>
    <n v="0"/>
    <n v="1371.7874999999999"/>
    <n v="0"/>
    <n v="0"/>
    <n v="1371.7874999999999"/>
  </r>
  <r>
    <n v="2"/>
    <n v="4332"/>
    <x v="0"/>
    <x v="264"/>
    <x v="2"/>
    <s v="3122-PA"/>
    <x v="1427"/>
    <x v="3"/>
    <x v="3"/>
    <x v="0"/>
    <x v="6"/>
    <n v="74035.3"/>
    <n v="74035.3"/>
    <n v="0"/>
    <n v="66631.77"/>
    <n v="0"/>
    <n v="5552.6475"/>
    <n v="0"/>
    <n v="0"/>
    <n v="5552.6475"/>
  </r>
  <r>
    <n v="2"/>
    <n v="4332"/>
    <x v="0"/>
    <x v="386"/>
    <x v="24"/>
    <s v="3124-PA"/>
    <x v="1428"/>
    <x v="1"/>
    <x v="1"/>
    <x v="0"/>
    <x v="4"/>
    <n v="9863.5"/>
    <n v="9863.5"/>
    <n v="0"/>
    <n v="9863.5"/>
    <n v="0"/>
    <n v="0"/>
    <n v="0"/>
    <n v="0"/>
    <n v="0"/>
  </r>
  <r>
    <n v="2"/>
    <n v="4332"/>
    <x v="0"/>
    <x v="264"/>
    <x v="2"/>
    <s v="3127-PA"/>
    <x v="1429"/>
    <x v="3"/>
    <x v="40"/>
    <x v="0"/>
    <x v="6"/>
    <n v="8879080.1199999992"/>
    <n v="10594798.15"/>
    <n v="1715718.03"/>
    <n v="9535318.3300000001"/>
    <n v="1544146.22"/>
    <n v="0"/>
    <n v="0"/>
    <n v="0"/>
    <n v="0"/>
  </r>
  <r>
    <n v="2"/>
    <n v="4332"/>
    <x v="0"/>
    <x v="373"/>
    <x v="4"/>
    <s v="3129-PA"/>
    <x v="1430"/>
    <x v="3"/>
    <x v="0"/>
    <x v="0"/>
    <x v="10"/>
    <n v="17797.830000000002"/>
    <n v="17797.830000000002"/>
    <n v="0"/>
    <n v="16018.05"/>
    <n v="0"/>
    <n v="1334.8375000000001"/>
    <n v="0"/>
    <n v="0"/>
    <n v="1334.8375000000001"/>
  </r>
  <r>
    <n v="2"/>
    <n v="4332"/>
    <x v="0"/>
    <x v="407"/>
    <x v="40"/>
    <s v="3131-PA"/>
    <x v="1431"/>
    <x v="4"/>
    <x v="1"/>
    <x v="0"/>
    <x v="108"/>
    <n v="24190.34"/>
    <n v="24190.34"/>
    <n v="0"/>
    <n v="21771.31"/>
    <n v="0"/>
    <n v="1814.2757999999999"/>
    <n v="0"/>
    <n v="0"/>
    <n v="1814.2757999999999"/>
  </r>
  <r>
    <n v="2"/>
    <n v="4332"/>
    <x v="0"/>
    <x v="135"/>
    <x v="6"/>
    <s v="3132-PA"/>
    <x v="1432"/>
    <x v="3"/>
    <x v="5"/>
    <x v="0"/>
    <x v="37"/>
    <n v="16424.66"/>
    <n v="16424.66"/>
    <n v="0"/>
    <n v="14782.19"/>
    <n v="0"/>
    <n v="1231.8492000000001"/>
    <n v="0"/>
    <n v="0"/>
    <n v="1231.8492000000001"/>
  </r>
  <r>
    <n v="2"/>
    <n v="4332"/>
    <x v="0"/>
    <x v="10"/>
    <x v="2"/>
    <s v="3133-PA"/>
    <x v="1433"/>
    <x v="0"/>
    <x v="3"/>
    <x v="0"/>
    <x v="6"/>
    <n v="2356734"/>
    <n v="2356734"/>
    <n v="0"/>
    <n v="2121060.6"/>
    <n v="0"/>
    <n v="0"/>
    <n v="0"/>
    <n v="0"/>
    <n v="0"/>
  </r>
  <r>
    <n v="2"/>
    <n v="4332"/>
    <x v="0"/>
    <x v="87"/>
    <x v="16"/>
    <s v="3134-PA"/>
    <x v="1434"/>
    <x v="1"/>
    <x v="1"/>
    <x v="0"/>
    <x v="12"/>
    <n v="25850.5"/>
    <n v="25850.5"/>
    <n v="0"/>
    <n v="23265.45"/>
    <n v="0"/>
    <n v="1938.7874999999999"/>
    <n v="0"/>
    <n v="0"/>
    <n v="1938.7874999999999"/>
  </r>
  <r>
    <n v="2"/>
    <n v="4332"/>
    <x v="0"/>
    <x v="349"/>
    <x v="2"/>
    <s v="3135-PA"/>
    <x v="1435"/>
    <x v="3"/>
    <x v="3"/>
    <x v="0"/>
    <x v="4"/>
    <n v="6769.55"/>
    <n v="6769.55"/>
    <n v="0"/>
    <n v="6092.6"/>
    <n v="0"/>
    <n v="507.7167"/>
    <n v="0"/>
    <n v="0"/>
    <n v="507.7167"/>
  </r>
  <r>
    <n v="2"/>
    <n v="4332"/>
    <x v="0"/>
    <x v="116"/>
    <x v="16"/>
    <s v="3136-PA"/>
    <x v="1436"/>
    <x v="2"/>
    <x v="1"/>
    <x v="0"/>
    <x v="1"/>
    <n v="15355"/>
    <n v="15355"/>
    <n v="0"/>
    <n v="13819.5"/>
    <n v="0"/>
    <n v="1151.625"/>
    <n v="0"/>
    <n v="0"/>
    <n v="1151.625"/>
  </r>
  <r>
    <n v="2"/>
    <n v="4332"/>
    <x v="0"/>
    <x v="367"/>
    <x v="12"/>
    <s v="3137-PA"/>
    <x v="1437"/>
    <x v="3"/>
    <x v="0"/>
    <x v="0"/>
    <x v="109"/>
    <n v="15775.5"/>
    <n v="15775.5"/>
    <n v="0"/>
    <n v="14197.95"/>
    <n v="0"/>
    <n v="1183.1600000000001"/>
    <n v="0"/>
    <n v="1183.1600000000001"/>
    <n v="0"/>
  </r>
  <r>
    <n v="2"/>
    <n v="4332"/>
    <x v="0"/>
    <x v="224"/>
    <x v="18"/>
    <s v="3139-PA"/>
    <x v="1438"/>
    <x v="3"/>
    <x v="0"/>
    <x v="0"/>
    <x v="103"/>
    <n v="250564.36"/>
    <n v="0"/>
    <n v="-250564.36"/>
    <n v="0"/>
    <n v="-225507.92"/>
    <n v="0"/>
    <n v="0"/>
    <n v="0"/>
    <n v="0"/>
  </r>
  <r>
    <n v="2"/>
    <n v="4332"/>
    <x v="0"/>
    <x v="197"/>
    <x v="16"/>
    <s v="3140-PA"/>
    <x v="1439"/>
    <x v="3"/>
    <x v="0"/>
    <x v="0"/>
    <x v="8"/>
    <n v="53796"/>
    <n v="53796"/>
    <n v="0"/>
    <n v="48416.4"/>
    <n v="0"/>
    <n v="4034.7"/>
    <n v="0"/>
    <n v="0"/>
    <n v="4034.7"/>
  </r>
  <r>
    <n v="2"/>
    <n v="4332"/>
    <x v="0"/>
    <x v="384"/>
    <x v="2"/>
    <s v="3141-PA"/>
    <x v="1440"/>
    <x v="3"/>
    <x v="6"/>
    <x v="0"/>
    <x v="6"/>
    <n v="1836603.61"/>
    <n v="1836603.61"/>
    <n v="0"/>
    <n v="1652943.25"/>
    <n v="0"/>
    <n v="0"/>
    <n v="0"/>
    <n v="0"/>
    <n v="0"/>
  </r>
  <r>
    <n v="2"/>
    <n v="4332"/>
    <x v="0"/>
    <x v="26"/>
    <x v="16"/>
    <s v="3143-PA"/>
    <x v="1441"/>
    <x v="2"/>
    <x v="1"/>
    <x v="0"/>
    <x v="12"/>
    <n v="6035.15"/>
    <n v="6035.15"/>
    <n v="0"/>
    <n v="5431.64"/>
    <n v="0"/>
    <n v="452.63670000000002"/>
    <n v="0"/>
    <n v="0"/>
    <n v="452.63670000000002"/>
  </r>
  <r>
    <n v="2"/>
    <n v="4332"/>
    <x v="0"/>
    <x v="272"/>
    <x v="12"/>
    <s v="3146-PA"/>
    <x v="1442"/>
    <x v="0"/>
    <x v="1"/>
    <x v="0"/>
    <x v="12"/>
    <n v="50882.75"/>
    <n v="50882.75"/>
    <n v="0"/>
    <n v="45794.48"/>
    <n v="0"/>
    <n v="3816.2067000000002"/>
    <n v="0"/>
    <n v="0"/>
    <n v="3816.2067000000002"/>
  </r>
  <r>
    <n v="2"/>
    <n v="4332"/>
    <x v="0"/>
    <x v="290"/>
    <x v="0"/>
    <s v="3149-PA"/>
    <x v="1443"/>
    <x v="1"/>
    <x v="1"/>
    <x v="0"/>
    <x v="12"/>
    <n v="25227.39"/>
    <n v="25227.39"/>
    <n v="0"/>
    <n v="25227.39"/>
    <n v="0"/>
    <n v="0"/>
    <n v="0"/>
    <n v="0"/>
    <n v="0"/>
  </r>
  <r>
    <n v="2"/>
    <n v="4332"/>
    <x v="0"/>
    <x v="15"/>
    <x v="5"/>
    <s v="314-PA"/>
    <x v="55"/>
    <x v="1"/>
    <x v="1"/>
    <x v="0"/>
    <x v="7"/>
    <n v="3572.69"/>
    <n v="3572.69"/>
    <n v="0"/>
    <n v="3572.69"/>
    <n v="0"/>
    <n v="0"/>
    <n v="0"/>
    <n v="0"/>
    <n v="0"/>
  </r>
  <r>
    <n v="2"/>
    <n v="4332"/>
    <x v="0"/>
    <x v="367"/>
    <x v="12"/>
    <s v="3150-PA"/>
    <x v="1444"/>
    <x v="3"/>
    <x v="0"/>
    <x v="0"/>
    <x v="6"/>
    <n v="3337.15"/>
    <n v="3337.15"/>
    <n v="0"/>
    <n v="3003.44"/>
    <n v="0"/>
    <n v="250.28"/>
    <n v="0"/>
    <n v="250.28"/>
    <n v="0"/>
  </r>
  <r>
    <n v="2"/>
    <n v="4332"/>
    <x v="0"/>
    <x v="135"/>
    <x v="6"/>
    <s v="3152-PA"/>
    <x v="1445"/>
    <x v="3"/>
    <x v="5"/>
    <x v="0"/>
    <x v="37"/>
    <n v="13312"/>
    <n v="13312"/>
    <n v="0"/>
    <n v="11980.8"/>
    <n v="0"/>
    <n v="998.4"/>
    <n v="0"/>
    <n v="0"/>
    <n v="998.4"/>
  </r>
  <r>
    <n v="2"/>
    <n v="4332"/>
    <x v="0"/>
    <x v="38"/>
    <x v="21"/>
    <s v="3153-PA"/>
    <x v="1446"/>
    <x v="3"/>
    <x v="0"/>
    <x v="0"/>
    <x v="29"/>
    <n v="30838.400000000001"/>
    <n v="30838.400000000001"/>
    <n v="0"/>
    <n v="27754.560000000001"/>
    <n v="0"/>
    <n v="2312.88"/>
    <n v="0"/>
    <n v="0"/>
    <n v="2312.88"/>
  </r>
  <r>
    <n v="2"/>
    <n v="4332"/>
    <x v="0"/>
    <x v="184"/>
    <x v="1"/>
    <s v="3157-PA"/>
    <x v="1447"/>
    <x v="2"/>
    <x v="0"/>
    <x v="0"/>
    <x v="1"/>
    <n v="7822.5"/>
    <n v="7822.5"/>
    <n v="0"/>
    <n v="7040.25"/>
    <n v="0"/>
    <n v="586.6875"/>
    <n v="0"/>
    <n v="0"/>
    <n v="586.6875"/>
  </r>
  <r>
    <n v="2"/>
    <n v="4332"/>
    <x v="0"/>
    <x v="214"/>
    <x v="11"/>
    <s v="3159-PA"/>
    <x v="1448"/>
    <x v="0"/>
    <x v="0"/>
    <x v="0"/>
    <x v="12"/>
    <n v="3200"/>
    <n v="3200"/>
    <n v="0"/>
    <n v="2880"/>
    <n v="0"/>
    <n v="240"/>
    <n v="0"/>
    <n v="0"/>
    <n v="240"/>
  </r>
  <r>
    <n v="2"/>
    <n v="4332"/>
    <x v="0"/>
    <x v="23"/>
    <x v="14"/>
    <s v="3161-PA"/>
    <x v="1449"/>
    <x v="3"/>
    <x v="0"/>
    <x v="0"/>
    <x v="1"/>
    <n v="8703.85"/>
    <n v="8703.85"/>
    <n v="0"/>
    <n v="7833.47"/>
    <n v="0"/>
    <n v="652.78920000000005"/>
    <n v="0"/>
    <n v="0"/>
    <n v="652.78920000000005"/>
  </r>
  <r>
    <n v="2"/>
    <n v="4332"/>
    <x v="0"/>
    <x v="322"/>
    <x v="8"/>
    <s v="3162-PA"/>
    <x v="1450"/>
    <x v="3"/>
    <x v="11"/>
    <x v="0"/>
    <x v="42"/>
    <n v="39843.94"/>
    <n v="39843.94"/>
    <n v="0"/>
    <n v="35859.550000000003"/>
    <n v="0"/>
    <n v="2988.2957999999999"/>
    <n v="0"/>
    <n v="0"/>
    <n v="2988.2957999999999"/>
  </r>
  <r>
    <n v="2"/>
    <n v="4332"/>
    <x v="0"/>
    <x v="385"/>
    <x v="8"/>
    <s v="3164-PA"/>
    <x v="1451"/>
    <x v="3"/>
    <x v="1"/>
    <x v="0"/>
    <x v="110"/>
    <n v="3187.83"/>
    <n v="3187.83"/>
    <n v="0"/>
    <n v="2869.05"/>
    <n v="0"/>
    <n v="239.08750000000001"/>
    <n v="0"/>
    <n v="0"/>
    <n v="239.08750000000001"/>
  </r>
  <r>
    <n v="2"/>
    <n v="4332"/>
    <x v="0"/>
    <x v="272"/>
    <x v="12"/>
    <s v="3166-PA"/>
    <x v="1452"/>
    <x v="0"/>
    <x v="0"/>
    <x v="0"/>
    <x v="4"/>
    <n v="33621.21"/>
    <n v="33621.21"/>
    <n v="0"/>
    <n v="30259.09"/>
    <n v="0"/>
    <n v="2521.5907999999999"/>
    <n v="0"/>
    <n v="0"/>
    <n v="2521.5907999999999"/>
  </r>
  <r>
    <n v="2"/>
    <n v="4332"/>
    <x v="0"/>
    <x v="367"/>
    <x v="12"/>
    <s v="3167-PA"/>
    <x v="1453"/>
    <x v="3"/>
    <x v="7"/>
    <x v="0"/>
    <x v="109"/>
    <n v="17945.21"/>
    <n v="17945.21"/>
    <n v="0"/>
    <n v="16150.69"/>
    <n v="0"/>
    <n v="0"/>
    <n v="0"/>
    <n v="0"/>
    <n v="0"/>
  </r>
  <r>
    <n v="2"/>
    <n v="4332"/>
    <x v="0"/>
    <x v="139"/>
    <x v="21"/>
    <s v="3169-PA"/>
    <x v="1454"/>
    <x v="0"/>
    <x v="0"/>
    <x v="0"/>
    <x v="51"/>
    <n v="24434.080000000002"/>
    <n v="24434.080000000002"/>
    <n v="0"/>
    <n v="21990.67"/>
    <n v="0"/>
    <n v="1832.5558000000001"/>
    <n v="0"/>
    <n v="0"/>
    <n v="1832.5558000000001"/>
  </r>
  <r>
    <n v="2"/>
    <n v="4332"/>
    <x v="0"/>
    <x v="38"/>
    <x v="21"/>
    <s v="3172-PA"/>
    <x v="1455"/>
    <x v="3"/>
    <x v="0"/>
    <x v="0"/>
    <x v="34"/>
    <n v="6887.12"/>
    <n v="6887.12"/>
    <n v="0"/>
    <n v="6198.41"/>
    <n v="0"/>
    <n v="516.53420000000006"/>
    <n v="0"/>
    <n v="0"/>
    <n v="516.53420000000006"/>
  </r>
  <r>
    <n v="2"/>
    <n v="4332"/>
    <x v="0"/>
    <x v="171"/>
    <x v="16"/>
    <s v="3173-PA"/>
    <x v="1456"/>
    <x v="3"/>
    <x v="0"/>
    <x v="0"/>
    <x v="4"/>
    <n v="18740"/>
    <n v="18740"/>
    <n v="0"/>
    <n v="16866"/>
    <n v="0"/>
    <n v="1405.5"/>
    <n v="0"/>
    <n v="0"/>
    <n v="1405.5"/>
  </r>
  <r>
    <n v="2"/>
    <n v="4332"/>
    <x v="0"/>
    <x v="61"/>
    <x v="26"/>
    <s v="3174-PA"/>
    <x v="1457"/>
    <x v="3"/>
    <x v="1"/>
    <x v="0"/>
    <x v="1"/>
    <n v="11621.36"/>
    <n v="11621.36"/>
    <n v="0"/>
    <n v="10459.219999999999"/>
    <n v="0"/>
    <n v="871.60170000000005"/>
    <n v="0"/>
    <n v="0"/>
    <n v="871.60170000000005"/>
  </r>
  <r>
    <n v="2"/>
    <n v="4332"/>
    <x v="0"/>
    <x v="368"/>
    <x v="13"/>
    <s v="3175-PA"/>
    <x v="1458"/>
    <x v="1"/>
    <x v="6"/>
    <x v="0"/>
    <x v="6"/>
    <n v="5043176.5"/>
    <n v="5043176.5"/>
    <n v="0"/>
    <n v="4538858.8499999996"/>
    <n v="0"/>
    <n v="378238.23749999999"/>
    <n v="0"/>
    <n v="0"/>
    <n v="378238.23749999999"/>
  </r>
  <r>
    <n v="2"/>
    <n v="4332"/>
    <x v="0"/>
    <x v="255"/>
    <x v="16"/>
    <s v="3176-PA"/>
    <x v="1459"/>
    <x v="0"/>
    <x v="0"/>
    <x v="0"/>
    <x v="12"/>
    <n v="40383.67"/>
    <n v="40383.67"/>
    <n v="0"/>
    <n v="36345.300000000003"/>
    <n v="0"/>
    <n v="3028.7750000000001"/>
    <n v="0"/>
    <n v="0"/>
    <n v="3028.7750000000001"/>
  </r>
  <r>
    <n v="2"/>
    <n v="4332"/>
    <x v="0"/>
    <x v="36"/>
    <x v="18"/>
    <s v="3178-PA"/>
    <x v="1460"/>
    <x v="3"/>
    <x v="1"/>
    <x v="0"/>
    <x v="45"/>
    <n v="120908.35"/>
    <n v="120908.35"/>
    <n v="0"/>
    <n v="108817.52"/>
    <n v="0"/>
    <n v="9068.1267000000007"/>
    <n v="0"/>
    <n v="0"/>
    <n v="9068.1267000000007"/>
  </r>
  <r>
    <n v="2"/>
    <n v="4332"/>
    <x v="0"/>
    <x v="252"/>
    <x v="1"/>
    <s v="317-PA"/>
    <x v="1461"/>
    <x v="1"/>
    <x v="1"/>
    <x v="0"/>
    <x v="17"/>
    <n v="50668.74"/>
    <n v="50668.74"/>
    <n v="0"/>
    <n v="50668.74"/>
    <n v="0"/>
    <n v="0"/>
    <n v="0"/>
    <n v="0"/>
    <n v="0"/>
  </r>
  <r>
    <n v="2"/>
    <n v="4332"/>
    <x v="0"/>
    <x v="271"/>
    <x v="16"/>
    <s v="3180-PA"/>
    <x v="1462"/>
    <x v="1"/>
    <x v="1"/>
    <x v="0"/>
    <x v="8"/>
    <n v="4475.24"/>
    <n v="4475.24"/>
    <n v="0"/>
    <n v="4027.72"/>
    <n v="0"/>
    <n v="335.64330000000001"/>
    <n v="0"/>
    <n v="0"/>
    <n v="335.64330000000001"/>
  </r>
  <r>
    <n v="2"/>
    <n v="4332"/>
    <x v="0"/>
    <x v="418"/>
    <x v="39"/>
    <s v="3181-PA"/>
    <x v="1463"/>
    <x v="2"/>
    <x v="1"/>
    <x v="0"/>
    <x v="1"/>
    <n v="29200"/>
    <n v="29200"/>
    <n v="0"/>
    <n v="26280"/>
    <n v="0"/>
    <n v="2190"/>
    <n v="0"/>
    <n v="0"/>
    <n v="2190"/>
  </r>
  <r>
    <n v="2"/>
    <n v="4332"/>
    <x v="0"/>
    <x v="178"/>
    <x v="27"/>
    <s v="3182-PA"/>
    <x v="1464"/>
    <x v="3"/>
    <x v="0"/>
    <x v="0"/>
    <x v="19"/>
    <n v="31827.75"/>
    <n v="31827.75"/>
    <n v="0"/>
    <n v="28644.98"/>
    <n v="0"/>
    <n v="2387.0817000000002"/>
    <n v="0"/>
    <n v="0"/>
    <n v="2387.0817000000002"/>
  </r>
  <r>
    <n v="2"/>
    <n v="4332"/>
    <x v="0"/>
    <x v="23"/>
    <x v="14"/>
    <s v="3186-PA"/>
    <x v="1465"/>
    <x v="3"/>
    <x v="25"/>
    <x v="0"/>
    <x v="62"/>
    <n v="39218.31"/>
    <n v="39218.31"/>
    <n v="0"/>
    <n v="35296.480000000003"/>
    <n v="0"/>
    <n v="2941.3733000000002"/>
    <n v="0"/>
    <n v="0"/>
    <n v="2941.3733000000002"/>
  </r>
  <r>
    <n v="2"/>
    <n v="4332"/>
    <x v="0"/>
    <x v="418"/>
    <x v="39"/>
    <s v="3187-PA"/>
    <x v="55"/>
    <x v="1"/>
    <x v="1"/>
    <x v="0"/>
    <x v="1"/>
    <n v="13291.6"/>
    <n v="13291.6"/>
    <n v="0"/>
    <n v="13291.6"/>
    <n v="0"/>
    <n v="0"/>
    <n v="0"/>
    <n v="0"/>
    <n v="0"/>
  </r>
  <r>
    <n v="2"/>
    <n v="4332"/>
    <x v="0"/>
    <x v="419"/>
    <x v="16"/>
    <s v="3189-PA"/>
    <x v="1466"/>
    <x v="1"/>
    <x v="1"/>
    <x v="0"/>
    <x v="108"/>
    <n v="5992.43"/>
    <n v="5992.43"/>
    <n v="0"/>
    <n v="5992.43"/>
    <n v="0"/>
    <n v="0"/>
    <n v="0"/>
    <n v="0"/>
    <n v="0"/>
  </r>
  <r>
    <n v="2"/>
    <n v="4332"/>
    <x v="0"/>
    <x v="420"/>
    <x v="9"/>
    <s v="318-PA"/>
    <x v="1467"/>
    <x v="2"/>
    <x v="0"/>
    <x v="0"/>
    <x v="7"/>
    <n v="10000"/>
    <n v="10000"/>
    <n v="0"/>
    <n v="9000"/>
    <n v="0"/>
    <n v="750"/>
    <n v="0"/>
    <n v="0"/>
    <n v="750"/>
  </r>
  <r>
    <n v="2"/>
    <n v="4332"/>
    <x v="0"/>
    <x v="367"/>
    <x v="12"/>
    <s v="3194-PA"/>
    <x v="1468"/>
    <x v="3"/>
    <x v="0"/>
    <x v="0"/>
    <x v="56"/>
    <n v="8634.64"/>
    <n v="8634.64"/>
    <n v="0"/>
    <n v="7771.18"/>
    <n v="0"/>
    <n v="647.59829999999999"/>
    <n v="0"/>
    <n v="0"/>
    <n v="647.59829999999999"/>
  </r>
  <r>
    <n v="2"/>
    <n v="4332"/>
    <x v="0"/>
    <x v="103"/>
    <x v="37"/>
    <s v="3195-PA"/>
    <x v="1469"/>
    <x v="4"/>
    <x v="3"/>
    <x v="0"/>
    <x v="0"/>
    <n v="27333.29"/>
    <n v="27333.29"/>
    <n v="0"/>
    <n v="24599.96"/>
    <n v="0"/>
    <n v="2049.9967000000001"/>
    <n v="0"/>
    <n v="0"/>
    <n v="2049.9967000000001"/>
  </r>
  <r>
    <n v="2"/>
    <n v="4332"/>
    <x v="0"/>
    <x v="421"/>
    <x v="13"/>
    <s v="3196-PA"/>
    <x v="1470"/>
    <x v="0"/>
    <x v="1"/>
    <x v="0"/>
    <x v="1"/>
    <n v="13164.53"/>
    <n v="13164.53"/>
    <n v="0"/>
    <n v="11848.08"/>
    <n v="0"/>
    <n v="987.34"/>
    <n v="0"/>
    <n v="0"/>
    <n v="987.34"/>
  </r>
  <r>
    <n v="2"/>
    <n v="4332"/>
    <x v="0"/>
    <x v="350"/>
    <x v="13"/>
    <s v="3197-PA"/>
    <x v="1471"/>
    <x v="2"/>
    <x v="4"/>
    <x v="0"/>
    <x v="1"/>
    <n v="27987.57"/>
    <n v="27987.57"/>
    <n v="0"/>
    <n v="25188.81"/>
    <n v="0"/>
    <n v="2099.0675000000001"/>
    <n v="0"/>
    <n v="0"/>
    <n v="2099.0675000000001"/>
  </r>
  <r>
    <n v="2"/>
    <n v="4332"/>
    <x v="0"/>
    <x v="39"/>
    <x v="22"/>
    <s v="3198-PA"/>
    <x v="1472"/>
    <x v="4"/>
    <x v="12"/>
    <x v="0"/>
    <x v="22"/>
    <n v="24306.03"/>
    <n v="24306.03"/>
    <n v="0"/>
    <n v="21875.43"/>
    <n v="0"/>
    <n v="1822.9525000000001"/>
    <n v="0"/>
    <n v="0"/>
    <n v="1822.9525000000001"/>
  </r>
  <r>
    <n v="2"/>
    <n v="4332"/>
    <x v="0"/>
    <x v="103"/>
    <x v="37"/>
    <s v="3199-PA"/>
    <x v="1473"/>
    <x v="4"/>
    <x v="0"/>
    <x v="0"/>
    <x v="29"/>
    <n v="7132.04"/>
    <n v="7132.04"/>
    <n v="0"/>
    <n v="6418.84"/>
    <n v="0"/>
    <n v="534.90329999999994"/>
    <n v="0"/>
    <n v="0"/>
    <n v="534.90329999999994"/>
  </r>
  <r>
    <n v="2"/>
    <n v="4332"/>
    <x v="0"/>
    <x v="15"/>
    <x v="5"/>
    <s v="319-PA"/>
    <x v="1474"/>
    <x v="3"/>
    <x v="0"/>
    <x v="0"/>
    <x v="7"/>
    <n v="4117.91"/>
    <n v="4117.91"/>
    <n v="0"/>
    <n v="3706.12"/>
    <n v="0"/>
    <n v="308.8433"/>
    <n v="0"/>
    <n v="0"/>
    <n v="308.8433"/>
  </r>
  <r>
    <n v="2"/>
    <n v="4332"/>
    <x v="0"/>
    <x v="154"/>
    <x v="6"/>
    <s v="31-HM"/>
    <x v="1475"/>
    <x v="7"/>
    <x v="16"/>
    <x v="1"/>
    <x v="6"/>
    <n v="430395"/>
    <n v="430395"/>
    <n v="0"/>
    <n v="322796.25"/>
    <n v="0"/>
    <n v="0"/>
    <n v="0"/>
    <n v="0"/>
    <n v="0"/>
  </r>
  <r>
    <n v="2"/>
    <n v="4332"/>
    <x v="0"/>
    <x v="94"/>
    <x v="0"/>
    <s v="31-PA"/>
    <x v="1476"/>
    <x v="1"/>
    <x v="1"/>
    <x v="0"/>
    <x v="111"/>
    <n v="87546.92"/>
    <n v="87546.92"/>
    <n v="0"/>
    <n v="87546.92"/>
    <n v="0"/>
    <n v="0"/>
    <n v="0"/>
    <n v="0"/>
    <n v="0"/>
  </r>
  <r>
    <n v="2"/>
    <n v="4332"/>
    <x v="0"/>
    <x v="47"/>
    <x v="13"/>
    <s v="3200-PA"/>
    <x v="1477"/>
    <x v="1"/>
    <x v="1"/>
    <x v="0"/>
    <x v="12"/>
    <n v="24164.75"/>
    <n v="24164.75"/>
    <n v="0"/>
    <n v="21748.28"/>
    <n v="0"/>
    <n v="1812.3567"/>
    <n v="0"/>
    <n v="0"/>
    <n v="1812.3567"/>
  </r>
  <r>
    <n v="2"/>
    <n v="4332"/>
    <x v="0"/>
    <x v="350"/>
    <x v="13"/>
    <s v="3202-PA"/>
    <x v="1478"/>
    <x v="0"/>
    <x v="0"/>
    <x v="0"/>
    <x v="1"/>
    <n v="38194.879999999997"/>
    <n v="38194.879999999997"/>
    <n v="0"/>
    <n v="34375.39"/>
    <n v="0"/>
    <n v="2864.6158"/>
    <n v="0"/>
    <n v="0"/>
    <n v="2864.6158"/>
  </r>
  <r>
    <n v="2"/>
    <n v="4332"/>
    <x v="0"/>
    <x v="418"/>
    <x v="39"/>
    <s v="3205-PA"/>
    <x v="1479"/>
    <x v="2"/>
    <x v="1"/>
    <x v="0"/>
    <x v="1"/>
    <n v="4200"/>
    <n v="4200"/>
    <n v="0"/>
    <n v="3780"/>
    <n v="0"/>
    <n v="315"/>
    <n v="0"/>
    <n v="0"/>
    <n v="315"/>
  </r>
  <r>
    <n v="2"/>
    <n v="4332"/>
    <x v="0"/>
    <x v="26"/>
    <x v="16"/>
    <s v="3207-PA"/>
    <x v="1480"/>
    <x v="3"/>
    <x v="1"/>
    <x v="0"/>
    <x v="4"/>
    <n v="33364.199999999997"/>
    <n v="33364.199999999997"/>
    <n v="0"/>
    <n v="30027.78"/>
    <n v="0"/>
    <n v="2502.3150000000001"/>
    <n v="0"/>
    <n v="0"/>
    <n v="2502.3150000000001"/>
  </r>
  <r>
    <n v="2"/>
    <n v="4332"/>
    <x v="0"/>
    <x v="396"/>
    <x v="9"/>
    <s v="3208-PA"/>
    <x v="1481"/>
    <x v="1"/>
    <x v="0"/>
    <x v="0"/>
    <x v="8"/>
    <n v="27890.45"/>
    <n v="27890.45"/>
    <n v="0"/>
    <n v="25101.41"/>
    <n v="0"/>
    <n v="2091.7842000000001"/>
    <n v="0"/>
    <n v="0"/>
    <n v="2091.7842000000001"/>
  </r>
  <r>
    <n v="2"/>
    <n v="4332"/>
    <x v="0"/>
    <x v="422"/>
    <x v="2"/>
    <s v="320-PA"/>
    <x v="1482"/>
    <x v="1"/>
    <x v="1"/>
    <x v="0"/>
    <x v="7"/>
    <n v="46662.45"/>
    <n v="46662.45"/>
    <n v="0"/>
    <n v="46662.45"/>
    <n v="0"/>
    <n v="0"/>
    <n v="0"/>
    <n v="0"/>
    <n v="0"/>
  </r>
  <r>
    <n v="2"/>
    <n v="4332"/>
    <x v="0"/>
    <x v="389"/>
    <x v="17"/>
    <s v="3210-PA"/>
    <x v="1483"/>
    <x v="4"/>
    <x v="0"/>
    <x v="0"/>
    <x v="22"/>
    <n v="32420.93"/>
    <n v="32420.93"/>
    <n v="0"/>
    <n v="29178.84"/>
    <n v="0"/>
    <n v="2431.5700000000002"/>
    <n v="0"/>
    <n v="0"/>
    <n v="2431.5700000000002"/>
  </r>
  <r>
    <n v="2"/>
    <n v="4332"/>
    <x v="0"/>
    <x v="264"/>
    <x v="2"/>
    <s v="3211-PA"/>
    <x v="1484"/>
    <x v="3"/>
    <x v="4"/>
    <x v="0"/>
    <x v="1"/>
    <n v="90492"/>
    <n v="90492"/>
    <n v="0"/>
    <n v="81442.8"/>
    <n v="0"/>
    <n v="6786.9"/>
    <n v="0"/>
    <n v="0"/>
    <n v="6786.9"/>
  </r>
  <r>
    <n v="2"/>
    <n v="4332"/>
    <x v="0"/>
    <x v="273"/>
    <x v="1"/>
    <s v="3213-PA"/>
    <x v="1485"/>
    <x v="0"/>
    <x v="11"/>
    <x v="0"/>
    <x v="8"/>
    <n v="93734.18"/>
    <n v="93734.18"/>
    <n v="0"/>
    <n v="84360.76"/>
    <n v="0"/>
    <n v="7030.0632999999998"/>
    <n v="0"/>
    <n v="0"/>
    <n v="7030.0632999999998"/>
  </r>
  <r>
    <n v="2"/>
    <n v="4332"/>
    <x v="0"/>
    <x v="282"/>
    <x v="2"/>
    <s v="3214-PA"/>
    <x v="1486"/>
    <x v="3"/>
    <x v="0"/>
    <x v="0"/>
    <x v="10"/>
    <n v="13016.55"/>
    <n v="13016.55"/>
    <n v="0"/>
    <n v="11714.9"/>
    <n v="0"/>
    <n v="976.24170000000004"/>
    <n v="0"/>
    <n v="0"/>
    <n v="976.24170000000004"/>
  </r>
  <r>
    <n v="2"/>
    <n v="4332"/>
    <x v="0"/>
    <x v="227"/>
    <x v="12"/>
    <s v="3215-PA"/>
    <x v="1487"/>
    <x v="0"/>
    <x v="23"/>
    <x v="0"/>
    <x v="6"/>
    <n v="400672.21"/>
    <n v="400672.21"/>
    <n v="0"/>
    <n v="360604.99"/>
    <n v="0"/>
    <n v="30050.415799999999"/>
    <n v="0"/>
    <n v="0"/>
    <n v="30050.415799999999"/>
  </r>
  <r>
    <n v="2"/>
    <n v="4332"/>
    <x v="0"/>
    <x v="143"/>
    <x v="2"/>
    <s v="3218-PA"/>
    <x v="1488"/>
    <x v="0"/>
    <x v="0"/>
    <x v="0"/>
    <x v="1"/>
    <n v="28574.32"/>
    <n v="28574.32"/>
    <n v="0"/>
    <n v="25716.89"/>
    <n v="0"/>
    <n v="2143.0742"/>
    <n v="0"/>
    <n v="0"/>
    <n v="2143.0742"/>
  </r>
  <r>
    <n v="2"/>
    <n v="4332"/>
    <x v="0"/>
    <x v="140"/>
    <x v="5"/>
    <s v="3219-PA"/>
    <x v="1489"/>
    <x v="3"/>
    <x v="20"/>
    <x v="0"/>
    <x v="10"/>
    <n v="30488.03"/>
    <n v="30488.03"/>
    <n v="0"/>
    <n v="27439.23"/>
    <n v="0"/>
    <n v="2286.6025"/>
    <n v="0"/>
    <n v="0"/>
    <n v="2286.6025"/>
  </r>
  <r>
    <n v="2"/>
    <n v="4332"/>
    <x v="0"/>
    <x v="124"/>
    <x v="11"/>
    <s v="321-PA"/>
    <x v="1490"/>
    <x v="1"/>
    <x v="1"/>
    <x v="0"/>
    <x v="63"/>
    <n v="527326.56999999995"/>
    <n v="527326.56999999995"/>
    <n v="0"/>
    <n v="527326.56999999995"/>
    <n v="0"/>
    <n v="0"/>
    <n v="0"/>
    <n v="0"/>
    <n v="0"/>
  </r>
  <r>
    <n v="2"/>
    <n v="4332"/>
    <x v="0"/>
    <x v="367"/>
    <x v="12"/>
    <s v="3220-PA"/>
    <x v="1491"/>
    <x v="3"/>
    <x v="0"/>
    <x v="0"/>
    <x v="6"/>
    <n v="14016.8"/>
    <n v="14016.8"/>
    <n v="0"/>
    <n v="12615.12"/>
    <n v="0"/>
    <n v="1051.26"/>
    <n v="0"/>
    <n v="1051.26"/>
    <n v="0"/>
  </r>
  <r>
    <n v="2"/>
    <n v="4332"/>
    <x v="0"/>
    <x v="23"/>
    <x v="14"/>
    <s v="3221-PA"/>
    <x v="1492"/>
    <x v="3"/>
    <x v="1"/>
    <x v="0"/>
    <x v="6"/>
    <n v="151355.47"/>
    <n v="151355.47"/>
    <n v="0"/>
    <n v="136219.92000000001"/>
    <n v="0"/>
    <n v="0"/>
    <n v="0"/>
    <n v="0"/>
    <n v="0"/>
  </r>
  <r>
    <n v="2"/>
    <n v="4332"/>
    <x v="0"/>
    <x v="38"/>
    <x v="21"/>
    <s v="3223-PA"/>
    <x v="1493"/>
    <x v="3"/>
    <x v="0"/>
    <x v="0"/>
    <x v="34"/>
    <n v="7560"/>
    <n v="7560"/>
    <n v="0"/>
    <n v="6804"/>
    <n v="0"/>
    <n v="567"/>
    <n v="0"/>
    <n v="0"/>
    <n v="567"/>
  </r>
  <r>
    <n v="2"/>
    <n v="4332"/>
    <x v="0"/>
    <x v="185"/>
    <x v="2"/>
    <s v="3224-PA"/>
    <x v="1494"/>
    <x v="3"/>
    <x v="3"/>
    <x v="0"/>
    <x v="36"/>
    <n v="113454.55"/>
    <n v="113454.55"/>
    <n v="0"/>
    <n v="102109.1"/>
    <n v="0"/>
    <n v="8509.09"/>
    <n v="0"/>
    <n v="8509.09"/>
    <n v="0"/>
  </r>
  <r>
    <n v="2"/>
    <n v="4332"/>
    <x v="0"/>
    <x v="38"/>
    <x v="21"/>
    <s v="3225-PA"/>
    <x v="1495"/>
    <x v="3"/>
    <x v="0"/>
    <x v="0"/>
    <x v="34"/>
    <n v="23825.84"/>
    <n v="23825.84"/>
    <n v="0"/>
    <n v="21443.26"/>
    <n v="0"/>
    <n v="1786.9383"/>
    <n v="0"/>
    <n v="0"/>
    <n v="1786.9383"/>
  </r>
  <r>
    <n v="2"/>
    <n v="4332"/>
    <x v="0"/>
    <x v="300"/>
    <x v="12"/>
    <s v="3227-PA"/>
    <x v="1496"/>
    <x v="3"/>
    <x v="0"/>
    <x v="0"/>
    <x v="53"/>
    <n v="35860"/>
    <n v="35860"/>
    <n v="0"/>
    <n v="32274"/>
    <n v="0"/>
    <n v="2689.5"/>
    <n v="0"/>
    <n v="0"/>
    <n v="2689.5"/>
  </r>
  <r>
    <n v="2"/>
    <n v="4332"/>
    <x v="0"/>
    <x v="103"/>
    <x v="37"/>
    <s v="3228-PA"/>
    <x v="1497"/>
    <x v="4"/>
    <x v="3"/>
    <x v="0"/>
    <x v="40"/>
    <n v="41105.07"/>
    <n v="41105.07"/>
    <n v="0"/>
    <n v="36994.559999999998"/>
    <n v="0"/>
    <n v="3082.88"/>
    <n v="0"/>
    <n v="0"/>
    <n v="3082.88"/>
  </r>
  <r>
    <n v="2"/>
    <n v="4332"/>
    <x v="0"/>
    <x v="24"/>
    <x v="15"/>
    <s v="322-PA"/>
    <x v="1498"/>
    <x v="2"/>
    <x v="1"/>
    <x v="0"/>
    <x v="7"/>
    <n v="93699.95"/>
    <n v="93699.95"/>
    <n v="0"/>
    <n v="84329.96"/>
    <n v="0"/>
    <n v="7027.4966999999997"/>
    <n v="0"/>
    <n v="0"/>
    <n v="7027.4966999999997"/>
  </r>
  <r>
    <n v="2"/>
    <n v="4332"/>
    <x v="0"/>
    <x v="423"/>
    <x v="31"/>
    <s v="3230-PA"/>
    <x v="1499"/>
    <x v="3"/>
    <x v="0"/>
    <x v="0"/>
    <x v="37"/>
    <n v="100675"/>
    <n v="100675"/>
    <n v="0"/>
    <n v="90607.5"/>
    <n v="0"/>
    <n v="7550.625"/>
    <n v="0"/>
    <n v="0"/>
    <n v="7550.625"/>
  </r>
  <r>
    <n v="2"/>
    <n v="4332"/>
    <x v="0"/>
    <x v="367"/>
    <x v="12"/>
    <s v="3231-PA"/>
    <x v="1500"/>
    <x v="3"/>
    <x v="0"/>
    <x v="0"/>
    <x v="6"/>
    <n v="9386.2199999999993"/>
    <n v="9386.2199999999993"/>
    <n v="0"/>
    <n v="8447.6"/>
    <n v="0"/>
    <n v="703.96"/>
    <n v="0"/>
    <n v="703.96"/>
    <n v="0"/>
  </r>
  <r>
    <n v="2"/>
    <n v="4332"/>
    <x v="0"/>
    <x v="424"/>
    <x v="20"/>
    <s v="3232-PA"/>
    <x v="1501"/>
    <x v="0"/>
    <x v="1"/>
    <x v="0"/>
    <x v="1"/>
    <n v="50000"/>
    <n v="50000"/>
    <n v="0"/>
    <n v="45000"/>
    <n v="0"/>
    <n v="3750"/>
    <n v="0"/>
    <n v="0"/>
    <n v="3750"/>
  </r>
  <r>
    <n v="2"/>
    <n v="4332"/>
    <x v="0"/>
    <x v="139"/>
    <x v="21"/>
    <s v="3233-PA"/>
    <x v="1502"/>
    <x v="3"/>
    <x v="1"/>
    <x v="0"/>
    <x v="110"/>
    <n v="36750.69"/>
    <n v="36750.69"/>
    <n v="0"/>
    <n v="33075.620000000003"/>
    <n v="0"/>
    <n v="2756.3017"/>
    <n v="0"/>
    <n v="0"/>
    <n v="2756.3017"/>
  </r>
  <r>
    <n v="2"/>
    <n v="4332"/>
    <x v="0"/>
    <x v="264"/>
    <x v="2"/>
    <s v="3239-PA"/>
    <x v="1503"/>
    <x v="0"/>
    <x v="1"/>
    <x v="0"/>
    <x v="25"/>
    <n v="79676.09"/>
    <n v="79676.09"/>
    <n v="0"/>
    <n v="71708.479999999996"/>
    <n v="0"/>
    <n v="5975.7066999999997"/>
    <n v="0"/>
    <n v="0"/>
    <n v="5975.7066999999997"/>
  </r>
  <r>
    <n v="2"/>
    <n v="4332"/>
    <x v="0"/>
    <x v="425"/>
    <x v="24"/>
    <s v="323-PA"/>
    <x v="1504"/>
    <x v="5"/>
    <x v="1"/>
    <x v="0"/>
    <x v="30"/>
    <n v="20034"/>
    <n v="20034"/>
    <n v="0"/>
    <n v="18030.599999999999"/>
    <n v="0"/>
    <n v="1502.55"/>
    <n v="0"/>
    <n v="0"/>
    <n v="1502.55"/>
  </r>
  <r>
    <n v="2"/>
    <n v="4332"/>
    <x v="0"/>
    <x v="389"/>
    <x v="17"/>
    <s v="3240-PA"/>
    <x v="1505"/>
    <x v="4"/>
    <x v="0"/>
    <x v="0"/>
    <x v="6"/>
    <n v="154928.15"/>
    <n v="154928.15"/>
    <n v="0"/>
    <n v="139435.34"/>
    <n v="0"/>
    <n v="0"/>
    <n v="0"/>
    <n v="0"/>
    <n v="0"/>
  </r>
  <r>
    <n v="2"/>
    <n v="4332"/>
    <x v="0"/>
    <x v="1"/>
    <x v="1"/>
    <s v="3241-PA"/>
    <x v="15"/>
    <x v="1"/>
    <x v="1"/>
    <x v="0"/>
    <x v="6"/>
    <n v="39771.1"/>
    <n v="39771.1"/>
    <n v="0"/>
    <n v="38267.75"/>
    <n v="0"/>
    <n v="1127.5106000000001"/>
    <n v="0"/>
    <n v="0"/>
    <n v="1127.5106000000001"/>
  </r>
  <r>
    <n v="2"/>
    <n v="4332"/>
    <x v="0"/>
    <x v="264"/>
    <x v="2"/>
    <s v="3245-PA"/>
    <x v="1506"/>
    <x v="3"/>
    <x v="0"/>
    <x v="0"/>
    <x v="1"/>
    <n v="8013.15"/>
    <n v="8013.15"/>
    <n v="0"/>
    <n v="7211.84"/>
    <n v="0"/>
    <n v="600.98670000000004"/>
    <n v="0"/>
    <n v="0"/>
    <n v="600.98670000000004"/>
  </r>
  <r>
    <n v="2"/>
    <n v="4332"/>
    <x v="0"/>
    <x v="103"/>
    <x v="37"/>
    <s v="3247-PA"/>
    <x v="1507"/>
    <x v="4"/>
    <x v="3"/>
    <x v="0"/>
    <x v="29"/>
    <n v="35728.230000000003"/>
    <n v="35728.230000000003"/>
    <n v="0"/>
    <n v="32155.41"/>
    <n v="0"/>
    <n v="2679.6174999999998"/>
    <n v="0"/>
    <n v="0"/>
    <n v="2679.6174999999998"/>
  </r>
  <r>
    <n v="2"/>
    <n v="4332"/>
    <x v="0"/>
    <x v="232"/>
    <x v="2"/>
    <s v="3249-PA"/>
    <x v="1508"/>
    <x v="3"/>
    <x v="1"/>
    <x v="0"/>
    <x v="6"/>
    <n v="415415.34"/>
    <n v="415415.34"/>
    <n v="0"/>
    <n v="373873.81"/>
    <n v="0"/>
    <n v="303.37830000000002"/>
    <n v="0"/>
    <n v="0"/>
    <n v="303.37830000000002"/>
  </r>
  <r>
    <n v="2"/>
    <n v="4332"/>
    <x v="0"/>
    <x v="239"/>
    <x v="2"/>
    <s v="324-PA"/>
    <x v="1509"/>
    <x v="2"/>
    <x v="1"/>
    <x v="0"/>
    <x v="2"/>
    <n v="21567.4"/>
    <n v="21567.4"/>
    <n v="0"/>
    <n v="19410.66"/>
    <n v="0"/>
    <n v="1617.5550000000001"/>
    <n v="0"/>
    <n v="0"/>
    <n v="1617.5550000000001"/>
  </r>
  <r>
    <n v="2"/>
    <n v="4332"/>
    <x v="0"/>
    <x v="52"/>
    <x v="21"/>
    <s v="3250-PA"/>
    <x v="1510"/>
    <x v="0"/>
    <x v="0"/>
    <x v="0"/>
    <x v="45"/>
    <n v="59643.49"/>
    <n v="59643.49"/>
    <n v="0"/>
    <n v="53679.14"/>
    <n v="0"/>
    <n v="4473.2617"/>
    <n v="0"/>
    <n v="0"/>
    <n v="4473.2617"/>
  </r>
  <r>
    <n v="2"/>
    <n v="4332"/>
    <x v="0"/>
    <x v="11"/>
    <x v="5"/>
    <s v="3251-PA"/>
    <x v="1511"/>
    <x v="3"/>
    <x v="3"/>
    <x v="0"/>
    <x v="1"/>
    <n v="22942.400000000001"/>
    <n v="22942.400000000001"/>
    <n v="0"/>
    <n v="20648.16"/>
    <n v="0"/>
    <n v="1720.68"/>
    <n v="0"/>
    <n v="0"/>
    <n v="1720.68"/>
  </r>
  <r>
    <n v="2"/>
    <n v="4332"/>
    <x v="0"/>
    <x v="416"/>
    <x v="21"/>
    <s v="3252-PA"/>
    <x v="1512"/>
    <x v="4"/>
    <x v="0"/>
    <x v="0"/>
    <x v="10"/>
    <n v="33815.69"/>
    <n v="33815.69"/>
    <n v="0"/>
    <n v="30434.12"/>
    <n v="0"/>
    <n v="2536.1767"/>
    <n v="0"/>
    <n v="0"/>
    <n v="2536.1767"/>
  </r>
  <r>
    <n v="2"/>
    <n v="4332"/>
    <x v="0"/>
    <x v="11"/>
    <x v="5"/>
    <s v="3254-PA"/>
    <x v="1513"/>
    <x v="3"/>
    <x v="3"/>
    <x v="0"/>
    <x v="45"/>
    <n v="44038.9"/>
    <n v="44038.9"/>
    <n v="0"/>
    <n v="39635.01"/>
    <n v="0"/>
    <n v="3302.9175"/>
    <n v="0"/>
    <n v="0"/>
    <n v="3302.9175"/>
  </r>
  <r>
    <n v="2"/>
    <n v="4332"/>
    <x v="0"/>
    <x v="206"/>
    <x v="11"/>
    <s v="3256-PA"/>
    <x v="1514"/>
    <x v="3"/>
    <x v="0"/>
    <x v="0"/>
    <x v="110"/>
    <n v="121506.11"/>
    <n v="121506.11"/>
    <n v="0"/>
    <n v="109355.5"/>
    <n v="0"/>
    <n v="9112.9583000000002"/>
    <n v="0"/>
    <n v="0"/>
    <n v="9112.9583000000002"/>
  </r>
  <r>
    <n v="2"/>
    <n v="4332"/>
    <x v="0"/>
    <x v="426"/>
    <x v="11"/>
    <s v="3259-PA"/>
    <x v="1515"/>
    <x v="2"/>
    <x v="1"/>
    <x v="0"/>
    <x v="4"/>
    <n v="6523.5"/>
    <n v="6523.5"/>
    <n v="0"/>
    <n v="5871.15"/>
    <n v="0"/>
    <n v="489.26249999999999"/>
    <n v="0"/>
    <n v="0"/>
    <n v="489.26249999999999"/>
  </r>
  <r>
    <n v="2"/>
    <n v="4332"/>
    <x v="0"/>
    <x v="206"/>
    <x v="11"/>
    <s v="3262-PA"/>
    <x v="1516"/>
    <x v="3"/>
    <x v="1"/>
    <x v="0"/>
    <x v="12"/>
    <n v="32410.95"/>
    <n v="32410.95"/>
    <n v="0"/>
    <n v="29169.86"/>
    <n v="0"/>
    <n v="2430.8217"/>
    <n v="0"/>
    <n v="0"/>
    <n v="2430.8217"/>
  </r>
  <r>
    <n v="2"/>
    <n v="4332"/>
    <x v="0"/>
    <x v="119"/>
    <x v="5"/>
    <s v="3263-PA"/>
    <x v="1517"/>
    <x v="3"/>
    <x v="0"/>
    <x v="0"/>
    <x v="42"/>
    <n v="9523.3799999999992"/>
    <n v="9523.3799999999992"/>
    <n v="0"/>
    <n v="8571.0400000000009"/>
    <n v="0"/>
    <n v="714.25329999999997"/>
    <n v="0"/>
    <n v="0"/>
    <n v="714.25329999999997"/>
  </r>
  <r>
    <n v="2"/>
    <n v="4332"/>
    <x v="0"/>
    <x v="367"/>
    <x v="12"/>
    <s v="3264-PA"/>
    <x v="1518"/>
    <x v="0"/>
    <x v="0"/>
    <x v="0"/>
    <x v="56"/>
    <n v="23529.05"/>
    <n v="23529.05"/>
    <n v="0"/>
    <n v="21176.15"/>
    <n v="0"/>
    <n v="1764.6792"/>
    <n v="0"/>
    <n v="0"/>
    <n v="1764.6792"/>
  </r>
  <r>
    <n v="2"/>
    <n v="4332"/>
    <x v="0"/>
    <x v="228"/>
    <x v="11"/>
    <s v="3265-PA"/>
    <x v="1519"/>
    <x v="3"/>
    <x v="1"/>
    <x v="0"/>
    <x v="4"/>
    <n v="26514.68"/>
    <n v="26514.68"/>
    <n v="0"/>
    <n v="23863.21"/>
    <n v="0"/>
    <n v="1988.6007999999999"/>
    <n v="0"/>
    <n v="0"/>
    <n v="1988.6007999999999"/>
  </r>
  <r>
    <n v="2"/>
    <n v="4332"/>
    <x v="0"/>
    <x v="333"/>
    <x v="9"/>
    <s v="3266-PA"/>
    <x v="1520"/>
    <x v="3"/>
    <x v="0"/>
    <x v="0"/>
    <x v="10"/>
    <n v="10174.040000000001"/>
    <n v="10174.040000000001"/>
    <n v="0"/>
    <n v="9156.64"/>
    <n v="0"/>
    <n v="763.05330000000004"/>
    <n v="0"/>
    <n v="0"/>
    <n v="763.05330000000004"/>
  </r>
  <r>
    <n v="2"/>
    <n v="4332"/>
    <x v="0"/>
    <x v="281"/>
    <x v="27"/>
    <s v="3267-PA"/>
    <x v="1521"/>
    <x v="3"/>
    <x v="1"/>
    <x v="0"/>
    <x v="4"/>
    <n v="36009.06"/>
    <n v="36009.06"/>
    <n v="0"/>
    <n v="32408.15"/>
    <n v="0"/>
    <n v="2700.6792"/>
    <n v="0"/>
    <n v="0"/>
    <n v="2700.6792"/>
  </r>
  <r>
    <n v="2"/>
    <n v="4332"/>
    <x v="0"/>
    <x v="427"/>
    <x v="2"/>
    <s v="3269-PA"/>
    <x v="1522"/>
    <x v="2"/>
    <x v="1"/>
    <x v="0"/>
    <x v="1"/>
    <n v="17012"/>
    <n v="17012"/>
    <n v="0"/>
    <n v="15310.8"/>
    <n v="0"/>
    <n v="1275.9000000000001"/>
    <n v="0"/>
    <n v="0"/>
    <n v="1275.9000000000001"/>
  </r>
  <r>
    <n v="2"/>
    <n v="4332"/>
    <x v="0"/>
    <x v="143"/>
    <x v="2"/>
    <s v="3271-PA"/>
    <x v="1523"/>
    <x v="1"/>
    <x v="1"/>
    <x v="0"/>
    <x v="12"/>
    <n v="15886.23"/>
    <n v="15886.23"/>
    <n v="0"/>
    <n v="14297.61"/>
    <n v="0"/>
    <n v="1191.4675"/>
    <n v="0"/>
    <n v="0"/>
    <n v="1191.4675"/>
  </r>
  <r>
    <n v="2"/>
    <n v="4332"/>
    <x v="0"/>
    <x v="424"/>
    <x v="20"/>
    <s v="3276-PA"/>
    <x v="1524"/>
    <x v="1"/>
    <x v="1"/>
    <x v="0"/>
    <x v="37"/>
    <n v="4280.6000000000004"/>
    <n v="4280.6000000000004"/>
    <n v="0"/>
    <n v="3852.54"/>
    <n v="0"/>
    <n v="321.04500000000002"/>
    <n v="0"/>
    <n v="0"/>
    <n v="321.04500000000002"/>
  </r>
  <r>
    <n v="2"/>
    <n v="4332"/>
    <x v="0"/>
    <x v="427"/>
    <x v="2"/>
    <s v="3277-PA"/>
    <x v="747"/>
    <x v="2"/>
    <x v="1"/>
    <x v="0"/>
    <x v="29"/>
    <n v="5242.07"/>
    <n v="5242.07"/>
    <n v="0"/>
    <n v="4717.8599999999997"/>
    <n v="0"/>
    <n v="393.15"/>
    <n v="0"/>
    <n v="393.15"/>
    <n v="0"/>
  </r>
  <r>
    <n v="2"/>
    <n v="4332"/>
    <x v="0"/>
    <x v="71"/>
    <x v="5"/>
    <s v="3279-PA"/>
    <x v="1525"/>
    <x v="3"/>
    <x v="1"/>
    <x v="0"/>
    <x v="12"/>
    <n v="8400"/>
    <n v="8400"/>
    <n v="0"/>
    <n v="7560"/>
    <n v="0"/>
    <n v="630"/>
    <n v="0"/>
    <n v="0"/>
    <n v="630"/>
  </r>
  <r>
    <n v="2"/>
    <n v="4332"/>
    <x v="0"/>
    <x v="428"/>
    <x v="13"/>
    <s v="327-PA"/>
    <x v="1526"/>
    <x v="1"/>
    <x v="1"/>
    <x v="0"/>
    <x v="7"/>
    <n v="15644.02"/>
    <n v="15644.02"/>
    <n v="0"/>
    <n v="15644.02"/>
    <n v="0"/>
    <n v="0"/>
    <n v="0"/>
    <n v="0"/>
    <n v="0"/>
  </r>
  <r>
    <n v="2"/>
    <n v="4332"/>
    <x v="0"/>
    <x v="1"/>
    <x v="1"/>
    <s v="3281-PA"/>
    <x v="1527"/>
    <x v="3"/>
    <x v="0"/>
    <x v="0"/>
    <x v="10"/>
    <n v="16670"/>
    <n v="16670"/>
    <n v="0"/>
    <n v="15003"/>
    <n v="0"/>
    <n v="1250.25"/>
    <n v="0"/>
    <n v="0"/>
    <n v="1250.25"/>
  </r>
  <r>
    <n v="2"/>
    <n v="4332"/>
    <x v="0"/>
    <x v="120"/>
    <x v="13"/>
    <s v="3282-PA"/>
    <x v="1528"/>
    <x v="2"/>
    <x v="5"/>
    <x v="0"/>
    <x v="37"/>
    <n v="25441.38"/>
    <n v="25441.38"/>
    <n v="0"/>
    <n v="22897.24"/>
    <n v="0"/>
    <n v="1908.1033"/>
    <n v="0"/>
    <n v="0"/>
    <n v="1908.1033"/>
  </r>
  <r>
    <n v="2"/>
    <n v="4332"/>
    <x v="0"/>
    <x v="77"/>
    <x v="9"/>
    <s v="3283-PA"/>
    <x v="1529"/>
    <x v="2"/>
    <x v="1"/>
    <x v="0"/>
    <x v="1"/>
    <n v="58175.34"/>
    <n v="58175.34"/>
    <n v="0"/>
    <n v="52357.81"/>
    <n v="0"/>
    <n v="4363.1508000000003"/>
    <n v="0"/>
    <n v="0"/>
    <n v="4363.1508000000003"/>
  </r>
  <r>
    <n v="2"/>
    <n v="4332"/>
    <x v="0"/>
    <x v="143"/>
    <x v="2"/>
    <s v="3289-PA"/>
    <x v="1530"/>
    <x v="1"/>
    <x v="1"/>
    <x v="0"/>
    <x v="4"/>
    <n v="10930"/>
    <n v="10930"/>
    <n v="0"/>
    <n v="10930"/>
    <n v="0"/>
    <n v="0"/>
    <n v="0"/>
    <n v="0"/>
    <n v="0"/>
  </r>
  <r>
    <n v="2"/>
    <n v="4332"/>
    <x v="0"/>
    <x v="119"/>
    <x v="5"/>
    <s v="3290-PA"/>
    <x v="1531"/>
    <x v="3"/>
    <x v="11"/>
    <x v="0"/>
    <x v="6"/>
    <n v="469805.03"/>
    <n v="926881.55"/>
    <n v="457076.52"/>
    <n v="834193.4"/>
    <n v="411368.87"/>
    <n v="37535.1"/>
    <n v="0"/>
    <n v="37535.1"/>
    <n v="0"/>
  </r>
  <r>
    <n v="2"/>
    <n v="4332"/>
    <x v="0"/>
    <x v="228"/>
    <x v="11"/>
    <s v="3291-PA"/>
    <x v="1532"/>
    <x v="3"/>
    <x v="1"/>
    <x v="0"/>
    <x v="108"/>
    <n v="3911.08"/>
    <n v="3911.08"/>
    <n v="0"/>
    <n v="3519.97"/>
    <n v="0"/>
    <n v="293.33080000000001"/>
    <n v="0"/>
    <n v="0"/>
    <n v="293.33080000000001"/>
  </r>
  <r>
    <n v="2"/>
    <n v="4332"/>
    <x v="0"/>
    <x v="11"/>
    <x v="5"/>
    <s v="3292-PA"/>
    <x v="1533"/>
    <x v="3"/>
    <x v="3"/>
    <x v="0"/>
    <x v="1"/>
    <n v="7954.65"/>
    <n v="7954.65"/>
    <n v="0"/>
    <n v="7159.19"/>
    <n v="0"/>
    <n v="596.5992"/>
    <n v="0"/>
    <n v="0"/>
    <n v="596.5992"/>
  </r>
  <r>
    <n v="2"/>
    <n v="4332"/>
    <x v="0"/>
    <x v="130"/>
    <x v="8"/>
    <s v="3294-PA"/>
    <x v="1534"/>
    <x v="3"/>
    <x v="0"/>
    <x v="0"/>
    <x v="53"/>
    <n v="16072.48"/>
    <n v="16072.48"/>
    <n v="0"/>
    <n v="14465.23"/>
    <n v="0"/>
    <n v="1205.4358"/>
    <n v="0"/>
    <n v="0"/>
    <n v="1205.4358"/>
  </r>
  <r>
    <n v="2"/>
    <n v="4332"/>
    <x v="0"/>
    <x v="6"/>
    <x v="2"/>
    <s v="3295-PA"/>
    <x v="1535"/>
    <x v="3"/>
    <x v="1"/>
    <x v="0"/>
    <x v="4"/>
    <n v="5300"/>
    <n v="5300"/>
    <n v="0"/>
    <n v="4770"/>
    <n v="0"/>
    <n v="397.5"/>
    <n v="0"/>
    <n v="0"/>
    <n v="397.5"/>
  </r>
  <r>
    <n v="2"/>
    <n v="4332"/>
    <x v="0"/>
    <x v="309"/>
    <x v="2"/>
    <s v="3297-PA"/>
    <x v="1536"/>
    <x v="3"/>
    <x v="1"/>
    <x v="0"/>
    <x v="4"/>
    <n v="7321.87"/>
    <n v="7321.87"/>
    <n v="0"/>
    <n v="6589.68"/>
    <n v="0"/>
    <n v="549.14"/>
    <n v="0"/>
    <n v="0"/>
    <n v="549.14"/>
  </r>
  <r>
    <n v="2"/>
    <n v="4332"/>
    <x v="0"/>
    <x v="300"/>
    <x v="12"/>
    <s v="3298-PA"/>
    <x v="1537"/>
    <x v="3"/>
    <x v="0"/>
    <x v="0"/>
    <x v="51"/>
    <n v="117347.77"/>
    <n v="117347.77"/>
    <n v="0"/>
    <n v="105612.99"/>
    <n v="0"/>
    <n v="8801.0825000000004"/>
    <n v="0"/>
    <n v="0"/>
    <n v="8801.0825000000004"/>
  </r>
  <r>
    <n v="2"/>
    <n v="4332"/>
    <x v="0"/>
    <x v="16"/>
    <x v="1"/>
    <s v="329-PA"/>
    <x v="1538"/>
    <x v="0"/>
    <x v="0"/>
    <x v="0"/>
    <x v="42"/>
    <n v="31530.1"/>
    <n v="31530.1"/>
    <n v="0"/>
    <n v="28377.09"/>
    <n v="0"/>
    <n v="2364.7575000000002"/>
    <n v="0"/>
    <n v="0"/>
    <n v="2364.7575000000002"/>
  </r>
  <r>
    <n v="2"/>
    <n v="4332"/>
    <x v="0"/>
    <x v="429"/>
    <x v="16"/>
    <s v="32-HM"/>
    <x v="1539"/>
    <x v="10"/>
    <x v="14"/>
    <x v="1"/>
    <x v="6"/>
    <n v="3988892"/>
    <n v="733280"/>
    <n v="-3255612"/>
    <n v="549960"/>
    <n v="0"/>
    <n v="0"/>
    <n v="0"/>
    <n v="0"/>
    <n v="0"/>
  </r>
  <r>
    <n v="2"/>
    <n v="4332"/>
    <x v="0"/>
    <x v="181"/>
    <x v="27"/>
    <s v="32-PA"/>
    <x v="1540"/>
    <x v="1"/>
    <x v="1"/>
    <x v="0"/>
    <x v="112"/>
    <n v="0"/>
    <n v="0"/>
    <n v="0"/>
    <n v="0"/>
    <n v="0"/>
    <n v="0"/>
    <n v="0"/>
    <n v="0"/>
    <n v="0"/>
  </r>
  <r>
    <n v="2"/>
    <n v="4332"/>
    <x v="0"/>
    <x v="418"/>
    <x v="39"/>
    <s v="3302-PA"/>
    <x v="1541"/>
    <x v="2"/>
    <x v="1"/>
    <x v="0"/>
    <x v="110"/>
    <n v="3100"/>
    <n v="3100"/>
    <n v="0"/>
    <n v="2790"/>
    <n v="0"/>
    <n v="232.5"/>
    <n v="0"/>
    <n v="0"/>
    <n v="232.5"/>
  </r>
  <r>
    <n v="2"/>
    <n v="4332"/>
    <x v="0"/>
    <x v="128"/>
    <x v="2"/>
    <s v="3306-PA"/>
    <x v="1542"/>
    <x v="3"/>
    <x v="1"/>
    <x v="0"/>
    <x v="6"/>
    <n v="160968.29"/>
    <n v="160968.29"/>
    <n v="0"/>
    <n v="144871.46"/>
    <n v="0"/>
    <n v="0"/>
    <n v="0"/>
    <n v="0"/>
    <n v="0"/>
  </r>
  <r>
    <n v="2"/>
    <n v="4332"/>
    <x v="0"/>
    <x v="332"/>
    <x v="41"/>
    <s v="3309-PA"/>
    <x v="1543"/>
    <x v="2"/>
    <x v="1"/>
    <x v="0"/>
    <x v="1"/>
    <n v="82852.19"/>
    <n v="82852.19"/>
    <n v="0"/>
    <n v="74566.97"/>
    <n v="0"/>
    <n v="6213.9142000000002"/>
    <n v="0"/>
    <n v="0"/>
    <n v="6213.9142000000002"/>
  </r>
  <r>
    <n v="2"/>
    <n v="4332"/>
    <x v="0"/>
    <x v="355"/>
    <x v="24"/>
    <s v="3312-PA"/>
    <x v="1544"/>
    <x v="5"/>
    <x v="1"/>
    <x v="0"/>
    <x v="68"/>
    <n v="18548.84"/>
    <n v="18548.84"/>
    <n v="0"/>
    <n v="16693.96"/>
    <n v="0"/>
    <n v="1391.1632999999999"/>
    <n v="0"/>
    <n v="0"/>
    <n v="1391.1632999999999"/>
  </r>
  <r>
    <n v="2"/>
    <n v="4332"/>
    <x v="0"/>
    <x v="430"/>
    <x v="2"/>
    <s v="3316-PA"/>
    <x v="55"/>
    <x v="1"/>
    <x v="1"/>
    <x v="0"/>
    <x v="6"/>
    <n v="123460.57"/>
    <n v="123460.57"/>
    <n v="0"/>
    <n v="123460.57"/>
    <n v="0"/>
    <n v="0"/>
    <n v="0"/>
    <n v="0"/>
    <n v="0"/>
  </r>
  <r>
    <n v="2"/>
    <n v="4332"/>
    <x v="0"/>
    <x v="103"/>
    <x v="37"/>
    <s v="3319-PA"/>
    <x v="1545"/>
    <x v="4"/>
    <x v="3"/>
    <x v="0"/>
    <x v="29"/>
    <n v="57378.47"/>
    <n v="57378.47"/>
    <n v="0"/>
    <n v="51640.62"/>
    <n v="0"/>
    <n v="4303.3850000000002"/>
    <n v="0"/>
    <n v="0"/>
    <n v="4303.3850000000002"/>
  </r>
  <r>
    <n v="2"/>
    <n v="4332"/>
    <x v="0"/>
    <x v="22"/>
    <x v="13"/>
    <s v="331-PA"/>
    <x v="1546"/>
    <x v="3"/>
    <x v="0"/>
    <x v="0"/>
    <x v="10"/>
    <n v="33726.06"/>
    <n v="33726.06"/>
    <n v="0"/>
    <n v="30353.45"/>
    <n v="0"/>
    <n v="2529.4542000000001"/>
    <n v="0"/>
    <n v="0"/>
    <n v="2529.4542000000001"/>
  </r>
  <r>
    <n v="2"/>
    <n v="4332"/>
    <x v="0"/>
    <x v="333"/>
    <x v="9"/>
    <s v="3320-PA"/>
    <x v="1547"/>
    <x v="0"/>
    <x v="1"/>
    <x v="0"/>
    <x v="110"/>
    <n v="22836.65"/>
    <n v="22836.65"/>
    <n v="0"/>
    <n v="20552.990000000002"/>
    <n v="0"/>
    <n v="1712.7492"/>
    <n v="0"/>
    <n v="0"/>
    <n v="1712.7492"/>
  </r>
  <r>
    <n v="2"/>
    <n v="4332"/>
    <x v="0"/>
    <x v="77"/>
    <x v="9"/>
    <s v="3322-PA"/>
    <x v="1548"/>
    <x v="2"/>
    <x v="1"/>
    <x v="0"/>
    <x v="12"/>
    <n v="81388.800000000003"/>
    <n v="81388.800000000003"/>
    <n v="0"/>
    <n v="73249.919999999998"/>
    <n v="0"/>
    <n v="6104.16"/>
    <n v="0"/>
    <n v="0"/>
    <n v="6104.16"/>
  </r>
  <r>
    <n v="2"/>
    <n v="4332"/>
    <x v="0"/>
    <x v="431"/>
    <x v="2"/>
    <s v="3327-PA"/>
    <x v="1549"/>
    <x v="1"/>
    <x v="1"/>
    <x v="0"/>
    <x v="113"/>
    <n v="270899.90999999997"/>
    <n v="251187.91"/>
    <n v="-19712"/>
    <n v="226069.12"/>
    <n v="-17740.8"/>
    <n v="18839.0933"/>
    <n v="0"/>
    <n v="0"/>
    <n v="18839.0933"/>
  </r>
  <r>
    <n v="2"/>
    <n v="4332"/>
    <x v="0"/>
    <x v="432"/>
    <x v="25"/>
    <s v="3328-PA"/>
    <x v="1550"/>
    <x v="4"/>
    <x v="1"/>
    <x v="0"/>
    <x v="4"/>
    <n v="14205.93"/>
    <n v="14205.93"/>
    <n v="0"/>
    <n v="12785.34"/>
    <n v="0"/>
    <n v="1065.4449999999999"/>
    <n v="0"/>
    <n v="0"/>
    <n v="1065.4449999999999"/>
  </r>
  <r>
    <n v="2"/>
    <n v="4332"/>
    <x v="0"/>
    <x v="264"/>
    <x v="2"/>
    <s v="3331-PA"/>
    <x v="1551"/>
    <x v="4"/>
    <x v="0"/>
    <x v="0"/>
    <x v="6"/>
    <n v="19093.91"/>
    <n v="19093.91"/>
    <n v="0"/>
    <n v="17184.52"/>
    <n v="0"/>
    <n v="1432.04"/>
    <n v="0"/>
    <n v="1432.04"/>
    <n v="0"/>
  </r>
  <r>
    <n v="2"/>
    <n v="4332"/>
    <x v="0"/>
    <x v="392"/>
    <x v="13"/>
    <s v="3332-PA"/>
    <x v="1552"/>
    <x v="3"/>
    <x v="41"/>
    <x v="0"/>
    <x v="1"/>
    <n v="5625"/>
    <n v="5625"/>
    <n v="0"/>
    <n v="5062.5"/>
    <n v="0"/>
    <n v="421.875"/>
    <n v="0"/>
    <n v="0"/>
    <n v="421.875"/>
  </r>
  <r>
    <n v="2"/>
    <n v="4332"/>
    <x v="0"/>
    <x v="388"/>
    <x v="2"/>
    <s v="3337-PA"/>
    <x v="1553"/>
    <x v="3"/>
    <x v="0"/>
    <x v="0"/>
    <x v="114"/>
    <n v="120910.85"/>
    <n v="120910.85"/>
    <n v="0"/>
    <n v="108819.77"/>
    <n v="0"/>
    <n v="9068.3142000000007"/>
    <n v="0"/>
    <n v="0"/>
    <n v="9068.3142000000007"/>
  </r>
  <r>
    <n v="2"/>
    <n v="4332"/>
    <x v="0"/>
    <x v="348"/>
    <x v="11"/>
    <s v="3340-PA"/>
    <x v="1554"/>
    <x v="3"/>
    <x v="1"/>
    <x v="0"/>
    <x v="12"/>
    <n v="17855.939999999999"/>
    <n v="17855.939999999999"/>
    <n v="0"/>
    <n v="16070.35"/>
    <n v="0"/>
    <n v="1339.1958"/>
    <n v="0"/>
    <n v="0"/>
    <n v="1339.1958"/>
  </r>
  <r>
    <n v="2"/>
    <n v="4332"/>
    <x v="0"/>
    <x v="421"/>
    <x v="13"/>
    <s v="3344-PA"/>
    <x v="1555"/>
    <x v="0"/>
    <x v="1"/>
    <x v="0"/>
    <x v="68"/>
    <n v="13961.32"/>
    <n v="13961.32"/>
    <n v="0"/>
    <n v="12565.19"/>
    <n v="0"/>
    <n v="1047.0992000000001"/>
    <n v="0"/>
    <n v="0"/>
    <n v="1047.0992000000001"/>
  </r>
  <r>
    <n v="2"/>
    <n v="4332"/>
    <x v="0"/>
    <x v="2"/>
    <x v="2"/>
    <s v="3345-PA"/>
    <x v="1556"/>
    <x v="2"/>
    <x v="2"/>
    <x v="0"/>
    <x v="51"/>
    <n v="111968.98"/>
    <n v="111968.98"/>
    <n v="0"/>
    <n v="100772.08"/>
    <n v="0"/>
    <n v="8397.6733000000004"/>
    <n v="0"/>
    <n v="0"/>
    <n v="8397.6733000000004"/>
  </r>
  <r>
    <n v="2"/>
    <n v="4332"/>
    <x v="0"/>
    <x v="71"/>
    <x v="5"/>
    <s v="3347-PA"/>
    <x v="1557"/>
    <x v="2"/>
    <x v="1"/>
    <x v="0"/>
    <x v="37"/>
    <n v="29445.1"/>
    <n v="29445.1"/>
    <n v="0"/>
    <n v="26500.59"/>
    <n v="0"/>
    <n v="2208.3825000000002"/>
    <n v="0"/>
    <n v="0"/>
    <n v="2208.3825000000002"/>
  </r>
  <r>
    <n v="2"/>
    <n v="4332"/>
    <x v="0"/>
    <x v="164"/>
    <x v="8"/>
    <s v="334-PA"/>
    <x v="1558"/>
    <x v="1"/>
    <x v="1"/>
    <x v="0"/>
    <x v="17"/>
    <n v="5455.66"/>
    <n v="5455.66"/>
    <n v="0"/>
    <n v="5455.66"/>
    <n v="0"/>
    <n v="0"/>
    <n v="0"/>
    <n v="0"/>
    <n v="0"/>
  </r>
  <r>
    <n v="2"/>
    <n v="4332"/>
    <x v="0"/>
    <x v="368"/>
    <x v="13"/>
    <s v="3351-PA"/>
    <x v="1559"/>
    <x v="1"/>
    <x v="1"/>
    <x v="0"/>
    <x v="6"/>
    <n v="355049.9"/>
    <n v="355049.9"/>
    <n v="0"/>
    <n v="319544.90999999997"/>
    <n v="0"/>
    <n v="0"/>
    <n v="0"/>
    <n v="0"/>
    <n v="0"/>
  </r>
  <r>
    <n v="2"/>
    <n v="4332"/>
    <x v="0"/>
    <x v="290"/>
    <x v="0"/>
    <s v="3352-PA"/>
    <x v="1560"/>
    <x v="1"/>
    <x v="1"/>
    <x v="0"/>
    <x v="12"/>
    <n v="6249.88"/>
    <n v="6249.88"/>
    <n v="0"/>
    <n v="5624.89"/>
    <n v="0"/>
    <n v="468.74079999999998"/>
    <n v="0"/>
    <n v="0"/>
    <n v="468.74079999999998"/>
  </r>
  <r>
    <n v="2"/>
    <n v="4332"/>
    <x v="0"/>
    <x v="50"/>
    <x v="11"/>
    <s v="3357-PA"/>
    <x v="1561"/>
    <x v="5"/>
    <x v="1"/>
    <x v="0"/>
    <x v="37"/>
    <n v="10350"/>
    <n v="10350"/>
    <n v="0"/>
    <n v="9315"/>
    <n v="0"/>
    <n v="776.25"/>
    <n v="0"/>
    <n v="0"/>
    <n v="776.25"/>
  </r>
  <r>
    <n v="2"/>
    <n v="4332"/>
    <x v="0"/>
    <x v="433"/>
    <x v="36"/>
    <s v="335-PA"/>
    <x v="1562"/>
    <x v="1"/>
    <x v="1"/>
    <x v="0"/>
    <x v="17"/>
    <n v="3322.15"/>
    <n v="3322.15"/>
    <n v="0"/>
    <n v="3322.15"/>
    <n v="0"/>
    <n v="0"/>
    <n v="0"/>
    <n v="0"/>
    <n v="0"/>
  </r>
  <r>
    <n v="2"/>
    <n v="4332"/>
    <x v="0"/>
    <x v="96"/>
    <x v="24"/>
    <s v="3362-PA"/>
    <x v="568"/>
    <x v="3"/>
    <x v="42"/>
    <x v="0"/>
    <x v="1"/>
    <n v="10790"/>
    <n v="10790"/>
    <n v="0"/>
    <n v="9711"/>
    <n v="0"/>
    <n v="809.25"/>
    <n v="0"/>
    <n v="0"/>
    <n v="809.25"/>
  </r>
  <r>
    <n v="2"/>
    <n v="4332"/>
    <x v="0"/>
    <x v="71"/>
    <x v="5"/>
    <s v="3363-PA"/>
    <x v="1563"/>
    <x v="3"/>
    <x v="1"/>
    <x v="0"/>
    <x v="12"/>
    <n v="6033"/>
    <n v="6033"/>
    <n v="0"/>
    <n v="5429.7"/>
    <n v="0"/>
    <n v="452.47500000000002"/>
    <n v="0"/>
    <n v="0"/>
    <n v="452.47500000000002"/>
  </r>
  <r>
    <n v="2"/>
    <n v="4332"/>
    <x v="0"/>
    <x v="416"/>
    <x v="21"/>
    <s v="3366-PA"/>
    <x v="1564"/>
    <x v="4"/>
    <x v="0"/>
    <x v="0"/>
    <x v="51"/>
    <n v="58679.75"/>
    <n v="58679.75"/>
    <n v="0"/>
    <n v="52811.78"/>
    <n v="0"/>
    <n v="4400.9817000000003"/>
    <n v="0"/>
    <n v="0"/>
    <n v="4400.9817000000003"/>
  </r>
  <r>
    <n v="2"/>
    <n v="4332"/>
    <x v="0"/>
    <x v="211"/>
    <x v="0"/>
    <s v="3367-PA"/>
    <x v="1565"/>
    <x v="3"/>
    <x v="1"/>
    <x v="0"/>
    <x v="8"/>
    <n v="47420.52"/>
    <n v="47420.52"/>
    <n v="0"/>
    <n v="42678.47"/>
    <n v="0"/>
    <n v="3556.5392000000002"/>
    <n v="0"/>
    <n v="0"/>
    <n v="3556.5392000000002"/>
  </r>
  <r>
    <n v="2"/>
    <n v="4332"/>
    <x v="0"/>
    <x v="434"/>
    <x v="6"/>
    <s v="336-PA"/>
    <x v="1566"/>
    <x v="0"/>
    <x v="1"/>
    <x v="0"/>
    <x v="7"/>
    <n v="8267.5300000000007"/>
    <n v="8267.5300000000007"/>
    <n v="0"/>
    <n v="7440.78"/>
    <n v="0"/>
    <n v="620.06500000000005"/>
    <n v="0"/>
    <n v="0"/>
    <n v="620.06500000000005"/>
  </r>
  <r>
    <n v="2"/>
    <n v="4332"/>
    <x v="0"/>
    <x v="206"/>
    <x v="11"/>
    <s v="3370-PA"/>
    <x v="1567"/>
    <x v="3"/>
    <x v="1"/>
    <x v="0"/>
    <x v="12"/>
    <n v="32405"/>
    <n v="32405"/>
    <n v="0"/>
    <n v="29164.5"/>
    <n v="0"/>
    <n v="2430.375"/>
    <n v="0"/>
    <n v="0"/>
    <n v="2430.375"/>
  </r>
  <r>
    <n v="2"/>
    <n v="4332"/>
    <x v="0"/>
    <x v="77"/>
    <x v="9"/>
    <s v="3378-PA"/>
    <x v="1568"/>
    <x v="1"/>
    <x v="1"/>
    <x v="0"/>
    <x v="12"/>
    <n v="23136.34"/>
    <n v="23136.34"/>
    <n v="0"/>
    <n v="23136.34"/>
    <n v="0"/>
    <n v="0"/>
    <n v="0"/>
    <n v="0"/>
    <n v="0"/>
  </r>
  <r>
    <n v="2"/>
    <n v="4332"/>
    <x v="0"/>
    <x v="7"/>
    <x v="5"/>
    <s v="337-PA"/>
    <x v="1569"/>
    <x v="0"/>
    <x v="1"/>
    <x v="0"/>
    <x v="6"/>
    <n v="1115085.6100000001"/>
    <n v="1115085.6100000001"/>
    <n v="0"/>
    <n v="1003577.05"/>
    <n v="0"/>
    <n v="18967.740000000002"/>
    <n v="0"/>
    <n v="18967.740000000002"/>
    <n v="0"/>
  </r>
  <r>
    <n v="2"/>
    <n v="4332"/>
    <x v="0"/>
    <x v="73"/>
    <x v="14"/>
    <s v="3382-PA"/>
    <x v="1570"/>
    <x v="1"/>
    <x v="1"/>
    <x v="0"/>
    <x v="75"/>
    <n v="375168.17"/>
    <n v="375168.17"/>
    <n v="0"/>
    <n v="375168.17"/>
    <n v="0"/>
    <n v="0"/>
    <n v="0"/>
    <n v="0"/>
    <n v="0"/>
  </r>
  <r>
    <n v="2"/>
    <n v="4332"/>
    <x v="0"/>
    <x v="103"/>
    <x v="37"/>
    <s v="3384-PA"/>
    <x v="1571"/>
    <x v="4"/>
    <x v="3"/>
    <x v="0"/>
    <x v="0"/>
    <n v="16902.03"/>
    <n v="16902.03"/>
    <n v="0"/>
    <n v="15211.83"/>
    <n v="0"/>
    <n v="1267.6524999999999"/>
    <n v="0"/>
    <n v="0"/>
    <n v="1267.6524999999999"/>
  </r>
  <r>
    <n v="2"/>
    <n v="4332"/>
    <x v="0"/>
    <x v="103"/>
    <x v="37"/>
    <s v="3386-PA"/>
    <x v="1572"/>
    <x v="4"/>
    <x v="3"/>
    <x v="0"/>
    <x v="0"/>
    <n v="38810.639999999999"/>
    <n v="38810.639999999999"/>
    <n v="0"/>
    <n v="34929.58"/>
    <n v="0"/>
    <n v="2910.7982999999999"/>
    <n v="0"/>
    <n v="0"/>
    <n v="2910.7982999999999"/>
  </r>
  <r>
    <n v="2"/>
    <n v="4332"/>
    <x v="0"/>
    <x v="332"/>
    <x v="41"/>
    <s v="3387-PA"/>
    <x v="1573"/>
    <x v="1"/>
    <x v="1"/>
    <x v="0"/>
    <x v="115"/>
    <n v="365"/>
    <n v="365"/>
    <n v="0"/>
    <n v="336.53"/>
    <n v="0"/>
    <n v="21.352499999999999"/>
    <n v="0"/>
    <n v="0"/>
    <n v="21.352499999999999"/>
  </r>
  <r>
    <n v="2"/>
    <n v="4332"/>
    <x v="0"/>
    <x v="164"/>
    <x v="8"/>
    <s v="338-PA"/>
    <x v="1574"/>
    <x v="2"/>
    <x v="0"/>
    <x v="0"/>
    <x v="40"/>
    <n v="19813.650000000001"/>
    <n v="19813.650000000001"/>
    <n v="0"/>
    <n v="17832.29"/>
    <n v="0"/>
    <n v="1486.0242000000001"/>
    <n v="0"/>
    <n v="0"/>
    <n v="1486.0242000000001"/>
  </r>
  <r>
    <n v="2"/>
    <n v="4332"/>
    <x v="0"/>
    <x v="435"/>
    <x v="47"/>
    <s v="3392-PA"/>
    <x v="1575"/>
    <x v="4"/>
    <x v="1"/>
    <x v="0"/>
    <x v="37"/>
    <n v="9185.3700000000008"/>
    <n v="9185.3700000000008"/>
    <n v="0"/>
    <n v="8266.83"/>
    <n v="0"/>
    <n v="688.90250000000003"/>
    <n v="0"/>
    <n v="0"/>
    <n v="688.90250000000003"/>
  </r>
  <r>
    <n v="2"/>
    <n v="4332"/>
    <x v="0"/>
    <x v="71"/>
    <x v="5"/>
    <s v="3397-PA"/>
    <x v="1576"/>
    <x v="2"/>
    <x v="1"/>
    <x v="0"/>
    <x v="37"/>
    <n v="15114.36"/>
    <n v="15114.36"/>
    <n v="0"/>
    <n v="13602.92"/>
    <n v="0"/>
    <n v="1133.5767000000001"/>
    <n v="0"/>
    <n v="0"/>
    <n v="1133.5767000000001"/>
  </r>
  <r>
    <n v="2"/>
    <n v="4332"/>
    <x v="0"/>
    <x v="363"/>
    <x v="2"/>
    <s v="3399-PA"/>
    <x v="1577"/>
    <x v="0"/>
    <x v="0"/>
    <x v="0"/>
    <x v="50"/>
    <n v="29161.41"/>
    <n v="29161.41"/>
    <n v="0"/>
    <n v="26245.27"/>
    <n v="0"/>
    <n v="2187.1057999999998"/>
    <n v="0"/>
    <n v="0"/>
    <n v="2187.1057999999998"/>
  </r>
  <r>
    <n v="2"/>
    <n v="4332"/>
    <x v="0"/>
    <x v="16"/>
    <x v="1"/>
    <s v="339-PA"/>
    <x v="1578"/>
    <x v="0"/>
    <x v="0"/>
    <x v="0"/>
    <x v="42"/>
    <n v="5488.1"/>
    <n v="5488.1"/>
    <n v="0"/>
    <n v="4939.29"/>
    <n v="0"/>
    <n v="411.60750000000002"/>
    <n v="0"/>
    <n v="0"/>
    <n v="411.60750000000002"/>
  </r>
  <r>
    <n v="2"/>
    <n v="4332"/>
    <x v="0"/>
    <x v="429"/>
    <x v="16"/>
    <s v="33-HM"/>
    <x v="1579"/>
    <x v="10"/>
    <x v="3"/>
    <x v="1"/>
    <x v="6"/>
    <n v="2879150.25"/>
    <n v="685868"/>
    <n v="-2193282.25"/>
    <n v="514401"/>
    <n v="0.75"/>
    <n v="0"/>
    <n v="0"/>
    <n v="0"/>
    <n v="0"/>
  </r>
  <r>
    <n v="2"/>
    <n v="4332"/>
    <x v="0"/>
    <x v="178"/>
    <x v="27"/>
    <s v="33-PA"/>
    <x v="1580"/>
    <x v="1"/>
    <x v="1"/>
    <x v="0"/>
    <x v="6"/>
    <n v="598510.16"/>
    <n v="598510.16"/>
    <n v="0"/>
    <n v="598510.16"/>
    <n v="0"/>
    <n v="0"/>
    <n v="0"/>
    <n v="0"/>
    <n v="0"/>
  </r>
  <r>
    <n v="2"/>
    <n v="4332"/>
    <x v="0"/>
    <x v="143"/>
    <x v="2"/>
    <s v="3400-PA"/>
    <x v="1581"/>
    <x v="3"/>
    <x v="18"/>
    <x v="0"/>
    <x v="6"/>
    <n v="12202037.67"/>
    <n v="12202037.67"/>
    <n v="0"/>
    <n v="10981833.9"/>
    <n v="0"/>
    <n v="0"/>
    <n v="0"/>
    <n v="0"/>
    <n v="0"/>
  </r>
  <r>
    <n v="2"/>
    <n v="4332"/>
    <x v="0"/>
    <x v="436"/>
    <x v="2"/>
    <s v="3401-PA"/>
    <x v="1582"/>
    <x v="2"/>
    <x v="1"/>
    <x v="0"/>
    <x v="6"/>
    <n v="500981"/>
    <n v="500981"/>
    <n v="0"/>
    <n v="450882.9"/>
    <n v="0"/>
    <n v="34007.137499999997"/>
    <n v="0"/>
    <n v="0"/>
    <n v="34007.137499999997"/>
  </r>
  <r>
    <n v="2"/>
    <n v="4332"/>
    <x v="0"/>
    <x v="127"/>
    <x v="39"/>
    <s v="3402-PA"/>
    <x v="1583"/>
    <x v="2"/>
    <x v="1"/>
    <x v="0"/>
    <x v="1"/>
    <n v="8435"/>
    <n v="8435"/>
    <n v="0"/>
    <n v="7591.5"/>
    <n v="0"/>
    <n v="632.625"/>
    <n v="0"/>
    <n v="0"/>
    <n v="632.625"/>
  </r>
  <r>
    <n v="2"/>
    <n v="4332"/>
    <x v="0"/>
    <x v="392"/>
    <x v="13"/>
    <s v="3405-PA"/>
    <x v="1584"/>
    <x v="3"/>
    <x v="43"/>
    <x v="0"/>
    <x v="1"/>
    <n v="60718.5"/>
    <n v="60718.5"/>
    <n v="0"/>
    <n v="54646.65"/>
    <n v="0"/>
    <n v="4553.8874999999998"/>
    <n v="0"/>
    <n v="0"/>
    <n v="4553.8874999999998"/>
  </r>
  <r>
    <n v="2"/>
    <n v="4332"/>
    <x v="0"/>
    <x v="437"/>
    <x v="27"/>
    <s v="3406-PA"/>
    <x v="1585"/>
    <x v="3"/>
    <x v="1"/>
    <x v="0"/>
    <x v="1"/>
    <n v="49541.41"/>
    <n v="49541.41"/>
    <n v="0"/>
    <n v="44587.27"/>
    <n v="0"/>
    <n v="3715.6057999999998"/>
    <n v="0"/>
    <n v="0"/>
    <n v="3715.6057999999998"/>
  </r>
  <r>
    <n v="2"/>
    <n v="4332"/>
    <x v="0"/>
    <x v="90"/>
    <x v="18"/>
    <s v="3407-PA"/>
    <x v="1586"/>
    <x v="3"/>
    <x v="3"/>
    <x v="0"/>
    <x v="1"/>
    <n v="15758.49"/>
    <n v="15758.49"/>
    <n v="0"/>
    <n v="14182.64"/>
    <n v="0"/>
    <n v="1181.8867"/>
    <n v="0"/>
    <n v="0"/>
    <n v="1181.8867"/>
  </r>
  <r>
    <n v="2"/>
    <n v="4332"/>
    <x v="0"/>
    <x v="435"/>
    <x v="47"/>
    <s v="3408-PA"/>
    <x v="1587"/>
    <x v="4"/>
    <x v="1"/>
    <x v="0"/>
    <x v="37"/>
    <n v="7721.19"/>
    <n v="7721.19"/>
    <n v="0"/>
    <n v="6949.07"/>
    <n v="0"/>
    <n v="579.08920000000001"/>
    <n v="0"/>
    <n v="0"/>
    <n v="579.08920000000001"/>
  </r>
  <r>
    <n v="2"/>
    <n v="4332"/>
    <x v="0"/>
    <x v="438"/>
    <x v="8"/>
    <s v="3409-PA"/>
    <x v="1588"/>
    <x v="1"/>
    <x v="1"/>
    <x v="0"/>
    <x v="116"/>
    <n v="207182.65"/>
    <n v="207182.65"/>
    <n v="0"/>
    <n v="207182.65"/>
    <n v="0"/>
    <n v="0"/>
    <n v="0"/>
    <n v="0"/>
    <n v="0"/>
  </r>
  <r>
    <n v="2"/>
    <n v="4332"/>
    <x v="0"/>
    <x v="223"/>
    <x v="16"/>
    <s v="3412-PA"/>
    <x v="1589"/>
    <x v="2"/>
    <x v="0"/>
    <x v="0"/>
    <x v="8"/>
    <n v="16178.32"/>
    <n v="16178.32"/>
    <n v="0"/>
    <n v="14560.49"/>
    <n v="0"/>
    <n v="1213.3742"/>
    <n v="0"/>
    <n v="0"/>
    <n v="1213.3742"/>
  </r>
  <r>
    <n v="2"/>
    <n v="4332"/>
    <x v="0"/>
    <x v="439"/>
    <x v="14"/>
    <s v="3413-PA"/>
    <x v="1590"/>
    <x v="3"/>
    <x v="0"/>
    <x v="0"/>
    <x v="80"/>
    <n v="67357.22"/>
    <n v="67357.22"/>
    <n v="0"/>
    <n v="60621.5"/>
    <n v="0"/>
    <n v="5051.7916999999998"/>
    <n v="0"/>
    <n v="0"/>
    <n v="5051.7916999999998"/>
  </r>
  <r>
    <n v="2"/>
    <n v="4332"/>
    <x v="0"/>
    <x v="367"/>
    <x v="12"/>
    <s v="3416-PA"/>
    <x v="1591"/>
    <x v="3"/>
    <x v="0"/>
    <x v="0"/>
    <x v="6"/>
    <n v="789507.86"/>
    <n v="789507.86"/>
    <n v="0"/>
    <n v="710557.07"/>
    <n v="0"/>
    <n v="0"/>
    <n v="0"/>
    <n v="0"/>
    <n v="0"/>
  </r>
  <r>
    <n v="2"/>
    <n v="4332"/>
    <x v="0"/>
    <x v="440"/>
    <x v="11"/>
    <s v="3418-PA"/>
    <x v="1592"/>
    <x v="5"/>
    <x v="1"/>
    <x v="0"/>
    <x v="96"/>
    <n v="715283.63"/>
    <n v="622515"/>
    <n v="-92768.63"/>
    <n v="560263.5"/>
    <n v="-83491.77"/>
    <n v="46688.625"/>
    <n v="0"/>
    <n v="0"/>
    <n v="46688.625"/>
  </r>
  <r>
    <n v="2"/>
    <n v="4332"/>
    <x v="0"/>
    <x v="184"/>
    <x v="1"/>
    <s v="341-HM"/>
    <x v="1593"/>
    <x v="7"/>
    <x v="0"/>
    <x v="1"/>
    <x v="6"/>
    <n v="854490"/>
    <n v="854490"/>
    <n v="0"/>
    <n v="640867.5"/>
    <n v="0"/>
    <n v="0"/>
    <n v="0"/>
    <n v="0"/>
    <n v="0"/>
  </r>
  <r>
    <n v="2"/>
    <n v="4332"/>
    <x v="0"/>
    <x v="87"/>
    <x v="16"/>
    <s v="3421-PA"/>
    <x v="1594"/>
    <x v="3"/>
    <x v="1"/>
    <x v="0"/>
    <x v="37"/>
    <n v="3487.33"/>
    <n v="3487.33"/>
    <n v="0"/>
    <n v="3138.6"/>
    <n v="0"/>
    <n v="261.55"/>
    <n v="0"/>
    <n v="0"/>
    <n v="261.55"/>
  </r>
  <r>
    <n v="2"/>
    <n v="4332"/>
    <x v="0"/>
    <x v="301"/>
    <x v="46"/>
    <s v="3424-PA"/>
    <x v="1595"/>
    <x v="2"/>
    <x v="1"/>
    <x v="0"/>
    <x v="1"/>
    <n v="93558.97"/>
    <n v="93558.97"/>
    <n v="0"/>
    <n v="84203.07"/>
    <n v="0"/>
    <n v="7016.9224999999997"/>
    <n v="0"/>
    <n v="0"/>
    <n v="7016.9224999999997"/>
  </r>
  <r>
    <n v="2"/>
    <n v="4332"/>
    <x v="0"/>
    <x v="385"/>
    <x v="8"/>
    <s v="3427-PA"/>
    <x v="1596"/>
    <x v="3"/>
    <x v="0"/>
    <x v="0"/>
    <x v="64"/>
    <n v="4140.59"/>
    <n v="4140.59"/>
    <n v="0"/>
    <n v="3726.53"/>
    <n v="0"/>
    <n v="310.54419999999999"/>
    <n v="0"/>
    <n v="0"/>
    <n v="310.54419999999999"/>
  </r>
  <r>
    <n v="2"/>
    <n v="4332"/>
    <x v="0"/>
    <x v="441"/>
    <x v="4"/>
    <s v="342-PA"/>
    <x v="1597"/>
    <x v="1"/>
    <x v="1"/>
    <x v="0"/>
    <x v="37"/>
    <n v="4737.32"/>
    <n v="4737.32"/>
    <n v="0"/>
    <n v="4263.59"/>
    <n v="0"/>
    <n v="355.29919999999998"/>
    <n v="0"/>
    <n v="0"/>
    <n v="355.29919999999998"/>
  </r>
  <r>
    <n v="2"/>
    <n v="4332"/>
    <x v="0"/>
    <x v="180"/>
    <x v="27"/>
    <s v="3432-PA"/>
    <x v="134"/>
    <x v="0"/>
    <x v="1"/>
    <x v="0"/>
    <x v="68"/>
    <n v="53261.65"/>
    <n v="53261.65"/>
    <n v="0"/>
    <n v="47935.49"/>
    <n v="0"/>
    <n v="3994.6242000000002"/>
    <n v="0"/>
    <n v="0"/>
    <n v="3994.6242000000002"/>
  </r>
  <r>
    <n v="2"/>
    <n v="4332"/>
    <x v="0"/>
    <x v="313"/>
    <x v="20"/>
    <s v="3433-PA"/>
    <x v="1598"/>
    <x v="4"/>
    <x v="1"/>
    <x v="0"/>
    <x v="44"/>
    <n v="144343.82"/>
    <n v="144343.82"/>
    <n v="0"/>
    <n v="129909.44"/>
    <n v="0"/>
    <n v="10825.786700000001"/>
    <n v="0"/>
    <n v="0"/>
    <n v="10825.786700000001"/>
  </r>
  <r>
    <n v="2"/>
    <n v="4332"/>
    <x v="0"/>
    <x v="435"/>
    <x v="47"/>
    <s v="3434-PA"/>
    <x v="1599"/>
    <x v="4"/>
    <x v="1"/>
    <x v="0"/>
    <x v="1"/>
    <n v="22010.71"/>
    <n v="22010.71"/>
    <n v="0"/>
    <n v="19809.64"/>
    <n v="0"/>
    <n v="1650.8033"/>
    <n v="0"/>
    <n v="0"/>
    <n v="1650.8033"/>
  </r>
  <r>
    <n v="2"/>
    <n v="4332"/>
    <x v="0"/>
    <x v="103"/>
    <x v="37"/>
    <s v="3435-PA"/>
    <x v="1600"/>
    <x v="4"/>
    <x v="44"/>
    <x v="0"/>
    <x v="6"/>
    <n v="1697757.78"/>
    <n v="1698777.12"/>
    <n v="1019.34"/>
    <n v="1528899.41"/>
    <n v="917.41"/>
    <n v="33546.864999999998"/>
    <n v="0"/>
    <n v="19066.27"/>
    <n v="14480.594999999999"/>
  </r>
  <r>
    <n v="2"/>
    <n v="4332"/>
    <x v="0"/>
    <x v="54"/>
    <x v="25"/>
    <s v="3437-PA"/>
    <x v="1601"/>
    <x v="2"/>
    <x v="1"/>
    <x v="0"/>
    <x v="12"/>
    <n v="3571.66"/>
    <n v="3571.66"/>
    <n v="0"/>
    <n v="3214.49"/>
    <n v="0"/>
    <n v="267.87419999999997"/>
    <n v="0"/>
    <n v="0"/>
    <n v="267.87419999999997"/>
  </r>
  <r>
    <n v="2"/>
    <n v="4332"/>
    <x v="0"/>
    <x v="39"/>
    <x v="22"/>
    <s v="3438-PA"/>
    <x v="1602"/>
    <x v="4"/>
    <x v="0"/>
    <x v="0"/>
    <x v="22"/>
    <n v="13391.78"/>
    <n v="13391.78"/>
    <n v="0"/>
    <n v="12052.6"/>
    <n v="0"/>
    <n v="1004.3833"/>
    <n v="0"/>
    <n v="0"/>
    <n v="1004.3833"/>
  </r>
  <r>
    <n v="2"/>
    <n v="4332"/>
    <x v="0"/>
    <x v="401"/>
    <x v="2"/>
    <s v="3439-PA"/>
    <x v="1603"/>
    <x v="1"/>
    <x v="1"/>
    <x v="0"/>
    <x v="68"/>
    <n v="18928.919999999998"/>
    <n v="18928.919999999998"/>
    <n v="0"/>
    <n v="17047.84"/>
    <n v="0"/>
    <n v="1410.81"/>
    <n v="0"/>
    <n v="-0.37859999999999999"/>
    <n v="1411.1886"/>
  </r>
  <r>
    <n v="2"/>
    <n v="4332"/>
    <x v="0"/>
    <x v="73"/>
    <x v="14"/>
    <s v="343-PA"/>
    <x v="1041"/>
    <x v="3"/>
    <x v="0"/>
    <x v="0"/>
    <x v="7"/>
    <n v="4780.28"/>
    <n v="4780.28"/>
    <n v="0"/>
    <n v="4302.25"/>
    <n v="0"/>
    <n v="358.52080000000001"/>
    <n v="0"/>
    <n v="0"/>
    <n v="358.52080000000001"/>
  </r>
  <r>
    <n v="2"/>
    <n v="4332"/>
    <x v="0"/>
    <x v="442"/>
    <x v="2"/>
    <s v="3440-PA"/>
    <x v="55"/>
    <x v="1"/>
    <x v="1"/>
    <x v="0"/>
    <x v="4"/>
    <n v="26800.799999999999"/>
    <n v="26800.799999999999"/>
    <n v="0"/>
    <n v="26800.799999999999"/>
    <n v="0"/>
    <n v="0"/>
    <n v="0"/>
    <n v="0"/>
    <n v="0"/>
  </r>
  <r>
    <n v="2"/>
    <n v="4332"/>
    <x v="0"/>
    <x v="228"/>
    <x v="11"/>
    <s v="3441-PA"/>
    <x v="1604"/>
    <x v="3"/>
    <x v="1"/>
    <x v="0"/>
    <x v="4"/>
    <n v="16309.71"/>
    <n v="16309.71"/>
    <n v="0"/>
    <n v="14678.74"/>
    <n v="0"/>
    <n v="1223.2283"/>
    <n v="0"/>
    <n v="0"/>
    <n v="1223.2283"/>
  </r>
  <r>
    <n v="2"/>
    <n v="4332"/>
    <x v="0"/>
    <x v="443"/>
    <x v="2"/>
    <s v="3442-PA"/>
    <x v="1605"/>
    <x v="2"/>
    <x v="1"/>
    <x v="0"/>
    <x v="57"/>
    <n v="7543.78"/>
    <n v="7543.78"/>
    <n v="0"/>
    <n v="6789.4"/>
    <n v="0"/>
    <n v="565.78"/>
    <n v="0"/>
    <n v="565.78"/>
    <n v="0"/>
  </r>
  <r>
    <n v="2"/>
    <n v="4332"/>
    <x v="0"/>
    <x v="13"/>
    <x v="8"/>
    <s v="3445-PA"/>
    <x v="1606"/>
    <x v="3"/>
    <x v="1"/>
    <x v="0"/>
    <x v="6"/>
    <n v="2265140.4300000002"/>
    <n v="2265140.4300000002"/>
    <n v="0"/>
    <n v="2038626.39"/>
    <n v="0"/>
    <n v="0"/>
    <n v="0"/>
    <n v="0"/>
    <n v="0"/>
  </r>
  <r>
    <n v="2"/>
    <n v="4332"/>
    <x v="0"/>
    <x v="413"/>
    <x v="12"/>
    <s v="3448-PA"/>
    <x v="1607"/>
    <x v="0"/>
    <x v="0"/>
    <x v="0"/>
    <x v="6"/>
    <n v="200387.54"/>
    <n v="200387.54"/>
    <n v="0"/>
    <n v="180348.79"/>
    <n v="0"/>
    <n v="0"/>
    <n v="0"/>
    <n v="0"/>
    <n v="0"/>
  </r>
  <r>
    <n v="2"/>
    <n v="4332"/>
    <x v="0"/>
    <x v="73"/>
    <x v="14"/>
    <s v="344-PA"/>
    <x v="1608"/>
    <x v="3"/>
    <x v="1"/>
    <x v="0"/>
    <x v="50"/>
    <n v="10417.56"/>
    <n v="10417.56"/>
    <n v="0"/>
    <n v="9375.7999999999993"/>
    <n v="0"/>
    <n v="781.31669999999997"/>
    <n v="0"/>
    <n v="0"/>
    <n v="781.31669999999997"/>
  </r>
  <r>
    <n v="2"/>
    <n v="4332"/>
    <x v="0"/>
    <x v="318"/>
    <x v="2"/>
    <s v="3452-PA"/>
    <x v="1609"/>
    <x v="3"/>
    <x v="1"/>
    <x v="0"/>
    <x v="62"/>
    <n v="19418.5"/>
    <n v="19418.5"/>
    <n v="0"/>
    <n v="17476.650000000001"/>
    <n v="0"/>
    <n v="1456.3875"/>
    <n v="0"/>
    <n v="0"/>
    <n v="1456.3875"/>
  </r>
  <r>
    <n v="2"/>
    <n v="4332"/>
    <x v="0"/>
    <x v="52"/>
    <x v="21"/>
    <s v="3456-PA"/>
    <x v="1610"/>
    <x v="3"/>
    <x v="0"/>
    <x v="0"/>
    <x v="60"/>
    <n v="19992.16"/>
    <n v="19992.16"/>
    <n v="0"/>
    <n v="17992.939999999999"/>
    <n v="0"/>
    <n v="1499.4117000000001"/>
    <n v="0"/>
    <n v="0"/>
    <n v="1499.4117000000001"/>
  </r>
  <r>
    <n v="2"/>
    <n v="4332"/>
    <x v="0"/>
    <x v="400"/>
    <x v="4"/>
    <s v="3459-PA"/>
    <x v="1611"/>
    <x v="4"/>
    <x v="1"/>
    <x v="0"/>
    <x v="4"/>
    <n v="11268.99"/>
    <n v="11268.99"/>
    <n v="0"/>
    <n v="10142.09"/>
    <n v="0"/>
    <n v="845.17420000000004"/>
    <n v="0"/>
    <n v="0"/>
    <n v="845.17420000000004"/>
  </r>
  <r>
    <n v="2"/>
    <n v="4332"/>
    <x v="0"/>
    <x v="427"/>
    <x v="2"/>
    <s v="3461-PA"/>
    <x v="1612"/>
    <x v="2"/>
    <x v="1"/>
    <x v="0"/>
    <x v="4"/>
    <n v="8734"/>
    <n v="8734"/>
    <n v="0"/>
    <n v="7860.6"/>
    <n v="0"/>
    <n v="655.04999999999995"/>
    <n v="0"/>
    <n v="0"/>
    <n v="655.04999999999995"/>
  </r>
  <r>
    <n v="2"/>
    <n v="4332"/>
    <x v="0"/>
    <x v="178"/>
    <x v="27"/>
    <s v="3462-PA"/>
    <x v="1613"/>
    <x v="2"/>
    <x v="20"/>
    <x v="0"/>
    <x v="8"/>
    <n v="36547.24"/>
    <n v="36547.24"/>
    <n v="0"/>
    <n v="32892.519999999997"/>
    <n v="0"/>
    <n v="2741.0432999999998"/>
    <n v="0"/>
    <n v="0"/>
    <n v="2741.0432999999998"/>
  </r>
  <r>
    <n v="2"/>
    <n v="4332"/>
    <x v="0"/>
    <x v="103"/>
    <x v="37"/>
    <s v="3463-PA"/>
    <x v="1614"/>
    <x v="4"/>
    <x v="3"/>
    <x v="0"/>
    <x v="29"/>
    <n v="34164.53"/>
    <n v="34164.53"/>
    <n v="0"/>
    <n v="30748.080000000002"/>
    <n v="0"/>
    <n v="2562.34"/>
    <n v="0"/>
    <n v="0"/>
    <n v="2562.34"/>
  </r>
  <r>
    <n v="2"/>
    <n v="4332"/>
    <x v="0"/>
    <x v="300"/>
    <x v="12"/>
    <s v="3464-PA"/>
    <x v="1615"/>
    <x v="3"/>
    <x v="0"/>
    <x v="0"/>
    <x v="51"/>
    <n v="4000"/>
    <n v="4000"/>
    <n v="0"/>
    <n v="3600"/>
    <n v="0"/>
    <n v="300"/>
    <n v="0"/>
    <n v="0"/>
    <n v="300"/>
  </r>
  <r>
    <n v="2"/>
    <n v="4332"/>
    <x v="0"/>
    <x v="371"/>
    <x v="14"/>
    <s v="3466-PA"/>
    <x v="1616"/>
    <x v="1"/>
    <x v="1"/>
    <x v="0"/>
    <x v="1"/>
    <n v="74365.58"/>
    <n v="74365.58"/>
    <n v="0"/>
    <n v="66929.02"/>
    <n v="0"/>
    <n v="5577.4183000000003"/>
    <n v="0"/>
    <n v="0"/>
    <n v="5577.4183000000003"/>
  </r>
  <r>
    <n v="2"/>
    <n v="4332"/>
    <x v="0"/>
    <x v="228"/>
    <x v="11"/>
    <s v="3470-PA"/>
    <x v="1617"/>
    <x v="3"/>
    <x v="1"/>
    <x v="0"/>
    <x v="108"/>
    <n v="18051.79"/>
    <n v="18051.79"/>
    <n v="0"/>
    <n v="16246.61"/>
    <n v="0"/>
    <n v="1353.8842"/>
    <n v="0"/>
    <n v="0"/>
    <n v="1353.8842"/>
  </r>
  <r>
    <n v="2"/>
    <n v="4332"/>
    <x v="0"/>
    <x v="146"/>
    <x v="7"/>
    <s v="3477-PA"/>
    <x v="1618"/>
    <x v="2"/>
    <x v="1"/>
    <x v="0"/>
    <x v="4"/>
    <n v="6276.52"/>
    <n v="6276.52"/>
    <n v="0"/>
    <n v="5648.87"/>
    <n v="0"/>
    <n v="470.73919999999998"/>
    <n v="0"/>
    <n v="0"/>
    <n v="470.73919999999998"/>
  </r>
  <r>
    <n v="2"/>
    <n v="4332"/>
    <x v="0"/>
    <x v="441"/>
    <x v="4"/>
    <s v="347-PA"/>
    <x v="1619"/>
    <x v="3"/>
    <x v="43"/>
    <x v="0"/>
    <x v="6"/>
    <n v="147304.97"/>
    <n v="147304.97"/>
    <n v="0"/>
    <n v="132574.47"/>
    <n v="0"/>
    <n v="0"/>
    <n v="0"/>
    <n v="0"/>
    <n v="0"/>
  </r>
  <r>
    <n v="2"/>
    <n v="4332"/>
    <x v="0"/>
    <x v="333"/>
    <x v="9"/>
    <s v="3480-PA"/>
    <x v="1620"/>
    <x v="3"/>
    <x v="1"/>
    <x v="0"/>
    <x v="4"/>
    <n v="4258.6000000000004"/>
    <n v="4258.6000000000004"/>
    <n v="0"/>
    <n v="3832.74"/>
    <n v="0"/>
    <n v="319.39499999999998"/>
    <n v="0"/>
    <n v="0"/>
    <n v="319.39499999999998"/>
  </r>
  <r>
    <n v="2"/>
    <n v="4332"/>
    <x v="0"/>
    <x v="333"/>
    <x v="9"/>
    <s v="3482-PA"/>
    <x v="1621"/>
    <x v="3"/>
    <x v="23"/>
    <x v="0"/>
    <x v="6"/>
    <n v="279979"/>
    <n v="279979"/>
    <n v="0"/>
    <n v="251981.1"/>
    <n v="0"/>
    <n v="0"/>
    <n v="0"/>
    <n v="0"/>
    <n v="0"/>
  </r>
  <r>
    <n v="2"/>
    <n v="4332"/>
    <x v="0"/>
    <x v="444"/>
    <x v="24"/>
    <s v="3483-PA"/>
    <x v="55"/>
    <x v="1"/>
    <x v="1"/>
    <x v="0"/>
    <x v="6"/>
    <n v="198660.72"/>
    <n v="198660.72"/>
    <n v="0"/>
    <n v="178794.65"/>
    <n v="0"/>
    <n v="14894.49"/>
    <n v="0"/>
    <n v="14894.49"/>
    <n v="0"/>
  </r>
  <r>
    <n v="2"/>
    <n v="4332"/>
    <x v="0"/>
    <x v="435"/>
    <x v="47"/>
    <s v="3488-PA"/>
    <x v="1622"/>
    <x v="1"/>
    <x v="1"/>
    <x v="0"/>
    <x v="37"/>
    <n v="5922.04"/>
    <n v="5922.04"/>
    <n v="0"/>
    <n v="5922.04"/>
    <n v="0"/>
    <n v="0"/>
    <n v="0"/>
    <n v="0"/>
    <n v="0"/>
  </r>
  <r>
    <n v="2"/>
    <n v="4332"/>
    <x v="0"/>
    <x v="13"/>
    <x v="8"/>
    <s v="3489-PA"/>
    <x v="1623"/>
    <x v="3"/>
    <x v="45"/>
    <x v="0"/>
    <x v="68"/>
    <n v="72123.56"/>
    <n v="72123.56"/>
    <n v="0"/>
    <n v="64911.199999999997"/>
    <n v="0"/>
    <n v="5409.2667000000001"/>
    <n v="0"/>
    <n v="0"/>
    <n v="5409.2667000000001"/>
  </r>
  <r>
    <n v="2"/>
    <n v="4332"/>
    <x v="0"/>
    <x v="103"/>
    <x v="37"/>
    <s v="3491-PA"/>
    <x v="1624"/>
    <x v="4"/>
    <x v="6"/>
    <x v="0"/>
    <x v="6"/>
    <n v="370130.1"/>
    <n v="371316.6"/>
    <n v="1186.5"/>
    <n v="334184.94"/>
    <n v="1067.8499999999999"/>
    <n v="5984.5275000000001"/>
    <n v="0"/>
    <n v="4.41"/>
    <n v="5980.1175000000003"/>
  </r>
  <r>
    <n v="2"/>
    <n v="4332"/>
    <x v="0"/>
    <x v="400"/>
    <x v="4"/>
    <s v="3494-PA"/>
    <x v="1625"/>
    <x v="4"/>
    <x v="1"/>
    <x v="0"/>
    <x v="108"/>
    <n v="9824.66"/>
    <n v="9824.66"/>
    <n v="0"/>
    <n v="8842.19"/>
    <n v="0"/>
    <n v="736.8492"/>
    <n v="0"/>
    <n v="0"/>
    <n v="736.8492"/>
  </r>
  <r>
    <n v="2"/>
    <n v="4332"/>
    <x v="0"/>
    <x v="251"/>
    <x v="12"/>
    <s v="3495-PA"/>
    <x v="1626"/>
    <x v="3"/>
    <x v="0"/>
    <x v="0"/>
    <x v="8"/>
    <n v="5000"/>
    <n v="5000"/>
    <n v="0"/>
    <n v="4500"/>
    <n v="0"/>
    <n v="375"/>
    <n v="0"/>
    <n v="0"/>
    <n v="375"/>
  </r>
  <r>
    <n v="2"/>
    <n v="4332"/>
    <x v="0"/>
    <x v="47"/>
    <x v="13"/>
    <s v="3496-PA"/>
    <x v="1627"/>
    <x v="3"/>
    <x v="0"/>
    <x v="0"/>
    <x v="117"/>
    <n v="5736.78"/>
    <n v="0"/>
    <n v="-5736.78"/>
    <n v="0"/>
    <n v="-5163.1000000000004"/>
    <n v="430.25830000000002"/>
    <n v="0"/>
    <n v="0"/>
    <n v="430.25830000000002"/>
  </r>
  <r>
    <n v="2"/>
    <n v="4332"/>
    <x v="0"/>
    <x v="421"/>
    <x v="13"/>
    <s v="3498-PA"/>
    <x v="1628"/>
    <x v="0"/>
    <x v="46"/>
    <x v="0"/>
    <x v="26"/>
    <n v="32159.22"/>
    <n v="32159.22"/>
    <n v="0"/>
    <n v="28943.3"/>
    <n v="0"/>
    <n v="2411.9416999999999"/>
    <n v="0"/>
    <n v="0"/>
    <n v="2411.9416999999999"/>
  </r>
  <r>
    <n v="2"/>
    <n v="4332"/>
    <x v="0"/>
    <x v="429"/>
    <x v="16"/>
    <s v="34-HM"/>
    <x v="1629"/>
    <x v="10"/>
    <x v="16"/>
    <x v="1"/>
    <x v="6"/>
    <n v="926007"/>
    <n v="239375"/>
    <n v="-686632"/>
    <n v="179531.25"/>
    <n v="54020.25"/>
    <n v="0"/>
    <n v="0"/>
    <n v="0"/>
    <n v="0"/>
  </r>
  <r>
    <n v="2"/>
    <n v="4332"/>
    <x v="0"/>
    <x v="159"/>
    <x v="2"/>
    <s v="34-PA"/>
    <x v="1630"/>
    <x v="1"/>
    <x v="1"/>
    <x v="0"/>
    <x v="38"/>
    <n v="599910.78"/>
    <n v="599910.78"/>
    <n v="0"/>
    <n v="599910.78"/>
    <n v="0"/>
    <n v="0"/>
    <n v="0"/>
    <n v="0"/>
    <n v="0"/>
  </r>
  <r>
    <n v="2"/>
    <n v="4332"/>
    <x v="0"/>
    <x v="445"/>
    <x v="11"/>
    <s v="3500-PA"/>
    <x v="1631"/>
    <x v="2"/>
    <x v="5"/>
    <x v="0"/>
    <x v="6"/>
    <n v="420166.62"/>
    <n v="420166.62"/>
    <n v="0"/>
    <n v="378149.96"/>
    <n v="0"/>
    <n v="0"/>
    <n v="0"/>
    <n v="0"/>
    <n v="0"/>
  </r>
  <r>
    <n v="2"/>
    <n v="4332"/>
    <x v="0"/>
    <x v="299"/>
    <x v="16"/>
    <s v="3502-PA"/>
    <x v="1632"/>
    <x v="1"/>
    <x v="1"/>
    <x v="0"/>
    <x v="6"/>
    <n v="2901.8"/>
    <n v="2901.8"/>
    <n v="0"/>
    <n v="2665.88"/>
    <n v="0"/>
    <n v="176.93700000000001"/>
    <n v="0"/>
    <n v="0"/>
    <n v="176.93700000000001"/>
  </r>
  <r>
    <n v="2"/>
    <n v="4332"/>
    <x v="0"/>
    <x v="75"/>
    <x v="8"/>
    <s v="3503-PA"/>
    <x v="1633"/>
    <x v="3"/>
    <x v="1"/>
    <x v="0"/>
    <x v="37"/>
    <n v="13288"/>
    <n v="13288"/>
    <n v="0"/>
    <n v="11959.2"/>
    <n v="0"/>
    <n v="996.6"/>
    <n v="0"/>
    <n v="0"/>
    <n v="996.6"/>
  </r>
  <r>
    <n v="2"/>
    <n v="4332"/>
    <x v="0"/>
    <x v="413"/>
    <x v="12"/>
    <s v="3504-PA"/>
    <x v="1634"/>
    <x v="0"/>
    <x v="0"/>
    <x v="0"/>
    <x v="6"/>
    <n v="184614.28"/>
    <n v="184614.28"/>
    <n v="0"/>
    <n v="166152.85"/>
    <n v="0"/>
    <n v="0"/>
    <n v="0"/>
    <n v="0"/>
    <n v="0"/>
  </r>
  <r>
    <n v="2"/>
    <n v="4332"/>
    <x v="0"/>
    <x v="446"/>
    <x v="2"/>
    <s v="3507-PA"/>
    <x v="1635"/>
    <x v="3"/>
    <x v="1"/>
    <x v="0"/>
    <x v="1"/>
    <n v="3274.56"/>
    <n v="3274.56"/>
    <n v="0"/>
    <n v="2947.1"/>
    <n v="0"/>
    <n v="245.5917"/>
    <n v="0"/>
    <n v="0"/>
    <n v="245.5917"/>
  </r>
  <r>
    <n v="2"/>
    <n v="4332"/>
    <x v="0"/>
    <x v="87"/>
    <x v="16"/>
    <s v="3508-PA"/>
    <x v="1636"/>
    <x v="3"/>
    <x v="1"/>
    <x v="0"/>
    <x v="1"/>
    <n v="13250"/>
    <n v="13250"/>
    <n v="0"/>
    <n v="11925"/>
    <n v="0"/>
    <n v="993.75"/>
    <n v="0"/>
    <n v="0"/>
    <n v="993.75"/>
  </r>
  <r>
    <n v="2"/>
    <n v="4332"/>
    <x v="0"/>
    <x v="94"/>
    <x v="0"/>
    <s v="350-PA"/>
    <x v="1637"/>
    <x v="3"/>
    <x v="1"/>
    <x v="0"/>
    <x v="6"/>
    <n v="172000"/>
    <n v="172000"/>
    <n v="0"/>
    <n v="154800"/>
    <n v="0"/>
    <n v="12351"/>
    <n v="0"/>
    <n v="0"/>
    <n v="12351"/>
  </r>
  <r>
    <n v="2"/>
    <n v="4332"/>
    <x v="0"/>
    <x v="13"/>
    <x v="8"/>
    <s v="3510-PA"/>
    <x v="1638"/>
    <x v="3"/>
    <x v="0"/>
    <x v="0"/>
    <x v="6"/>
    <n v="714181.76"/>
    <n v="714181.76"/>
    <n v="0"/>
    <n v="642763.57999999996"/>
    <n v="0"/>
    <n v="0"/>
    <n v="0"/>
    <n v="0"/>
    <n v="0"/>
  </r>
  <r>
    <n v="2"/>
    <n v="4332"/>
    <x v="0"/>
    <x v="87"/>
    <x v="16"/>
    <s v="3512-PA"/>
    <x v="1639"/>
    <x v="3"/>
    <x v="1"/>
    <x v="0"/>
    <x v="37"/>
    <n v="28500"/>
    <n v="28500"/>
    <n v="0"/>
    <n v="25650"/>
    <n v="0"/>
    <n v="2137.5"/>
    <n v="0"/>
    <n v="0"/>
    <n v="2137.5"/>
  </r>
  <r>
    <n v="2"/>
    <n v="4332"/>
    <x v="0"/>
    <x v="227"/>
    <x v="12"/>
    <s v="3514-PA"/>
    <x v="1640"/>
    <x v="0"/>
    <x v="0"/>
    <x v="0"/>
    <x v="10"/>
    <n v="26822.3"/>
    <n v="26822.3"/>
    <n v="0"/>
    <n v="24140.07"/>
    <n v="0"/>
    <n v="2011.6724999999999"/>
    <n v="0"/>
    <n v="0"/>
    <n v="2011.6724999999999"/>
  </r>
  <r>
    <n v="2"/>
    <n v="4332"/>
    <x v="0"/>
    <x v="13"/>
    <x v="8"/>
    <s v="3515-PA"/>
    <x v="1641"/>
    <x v="3"/>
    <x v="1"/>
    <x v="0"/>
    <x v="6"/>
    <n v="687978.67"/>
    <n v="742385.53"/>
    <n v="54406.86"/>
    <n v="668146.97"/>
    <n v="48966.17"/>
    <n v="0"/>
    <n v="0"/>
    <n v="0"/>
    <n v="0"/>
  </r>
  <r>
    <n v="2"/>
    <n v="4332"/>
    <x v="0"/>
    <x v="383"/>
    <x v="13"/>
    <s v="3517-PA"/>
    <x v="1642"/>
    <x v="0"/>
    <x v="1"/>
    <x v="0"/>
    <x v="62"/>
    <n v="30000"/>
    <n v="30000"/>
    <n v="0"/>
    <n v="27000"/>
    <n v="0"/>
    <n v="2250"/>
    <n v="0"/>
    <n v="0"/>
    <n v="2250"/>
  </r>
  <r>
    <n v="2"/>
    <n v="4332"/>
    <x v="0"/>
    <x v="424"/>
    <x v="20"/>
    <s v="3519-PA"/>
    <x v="1643"/>
    <x v="3"/>
    <x v="1"/>
    <x v="0"/>
    <x v="1"/>
    <n v="10000"/>
    <n v="10000"/>
    <n v="0"/>
    <n v="9000"/>
    <n v="0"/>
    <n v="750"/>
    <n v="0"/>
    <n v="0"/>
    <n v="750"/>
  </r>
  <r>
    <n v="2"/>
    <n v="4332"/>
    <x v="0"/>
    <x v="159"/>
    <x v="2"/>
    <s v="351-PA"/>
    <x v="1644"/>
    <x v="3"/>
    <x v="2"/>
    <x v="0"/>
    <x v="64"/>
    <n v="4000"/>
    <n v="4000"/>
    <n v="0"/>
    <n v="3600"/>
    <n v="0"/>
    <n v="300"/>
    <n v="0"/>
    <n v="0"/>
    <n v="300"/>
  </r>
  <r>
    <n v="2"/>
    <n v="4332"/>
    <x v="0"/>
    <x v="407"/>
    <x v="40"/>
    <s v="3522-PA"/>
    <x v="1645"/>
    <x v="1"/>
    <x v="1"/>
    <x v="0"/>
    <x v="62"/>
    <n v="87229.86"/>
    <n v="87229.86"/>
    <n v="0"/>
    <n v="87229.86"/>
    <n v="0"/>
    <n v="0"/>
    <n v="0"/>
    <n v="0"/>
    <n v="0"/>
  </r>
  <r>
    <n v="2"/>
    <n v="4332"/>
    <x v="0"/>
    <x v="421"/>
    <x v="13"/>
    <s v="3523-PA"/>
    <x v="1646"/>
    <x v="0"/>
    <x v="1"/>
    <x v="0"/>
    <x v="108"/>
    <n v="6512.59"/>
    <n v="6512.59"/>
    <n v="0"/>
    <n v="5861.33"/>
    <n v="0"/>
    <n v="488.44420000000002"/>
    <n v="0"/>
    <n v="0"/>
    <n v="488.44420000000002"/>
  </r>
  <r>
    <n v="2"/>
    <n v="4332"/>
    <x v="0"/>
    <x v="87"/>
    <x v="16"/>
    <s v="3524-PA"/>
    <x v="1647"/>
    <x v="3"/>
    <x v="1"/>
    <x v="0"/>
    <x v="1"/>
    <n v="31333.33"/>
    <n v="31333.33"/>
    <n v="0"/>
    <n v="28200"/>
    <n v="0"/>
    <n v="2350"/>
    <n v="0"/>
    <n v="0"/>
    <n v="2350"/>
  </r>
  <r>
    <n v="2"/>
    <n v="4332"/>
    <x v="0"/>
    <x v="60"/>
    <x v="16"/>
    <s v="3525-PA"/>
    <x v="1648"/>
    <x v="3"/>
    <x v="8"/>
    <x v="0"/>
    <x v="118"/>
    <n v="17046.740000000002"/>
    <n v="17046.740000000002"/>
    <n v="0"/>
    <n v="15342.07"/>
    <n v="0"/>
    <n v="1278.5057999999999"/>
    <n v="0"/>
    <n v="0"/>
    <n v="1278.5057999999999"/>
  </r>
  <r>
    <n v="2"/>
    <n v="4332"/>
    <x v="0"/>
    <x v="272"/>
    <x v="12"/>
    <s v="3529-PA"/>
    <x v="1649"/>
    <x v="0"/>
    <x v="12"/>
    <x v="0"/>
    <x v="10"/>
    <n v="32283.9"/>
    <n v="32283.9"/>
    <n v="0"/>
    <n v="29055.51"/>
    <n v="0"/>
    <n v="2421.2925"/>
    <n v="0"/>
    <n v="0"/>
    <n v="2421.2925"/>
  </r>
  <r>
    <n v="2"/>
    <n v="4332"/>
    <x v="0"/>
    <x v="84"/>
    <x v="33"/>
    <s v="352-PA"/>
    <x v="1650"/>
    <x v="4"/>
    <x v="1"/>
    <x v="0"/>
    <x v="94"/>
    <n v="270434.59000000003"/>
    <n v="266901.06"/>
    <n v="-3533.53"/>
    <n v="240210.95"/>
    <n v="-3180.18"/>
    <n v="20017.5792"/>
    <n v="0"/>
    <n v="0"/>
    <n v="20017.5792"/>
  </r>
  <r>
    <n v="2"/>
    <n v="4332"/>
    <x v="0"/>
    <x v="206"/>
    <x v="11"/>
    <s v="3532-PA"/>
    <x v="1651"/>
    <x v="3"/>
    <x v="1"/>
    <x v="0"/>
    <x v="37"/>
    <n v="7900.57"/>
    <n v="7900.57"/>
    <n v="0"/>
    <n v="7110.51"/>
    <n v="0"/>
    <n v="592.54250000000002"/>
    <n v="0"/>
    <n v="0"/>
    <n v="592.54250000000002"/>
  </r>
  <r>
    <n v="2"/>
    <n v="4332"/>
    <x v="0"/>
    <x v="178"/>
    <x v="27"/>
    <s v="3534-PA"/>
    <x v="1652"/>
    <x v="2"/>
    <x v="5"/>
    <x v="0"/>
    <x v="10"/>
    <n v="6390.56"/>
    <n v="6390.56"/>
    <n v="0"/>
    <n v="5751.5"/>
    <n v="0"/>
    <n v="479.29169999999999"/>
    <n v="0"/>
    <n v="0"/>
    <n v="479.29169999999999"/>
  </r>
  <r>
    <n v="2"/>
    <n v="4332"/>
    <x v="0"/>
    <x v="192"/>
    <x v="2"/>
    <s v="3535-PA"/>
    <x v="1653"/>
    <x v="3"/>
    <x v="1"/>
    <x v="0"/>
    <x v="37"/>
    <n v="7407.95"/>
    <n v="7407.95"/>
    <n v="0"/>
    <n v="6667.16"/>
    <n v="0"/>
    <n v="555.59670000000006"/>
    <n v="0"/>
    <n v="0"/>
    <n v="555.59670000000006"/>
  </r>
  <r>
    <n v="2"/>
    <n v="4332"/>
    <x v="0"/>
    <x v="447"/>
    <x v="24"/>
    <s v="3539-PA"/>
    <x v="1654"/>
    <x v="2"/>
    <x v="1"/>
    <x v="0"/>
    <x v="1"/>
    <n v="58249.95"/>
    <n v="58249.95"/>
    <n v="0"/>
    <n v="52424.959999999999"/>
    <n v="0"/>
    <n v="4368.7466999999997"/>
    <n v="0"/>
    <n v="0"/>
    <n v="4368.7466999999997"/>
  </r>
  <r>
    <n v="2"/>
    <n v="4332"/>
    <x v="0"/>
    <x v="174"/>
    <x v="13"/>
    <s v="3541-PA"/>
    <x v="1655"/>
    <x v="3"/>
    <x v="1"/>
    <x v="0"/>
    <x v="1"/>
    <n v="33079.160000000003"/>
    <n v="33079.160000000003"/>
    <n v="0"/>
    <n v="29771.24"/>
    <n v="0"/>
    <n v="2480.9367000000002"/>
    <n v="0"/>
    <n v="0"/>
    <n v="2480.9367000000002"/>
  </r>
  <r>
    <n v="2"/>
    <n v="4332"/>
    <x v="0"/>
    <x v="421"/>
    <x v="13"/>
    <s v="3545-PA"/>
    <x v="1656"/>
    <x v="1"/>
    <x v="1"/>
    <x v="0"/>
    <x v="1"/>
    <n v="25939.41"/>
    <n v="25939.41"/>
    <n v="0"/>
    <n v="25939.41"/>
    <n v="0"/>
    <n v="0"/>
    <n v="0"/>
    <n v="0"/>
    <n v="0"/>
  </r>
  <r>
    <n v="2"/>
    <n v="4332"/>
    <x v="0"/>
    <x v="247"/>
    <x v="2"/>
    <s v="3546-PA"/>
    <x v="1657"/>
    <x v="2"/>
    <x v="1"/>
    <x v="0"/>
    <x v="25"/>
    <n v="85448.05"/>
    <n v="85448.05"/>
    <n v="0"/>
    <n v="76903.25"/>
    <n v="0"/>
    <n v="6408.6041999999998"/>
    <n v="0"/>
    <n v="0"/>
    <n v="6408.6041999999998"/>
  </r>
  <r>
    <n v="2"/>
    <n v="4332"/>
    <x v="0"/>
    <x v="119"/>
    <x v="5"/>
    <s v="3547-PA"/>
    <x v="1658"/>
    <x v="3"/>
    <x v="0"/>
    <x v="0"/>
    <x v="6"/>
    <n v="243532.94"/>
    <n v="243532.94"/>
    <n v="0"/>
    <n v="219179.65"/>
    <n v="0"/>
    <n v="18264.970799999999"/>
    <n v="0"/>
    <n v="0"/>
    <n v="18264.970799999999"/>
  </r>
  <r>
    <n v="2"/>
    <n v="4332"/>
    <x v="0"/>
    <x v="1"/>
    <x v="1"/>
    <s v="3548-PA"/>
    <x v="1659"/>
    <x v="0"/>
    <x v="0"/>
    <x v="0"/>
    <x v="56"/>
    <n v="27254.99"/>
    <n v="27254.99"/>
    <n v="0"/>
    <n v="24529.49"/>
    <n v="0"/>
    <n v="2044.1242"/>
    <n v="0"/>
    <n v="0"/>
    <n v="2044.1242"/>
  </r>
  <r>
    <n v="2"/>
    <n v="4332"/>
    <x v="0"/>
    <x v="71"/>
    <x v="5"/>
    <s v="3549-PA"/>
    <x v="1660"/>
    <x v="1"/>
    <x v="1"/>
    <x v="0"/>
    <x v="68"/>
    <n v="59288.25"/>
    <n v="59288.25"/>
    <n v="0"/>
    <n v="53359.43"/>
    <n v="0"/>
    <n v="4446.6192000000001"/>
    <n v="0"/>
    <n v="0"/>
    <n v="4446.6192000000001"/>
  </r>
  <r>
    <n v="2"/>
    <n v="4332"/>
    <x v="0"/>
    <x v="154"/>
    <x v="6"/>
    <s v="354-PA"/>
    <x v="1661"/>
    <x v="4"/>
    <x v="0"/>
    <x v="0"/>
    <x v="9"/>
    <n v="13468.07"/>
    <n v="13468.07"/>
    <n v="0"/>
    <n v="12121.26"/>
    <n v="0"/>
    <n v="1010.105"/>
    <n v="0"/>
    <n v="0"/>
    <n v="1010.105"/>
  </r>
  <r>
    <n v="2"/>
    <n v="4332"/>
    <x v="0"/>
    <x v="264"/>
    <x v="2"/>
    <s v="3550-PA"/>
    <x v="1662"/>
    <x v="3"/>
    <x v="0"/>
    <x v="0"/>
    <x v="6"/>
    <n v="253327"/>
    <n v="253327"/>
    <n v="0"/>
    <n v="227994.3"/>
    <n v="0"/>
    <n v="0"/>
    <n v="0"/>
    <n v="0"/>
    <n v="0"/>
  </r>
  <r>
    <n v="2"/>
    <n v="4332"/>
    <x v="0"/>
    <x v="446"/>
    <x v="2"/>
    <s v="3553-PA"/>
    <x v="1663"/>
    <x v="3"/>
    <x v="1"/>
    <x v="0"/>
    <x v="1"/>
    <n v="13942.26"/>
    <n v="13942.26"/>
    <n v="0"/>
    <n v="12548.03"/>
    <n v="0"/>
    <n v="1045.6692"/>
    <n v="0"/>
    <n v="0"/>
    <n v="1045.6692"/>
  </r>
  <r>
    <n v="2"/>
    <n v="4332"/>
    <x v="0"/>
    <x v="435"/>
    <x v="47"/>
    <s v="3554-PA"/>
    <x v="1664"/>
    <x v="4"/>
    <x v="1"/>
    <x v="0"/>
    <x v="50"/>
    <n v="13344.07"/>
    <n v="13344.07"/>
    <n v="0"/>
    <n v="12009.66"/>
    <n v="0"/>
    <n v="1000.8049999999999"/>
    <n v="0"/>
    <n v="0"/>
    <n v="1000.8049999999999"/>
  </r>
  <r>
    <n v="2"/>
    <n v="4332"/>
    <x v="0"/>
    <x v="265"/>
    <x v="11"/>
    <s v="3555-PA"/>
    <x v="1665"/>
    <x v="1"/>
    <x v="1"/>
    <x v="0"/>
    <x v="1"/>
    <n v="11501.86"/>
    <n v="11501.86"/>
    <n v="0"/>
    <n v="11501.86"/>
    <n v="0"/>
    <n v="0"/>
    <n v="0"/>
    <n v="0"/>
    <n v="0"/>
  </r>
  <r>
    <n v="2"/>
    <n v="4332"/>
    <x v="0"/>
    <x v="227"/>
    <x v="12"/>
    <s v="3556-PA"/>
    <x v="1666"/>
    <x v="3"/>
    <x v="1"/>
    <x v="0"/>
    <x v="37"/>
    <n v="74006.73"/>
    <n v="74006.73"/>
    <n v="0"/>
    <n v="66606.06"/>
    <n v="0"/>
    <n v="5550.5050000000001"/>
    <n v="0"/>
    <n v="0"/>
    <n v="5550.5050000000001"/>
  </r>
  <r>
    <n v="2"/>
    <n v="4332"/>
    <x v="0"/>
    <x v="347"/>
    <x v="11"/>
    <s v="3558-PA"/>
    <x v="1667"/>
    <x v="1"/>
    <x v="1"/>
    <x v="0"/>
    <x v="119"/>
    <n v="421864.5"/>
    <n v="421864.5"/>
    <n v="0"/>
    <n v="421864.5"/>
    <n v="0"/>
    <n v="0"/>
    <n v="0"/>
    <n v="0"/>
    <n v="0"/>
  </r>
  <r>
    <n v="2"/>
    <n v="4332"/>
    <x v="0"/>
    <x v="150"/>
    <x v="32"/>
    <s v="355-PA"/>
    <x v="55"/>
    <x v="1"/>
    <x v="1"/>
    <x v="0"/>
    <x v="7"/>
    <n v="36580.019999999997"/>
    <n v="36580.019999999997"/>
    <n v="0"/>
    <n v="36580.019999999997"/>
    <n v="0"/>
    <n v="0"/>
    <n v="0"/>
    <n v="0"/>
    <n v="0"/>
  </r>
  <r>
    <n v="2"/>
    <n v="4332"/>
    <x v="0"/>
    <x v="407"/>
    <x v="40"/>
    <s v="3560-PA"/>
    <x v="1668"/>
    <x v="4"/>
    <x v="1"/>
    <x v="0"/>
    <x v="113"/>
    <n v="125068.68"/>
    <n v="124964.92"/>
    <n v="-103.76"/>
    <n v="112468.43"/>
    <n v="-93.38"/>
    <n v="9372.3691999999992"/>
    <n v="0"/>
    <n v="0"/>
    <n v="9372.3691999999992"/>
  </r>
  <r>
    <n v="2"/>
    <n v="4332"/>
    <x v="0"/>
    <x v="299"/>
    <x v="16"/>
    <s v="3561-PA"/>
    <x v="1669"/>
    <x v="1"/>
    <x v="1"/>
    <x v="0"/>
    <x v="4"/>
    <n v="117156.76"/>
    <n v="117156.76"/>
    <n v="0"/>
    <n v="117156.76"/>
    <n v="0"/>
    <n v="0"/>
    <n v="0"/>
    <n v="0"/>
    <n v="0"/>
  </r>
  <r>
    <n v="2"/>
    <n v="4332"/>
    <x v="0"/>
    <x v="197"/>
    <x v="16"/>
    <s v="3562-PA"/>
    <x v="1670"/>
    <x v="2"/>
    <x v="0"/>
    <x v="0"/>
    <x v="6"/>
    <n v="20810"/>
    <n v="20810"/>
    <n v="0"/>
    <n v="18729"/>
    <n v="0"/>
    <n v="1560.75"/>
    <n v="0"/>
    <n v="1560.75"/>
    <n v="0"/>
  </r>
  <r>
    <n v="2"/>
    <n v="4332"/>
    <x v="0"/>
    <x v="206"/>
    <x v="11"/>
    <s v="3563-PA"/>
    <x v="1671"/>
    <x v="1"/>
    <x v="1"/>
    <x v="0"/>
    <x v="6"/>
    <n v="5641731.5700000003"/>
    <n v="5641731.5700000003"/>
    <n v="0"/>
    <n v="5641731.5700000003"/>
    <n v="0"/>
    <n v="0"/>
    <n v="0"/>
    <n v="0"/>
    <n v="0"/>
  </r>
  <r>
    <n v="2"/>
    <n v="4332"/>
    <x v="0"/>
    <x v="417"/>
    <x v="9"/>
    <s v="3564-PA"/>
    <x v="1672"/>
    <x v="4"/>
    <x v="5"/>
    <x v="0"/>
    <x v="11"/>
    <n v="49794"/>
    <n v="49794"/>
    <n v="0"/>
    <n v="44814.6"/>
    <n v="0"/>
    <n v="3734.55"/>
    <n v="0"/>
    <n v="0"/>
    <n v="3734.55"/>
  </r>
  <r>
    <n v="2"/>
    <n v="4332"/>
    <x v="0"/>
    <x v="134"/>
    <x v="13"/>
    <s v="3567-PA"/>
    <x v="1673"/>
    <x v="3"/>
    <x v="0"/>
    <x v="0"/>
    <x v="37"/>
    <n v="3130.5"/>
    <n v="3130.5"/>
    <n v="0"/>
    <n v="2817.45"/>
    <n v="0"/>
    <n v="234.78749999999999"/>
    <n v="0"/>
    <n v="0"/>
    <n v="234.78749999999999"/>
  </r>
  <r>
    <n v="2"/>
    <n v="4332"/>
    <x v="0"/>
    <x v="348"/>
    <x v="11"/>
    <s v="3568-PA"/>
    <x v="1674"/>
    <x v="3"/>
    <x v="1"/>
    <x v="0"/>
    <x v="37"/>
    <n v="101619.79"/>
    <n v="101619.79"/>
    <n v="0"/>
    <n v="91457.81"/>
    <n v="0"/>
    <n v="7621.4841999999999"/>
    <n v="0"/>
    <n v="0"/>
    <n v="7621.4841999999999"/>
  </r>
  <r>
    <n v="2"/>
    <n v="4332"/>
    <x v="0"/>
    <x v="448"/>
    <x v="12"/>
    <s v="3569-PA"/>
    <x v="1675"/>
    <x v="3"/>
    <x v="3"/>
    <x v="0"/>
    <x v="19"/>
    <n v="16851.03"/>
    <n v="16851.03"/>
    <n v="0"/>
    <n v="15165.93"/>
    <n v="0"/>
    <n v="1263.8275000000001"/>
    <n v="0"/>
    <n v="0"/>
    <n v="1263.8275000000001"/>
  </r>
  <r>
    <n v="2"/>
    <n v="4332"/>
    <x v="0"/>
    <x v="446"/>
    <x v="2"/>
    <s v="3573-PA"/>
    <x v="1676"/>
    <x v="3"/>
    <x v="1"/>
    <x v="0"/>
    <x v="1"/>
    <n v="4123.7"/>
    <n v="4123.7"/>
    <n v="0"/>
    <n v="3711.33"/>
    <n v="0"/>
    <n v="309.27749999999997"/>
    <n v="0"/>
    <n v="0"/>
    <n v="309.27749999999997"/>
  </r>
  <r>
    <n v="2"/>
    <n v="4332"/>
    <x v="0"/>
    <x v="197"/>
    <x v="16"/>
    <s v="3574-PA"/>
    <x v="1677"/>
    <x v="2"/>
    <x v="0"/>
    <x v="0"/>
    <x v="25"/>
    <n v="72436.350000000006"/>
    <n v="72436.350000000006"/>
    <n v="0"/>
    <n v="65192.72"/>
    <n v="0"/>
    <n v="5432.7267000000002"/>
    <n v="0"/>
    <n v="0"/>
    <n v="5432.7267000000002"/>
  </r>
  <r>
    <n v="2"/>
    <n v="4332"/>
    <x v="0"/>
    <x v="449"/>
    <x v="2"/>
    <s v="3575-PA"/>
    <x v="1678"/>
    <x v="2"/>
    <x v="3"/>
    <x v="0"/>
    <x v="1"/>
    <n v="14732.98"/>
    <n v="14732.98"/>
    <n v="0"/>
    <n v="13259.68"/>
    <n v="0"/>
    <n v="1104.9733000000001"/>
    <n v="0"/>
    <n v="0"/>
    <n v="1104.9733000000001"/>
  </r>
  <r>
    <n v="2"/>
    <n v="4332"/>
    <x v="0"/>
    <x v="162"/>
    <x v="39"/>
    <s v="357-PA"/>
    <x v="55"/>
    <x v="1"/>
    <x v="1"/>
    <x v="0"/>
    <x v="7"/>
    <n v="96372.84"/>
    <n v="96372.84"/>
    <n v="0"/>
    <n v="96372.84"/>
    <n v="0"/>
    <n v="0"/>
    <n v="0"/>
    <n v="0"/>
    <n v="0"/>
  </r>
  <r>
    <n v="2"/>
    <n v="4332"/>
    <x v="0"/>
    <x v="73"/>
    <x v="14"/>
    <s v="3580-PA"/>
    <x v="1679"/>
    <x v="0"/>
    <x v="1"/>
    <x v="0"/>
    <x v="108"/>
    <n v="116551.75"/>
    <n v="116551.75"/>
    <n v="0"/>
    <n v="104896.58"/>
    <n v="0"/>
    <n v="8741.3816999999999"/>
    <n v="0"/>
    <n v="0"/>
    <n v="8741.3816999999999"/>
  </r>
  <r>
    <n v="2"/>
    <n v="4332"/>
    <x v="0"/>
    <x v="143"/>
    <x v="2"/>
    <s v="3581-PA"/>
    <x v="1680"/>
    <x v="0"/>
    <x v="0"/>
    <x v="0"/>
    <x v="19"/>
    <n v="55136.959999999999"/>
    <n v="55136.959999999999"/>
    <n v="0"/>
    <n v="49623.26"/>
    <n v="0"/>
    <n v="4135.2717000000002"/>
    <n v="0"/>
    <n v="0"/>
    <n v="4135.2717000000002"/>
  </r>
  <r>
    <n v="2"/>
    <n v="4332"/>
    <x v="0"/>
    <x v="227"/>
    <x v="12"/>
    <s v="3582-PA"/>
    <x v="1681"/>
    <x v="3"/>
    <x v="0"/>
    <x v="0"/>
    <x v="1"/>
    <n v="5211.74"/>
    <n v="5211.74"/>
    <n v="0"/>
    <n v="4690.57"/>
    <n v="0"/>
    <n v="390.88080000000002"/>
    <n v="0"/>
    <n v="0"/>
    <n v="390.88080000000002"/>
  </r>
  <r>
    <n v="2"/>
    <n v="4332"/>
    <x v="0"/>
    <x v="119"/>
    <x v="5"/>
    <s v="3584-PA"/>
    <x v="1682"/>
    <x v="0"/>
    <x v="16"/>
    <x v="0"/>
    <x v="120"/>
    <n v="0"/>
    <n v="0"/>
    <n v="0"/>
    <n v="0"/>
    <n v="0"/>
    <n v="0"/>
    <n v="0"/>
    <n v="0"/>
    <n v="0"/>
  </r>
  <r>
    <n v="2"/>
    <n v="4332"/>
    <x v="0"/>
    <x v="10"/>
    <x v="2"/>
    <s v="3586-PA"/>
    <x v="1683"/>
    <x v="3"/>
    <x v="0"/>
    <x v="0"/>
    <x v="8"/>
    <n v="90771.61"/>
    <n v="90771.61"/>
    <n v="0"/>
    <n v="81694.45"/>
    <n v="0"/>
    <n v="6807.8707999999997"/>
    <n v="0"/>
    <n v="0"/>
    <n v="6807.8707999999997"/>
  </r>
  <r>
    <n v="2"/>
    <n v="4332"/>
    <x v="0"/>
    <x v="197"/>
    <x v="16"/>
    <s v="3587-PA"/>
    <x v="1684"/>
    <x v="2"/>
    <x v="1"/>
    <x v="0"/>
    <x v="25"/>
    <n v="3385"/>
    <n v="3385"/>
    <n v="0"/>
    <n v="3046.5"/>
    <n v="0"/>
    <n v="253.875"/>
    <n v="0"/>
    <n v="0"/>
    <n v="253.875"/>
  </r>
  <r>
    <n v="2"/>
    <n v="4332"/>
    <x v="0"/>
    <x v="227"/>
    <x v="12"/>
    <s v="3589-PA"/>
    <x v="1685"/>
    <x v="3"/>
    <x v="3"/>
    <x v="0"/>
    <x v="6"/>
    <n v="623792"/>
    <n v="623792"/>
    <n v="0"/>
    <n v="561412.80000000005"/>
    <n v="0"/>
    <n v="0"/>
    <n v="0"/>
    <n v="0"/>
    <n v="0"/>
  </r>
  <r>
    <n v="2"/>
    <n v="4332"/>
    <x v="0"/>
    <x v="403"/>
    <x v="5"/>
    <s v="3591-PA"/>
    <x v="1686"/>
    <x v="3"/>
    <x v="0"/>
    <x v="0"/>
    <x v="29"/>
    <n v="40971.99"/>
    <n v="40971.99"/>
    <n v="0"/>
    <n v="36874.79"/>
    <n v="0"/>
    <n v="3072.8991999999998"/>
    <n v="0"/>
    <n v="0"/>
    <n v="3072.8991999999998"/>
  </r>
  <r>
    <n v="2"/>
    <n v="4332"/>
    <x v="0"/>
    <x v="323"/>
    <x v="2"/>
    <s v="3593-PA"/>
    <x v="1687"/>
    <x v="2"/>
    <x v="1"/>
    <x v="0"/>
    <x v="108"/>
    <n v="13529.1"/>
    <n v="13529.1"/>
    <n v="0"/>
    <n v="12176.19"/>
    <n v="0"/>
    <n v="1014.6825"/>
    <n v="0"/>
    <n v="0"/>
    <n v="1014.6825"/>
  </r>
  <r>
    <n v="2"/>
    <n v="4332"/>
    <x v="0"/>
    <x v="206"/>
    <x v="11"/>
    <s v="3594-PA"/>
    <x v="1688"/>
    <x v="0"/>
    <x v="0"/>
    <x v="0"/>
    <x v="1"/>
    <n v="33923.94"/>
    <n v="33923.94"/>
    <n v="0"/>
    <n v="30531.55"/>
    <n v="0"/>
    <n v="2544.2957999999999"/>
    <n v="0"/>
    <n v="0"/>
    <n v="2544.2957999999999"/>
  </r>
  <r>
    <n v="2"/>
    <n v="4332"/>
    <x v="0"/>
    <x v="429"/>
    <x v="16"/>
    <s v="3595-PA"/>
    <x v="1689"/>
    <x v="3"/>
    <x v="0"/>
    <x v="0"/>
    <x v="8"/>
    <n v="7698.89"/>
    <n v="7698.89"/>
    <n v="0"/>
    <n v="6929"/>
    <n v="0"/>
    <n v="577.41669999999999"/>
    <n v="0"/>
    <n v="0"/>
    <n v="577.41669999999999"/>
  </r>
  <r>
    <n v="2"/>
    <n v="4332"/>
    <x v="0"/>
    <x v="365"/>
    <x v="7"/>
    <s v="3597-PA"/>
    <x v="1690"/>
    <x v="4"/>
    <x v="1"/>
    <x v="0"/>
    <x v="37"/>
    <n v="33958.559999999998"/>
    <n v="33958.559999999998"/>
    <n v="0"/>
    <n v="30562.7"/>
    <n v="0"/>
    <n v="2546.8917000000001"/>
    <n v="0"/>
    <n v="0"/>
    <n v="2546.8917000000001"/>
  </r>
  <r>
    <n v="2"/>
    <n v="4332"/>
    <x v="0"/>
    <x v="87"/>
    <x v="16"/>
    <s v="3598-PA"/>
    <x v="1691"/>
    <x v="3"/>
    <x v="1"/>
    <x v="0"/>
    <x v="1"/>
    <n v="5396"/>
    <n v="5396"/>
    <n v="0"/>
    <n v="4856.3999999999996"/>
    <n v="0"/>
    <n v="404.7"/>
    <n v="0"/>
    <n v="0"/>
    <n v="404.7"/>
  </r>
  <r>
    <n v="2"/>
    <n v="4332"/>
    <x v="0"/>
    <x v="51"/>
    <x v="16"/>
    <s v="359-PA"/>
    <x v="1692"/>
    <x v="2"/>
    <x v="23"/>
    <x v="0"/>
    <x v="9"/>
    <n v="6359.76"/>
    <n v="6359.76"/>
    <n v="0"/>
    <n v="5723.78"/>
    <n v="0"/>
    <n v="476.98169999999999"/>
    <n v="0"/>
    <n v="0"/>
    <n v="476.98169999999999"/>
  </r>
  <r>
    <n v="2"/>
    <n v="4332"/>
    <x v="0"/>
    <x v="347"/>
    <x v="11"/>
    <s v="35-HM"/>
    <x v="1693"/>
    <x v="12"/>
    <x v="8"/>
    <x v="1"/>
    <x v="6"/>
    <n v="4475000"/>
    <n v="4475000"/>
    <n v="0"/>
    <n v="3356250"/>
    <n v="0"/>
    <n v="0"/>
    <n v="0"/>
    <n v="0"/>
    <n v="0"/>
  </r>
  <r>
    <n v="2"/>
    <n v="4332"/>
    <x v="0"/>
    <x v="207"/>
    <x v="13"/>
    <s v="35-PA"/>
    <x v="1694"/>
    <x v="1"/>
    <x v="1"/>
    <x v="0"/>
    <x v="75"/>
    <n v="12259.14"/>
    <n v="12259.14"/>
    <n v="0"/>
    <n v="12259.14"/>
    <n v="0"/>
    <n v="0"/>
    <n v="0"/>
    <n v="0"/>
    <n v="0"/>
  </r>
  <r>
    <n v="2"/>
    <n v="4332"/>
    <x v="0"/>
    <x v="0"/>
    <x v="0"/>
    <s v="3600-PA"/>
    <x v="1695"/>
    <x v="4"/>
    <x v="0"/>
    <x v="0"/>
    <x v="38"/>
    <n v="59673.41"/>
    <n v="59673.41"/>
    <n v="0"/>
    <n v="53706.07"/>
    <n v="0"/>
    <n v="4475.5057999999999"/>
    <n v="0"/>
    <n v="0"/>
    <n v="4475.5057999999999"/>
  </r>
  <r>
    <n v="2"/>
    <n v="4332"/>
    <x v="0"/>
    <x v="13"/>
    <x v="8"/>
    <s v="3603-PA"/>
    <x v="1696"/>
    <x v="3"/>
    <x v="0"/>
    <x v="0"/>
    <x v="6"/>
    <n v="3564730.36"/>
    <n v="3564730.36"/>
    <n v="0"/>
    <n v="3208257.32"/>
    <n v="0"/>
    <n v="267354.77669999999"/>
    <n v="0"/>
    <n v="0"/>
    <n v="267354.77669999999"/>
  </r>
  <r>
    <n v="2"/>
    <n v="4332"/>
    <x v="0"/>
    <x v="197"/>
    <x v="16"/>
    <s v="3606-PA"/>
    <x v="1697"/>
    <x v="3"/>
    <x v="1"/>
    <x v="0"/>
    <x v="1"/>
    <n v="19608.400000000001"/>
    <n v="19608.400000000001"/>
    <n v="0"/>
    <n v="17647.560000000001"/>
    <n v="0"/>
    <n v="1470.63"/>
    <n v="0"/>
    <n v="0"/>
    <n v="1470.63"/>
  </r>
  <r>
    <n v="2"/>
    <n v="4332"/>
    <x v="0"/>
    <x v="206"/>
    <x v="11"/>
    <s v="3609-PA"/>
    <x v="1698"/>
    <x v="1"/>
    <x v="1"/>
    <x v="0"/>
    <x v="120"/>
    <n v="0"/>
    <n v="0"/>
    <n v="0"/>
    <n v="0"/>
    <n v="0"/>
    <n v="0"/>
    <n v="0"/>
    <n v="0"/>
    <n v="0"/>
  </r>
  <r>
    <n v="2"/>
    <n v="4332"/>
    <x v="0"/>
    <x v="178"/>
    <x v="27"/>
    <s v="360-PA"/>
    <x v="1699"/>
    <x v="1"/>
    <x v="0"/>
    <x v="0"/>
    <x v="7"/>
    <n v="28395"/>
    <n v="28395"/>
    <n v="0"/>
    <n v="25555.5"/>
    <n v="0"/>
    <n v="2129.625"/>
    <n v="0"/>
    <n v="0"/>
    <n v="2129.625"/>
  </r>
  <r>
    <n v="2"/>
    <n v="4332"/>
    <x v="0"/>
    <x v="11"/>
    <x v="5"/>
    <s v="3610-PA"/>
    <x v="1700"/>
    <x v="2"/>
    <x v="1"/>
    <x v="0"/>
    <x v="6"/>
    <n v="418055.39"/>
    <n v="418055.39"/>
    <n v="0"/>
    <n v="376249.85"/>
    <n v="0"/>
    <n v="25744.66"/>
    <n v="0"/>
    <n v="25744.66"/>
    <n v="0"/>
  </r>
  <r>
    <n v="2"/>
    <n v="4332"/>
    <x v="0"/>
    <x v="365"/>
    <x v="7"/>
    <s v="3613-PA"/>
    <x v="1701"/>
    <x v="4"/>
    <x v="1"/>
    <x v="0"/>
    <x v="37"/>
    <n v="53305.88"/>
    <n v="53305.88"/>
    <n v="0"/>
    <n v="47975.29"/>
    <n v="0"/>
    <n v="3997.9407999999999"/>
    <n v="0"/>
    <n v="0"/>
    <n v="3997.9407999999999"/>
  </r>
  <r>
    <n v="2"/>
    <n v="4332"/>
    <x v="0"/>
    <x v="336"/>
    <x v="11"/>
    <s v="3615-PA"/>
    <x v="1702"/>
    <x v="1"/>
    <x v="1"/>
    <x v="0"/>
    <x v="94"/>
    <n v="673658.47"/>
    <n v="673658.47"/>
    <n v="0"/>
    <n v="673658.47"/>
    <n v="0"/>
    <n v="0"/>
    <n v="0"/>
    <n v="0"/>
    <n v="0"/>
  </r>
  <r>
    <n v="2"/>
    <n v="4332"/>
    <x v="0"/>
    <x v="71"/>
    <x v="5"/>
    <s v="3616-PA"/>
    <x v="1703"/>
    <x v="2"/>
    <x v="1"/>
    <x v="0"/>
    <x v="1"/>
    <n v="89347.89"/>
    <n v="89347.89"/>
    <n v="0"/>
    <n v="80413.100000000006"/>
    <n v="0"/>
    <n v="6701.0916999999999"/>
    <n v="0"/>
    <n v="0"/>
    <n v="6701.0916999999999"/>
  </r>
  <r>
    <n v="2"/>
    <n v="4332"/>
    <x v="0"/>
    <x v="146"/>
    <x v="7"/>
    <s v="3619-PA"/>
    <x v="1704"/>
    <x v="1"/>
    <x v="1"/>
    <x v="0"/>
    <x v="37"/>
    <n v="9777.2000000000007"/>
    <n v="9777.2000000000007"/>
    <n v="0"/>
    <n v="9777.2000000000007"/>
    <n v="0"/>
    <n v="0"/>
    <n v="0"/>
    <n v="0"/>
    <n v="0"/>
  </r>
  <r>
    <n v="2"/>
    <n v="4332"/>
    <x v="0"/>
    <x v="224"/>
    <x v="18"/>
    <s v="361-PA"/>
    <x v="1705"/>
    <x v="3"/>
    <x v="23"/>
    <x v="0"/>
    <x v="2"/>
    <n v="5000"/>
    <n v="5000"/>
    <n v="0"/>
    <n v="4500"/>
    <n v="0"/>
    <n v="375"/>
    <n v="0"/>
    <n v="0"/>
    <n v="375"/>
  </r>
  <r>
    <n v="2"/>
    <n v="4332"/>
    <x v="0"/>
    <x v="143"/>
    <x v="2"/>
    <s v="3623-PA"/>
    <x v="1706"/>
    <x v="0"/>
    <x v="0"/>
    <x v="0"/>
    <x v="19"/>
    <n v="32661.919999999998"/>
    <n v="32661.919999999998"/>
    <n v="0"/>
    <n v="29395.73"/>
    <n v="0"/>
    <n v="2449.6442000000002"/>
    <n v="0"/>
    <n v="0"/>
    <n v="2449.6442000000002"/>
  </r>
  <r>
    <n v="2"/>
    <n v="4332"/>
    <x v="0"/>
    <x v="143"/>
    <x v="2"/>
    <s v="3625-PA"/>
    <x v="1707"/>
    <x v="3"/>
    <x v="1"/>
    <x v="0"/>
    <x v="6"/>
    <n v="226235.29"/>
    <n v="226235.29"/>
    <n v="0"/>
    <n v="203611.76"/>
    <n v="0"/>
    <n v="4603.8900000000003"/>
    <n v="0"/>
    <n v="4603.8900000000003"/>
    <n v="0"/>
  </r>
  <r>
    <n v="2"/>
    <n v="4332"/>
    <x v="0"/>
    <x v="300"/>
    <x v="12"/>
    <s v="3628-PA"/>
    <x v="1708"/>
    <x v="3"/>
    <x v="0"/>
    <x v="0"/>
    <x v="6"/>
    <n v="132890.51"/>
    <n v="132890.51"/>
    <n v="0"/>
    <n v="119601.46"/>
    <n v="0"/>
    <n v="0"/>
    <n v="0"/>
    <n v="0"/>
    <n v="0"/>
  </r>
  <r>
    <n v="2"/>
    <n v="4332"/>
    <x v="0"/>
    <x v="414"/>
    <x v="7"/>
    <s v="3629-PA"/>
    <x v="1709"/>
    <x v="3"/>
    <x v="0"/>
    <x v="0"/>
    <x v="35"/>
    <n v="8805.83"/>
    <n v="8805.83"/>
    <n v="0"/>
    <n v="7925.25"/>
    <n v="0"/>
    <n v="660.4375"/>
    <n v="0"/>
    <n v="0"/>
    <n v="660.4375"/>
  </r>
  <r>
    <n v="2"/>
    <n v="4332"/>
    <x v="0"/>
    <x v="450"/>
    <x v="33"/>
    <s v="3630-PA"/>
    <x v="1710"/>
    <x v="3"/>
    <x v="1"/>
    <x v="0"/>
    <x v="1"/>
    <n v="5000"/>
    <n v="5000"/>
    <n v="0"/>
    <n v="4500"/>
    <n v="0"/>
    <n v="375"/>
    <n v="0"/>
    <n v="0"/>
    <n v="375"/>
  </r>
  <r>
    <n v="2"/>
    <n v="4332"/>
    <x v="0"/>
    <x v="274"/>
    <x v="13"/>
    <s v="3631-PA"/>
    <x v="1711"/>
    <x v="2"/>
    <x v="1"/>
    <x v="0"/>
    <x v="1"/>
    <n v="76494"/>
    <n v="76494"/>
    <n v="0"/>
    <n v="68844.600000000006"/>
    <n v="0"/>
    <n v="5737.05"/>
    <n v="0"/>
    <n v="0"/>
    <n v="5737.05"/>
  </r>
  <r>
    <n v="2"/>
    <n v="4332"/>
    <x v="0"/>
    <x v="152"/>
    <x v="31"/>
    <s v="3632-PA"/>
    <x v="1712"/>
    <x v="1"/>
    <x v="1"/>
    <x v="0"/>
    <x v="37"/>
    <n v="57568.94"/>
    <n v="57568.94"/>
    <n v="0"/>
    <n v="57568.94"/>
    <n v="0"/>
    <n v="0"/>
    <n v="0"/>
    <n v="0"/>
    <n v="0"/>
  </r>
  <r>
    <n v="2"/>
    <n v="4332"/>
    <x v="0"/>
    <x v="180"/>
    <x v="27"/>
    <s v="3633-PA"/>
    <x v="1713"/>
    <x v="3"/>
    <x v="1"/>
    <x v="0"/>
    <x v="37"/>
    <n v="20310"/>
    <n v="20310"/>
    <n v="0"/>
    <n v="18279"/>
    <n v="0"/>
    <n v="1523.25"/>
    <n v="0"/>
    <n v="0"/>
    <n v="1523.25"/>
  </r>
  <r>
    <n v="2"/>
    <n v="4332"/>
    <x v="0"/>
    <x v="395"/>
    <x v="21"/>
    <s v="3634-PA"/>
    <x v="1714"/>
    <x v="3"/>
    <x v="0"/>
    <x v="0"/>
    <x v="6"/>
    <n v="366394"/>
    <n v="366394"/>
    <n v="0"/>
    <n v="329754.59999999998"/>
    <n v="0"/>
    <n v="26493.75"/>
    <n v="0"/>
    <n v="26493.75"/>
    <n v="0"/>
  </r>
  <r>
    <n v="2"/>
    <n v="4332"/>
    <x v="0"/>
    <x v="143"/>
    <x v="2"/>
    <s v="3635-PA"/>
    <x v="1715"/>
    <x v="1"/>
    <x v="1"/>
    <x v="0"/>
    <x v="37"/>
    <n v="18526.259999999998"/>
    <n v="18526.259999999998"/>
    <n v="0"/>
    <n v="16673.63"/>
    <n v="0"/>
    <n v="1389.4692"/>
    <n v="0"/>
    <n v="0"/>
    <n v="1389.4692"/>
  </r>
  <r>
    <n v="2"/>
    <n v="4332"/>
    <x v="0"/>
    <x v="71"/>
    <x v="5"/>
    <s v="3636-PA"/>
    <x v="1716"/>
    <x v="2"/>
    <x v="1"/>
    <x v="0"/>
    <x v="37"/>
    <n v="62885.42"/>
    <n v="62885.42"/>
    <n v="0"/>
    <n v="56596.88"/>
    <n v="0"/>
    <n v="4716.4066999999995"/>
    <n v="0"/>
    <n v="0"/>
    <n v="4716.4066999999995"/>
  </r>
  <r>
    <n v="2"/>
    <n v="4332"/>
    <x v="0"/>
    <x v="170"/>
    <x v="13"/>
    <s v="3638-PA"/>
    <x v="1717"/>
    <x v="5"/>
    <x v="0"/>
    <x v="0"/>
    <x v="6"/>
    <n v="414879"/>
    <n v="414879"/>
    <n v="0"/>
    <n v="373391.1"/>
    <n v="0"/>
    <n v="0"/>
    <n v="0"/>
    <n v="0"/>
    <n v="0"/>
  </r>
  <r>
    <n v="2"/>
    <n v="4332"/>
    <x v="0"/>
    <x v="129"/>
    <x v="4"/>
    <s v="363-PA"/>
    <x v="1718"/>
    <x v="2"/>
    <x v="1"/>
    <x v="0"/>
    <x v="121"/>
    <n v="1000"/>
    <n v="0"/>
    <n v="-1000"/>
    <n v="0"/>
    <n v="-900"/>
    <n v="75"/>
    <n v="0"/>
    <n v="0"/>
    <n v="75"/>
  </r>
  <r>
    <n v="2"/>
    <n v="4332"/>
    <x v="0"/>
    <x v="429"/>
    <x v="16"/>
    <s v="3640-PA"/>
    <x v="1719"/>
    <x v="1"/>
    <x v="1"/>
    <x v="0"/>
    <x v="122"/>
    <n v="1068603.24"/>
    <n v="1068603.24"/>
    <n v="0"/>
    <n v="1069915.27"/>
    <n v="0"/>
    <n v="0"/>
    <n v="0"/>
    <n v="0"/>
    <n v="0"/>
  </r>
  <r>
    <n v="2"/>
    <n v="4332"/>
    <x v="0"/>
    <x v="21"/>
    <x v="8"/>
    <s v="3642-PA"/>
    <x v="1720"/>
    <x v="3"/>
    <x v="0"/>
    <x v="0"/>
    <x v="64"/>
    <n v="53277.56"/>
    <n v="53277.56"/>
    <n v="0"/>
    <n v="47949.8"/>
    <n v="0"/>
    <n v="3995.8166999999999"/>
    <n v="0"/>
    <n v="0"/>
    <n v="3995.8166999999999"/>
  </r>
  <r>
    <n v="2"/>
    <n v="4332"/>
    <x v="0"/>
    <x v="426"/>
    <x v="11"/>
    <s v="3643-PA"/>
    <x v="1721"/>
    <x v="1"/>
    <x v="1"/>
    <x v="0"/>
    <x v="121"/>
    <n v="282549.48"/>
    <n v="282549.48"/>
    <n v="0"/>
    <n v="282549.48"/>
    <n v="0"/>
    <n v="0"/>
    <n v="0"/>
    <n v="0"/>
    <n v="0"/>
  </r>
  <r>
    <n v="2"/>
    <n v="4332"/>
    <x v="0"/>
    <x v="13"/>
    <x v="8"/>
    <s v="3646-PA"/>
    <x v="1722"/>
    <x v="3"/>
    <x v="0"/>
    <x v="0"/>
    <x v="6"/>
    <n v="88880.19"/>
    <n v="88880.19"/>
    <n v="0"/>
    <n v="79992.17"/>
    <n v="0"/>
    <n v="6666.0141999999996"/>
    <n v="0"/>
    <n v="0"/>
    <n v="6666.0141999999996"/>
  </r>
  <r>
    <n v="2"/>
    <n v="4332"/>
    <x v="0"/>
    <x v="376"/>
    <x v="16"/>
    <s v="3647-PA"/>
    <x v="1723"/>
    <x v="3"/>
    <x v="0"/>
    <x v="0"/>
    <x v="6"/>
    <n v="281808"/>
    <n v="281808"/>
    <n v="0"/>
    <n v="253627.2"/>
    <n v="0"/>
    <n v="0"/>
    <n v="0"/>
    <n v="0"/>
    <n v="0"/>
  </r>
  <r>
    <n v="2"/>
    <n v="4332"/>
    <x v="0"/>
    <x v="264"/>
    <x v="2"/>
    <s v="3648-PA"/>
    <x v="1724"/>
    <x v="0"/>
    <x v="0"/>
    <x v="0"/>
    <x v="118"/>
    <n v="19237.48"/>
    <n v="19237.48"/>
    <n v="0"/>
    <n v="17313.73"/>
    <n v="0"/>
    <n v="1442.8108"/>
    <n v="0"/>
    <n v="0"/>
    <n v="1442.8108"/>
  </r>
  <r>
    <n v="2"/>
    <n v="4332"/>
    <x v="0"/>
    <x v="197"/>
    <x v="16"/>
    <s v="3649-PA"/>
    <x v="1725"/>
    <x v="2"/>
    <x v="0"/>
    <x v="0"/>
    <x v="6"/>
    <n v="25410"/>
    <n v="25410"/>
    <n v="0"/>
    <n v="22869"/>
    <n v="0"/>
    <n v="1905.75"/>
    <n v="0"/>
    <n v="1905.75"/>
    <n v="0"/>
  </r>
  <r>
    <n v="2"/>
    <n v="4332"/>
    <x v="0"/>
    <x v="197"/>
    <x v="16"/>
    <s v="3650-PA"/>
    <x v="1726"/>
    <x v="2"/>
    <x v="0"/>
    <x v="0"/>
    <x v="123"/>
    <n v="71427.149999999994"/>
    <n v="71427.149999999994"/>
    <n v="0"/>
    <n v="64284.44"/>
    <n v="0"/>
    <n v="5357.0366999999997"/>
    <n v="0"/>
    <n v="0"/>
    <n v="5357.0366999999997"/>
  </r>
  <r>
    <n v="2"/>
    <n v="4332"/>
    <x v="0"/>
    <x v="403"/>
    <x v="5"/>
    <s v="3651-PA"/>
    <x v="1727"/>
    <x v="3"/>
    <x v="3"/>
    <x v="0"/>
    <x v="19"/>
    <n v="10768.41"/>
    <n v="10768.41"/>
    <n v="0"/>
    <n v="9691.57"/>
    <n v="0"/>
    <n v="807.63080000000002"/>
    <n v="0"/>
    <n v="0"/>
    <n v="807.63080000000002"/>
  </r>
  <r>
    <n v="2"/>
    <n v="4332"/>
    <x v="0"/>
    <x v="403"/>
    <x v="5"/>
    <s v="3653-PA"/>
    <x v="1728"/>
    <x v="3"/>
    <x v="0"/>
    <x v="0"/>
    <x v="1"/>
    <n v="32613.94"/>
    <n v="32613.94"/>
    <n v="0"/>
    <n v="29352.55"/>
    <n v="0"/>
    <n v="2446.0457999999999"/>
    <n v="0"/>
    <n v="0"/>
    <n v="2446.0457999999999"/>
  </r>
  <r>
    <n v="2"/>
    <n v="4332"/>
    <x v="0"/>
    <x v="400"/>
    <x v="4"/>
    <s v="3654-PA"/>
    <x v="1729"/>
    <x v="4"/>
    <x v="1"/>
    <x v="0"/>
    <x v="1"/>
    <n v="15079.87"/>
    <n v="15079.87"/>
    <n v="0"/>
    <n v="13571.88"/>
    <n v="0"/>
    <n v="1130.99"/>
    <n v="0"/>
    <n v="0"/>
    <n v="1130.99"/>
  </r>
  <r>
    <n v="2"/>
    <n v="4332"/>
    <x v="0"/>
    <x v="119"/>
    <x v="5"/>
    <s v="3655-PA"/>
    <x v="286"/>
    <x v="3"/>
    <x v="0"/>
    <x v="0"/>
    <x v="6"/>
    <n v="897376.28"/>
    <n v="897376.28"/>
    <n v="0"/>
    <n v="807638.65"/>
    <n v="0"/>
    <n v="17778.359199999999"/>
    <n v="0"/>
    <n v="0"/>
    <n v="17778.359199999999"/>
  </r>
  <r>
    <n v="2"/>
    <n v="4332"/>
    <x v="0"/>
    <x v="449"/>
    <x v="2"/>
    <s v="3657-PA"/>
    <x v="299"/>
    <x v="2"/>
    <x v="3"/>
    <x v="0"/>
    <x v="1"/>
    <n v="9465.1200000000008"/>
    <n v="9465.1200000000008"/>
    <n v="0"/>
    <n v="8518.61"/>
    <n v="0"/>
    <n v="709.88419999999996"/>
    <n v="0"/>
    <n v="0"/>
    <n v="709.88419999999996"/>
  </r>
  <r>
    <n v="2"/>
    <n v="4332"/>
    <x v="0"/>
    <x v="403"/>
    <x v="5"/>
    <s v="3659-PA"/>
    <x v="1730"/>
    <x v="3"/>
    <x v="3"/>
    <x v="0"/>
    <x v="1"/>
    <n v="32395.37"/>
    <n v="32395.37"/>
    <n v="0"/>
    <n v="29155.83"/>
    <n v="0"/>
    <n v="2429.6525000000001"/>
    <n v="0"/>
    <n v="0"/>
    <n v="2429.6525000000001"/>
  </r>
  <r>
    <n v="2"/>
    <n v="4332"/>
    <x v="0"/>
    <x v="451"/>
    <x v="2"/>
    <s v="3670-PA"/>
    <x v="1731"/>
    <x v="2"/>
    <x v="3"/>
    <x v="0"/>
    <x v="26"/>
    <n v="15238"/>
    <n v="15238"/>
    <n v="0"/>
    <n v="13714.2"/>
    <n v="0"/>
    <n v="1142.8499999999999"/>
    <n v="0"/>
    <n v="0"/>
    <n v="1142.8499999999999"/>
  </r>
  <r>
    <n v="2"/>
    <n v="4332"/>
    <x v="0"/>
    <x v="452"/>
    <x v="24"/>
    <s v="3671-PA"/>
    <x v="776"/>
    <x v="1"/>
    <x v="1"/>
    <x v="0"/>
    <x v="4"/>
    <n v="7207.79"/>
    <n v="7207.79"/>
    <n v="0"/>
    <n v="7207.79"/>
    <n v="0"/>
    <n v="0"/>
    <n v="0"/>
    <n v="0"/>
    <n v="0"/>
  </r>
  <r>
    <n v="2"/>
    <n v="4332"/>
    <x v="0"/>
    <x v="197"/>
    <x v="16"/>
    <s v="3672-PA"/>
    <x v="1732"/>
    <x v="2"/>
    <x v="0"/>
    <x v="0"/>
    <x v="6"/>
    <n v="44570"/>
    <n v="44570"/>
    <n v="0"/>
    <n v="40113"/>
    <n v="0"/>
    <n v="3342.75"/>
    <n v="0"/>
    <n v="3342.75"/>
    <n v="0"/>
  </r>
  <r>
    <n v="2"/>
    <n v="4332"/>
    <x v="0"/>
    <x v="143"/>
    <x v="2"/>
    <s v="3673-PA"/>
    <x v="1733"/>
    <x v="0"/>
    <x v="29"/>
    <x v="0"/>
    <x v="8"/>
    <n v="49979.35"/>
    <n v="49979.35"/>
    <n v="0"/>
    <n v="44981.42"/>
    <n v="0"/>
    <n v="3748.4517000000001"/>
    <n v="0"/>
    <n v="0"/>
    <n v="3748.4517000000001"/>
  </r>
  <r>
    <n v="2"/>
    <n v="4332"/>
    <x v="0"/>
    <x v="178"/>
    <x v="27"/>
    <s v="3676-PA"/>
    <x v="1734"/>
    <x v="3"/>
    <x v="37"/>
    <x v="0"/>
    <x v="11"/>
    <n v="42390.64"/>
    <n v="42390.64"/>
    <n v="0"/>
    <n v="38151.58"/>
    <n v="0"/>
    <n v="3179.2982999999999"/>
    <n v="0"/>
    <n v="0"/>
    <n v="3179.2982999999999"/>
  </r>
  <r>
    <n v="2"/>
    <n v="4332"/>
    <x v="0"/>
    <x v="432"/>
    <x v="25"/>
    <s v="3678-PA"/>
    <x v="1735"/>
    <x v="4"/>
    <x v="5"/>
    <x v="0"/>
    <x v="1"/>
    <n v="32384.639999999999"/>
    <n v="32384.639999999999"/>
    <n v="0"/>
    <n v="29146.18"/>
    <n v="0"/>
    <n v="2428.8483000000001"/>
    <n v="0"/>
    <n v="0"/>
    <n v="2428.8483000000001"/>
  </r>
  <r>
    <n v="2"/>
    <n v="4332"/>
    <x v="0"/>
    <x v="179"/>
    <x v="12"/>
    <s v="367-PA"/>
    <x v="1736"/>
    <x v="3"/>
    <x v="11"/>
    <x v="0"/>
    <x v="12"/>
    <n v="12272.68"/>
    <n v="12272.68"/>
    <n v="0"/>
    <n v="11045.41"/>
    <n v="0"/>
    <n v="920.45079999999996"/>
    <n v="0"/>
    <n v="0"/>
    <n v="920.45079999999996"/>
  </r>
  <r>
    <n v="2"/>
    <n v="4332"/>
    <x v="0"/>
    <x v="171"/>
    <x v="16"/>
    <s v="3680-PA"/>
    <x v="1737"/>
    <x v="3"/>
    <x v="0"/>
    <x v="0"/>
    <x v="1"/>
    <n v="40235.910000000003"/>
    <n v="40235.910000000003"/>
    <n v="0"/>
    <n v="36212.32"/>
    <n v="0"/>
    <n v="3017.6932999999999"/>
    <n v="0"/>
    <n v="0"/>
    <n v="3017.6932999999999"/>
  </r>
  <r>
    <n v="2"/>
    <n v="4332"/>
    <x v="0"/>
    <x v="1"/>
    <x v="1"/>
    <s v="3684-PA"/>
    <x v="1738"/>
    <x v="0"/>
    <x v="1"/>
    <x v="0"/>
    <x v="37"/>
    <n v="3310"/>
    <n v="3310"/>
    <n v="0"/>
    <n v="2979"/>
    <n v="0"/>
    <n v="248.25"/>
    <n v="0"/>
    <n v="0"/>
    <n v="248.25"/>
  </r>
  <r>
    <n v="2"/>
    <n v="4332"/>
    <x v="0"/>
    <x v="197"/>
    <x v="16"/>
    <s v="3685-PA"/>
    <x v="1739"/>
    <x v="4"/>
    <x v="8"/>
    <x v="0"/>
    <x v="6"/>
    <n v="127890.39"/>
    <n v="127890.39"/>
    <n v="0"/>
    <n v="115101.35"/>
    <n v="0"/>
    <n v="0"/>
    <n v="0"/>
    <n v="0"/>
    <n v="0"/>
  </r>
  <r>
    <n v="2"/>
    <n v="4332"/>
    <x v="0"/>
    <x v="1"/>
    <x v="1"/>
    <s v="3686-PA"/>
    <x v="1740"/>
    <x v="3"/>
    <x v="1"/>
    <x v="0"/>
    <x v="1"/>
    <n v="4760"/>
    <n v="4760"/>
    <n v="0"/>
    <n v="4284"/>
    <n v="0"/>
    <n v="357"/>
    <n v="0"/>
    <n v="0"/>
    <n v="357"/>
  </r>
  <r>
    <n v="2"/>
    <n v="4332"/>
    <x v="0"/>
    <x v="303"/>
    <x v="2"/>
    <s v="3687-PA"/>
    <x v="1741"/>
    <x v="1"/>
    <x v="1"/>
    <x v="0"/>
    <x v="1"/>
    <n v="18414.53"/>
    <n v="18414.53"/>
    <n v="0"/>
    <n v="18414.53"/>
    <n v="0"/>
    <n v="0"/>
    <n v="0"/>
    <n v="0"/>
    <n v="0"/>
  </r>
  <r>
    <n v="2"/>
    <n v="4332"/>
    <x v="0"/>
    <x v="453"/>
    <x v="35"/>
    <s v="368-PA"/>
    <x v="112"/>
    <x v="1"/>
    <x v="1"/>
    <x v="0"/>
    <x v="17"/>
    <n v="3783.74"/>
    <n v="3783.74"/>
    <n v="0"/>
    <n v="3783.74"/>
    <n v="0"/>
    <n v="0"/>
    <n v="0"/>
    <n v="0"/>
    <n v="0"/>
  </r>
  <r>
    <n v="2"/>
    <n v="4332"/>
    <x v="0"/>
    <x v="454"/>
    <x v="0"/>
    <s v="3691-PA"/>
    <x v="1742"/>
    <x v="0"/>
    <x v="1"/>
    <x v="0"/>
    <x v="76"/>
    <n v="238336.88"/>
    <n v="238336.88"/>
    <n v="0"/>
    <n v="214503.19"/>
    <n v="0"/>
    <n v="17875.265800000001"/>
    <n v="0"/>
    <n v="0"/>
    <n v="17875.265800000001"/>
  </r>
  <r>
    <n v="2"/>
    <n v="4332"/>
    <x v="0"/>
    <x v="365"/>
    <x v="7"/>
    <s v="3693-PA"/>
    <x v="1743"/>
    <x v="4"/>
    <x v="1"/>
    <x v="0"/>
    <x v="1"/>
    <n v="119323.6"/>
    <n v="119323.6"/>
    <n v="0"/>
    <n v="107391.24"/>
    <n v="0"/>
    <n v="8949.27"/>
    <n v="0"/>
    <n v="0"/>
    <n v="8949.27"/>
  </r>
  <r>
    <n v="2"/>
    <n v="4332"/>
    <x v="0"/>
    <x v="23"/>
    <x v="14"/>
    <s v="3695-PA"/>
    <x v="1744"/>
    <x v="3"/>
    <x v="1"/>
    <x v="0"/>
    <x v="6"/>
    <n v="317302"/>
    <n v="317302"/>
    <n v="0"/>
    <n v="285571.8"/>
    <n v="0"/>
    <n v="10310.620000000001"/>
    <n v="0"/>
    <n v="10310.620000000001"/>
    <n v="0"/>
  </r>
  <r>
    <n v="2"/>
    <n v="4332"/>
    <x v="0"/>
    <x v="313"/>
    <x v="20"/>
    <s v="3697-PA"/>
    <x v="1745"/>
    <x v="4"/>
    <x v="1"/>
    <x v="0"/>
    <x v="124"/>
    <n v="222429.43"/>
    <n v="222976.38"/>
    <n v="546.95000000000005"/>
    <n v="200678.75"/>
    <n v="492.26"/>
    <n v="16682.195"/>
    <n v="0"/>
    <n v="288.89"/>
    <n v="16393.305"/>
  </r>
  <r>
    <n v="2"/>
    <n v="4332"/>
    <x v="0"/>
    <x v="78"/>
    <x v="8"/>
    <s v="3698-PA"/>
    <x v="1746"/>
    <x v="1"/>
    <x v="9"/>
    <x v="0"/>
    <x v="6"/>
    <n v="2076806.59"/>
    <n v="2076806.59"/>
    <n v="0"/>
    <n v="1869125.93"/>
    <n v="0"/>
    <n v="122193.99"/>
    <n v="0"/>
    <n v="0"/>
    <n v="122193.99"/>
  </r>
  <r>
    <n v="2"/>
    <n v="4332"/>
    <x v="0"/>
    <x v="455"/>
    <x v="13"/>
    <s v="369-PA"/>
    <x v="1747"/>
    <x v="1"/>
    <x v="1"/>
    <x v="0"/>
    <x v="2"/>
    <n v="29858.61"/>
    <n v="29858.61"/>
    <n v="0"/>
    <n v="29858.61"/>
    <n v="0"/>
    <n v="0"/>
    <n v="0"/>
    <n v="0"/>
    <n v="0"/>
  </r>
  <r>
    <n v="2"/>
    <n v="4332"/>
    <x v="0"/>
    <x v="456"/>
    <x v="8"/>
    <s v="36-HM"/>
    <x v="1748"/>
    <x v="16"/>
    <x v="0"/>
    <x v="1"/>
    <x v="6"/>
    <n v="3934801"/>
    <n v="2092517"/>
    <n v="-1842284"/>
    <n v="1569387.75"/>
    <n v="-1381713"/>
    <n v="0"/>
    <n v="0"/>
    <n v="0"/>
    <n v="0"/>
  </r>
  <r>
    <n v="2"/>
    <n v="4332"/>
    <x v="0"/>
    <x v="365"/>
    <x v="7"/>
    <s v="3701-PA"/>
    <x v="1749"/>
    <x v="4"/>
    <x v="1"/>
    <x v="0"/>
    <x v="37"/>
    <n v="63537.35"/>
    <n v="63537.35"/>
    <n v="0"/>
    <n v="57183.62"/>
    <n v="0"/>
    <n v="4765.3017"/>
    <n v="0"/>
    <n v="0"/>
    <n v="4765.3017"/>
  </r>
  <r>
    <n v="2"/>
    <n v="4332"/>
    <x v="0"/>
    <x v="388"/>
    <x v="2"/>
    <s v="3702-PA"/>
    <x v="1750"/>
    <x v="3"/>
    <x v="16"/>
    <x v="0"/>
    <x v="6"/>
    <n v="330156"/>
    <n v="330156"/>
    <n v="0"/>
    <n v="297140.40000000002"/>
    <n v="0"/>
    <n v="0"/>
    <n v="0"/>
    <n v="0"/>
    <n v="0"/>
  </r>
  <r>
    <n v="2"/>
    <n v="4332"/>
    <x v="0"/>
    <x v="211"/>
    <x v="0"/>
    <s v="3707-PA"/>
    <x v="1751"/>
    <x v="1"/>
    <x v="1"/>
    <x v="0"/>
    <x v="37"/>
    <n v="18764.71"/>
    <n v="18764.71"/>
    <n v="0"/>
    <n v="18764.71"/>
    <n v="0"/>
    <n v="0"/>
    <n v="0"/>
    <n v="0"/>
    <n v="0"/>
  </r>
  <r>
    <n v="2"/>
    <n v="4332"/>
    <x v="0"/>
    <x v="215"/>
    <x v="2"/>
    <s v="370-PA"/>
    <x v="1752"/>
    <x v="3"/>
    <x v="1"/>
    <x v="0"/>
    <x v="9"/>
    <n v="54966.35"/>
    <n v="54966.35"/>
    <n v="0"/>
    <n v="49469.72"/>
    <n v="0"/>
    <n v="4122.4767000000002"/>
    <n v="0"/>
    <n v="0"/>
    <n v="4122.4767000000002"/>
  </r>
  <r>
    <n v="2"/>
    <n v="4332"/>
    <x v="0"/>
    <x v="71"/>
    <x v="5"/>
    <s v="3710-PA"/>
    <x v="1753"/>
    <x v="1"/>
    <x v="1"/>
    <x v="0"/>
    <x v="66"/>
    <n v="108458.34"/>
    <n v="108458.34"/>
    <n v="0"/>
    <n v="97612.51"/>
    <n v="0"/>
    <n v="8134.3757999999998"/>
    <n v="0"/>
    <n v="0"/>
    <n v="8134.3757999999998"/>
  </r>
  <r>
    <n v="2"/>
    <n v="4332"/>
    <x v="0"/>
    <x v="73"/>
    <x v="14"/>
    <s v="3711-PA"/>
    <x v="1754"/>
    <x v="3"/>
    <x v="1"/>
    <x v="0"/>
    <x v="68"/>
    <n v="8859.9"/>
    <n v="8859.9"/>
    <n v="0"/>
    <n v="7973.91"/>
    <n v="0"/>
    <n v="664.49249999999995"/>
    <n v="0"/>
    <n v="0"/>
    <n v="664.49249999999995"/>
  </r>
  <r>
    <n v="2"/>
    <n v="4332"/>
    <x v="0"/>
    <x v="197"/>
    <x v="16"/>
    <s v="3712-PA"/>
    <x v="1755"/>
    <x v="0"/>
    <x v="47"/>
    <x v="0"/>
    <x v="125"/>
    <n v="10555.52"/>
    <n v="10555.52"/>
    <n v="0"/>
    <n v="9499.9699999999993"/>
    <n v="0"/>
    <n v="791.66420000000005"/>
    <n v="0"/>
    <n v="0"/>
    <n v="791.66420000000005"/>
  </r>
  <r>
    <n v="2"/>
    <n v="4332"/>
    <x v="0"/>
    <x v="84"/>
    <x v="33"/>
    <s v="3713-PA"/>
    <x v="1756"/>
    <x v="1"/>
    <x v="1"/>
    <x v="0"/>
    <x v="126"/>
    <n v="99830.8"/>
    <n v="99830.8"/>
    <n v="0"/>
    <n v="99830.8"/>
    <n v="0"/>
    <n v="0"/>
    <n v="0"/>
    <n v="0"/>
    <n v="0"/>
  </r>
  <r>
    <n v="2"/>
    <n v="4332"/>
    <x v="0"/>
    <x v="223"/>
    <x v="16"/>
    <s v="3714-PA"/>
    <x v="1757"/>
    <x v="2"/>
    <x v="1"/>
    <x v="0"/>
    <x v="125"/>
    <n v="35532.269999999997"/>
    <n v="35532.269999999997"/>
    <n v="0"/>
    <n v="31979.040000000001"/>
    <n v="0"/>
    <n v="2664.92"/>
    <n v="0"/>
    <n v="0"/>
    <n v="2664.92"/>
  </r>
  <r>
    <n v="2"/>
    <n v="4332"/>
    <x v="0"/>
    <x v="418"/>
    <x v="39"/>
    <s v="3717-PA"/>
    <x v="1758"/>
    <x v="2"/>
    <x v="1"/>
    <x v="0"/>
    <x v="125"/>
    <n v="3823.8"/>
    <n v="3823.8"/>
    <n v="0"/>
    <n v="3441.42"/>
    <n v="0"/>
    <n v="286.78500000000003"/>
    <n v="0"/>
    <n v="0"/>
    <n v="286.78500000000003"/>
  </r>
  <r>
    <n v="2"/>
    <n v="4332"/>
    <x v="0"/>
    <x v="429"/>
    <x v="16"/>
    <s v="3718-PA"/>
    <x v="1759"/>
    <x v="0"/>
    <x v="0"/>
    <x v="0"/>
    <x v="29"/>
    <n v="65052.68"/>
    <n v="65052.68"/>
    <n v="0"/>
    <n v="58547.41"/>
    <n v="0"/>
    <n v="4878.9507999999996"/>
    <n v="0"/>
    <n v="0"/>
    <n v="4878.9507999999996"/>
  </r>
  <r>
    <n v="2"/>
    <n v="4332"/>
    <x v="0"/>
    <x v="383"/>
    <x v="13"/>
    <s v="3719-PA"/>
    <x v="1760"/>
    <x v="0"/>
    <x v="0"/>
    <x v="0"/>
    <x v="125"/>
    <n v="8866.41"/>
    <n v="8866.41"/>
    <n v="0"/>
    <n v="7979.77"/>
    <n v="0"/>
    <n v="664.98080000000004"/>
    <n v="0"/>
    <n v="0"/>
    <n v="664.98080000000004"/>
  </r>
  <r>
    <n v="2"/>
    <n v="4332"/>
    <x v="0"/>
    <x v="12"/>
    <x v="2"/>
    <s v="371-PA"/>
    <x v="1761"/>
    <x v="5"/>
    <x v="1"/>
    <x v="0"/>
    <x v="9"/>
    <n v="7217.4"/>
    <n v="7217.4"/>
    <n v="0"/>
    <n v="6495.66"/>
    <n v="0"/>
    <n v="541.30499999999995"/>
    <n v="0"/>
    <n v="0"/>
    <n v="541.30499999999995"/>
  </r>
  <r>
    <n v="2"/>
    <n v="4332"/>
    <x v="0"/>
    <x v="417"/>
    <x v="9"/>
    <s v="3720-PA"/>
    <x v="1762"/>
    <x v="5"/>
    <x v="0"/>
    <x v="0"/>
    <x v="110"/>
    <n v="54908"/>
    <n v="54908"/>
    <n v="0"/>
    <n v="49417.2"/>
    <n v="0"/>
    <n v="4118.1000000000004"/>
    <n v="0"/>
    <n v="0"/>
    <n v="4118.1000000000004"/>
  </r>
  <r>
    <n v="2"/>
    <n v="4332"/>
    <x v="0"/>
    <x v="143"/>
    <x v="2"/>
    <s v="3722-PA"/>
    <x v="1763"/>
    <x v="0"/>
    <x v="3"/>
    <x v="0"/>
    <x v="125"/>
    <n v="50594.86"/>
    <n v="50594.86"/>
    <n v="0"/>
    <n v="45535.37"/>
    <n v="0"/>
    <n v="3794.6142"/>
    <n v="0"/>
    <n v="0"/>
    <n v="3794.6142"/>
  </r>
  <r>
    <n v="2"/>
    <n v="4332"/>
    <x v="0"/>
    <x v="400"/>
    <x v="4"/>
    <s v="3723-PA"/>
    <x v="1764"/>
    <x v="4"/>
    <x v="1"/>
    <x v="0"/>
    <x v="125"/>
    <n v="19218.5"/>
    <n v="19218.5"/>
    <n v="0"/>
    <n v="17296.650000000001"/>
    <n v="0"/>
    <n v="1441.3875"/>
    <n v="0"/>
    <n v="0"/>
    <n v="1441.3875"/>
  </r>
  <r>
    <n v="2"/>
    <n v="4332"/>
    <x v="0"/>
    <x v="21"/>
    <x v="8"/>
    <s v="3724-PA"/>
    <x v="1765"/>
    <x v="3"/>
    <x v="0"/>
    <x v="0"/>
    <x v="64"/>
    <n v="22173"/>
    <n v="22173"/>
    <n v="0"/>
    <n v="19955.7"/>
    <n v="0"/>
    <n v="1662.9749999999999"/>
    <n v="0"/>
    <n v="0"/>
    <n v="1662.9749999999999"/>
  </r>
  <r>
    <n v="2"/>
    <n v="4332"/>
    <x v="0"/>
    <x v="87"/>
    <x v="16"/>
    <s v="3725-PA"/>
    <x v="1766"/>
    <x v="3"/>
    <x v="0"/>
    <x v="0"/>
    <x v="8"/>
    <n v="79029.33"/>
    <n v="79029.33"/>
    <n v="0"/>
    <n v="71126.399999999994"/>
    <n v="0"/>
    <n v="5927.2"/>
    <n v="0"/>
    <n v="0"/>
    <n v="5927.2"/>
  </r>
  <r>
    <n v="2"/>
    <n v="4332"/>
    <x v="0"/>
    <x v="349"/>
    <x v="2"/>
    <s v="3726-PA"/>
    <x v="1767"/>
    <x v="2"/>
    <x v="1"/>
    <x v="0"/>
    <x v="6"/>
    <n v="411207.22"/>
    <n v="411207.22"/>
    <n v="0"/>
    <n v="370086.5"/>
    <n v="0"/>
    <n v="0"/>
    <n v="0"/>
    <n v="0"/>
    <n v="0"/>
  </r>
  <r>
    <n v="2"/>
    <n v="4332"/>
    <x v="0"/>
    <x v="145"/>
    <x v="4"/>
    <s v="3727-PA"/>
    <x v="1768"/>
    <x v="4"/>
    <x v="0"/>
    <x v="0"/>
    <x v="42"/>
    <n v="4728.32"/>
    <n v="4728.32"/>
    <n v="0"/>
    <n v="4255.49"/>
    <n v="0"/>
    <n v="354.62419999999997"/>
    <n v="0"/>
    <n v="0"/>
    <n v="354.62419999999997"/>
  </r>
  <r>
    <n v="2"/>
    <n v="4332"/>
    <x v="0"/>
    <x v="223"/>
    <x v="16"/>
    <s v="3728-PA"/>
    <x v="1769"/>
    <x v="2"/>
    <x v="1"/>
    <x v="0"/>
    <x v="125"/>
    <n v="30961.32"/>
    <n v="30961.32"/>
    <n v="0"/>
    <n v="27865.19"/>
    <n v="0"/>
    <n v="2322.0992000000001"/>
    <n v="0"/>
    <n v="0"/>
    <n v="2322.0992000000001"/>
  </r>
  <r>
    <n v="2"/>
    <n v="4332"/>
    <x v="0"/>
    <x v="31"/>
    <x v="18"/>
    <s v="372-PA"/>
    <x v="1770"/>
    <x v="1"/>
    <x v="1"/>
    <x v="0"/>
    <x v="17"/>
    <n v="50741.83"/>
    <n v="50741.83"/>
    <n v="0"/>
    <n v="45667.65"/>
    <n v="0"/>
    <n v="3805.6374999999998"/>
    <n v="0"/>
    <n v="0"/>
    <n v="3805.6374999999998"/>
  </r>
  <r>
    <n v="2"/>
    <n v="4332"/>
    <x v="0"/>
    <x v="329"/>
    <x v="2"/>
    <s v="3732-PA"/>
    <x v="1771"/>
    <x v="2"/>
    <x v="1"/>
    <x v="0"/>
    <x v="125"/>
    <n v="26797.5"/>
    <n v="26797.5"/>
    <n v="0"/>
    <n v="24117.75"/>
    <n v="0"/>
    <n v="2009.8125"/>
    <n v="0"/>
    <n v="0"/>
    <n v="2009.8125"/>
  </r>
  <r>
    <n v="2"/>
    <n v="4332"/>
    <x v="0"/>
    <x v="11"/>
    <x v="5"/>
    <s v="3733-PA"/>
    <x v="1772"/>
    <x v="3"/>
    <x v="3"/>
    <x v="0"/>
    <x v="10"/>
    <n v="12387.37"/>
    <n v="12387.37"/>
    <n v="0"/>
    <n v="11148.63"/>
    <n v="0"/>
    <n v="929.05250000000001"/>
    <n v="0"/>
    <n v="0"/>
    <n v="929.05250000000001"/>
  </r>
  <r>
    <n v="2"/>
    <n v="4332"/>
    <x v="0"/>
    <x v="457"/>
    <x v="2"/>
    <s v="3735-PA"/>
    <x v="1773"/>
    <x v="0"/>
    <x v="1"/>
    <x v="0"/>
    <x v="125"/>
    <n v="8001.07"/>
    <n v="8001.07"/>
    <n v="0"/>
    <n v="7200.96"/>
    <n v="0"/>
    <n v="600.08000000000004"/>
    <n v="0"/>
    <n v="0"/>
    <n v="600.08000000000004"/>
  </r>
  <r>
    <n v="2"/>
    <n v="4332"/>
    <x v="0"/>
    <x v="365"/>
    <x v="7"/>
    <s v="3738-PA"/>
    <x v="1774"/>
    <x v="4"/>
    <x v="1"/>
    <x v="0"/>
    <x v="108"/>
    <n v="99383.039999999994"/>
    <n v="99383.039999999994"/>
    <n v="0"/>
    <n v="89444.74"/>
    <n v="0"/>
    <n v="7453.7282999999998"/>
    <n v="0"/>
    <n v="0"/>
    <n v="7453.7282999999998"/>
  </r>
  <r>
    <n v="2"/>
    <n v="4332"/>
    <x v="0"/>
    <x v="457"/>
    <x v="2"/>
    <s v="3739-PA"/>
    <x v="1775"/>
    <x v="3"/>
    <x v="1"/>
    <x v="0"/>
    <x v="37"/>
    <n v="59217"/>
    <n v="59217"/>
    <n v="0"/>
    <n v="53295.3"/>
    <n v="0"/>
    <n v="4441.2749999999996"/>
    <n v="0"/>
    <n v="0"/>
    <n v="4441.2749999999996"/>
  </r>
  <r>
    <n v="2"/>
    <n v="4332"/>
    <x v="0"/>
    <x v="180"/>
    <x v="27"/>
    <s v="373-PA"/>
    <x v="1776"/>
    <x v="3"/>
    <x v="1"/>
    <x v="0"/>
    <x v="127"/>
    <n v="0"/>
    <n v="0"/>
    <n v="0"/>
    <n v="0"/>
    <n v="0"/>
    <n v="0"/>
    <n v="0"/>
    <n v="0"/>
    <n v="0"/>
  </r>
  <r>
    <n v="2"/>
    <n v="4332"/>
    <x v="0"/>
    <x v="457"/>
    <x v="2"/>
    <s v="3741-PA"/>
    <x v="1777"/>
    <x v="3"/>
    <x v="1"/>
    <x v="0"/>
    <x v="37"/>
    <n v="6828.6"/>
    <n v="6828.6"/>
    <n v="0"/>
    <n v="6145.74"/>
    <n v="0"/>
    <n v="512.14499999999998"/>
    <n v="0"/>
    <n v="0"/>
    <n v="512.14499999999998"/>
  </r>
  <r>
    <n v="2"/>
    <n v="4332"/>
    <x v="0"/>
    <x v="457"/>
    <x v="2"/>
    <s v="3742-PA"/>
    <x v="1778"/>
    <x v="0"/>
    <x v="1"/>
    <x v="0"/>
    <x v="125"/>
    <n v="14334.57"/>
    <n v="14334.57"/>
    <n v="0"/>
    <n v="12901.11"/>
    <n v="0"/>
    <n v="1075.0925"/>
    <n v="0"/>
    <n v="0"/>
    <n v="1075.0925"/>
  </r>
  <r>
    <n v="2"/>
    <n v="4332"/>
    <x v="0"/>
    <x v="457"/>
    <x v="2"/>
    <s v="3743-PA"/>
    <x v="1779"/>
    <x v="0"/>
    <x v="1"/>
    <x v="0"/>
    <x v="37"/>
    <n v="4479.49"/>
    <n v="4479.49"/>
    <n v="0"/>
    <n v="4031.54"/>
    <n v="0"/>
    <n v="335.96170000000001"/>
    <n v="0"/>
    <n v="0"/>
    <n v="335.96170000000001"/>
  </r>
  <r>
    <n v="2"/>
    <n v="4332"/>
    <x v="0"/>
    <x v="457"/>
    <x v="2"/>
    <s v="3744-PA"/>
    <x v="1780"/>
    <x v="0"/>
    <x v="1"/>
    <x v="0"/>
    <x v="37"/>
    <n v="17497.72"/>
    <n v="17497.72"/>
    <n v="0"/>
    <n v="15747.95"/>
    <n v="0"/>
    <n v="1312.3291999999999"/>
    <n v="0"/>
    <n v="0"/>
    <n v="1312.3291999999999"/>
  </r>
  <r>
    <n v="2"/>
    <n v="4332"/>
    <x v="0"/>
    <x v="457"/>
    <x v="2"/>
    <s v="3746-PA"/>
    <x v="1781"/>
    <x v="3"/>
    <x v="1"/>
    <x v="0"/>
    <x v="125"/>
    <n v="3726.72"/>
    <n v="3726.72"/>
    <n v="0"/>
    <n v="3354.05"/>
    <n v="0"/>
    <n v="279.50420000000003"/>
    <n v="0"/>
    <n v="0"/>
    <n v="279.50420000000003"/>
  </r>
  <r>
    <n v="2"/>
    <n v="4332"/>
    <x v="0"/>
    <x v="119"/>
    <x v="5"/>
    <s v="3747-PA"/>
    <x v="1782"/>
    <x v="3"/>
    <x v="18"/>
    <x v="0"/>
    <x v="6"/>
    <n v="872078.74"/>
    <n v="872078.74"/>
    <n v="0"/>
    <n v="784870.87"/>
    <n v="0"/>
    <n v="0"/>
    <n v="0"/>
    <n v="0"/>
    <n v="0"/>
  </r>
  <r>
    <n v="2"/>
    <n v="4332"/>
    <x v="0"/>
    <x v="206"/>
    <x v="11"/>
    <s v="3749-PA"/>
    <x v="1783"/>
    <x v="1"/>
    <x v="1"/>
    <x v="0"/>
    <x v="120"/>
    <n v="0"/>
    <n v="0"/>
    <n v="0"/>
    <n v="0"/>
    <n v="0"/>
    <n v="0"/>
    <n v="0"/>
    <n v="0"/>
    <n v="0"/>
  </r>
  <r>
    <n v="2"/>
    <n v="4332"/>
    <x v="0"/>
    <x v="99"/>
    <x v="6"/>
    <s v="374-PA"/>
    <x v="1784"/>
    <x v="3"/>
    <x v="1"/>
    <x v="0"/>
    <x v="17"/>
    <n v="4186.6499999999996"/>
    <n v="4186.6499999999996"/>
    <n v="0"/>
    <n v="3767.99"/>
    <n v="0"/>
    <n v="313.99919999999997"/>
    <n v="0"/>
    <n v="0"/>
    <n v="313.99919999999997"/>
  </r>
  <r>
    <n v="2"/>
    <n v="4332"/>
    <x v="0"/>
    <x v="251"/>
    <x v="12"/>
    <s v="3750-PA"/>
    <x v="286"/>
    <x v="3"/>
    <x v="0"/>
    <x v="0"/>
    <x v="41"/>
    <n v="41249.919999999998"/>
    <n v="41249.919999999998"/>
    <n v="0"/>
    <n v="37124.93"/>
    <n v="0"/>
    <n v="3093.7442000000001"/>
    <n v="0"/>
    <n v="0"/>
    <n v="3093.7442000000001"/>
  </r>
  <r>
    <n v="2"/>
    <n v="4332"/>
    <x v="0"/>
    <x v="457"/>
    <x v="2"/>
    <s v="3751-PA"/>
    <x v="1785"/>
    <x v="3"/>
    <x v="1"/>
    <x v="0"/>
    <x v="125"/>
    <n v="17913.900000000001"/>
    <n v="17913.900000000001"/>
    <n v="0"/>
    <n v="16122.51"/>
    <n v="0"/>
    <n v="1343.5425"/>
    <n v="0"/>
    <n v="0"/>
    <n v="1343.5425"/>
  </r>
  <r>
    <n v="2"/>
    <n v="4332"/>
    <x v="0"/>
    <x v="458"/>
    <x v="9"/>
    <s v="3753-PA"/>
    <x v="1786"/>
    <x v="4"/>
    <x v="0"/>
    <x v="0"/>
    <x v="125"/>
    <n v="5358.04"/>
    <n v="5358.04"/>
    <n v="0"/>
    <n v="4822.24"/>
    <n v="0"/>
    <n v="401.85329999999999"/>
    <n v="0"/>
    <n v="0"/>
    <n v="401.85329999999999"/>
  </r>
  <r>
    <n v="2"/>
    <n v="4332"/>
    <x v="0"/>
    <x v="119"/>
    <x v="5"/>
    <s v="3755-PA"/>
    <x v="1787"/>
    <x v="0"/>
    <x v="0"/>
    <x v="0"/>
    <x v="6"/>
    <n v="160056.75"/>
    <n v="160056.75"/>
    <n v="0"/>
    <n v="144051.07999999999"/>
    <n v="0"/>
    <n v="6816.11"/>
    <n v="0"/>
    <n v="6816.11"/>
    <n v="0"/>
  </r>
  <r>
    <n v="2"/>
    <n v="4332"/>
    <x v="0"/>
    <x v="457"/>
    <x v="2"/>
    <s v="3757-PA"/>
    <x v="1788"/>
    <x v="3"/>
    <x v="1"/>
    <x v="0"/>
    <x v="37"/>
    <n v="10512.8"/>
    <n v="10512.8"/>
    <n v="0"/>
    <n v="9461.52"/>
    <n v="0"/>
    <n v="788.46"/>
    <n v="0"/>
    <n v="0"/>
    <n v="788.46"/>
  </r>
  <r>
    <n v="2"/>
    <n v="4332"/>
    <x v="0"/>
    <x v="429"/>
    <x v="16"/>
    <s v="3758-PA"/>
    <x v="1789"/>
    <x v="0"/>
    <x v="0"/>
    <x v="0"/>
    <x v="60"/>
    <n v="27880.45"/>
    <n v="27880.45"/>
    <n v="0"/>
    <n v="25092.41"/>
    <n v="0"/>
    <n v="2091.0300000000002"/>
    <n v="0"/>
    <n v="2091.0300000000002"/>
    <n v="0"/>
  </r>
  <r>
    <n v="2"/>
    <n v="4332"/>
    <x v="0"/>
    <x v="180"/>
    <x v="27"/>
    <s v="375-PA"/>
    <x v="1790"/>
    <x v="3"/>
    <x v="23"/>
    <x v="0"/>
    <x v="6"/>
    <n v="2213074.4300000002"/>
    <n v="2213074.4300000002"/>
    <n v="0"/>
    <n v="1991766.99"/>
    <n v="0"/>
    <n v="139672.9375"/>
    <n v="0"/>
    <n v="27567.4"/>
    <n v="112105.53750000001"/>
  </r>
  <r>
    <n v="2"/>
    <n v="4332"/>
    <x v="0"/>
    <x v="395"/>
    <x v="21"/>
    <s v="3761-PA"/>
    <x v="1791"/>
    <x v="3"/>
    <x v="16"/>
    <x v="0"/>
    <x v="6"/>
    <n v="878294"/>
    <n v="878294"/>
    <n v="0"/>
    <n v="790464.6"/>
    <n v="0"/>
    <n v="0"/>
    <n v="0"/>
    <n v="0"/>
    <n v="0"/>
  </r>
  <r>
    <n v="2"/>
    <n v="4332"/>
    <x v="0"/>
    <x v="446"/>
    <x v="2"/>
    <s v="3763-PA"/>
    <x v="1792"/>
    <x v="3"/>
    <x v="1"/>
    <x v="0"/>
    <x v="125"/>
    <n v="9181.5"/>
    <n v="9181.5"/>
    <n v="0"/>
    <n v="8263.35"/>
    <n v="0"/>
    <n v="688.61249999999995"/>
    <n v="0"/>
    <n v="0"/>
    <n v="688.61249999999995"/>
  </r>
  <r>
    <n v="2"/>
    <n v="4332"/>
    <x v="0"/>
    <x v="459"/>
    <x v="23"/>
    <s v="3764-PA"/>
    <x v="55"/>
    <x v="1"/>
    <x v="1"/>
    <x v="0"/>
    <x v="108"/>
    <n v="48116.46"/>
    <n v="48116.46"/>
    <n v="0"/>
    <n v="48116.46"/>
    <n v="0"/>
    <n v="0"/>
    <n v="0"/>
    <n v="0"/>
    <n v="0"/>
  </r>
  <r>
    <n v="2"/>
    <n v="4332"/>
    <x v="0"/>
    <x v="121"/>
    <x v="4"/>
    <s v="3768-PA"/>
    <x v="1793"/>
    <x v="3"/>
    <x v="0"/>
    <x v="0"/>
    <x v="125"/>
    <n v="9805"/>
    <n v="9805"/>
    <n v="0"/>
    <n v="8824.5"/>
    <n v="0"/>
    <n v="735.375"/>
    <n v="0"/>
    <n v="0"/>
    <n v="735.375"/>
  </r>
  <r>
    <n v="2"/>
    <n v="4332"/>
    <x v="0"/>
    <x v="226"/>
    <x v="24"/>
    <s v="376-PA"/>
    <x v="1794"/>
    <x v="2"/>
    <x v="1"/>
    <x v="0"/>
    <x v="27"/>
    <n v="5498.75"/>
    <n v="5498.75"/>
    <n v="0"/>
    <n v="4948.88"/>
    <n v="0"/>
    <n v="412.4067"/>
    <n v="0"/>
    <n v="0"/>
    <n v="412.4067"/>
  </r>
  <r>
    <n v="2"/>
    <n v="4332"/>
    <x v="0"/>
    <x v="224"/>
    <x v="18"/>
    <s v="3772-PA"/>
    <x v="1795"/>
    <x v="4"/>
    <x v="1"/>
    <x v="0"/>
    <x v="125"/>
    <n v="103353.74"/>
    <n v="103353.74"/>
    <n v="0"/>
    <n v="93018.37"/>
    <n v="0"/>
    <n v="7751.5308000000005"/>
    <n v="0"/>
    <n v="0"/>
    <n v="7751.5308000000005"/>
  </r>
  <r>
    <n v="2"/>
    <n v="4332"/>
    <x v="0"/>
    <x v="38"/>
    <x v="21"/>
    <s v="3773-PA"/>
    <x v="1796"/>
    <x v="0"/>
    <x v="0"/>
    <x v="0"/>
    <x v="6"/>
    <n v="452550"/>
    <n v="452550"/>
    <n v="0"/>
    <n v="407295"/>
    <n v="0"/>
    <n v="0"/>
    <n v="0"/>
    <n v="0"/>
    <n v="0"/>
  </r>
  <r>
    <n v="2"/>
    <n v="4332"/>
    <x v="0"/>
    <x v="206"/>
    <x v="11"/>
    <s v="3774-PA"/>
    <x v="1797"/>
    <x v="1"/>
    <x v="1"/>
    <x v="0"/>
    <x v="6"/>
    <n v="526678.47"/>
    <n v="526678.47"/>
    <n v="0"/>
    <n v="526678.47"/>
    <n v="0"/>
    <n v="0"/>
    <n v="0"/>
    <n v="0"/>
    <n v="0"/>
  </r>
  <r>
    <n v="2"/>
    <n v="4332"/>
    <x v="0"/>
    <x v="460"/>
    <x v="2"/>
    <s v="3776-PA"/>
    <x v="1798"/>
    <x v="1"/>
    <x v="1"/>
    <x v="0"/>
    <x v="121"/>
    <n v="380914.05"/>
    <n v="380914.05"/>
    <n v="0"/>
    <n v="380914.05"/>
    <n v="0"/>
    <n v="0"/>
    <n v="0"/>
    <n v="0"/>
    <n v="0"/>
  </r>
  <r>
    <n v="2"/>
    <n v="4332"/>
    <x v="0"/>
    <x v="170"/>
    <x v="13"/>
    <s v="3777-PA"/>
    <x v="1799"/>
    <x v="5"/>
    <x v="0"/>
    <x v="0"/>
    <x v="6"/>
    <n v="241624.1"/>
    <n v="241624.1"/>
    <n v="0"/>
    <n v="217461.69"/>
    <n v="0"/>
    <n v="0"/>
    <n v="0"/>
    <n v="0"/>
    <n v="0"/>
  </r>
  <r>
    <n v="2"/>
    <n v="4332"/>
    <x v="0"/>
    <x v="197"/>
    <x v="16"/>
    <s v="3779-PA"/>
    <x v="1800"/>
    <x v="2"/>
    <x v="1"/>
    <x v="0"/>
    <x v="125"/>
    <n v="10142.4"/>
    <n v="10142.4"/>
    <n v="0"/>
    <n v="9128.16"/>
    <n v="0"/>
    <n v="760.68"/>
    <n v="0"/>
    <n v="0"/>
    <n v="760.68"/>
  </r>
  <r>
    <n v="2"/>
    <n v="4332"/>
    <x v="0"/>
    <x v="119"/>
    <x v="5"/>
    <s v="3780-PA"/>
    <x v="1801"/>
    <x v="4"/>
    <x v="16"/>
    <x v="0"/>
    <x v="60"/>
    <n v="19160.25"/>
    <n v="19160.25"/>
    <n v="0"/>
    <n v="17244.23"/>
    <n v="0"/>
    <n v="1437.0192"/>
    <n v="0"/>
    <n v="0"/>
    <n v="1437.0192"/>
  </r>
  <r>
    <n v="2"/>
    <n v="4332"/>
    <x v="0"/>
    <x v="143"/>
    <x v="2"/>
    <s v="3781-PA"/>
    <x v="1802"/>
    <x v="1"/>
    <x v="1"/>
    <x v="0"/>
    <x v="128"/>
    <n v="446536.94"/>
    <n v="446536.94"/>
    <n v="0"/>
    <n v="401883.25"/>
    <n v="0"/>
    <n v="33490.270799999998"/>
    <n v="0"/>
    <n v="0"/>
    <n v="33490.270799999998"/>
  </r>
  <r>
    <n v="2"/>
    <n v="4332"/>
    <x v="0"/>
    <x v="92"/>
    <x v="35"/>
    <s v="3782-PA"/>
    <x v="1803"/>
    <x v="4"/>
    <x v="1"/>
    <x v="0"/>
    <x v="125"/>
    <n v="74807.17"/>
    <n v="74807.17"/>
    <n v="0"/>
    <n v="67326.45"/>
    <n v="0"/>
    <n v="5610.5375000000004"/>
    <n v="0"/>
    <n v="0"/>
    <n v="5610.5375000000004"/>
  </r>
  <r>
    <n v="2"/>
    <n v="4332"/>
    <x v="0"/>
    <x v="92"/>
    <x v="35"/>
    <s v="3783-PA"/>
    <x v="1804"/>
    <x v="4"/>
    <x v="1"/>
    <x v="0"/>
    <x v="125"/>
    <n v="19375.86"/>
    <n v="19375.86"/>
    <n v="0"/>
    <n v="17438.27"/>
    <n v="0"/>
    <n v="1453.1892"/>
    <n v="0"/>
    <n v="0"/>
    <n v="1453.1892"/>
  </r>
  <r>
    <n v="2"/>
    <n v="4332"/>
    <x v="0"/>
    <x v="457"/>
    <x v="2"/>
    <s v="3784-PA"/>
    <x v="1805"/>
    <x v="0"/>
    <x v="1"/>
    <x v="0"/>
    <x v="125"/>
    <n v="14750.69"/>
    <n v="14750.69"/>
    <n v="0"/>
    <n v="13275.62"/>
    <n v="0"/>
    <n v="1106.3017"/>
    <n v="0"/>
    <n v="0"/>
    <n v="1106.3017"/>
  </r>
  <r>
    <n v="2"/>
    <n v="4332"/>
    <x v="0"/>
    <x v="228"/>
    <x v="11"/>
    <s v="3788-PA"/>
    <x v="1806"/>
    <x v="3"/>
    <x v="1"/>
    <x v="0"/>
    <x v="125"/>
    <n v="9088"/>
    <n v="9088"/>
    <n v="0"/>
    <n v="8179.2"/>
    <n v="0"/>
    <n v="681.6"/>
    <n v="0"/>
    <n v="0"/>
    <n v="681.6"/>
  </r>
  <r>
    <n v="2"/>
    <n v="4332"/>
    <x v="0"/>
    <x v="99"/>
    <x v="6"/>
    <s v="378-PA"/>
    <x v="38"/>
    <x v="4"/>
    <x v="0"/>
    <x v="0"/>
    <x v="8"/>
    <n v="108923.7"/>
    <n v="108923.7"/>
    <n v="0"/>
    <n v="98031.33"/>
    <n v="0"/>
    <n v="8169.2775000000001"/>
    <n v="0"/>
    <n v="0"/>
    <n v="8169.2775000000001"/>
  </r>
  <r>
    <n v="2"/>
    <n v="4332"/>
    <x v="0"/>
    <x v="284"/>
    <x v="0"/>
    <s v="3791-PA"/>
    <x v="1807"/>
    <x v="1"/>
    <x v="1"/>
    <x v="0"/>
    <x v="125"/>
    <n v="76854.210000000006"/>
    <n v="76854.210000000006"/>
    <n v="0"/>
    <n v="76854.210000000006"/>
    <n v="0"/>
    <n v="0"/>
    <n v="0"/>
    <n v="0"/>
    <n v="0"/>
  </r>
  <r>
    <n v="2"/>
    <n v="4332"/>
    <x v="0"/>
    <x v="119"/>
    <x v="5"/>
    <s v="3792-PA"/>
    <x v="1808"/>
    <x v="0"/>
    <x v="0"/>
    <x v="0"/>
    <x v="6"/>
    <n v="197452.4"/>
    <n v="197452.4"/>
    <n v="0"/>
    <n v="177707.16"/>
    <n v="0"/>
    <n v="0"/>
    <n v="0"/>
    <n v="0"/>
    <n v="0"/>
  </r>
  <r>
    <n v="2"/>
    <n v="4332"/>
    <x v="0"/>
    <x v="446"/>
    <x v="2"/>
    <s v="3794-PA"/>
    <x v="1809"/>
    <x v="3"/>
    <x v="1"/>
    <x v="0"/>
    <x v="110"/>
    <n v="11440.72"/>
    <n v="11440.72"/>
    <n v="0"/>
    <n v="10296.65"/>
    <n v="0"/>
    <n v="858.05420000000004"/>
    <n v="0"/>
    <n v="0"/>
    <n v="858.05420000000004"/>
  </r>
  <r>
    <n v="2"/>
    <n v="4332"/>
    <x v="0"/>
    <x v="13"/>
    <x v="8"/>
    <s v="3795-PA"/>
    <x v="1810"/>
    <x v="3"/>
    <x v="48"/>
    <x v="0"/>
    <x v="6"/>
    <n v="1808444.07"/>
    <n v="1808444.07"/>
    <n v="0"/>
    <n v="1627599.66"/>
    <n v="0"/>
    <n v="108516.43829999999"/>
    <n v="0"/>
    <n v="0"/>
    <n v="108516.43829999999"/>
  </r>
  <r>
    <n v="2"/>
    <n v="4332"/>
    <x v="0"/>
    <x v="461"/>
    <x v="1"/>
    <s v="379-PA"/>
    <x v="1811"/>
    <x v="3"/>
    <x v="1"/>
    <x v="0"/>
    <x v="68"/>
    <n v="4575"/>
    <n v="4575"/>
    <n v="0"/>
    <n v="4117.5"/>
    <n v="0"/>
    <n v="343.125"/>
    <n v="0"/>
    <n v="0"/>
    <n v="343.125"/>
  </r>
  <r>
    <n v="2"/>
    <n v="4332"/>
    <x v="0"/>
    <x v="456"/>
    <x v="8"/>
    <s v="37-HM"/>
    <x v="1812"/>
    <x v="15"/>
    <x v="0"/>
    <x v="1"/>
    <x v="6"/>
    <n v="3713826"/>
    <n v="3713826"/>
    <n v="0"/>
    <n v="2785369.5"/>
    <n v="0"/>
    <n v="0"/>
    <n v="0"/>
    <n v="0"/>
    <n v="0"/>
  </r>
  <r>
    <n v="2"/>
    <n v="4332"/>
    <x v="0"/>
    <x v="166"/>
    <x v="13"/>
    <s v="37-PA"/>
    <x v="1813"/>
    <x v="1"/>
    <x v="1"/>
    <x v="0"/>
    <x v="6"/>
    <n v="433171.37"/>
    <n v="433171.37"/>
    <n v="0"/>
    <n v="412407.51"/>
    <n v="0"/>
    <n v="15466.44"/>
    <n v="0"/>
    <n v="15466.44"/>
    <n v="0"/>
  </r>
  <r>
    <n v="2"/>
    <n v="4332"/>
    <x v="0"/>
    <x v="71"/>
    <x v="5"/>
    <s v="3800-PA"/>
    <x v="1814"/>
    <x v="2"/>
    <x v="0"/>
    <x v="0"/>
    <x v="125"/>
    <n v="7059.48"/>
    <n v="7059.48"/>
    <n v="0"/>
    <n v="6353.53"/>
    <n v="0"/>
    <n v="529.46079999999995"/>
    <n v="0"/>
    <n v="0"/>
    <n v="529.46079999999995"/>
  </r>
  <r>
    <n v="2"/>
    <n v="4332"/>
    <x v="0"/>
    <x v="224"/>
    <x v="18"/>
    <s v="3801-PA"/>
    <x v="1815"/>
    <x v="4"/>
    <x v="1"/>
    <x v="0"/>
    <x v="125"/>
    <n v="89730.55"/>
    <n v="89730.55"/>
    <n v="0"/>
    <n v="80757.5"/>
    <n v="0"/>
    <n v="6729.7916999999998"/>
    <n v="0"/>
    <n v="0"/>
    <n v="6729.7916999999998"/>
  </r>
  <r>
    <n v="2"/>
    <n v="4332"/>
    <x v="0"/>
    <x v="264"/>
    <x v="2"/>
    <s v="3802-PA"/>
    <x v="1816"/>
    <x v="3"/>
    <x v="4"/>
    <x v="0"/>
    <x v="118"/>
    <n v="68470.399999999994"/>
    <n v="68470.399999999994"/>
    <n v="0"/>
    <n v="61623.360000000001"/>
    <n v="0"/>
    <n v="5135.28"/>
    <n v="0"/>
    <n v="0"/>
    <n v="5135.28"/>
  </r>
  <r>
    <n v="2"/>
    <n v="4332"/>
    <x v="0"/>
    <x v="427"/>
    <x v="2"/>
    <s v="3803-PA"/>
    <x v="1817"/>
    <x v="3"/>
    <x v="1"/>
    <x v="0"/>
    <x v="29"/>
    <n v="7993.86"/>
    <n v="13487.71"/>
    <n v="5493.85"/>
    <n v="12138.94"/>
    <n v="4944.47"/>
    <n v="1011.5692"/>
    <n v="0"/>
    <n v="412.03"/>
    <n v="599.53920000000005"/>
  </r>
  <r>
    <n v="2"/>
    <n v="4332"/>
    <x v="0"/>
    <x v="139"/>
    <x v="21"/>
    <s v="3804-PA"/>
    <x v="1818"/>
    <x v="3"/>
    <x v="0"/>
    <x v="0"/>
    <x v="45"/>
    <n v="47858.36"/>
    <n v="47858.36"/>
    <n v="0"/>
    <n v="43072.52"/>
    <n v="0"/>
    <n v="3589.3766999999998"/>
    <n v="0"/>
    <n v="0"/>
    <n v="3589.3766999999998"/>
  </r>
  <r>
    <n v="2"/>
    <n v="4332"/>
    <x v="0"/>
    <x v="224"/>
    <x v="18"/>
    <s v="3805-PA"/>
    <x v="1819"/>
    <x v="4"/>
    <x v="1"/>
    <x v="0"/>
    <x v="125"/>
    <n v="73233.66"/>
    <n v="73233.66"/>
    <n v="0"/>
    <n v="65910.289999999994"/>
    <n v="0"/>
    <n v="5492.5241999999998"/>
    <n v="0"/>
    <n v="0"/>
    <n v="5492.5241999999998"/>
  </r>
  <r>
    <n v="2"/>
    <n v="4332"/>
    <x v="0"/>
    <x v="224"/>
    <x v="18"/>
    <s v="3806-PA"/>
    <x v="1820"/>
    <x v="4"/>
    <x v="1"/>
    <x v="0"/>
    <x v="125"/>
    <n v="77357.320000000007"/>
    <n v="77357.320000000007"/>
    <n v="0"/>
    <n v="69621.59"/>
    <n v="0"/>
    <n v="5801.7992000000004"/>
    <n v="0"/>
    <n v="0"/>
    <n v="5801.7992000000004"/>
  </r>
  <r>
    <n v="2"/>
    <n v="4332"/>
    <x v="0"/>
    <x v="224"/>
    <x v="18"/>
    <s v="3807-PA"/>
    <x v="1821"/>
    <x v="4"/>
    <x v="1"/>
    <x v="0"/>
    <x v="125"/>
    <n v="80825.289999999994"/>
    <n v="80825.289999999994"/>
    <n v="0"/>
    <n v="72742.759999999995"/>
    <n v="0"/>
    <n v="6061.8967000000002"/>
    <n v="0"/>
    <n v="0"/>
    <n v="6061.8967000000002"/>
  </r>
  <r>
    <n v="2"/>
    <n v="4332"/>
    <x v="0"/>
    <x v="1"/>
    <x v="1"/>
    <s v="3809-PA"/>
    <x v="1822"/>
    <x v="0"/>
    <x v="1"/>
    <x v="0"/>
    <x v="125"/>
    <n v="34493.269999999997"/>
    <n v="34493.269999999997"/>
    <n v="0"/>
    <n v="31043.94"/>
    <n v="0"/>
    <n v="2586.9949999999999"/>
    <n v="0"/>
    <n v="0"/>
    <n v="2586.9949999999999"/>
  </r>
  <r>
    <n v="2"/>
    <n v="4332"/>
    <x v="0"/>
    <x v="85"/>
    <x v="8"/>
    <s v="380-PA"/>
    <x v="1823"/>
    <x v="3"/>
    <x v="1"/>
    <x v="0"/>
    <x v="68"/>
    <n v="1000"/>
    <n v="1000"/>
    <n v="0"/>
    <n v="900"/>
    <n v="0"/>
    <n v="0"/>
    <n v="0"/>
    <n v="0"/>
    <n v="0"/>
  </r>
  <r>
    <n v="2"/>
    <n v="4332"/>
    <x v="0"/>
    <x v="0"/>
    <x v="0"/>
    <s v="3810-PA"/>
    <x v="1824"/>
    <x v="4"/>
    <x v="0"/>
    <x v="0"/>
    <x v="53"/>
    <n v="60021.95"/>
    <n v="60021.95"/>
    <n v="0"/>
    <n v="54019.76"/>
    <n v="0"/>
    <n v="4501.6467000000002"/>
    <n v="0"/>
    <n v="0"/>
    <n v="4501.6467000000002"/>
  </r>
  <r>
    <n v="2"/>
    <n v="4332"/>
    <x v="0"/>
    <x v="462"/>
    <x v="11"/>
    <s v="3813-PA"/>
    <x v="791"/>
    <x v="1"/>
    <x v="1"/>
    <x v="0"/>
    <x v="125"/>
    <n v="15611.32"/>
    <n v="15611.32"/>
    <n v="0"/>
    <n v="15611.32"/>
    <n v="0"/>
    <n v="0"/>
    <n v="0"/>
    <n v="0"/>
    <n v="0"/>
  </r>
  <r>
    <n v="2"/>
    <n v="4332"/>
    <x v="0"/>
    <x v="286"/>
    <x v="32"/>
    <s v="3816-PA"/>
    <x v="1825"/>
    <x v="4"/>
    <x v="1"/>
    <x v="0"/>
    <x v="125"/>
    <n v="62025.599999999999"/>
    <n v="62025.599999999999"/>
    <n v="0"/>
    <n v="55823.040000000001"/>
    <n v="0"/>
    <n v="4651.92"/>
    <n v="0"/>
    <n v="0"/>
    <n v="4651.92"/>
  </r>
  <r>
    <n v="2"/>
    <n v="4332"/>
    <x v="0"/>
    <x v="197"/>
    <x v="16"/>
    <s v="3819-PA"/>
    <x v="1826"/>
    <x v="0"/>
    <x v="0"/>
    <x v="0"/>
    <x v="125"/>
    <n v="5663.18"/>
    <n v="5663.18"/>
    <n v="0"/>
    <n v="5096.8599999999997"/>
    <n v="0"/>
    <n v="424.73829999999998"/>
    <n v="0"/>
    <n v="0"/>
    <n v="424.73829999999998"/>
  </r>
  <r>
    <n v="2"/>
    <n v="4332"/>
    <x v="0"/>
    <x v="434"/>
    <x v="6"/>
    <s v="381-PA"/>
    <x v="1827"/>
    <x v="3"/>
    <x v="1"/>
    <x v="0"/>
    <x v="44"/>
    <n v="0"/>
    <n v="0"/>
    <n v="0"/>
    <n v="0"/>
    <n v="0"/>
    <n v="0"/>
    <n v="0"/>
    <n v="0"/>
    <n v="0"/>
  </r>
  <r>
    <n v="2"/>
    <n v="4332"/>
    <x v="0"/>
    <x v="47"/>
    <x v="13"/>
    <s v="3820-PA"/>
    <x v="1828"/>
    <x v="3"/>
    <x v="1"/>
    <x v="0"/>
    <x v="22"/>
    <n v="19843.349999999999"/>
    <n v="19843.349999999999"/>
    <n v="0"/>
    <n v="17859.02"/>
    <n v="0"/>
    <n v="1488.2517"/>
    <n v="0"/>
    <n v="0"/>
    <n v="1488.2517"/>
  </r>
  <r>
    <n v="2"/>
    <n v="4332"/>
    <x v="0"/>
    <x v="227"/>
    <x v="12"/>
    <s v="3821-PA"/>
    <x v="1829"/>
    <x v="0"/>
    <x v="0"/>
    <x v="0"/>
    <x v="125"/>
    <n v="33113.160000000003"/>
    <n v="33113.160000000003"/>
    <n v="0"/>
    <n v="29801.84"/>
    <n v="0"/>
    <n v="2483.4866999999999"/>
    <n v="0"/>
    <n v="0"/>
    <n v="2483.4866999999999"/>
  </r>
  <r>
    <n v="2"/>
    <n v="4332"/>
    <x v="0"/>
    <x v="215"/>
    <x v="2"/>
    <s v="3822-PA"/>
    <x v="1830"/>
    <x v="3"/>
    <x v="1"/>
    <x v="0"/>
    <x v="125"/>
    <n v="15186.52"/>
    <n v="15186.52"/>
    <n v="0"/>
    <n v="13667.87"/>
    <n v="0"/>
    <n v="1138.9892"/>
    <n v="0"/>
    <n v="0"/>
    <n v="1138.9892"/>
  </r>
  <r>
    <n v="2"/>
    <n v="4332"/>
    <x v="0"/>
    <x v="344"/>
    <x v="11"/>
    <s v="3823-PA"/>
    <x v="1831"/>
    <x v="3"/>
    <x v="1"/>
    <x v="0"/>
    <x v="6"/>
    <n v="284702"/>
    <n v="284702"/>
    <n v="0"/>
    <n v="256231.8"/>
    <n v="0"/>
    <n v="21352.65"/>
    <n v="0"/>
    <n v="0"/>
    <n v="21352.65"/>
  </r>
  <r>
    <n v="2"/>
    <n v="4332"/>
    <x v="0"/>
    <x v="272"/>
    <x v="12"/>
    <s v="3825-PA"/>
    <x v="1832"/>
    <x v="3"/>
    <x v="5"/>
    <x v="0"/>
    <x v="61"/>
    <n v="15206.92"/>
    <n v="15206.92"/>
    <n v="0"/>
    <n v="13686.23"/>
    <n v="0"/>
    <n v="1140.5192"/>
    <n v="0"/>
    <n v="0"/>
    <n v="1140.5192"/>
  </r>
  <r>
    <n v="2"/>
    <n v="4332"/>
    <x v="0"/>
    <x v="264"/>
    <x v="2"/>
    <s v="3827-PA"/>
    <x v="1833"/>
    <x v="1"/>
    <x v="1"/>
    <x v="0"/>
    <x v="6"/>
    <n v="2952044.76"/>
    <n v="2952044.76"/>
    <n v="0"/>
    <n v="2741794.65"/>
    <n v="0"/>
    <n v="157687.57999999999"/>
    <n v="0"/>
    <n v="52.099499999999999"/>
    <n v="157635.48050000001"/>
  </r>
  <r>
    <n v="2"/>
    <n v="4332"/>
    <x v="0"/>
    <x v="197"/>
    <x v="16"/>
    <s v="3828-PA"/>
    <x v="1834"/>
    <x v="2"/>
    <x v="0"/>
    <x v="0"/>
    <x v="74"/>
    <n v="41087.379999999997"/>
    <n v="41087.379999999997"/>
    <n v="0"/>
    <n v="36978.639999999999"/>
    <n v="0"/>
    <n v="3081.55"/>
    <n v="0"/>
    <n v="3081.55"/>
    <n v="0"/>
  </r>
  <r>
    <n v="2"/>
    <n v="4332"/>
    <x v="0"/>
    <x v="154"/>
    <x v="6"/>
    <s v="382-PA"/>
    <x v="1835"/>
    <x v="3"/>
    <x v="0"/>
    <x v="0"/>
    <x v="34"/>
    <n v="68320.960000000006"/>
    <n v="68320.960000000006"/>
    <n v="0"/>
    <n v="61488.86"/>
    <n v="0"/>
    <n v="5124.0717000000004"/>
    <n v="0"/>
    <n v="0"/>
    <n v="5124.0717000000004"/>
  </r>
  <r>
    <n v="2"/>
    <n v="4332"/>
    <x v="0"/>
    <x v="184"/>
    <x v="1"/>
    <s v="3831-PA"/>
    <x v="1836"/>
    <x v="1"/>
    <x v="1"/>
    <x v="0"/>
    <x v="129"/>
    <n v="167833.75"/>
    <n v="167833.75"/>
    <n v="0"/>
    <n v="167228.14000000001"/>
    <n v="0"/>
    <n v="454.21"/>
    <n v="0"/>
    <n v="1.0627"/>
    <n v="453.14729999999997"/>
  </r>
  <r>
    <n v="2"/>
    <n v="4332"/>
    <x v="0"/>
    <x v="416"/>
    <x v="21"/>
    <s v="3834-PA"/>
    <x v="1837"/>
    <x v="3"/>
    <x v="0"/>
    <x v="0"/>
    <x v="45"/>
    <n v="42310.34"/>
    <n v="42310.34"/>
    <n v="0"/>
    <n v="38079.31"/>
    <n v="0"/>
    <n v="3173.2757999999999"/>
    <n v="0"/>
    <n v="0"/>
    <n v="3173.2757999999999"/>
  </r>
  <r>
    <n v="2"/>
    <n v="4332"/>
    <x v="0"/>
    <x v="227"/>
    <x v="12"/>
    <s v="3835-PA"/>
    <x v="1838"/>
    <x v="0"/>
    <x v="0"/>
    <x v="0"/>
    <x v="25"/>
    <n v="43952.44"/>
    <n v="43952.44"/>
    <n v="0"/>
    <n v="39557.199999999997"/>
    <n v="0"/>
    <n v="3296.4333000000001"/>
    <n v="0"/>
    <n v="0"/>
    <n v="3296.4333000000001"/>
  </r>
  <r>
    <n v="2"/>
    <n v="4332"/>
    <x v="0"/>
    <x v="75"/>
    <x v="8"/>
    <s v="3836-PA"/>
    <x v="1839"/>
    <x v="4"/>
    <x v="1"/>
    <x v="0"/>
    <x v="130"/>
    <n v="147132.63"/>
    <n v="166084.76"/>
    <n v="18952.13"/>
    <n v="149476.29"/>
    <n v="17056.919999999998"/>
    <n v="11034.94"/>
    <n v="0"/>
    <n v="11034.94"/>
    <n v="0"/>
  </r>
  <r>
    <n v="2"/>
    <n v="4332"/>
    <x v="0"/>
    <x v="333"/>
    <x v="9"/>
    <s v="3837-PA"/>
    <x v="1729"/>
    <x v="4"/>
    <x v="1"/>
    <x v="0"/>
    <x v="68"/>
    <n v="5910.68"/>
    <n v="5910.68"/>
    <n v="0"/>
    <n v="5319.61"/>
    <n v="0"/>
    <n v="443.30079999999998"/>
    <n v="0"/>
    <n v="0"/>
    <n v="443.30079999999998"/>
  </r>
  <r>
    <n v="2"/>
    <n v="4332"/>
    <x v="0"/>
    <x v="156"/>
    <x v="2"/>
    <s v="383-PA"/>
    <x v="1840"/>
    <x v="1"/>
    <x v="1"/>
    <x v="0"/>
    <x v="36"/>
    <n v="184727.18"/>
    <n v="184727.18"/>
    <n v="0"/>
    <n v="184727.18"/>
    <n v="0"/>
    <n v="0"/>
    <n v="0"/>
    <n v="0"/>
    <n v="0"/>
  </r>
  <r>
    <n v="2"/>
    <n v="4332"/>
    <x v="0"/>
    <x v="103"/>
    <x v="37"/>
    <s v="3841-PA"/>
    <x v="1841"/>
    <x v="4"/>
    <x v="1"/>
    <x v="0"/>
    <x v="113"/>
    <n v="173239.3"/>
    <n v="172832.46"/>
    <n v="-406.84"/>
    <n v="155549.21"/>
    <n v="-366.16"/>
    <n v="12962.4342"/>
    <n v="0"/>
    <n v="0"/>
    <n v="12962.4342"/>
  </r>
  <r>
    <n v="2"/>
    <n v="4332"/>
    <x v="0"/>
    <x v="92"/>
    <x v="35"/>
    <s v="3842-PA"/>
    <x v="1842"/>
    <x v="4"/>
    <x v="1"/>
    <x v="0"/>
    <x v="125"/>
    <n v="85564.15"/>
    <n v="85564.15"/>
    <n v="0"/>
    <n v="77007.740000000005"/>
    <n v="0"/>
    <n v="6417.3117000000002"/>
    <n v="0"/>
    <n v="0"/>
    <n v="6417.3117000000002"/>
  </r>
  <r>
    <n v="2"/>
    <n v="4332"/>
    <x v="0"/>
    <x v="224"/>
    <x v="18"/>
    <s v="3843-PA"/>
    <x v="1843"/>
    <x v="4"/>
    <x v="1"/>
    <x v="0"/>
    <x v="125"/>
    <n v="94167.679999999993"/>
    <n v="94167.679999999993"/>
    <n v="0"/>
    <n v="84750.91"/>
    <n v="0"/>
    <n v="7062.5757999999996"/>
    <n v="0"/>
    <n v="0"/>
    <n v="7062.5757999999996"/>
  </r>
  <r>
    <n v="2"/>
    <n v="4332"/>
    <x v="0"/>
    <x v="400"/>
    <x v="4"/>
    <s v="3844-PA"/>
    <x v="1844"/>
    <x v="4"/>
    <x v="1"/>
    <x v="0"/>
    <x v="125"/>
    <n v="36721.51"/>
    <n v="36721.51"/>
    <n v="0"/>
    <n v="33049.360000000001"/>
    <n v="0"/>
    <n v="2754.1133"/>
    <n v="0"/>
    <n v="0"/>
    <n v="2754.1133"/>
  </r>
  <r>
    <n v="2"/>
    <n v="4332"/>
    <x v="0"/>
    <x v="174"/>
    <x v="13"/>
    <s v="3845-PA"/>
    <x v="1845"/>
    <x v="3"/>
    <x v="1"/>
    <x v="0"/>
    <x v="125"/>
    <n v="5940.49"/>
    <n v="5940.49"/>
    <n v="0"/>
    <n v="5346.44"/>
    <n v="0"/>
    <n v="445.5367"/>
    <n v="0"/>
    <n v="0"/>
    <n v="445.5367"/>
  </r>
  <r>
    <n v="2"/>
    <n v="4332"/>
    <x v="0"/>
    <x v="0"/>
    <x v="0"/>
    <s v="3847-PA"/>
    <x v="1846"/>
    <x v="4"/>
    <x v="0"/>
    <x v="0"/>
    <x v="6"/>
    <n v="135537.46"/>
    <n v="135537.46"/>
    <n v="0"/>
    <n v="121983.71"/>
    <n v="0"/>
    <n v="0"/>
    <n v="0"/>
    <n v="0"/>
    <n v="0"/>
  </r>
  <r>
    <n v="2"/>
    <n v="4332"/>
    <x v="0"/>
    <x v="281"/>
    <x v="27"/>
    <s v="3848-PA"/>
    <x v="1847"/>
    <x v="0"/>
    <x v="0"/>
    <x v="0"/>
    <x v="42"/>
    <n v="57926.83"/>
    <n v="57926.83"/>
    <n v="0"/>
    <n v="52134.15"/>
    <n v="0"/>
    <n v="4344.5124999999998"/>
    <n v="0"/>
    <n v="0"/>
    <n v="4344.5124999999998"/>
  </r>
  <r>
    <n v="2"/>
    <n v="4332"/>
    <x v="0"/>
    <x v="36"/>
    <x v="18"/>
    <s v="384-PA"/>
    <x v="1848"/>
    <x v="3"/>
    <x v="0"/>
    <x v="0"/>
    <x v="1"/>
    <n v="77066.399999999994"/>
    <n v="77066.399999999994"/>
    <n v="0"/>
    <n v="69359.759999999995"/>
    <n v="0"/>
    <n v="5779.98"/>
    <n v="0"/>
    <n v="0"/>
    <n v="5779.98"/>
  </r>
  <r>
    <n v="2"/>
    <n v="4332"/>
    <x v="0"/>
    <x v="52"/>
    <x v="21"/>
    <s v="3850-PA"/>
    <x v="1849"/>
    <x v="0"/>
    <x v="0"/>
    <x v="0"/>
    <x v="60"/>
    <n v="10970.8"/>
    <n v="10970.8"/>
    <n v="0"/>
    <n v="9873.7199999999993"/>
    <n v="0"/>
    <n v="822.81"/>
    <n v="0"/>
    <n v="0"/>
    <n v="822.81"/>
  </r>
  <r>
    <n v="2"/>
    <n v="4332"/>
    <x v="0"/>
    <x v="463"/>
    <x v="14"/>
    <s v="3853-PA"/>
    <x v="1850"/>
    <x v="1"/>
    <x v="1"/>
    <x v="0"/>
    <x v="68"/>
    <n v="24106.18"/>
    <n v="24106.18"/>
    <n v="0"/>
    <n v="23062.880000000001"/>
    <n v="0"/>
    <n v="782.47"/>
    <n v="0"/>
    <n v="-0.39510000000000001"/>
    <n v="782.86509999999998"/>
  </r>
  <r>
    <n v="2"/>
    <n v="4332"/>
    <x v="0"/>
    <x v="313"/>
    <x v="20"/>
    <s v="3854-PA"/>
    <x v="1851"/>
    <x v="4"/>
    <x v="1"/>
    <x v="0"/>
    <x v="47"/>
    <n v="804075.05"/>
    <n v="780378.96"/>
    <n v="-23696.09"/>
    <n v="702341.07"/>
    <n v="-21326.48"/>
    <n v="58528.42"/>
    <n v="0"/>
    <n v="-1.6999999999999999E-3"/>
    <n v="58528.421699999999"/>
  </r>
  <r>
    <n v="2"/>
    <n v="4332"/>
    <x v="0"/>
    <x v="394"/>
    <x v="24"/>
    <s v="3856-PA"/>
    <x v="1852"/>
    <x v="5"/>
    <x v="0"/>
    <x v="0"/>
    <x v="6"/>
    <n v="72235.710000000006"/>
    <n v="72235.710000000006"/>
    <n v="0"/>
    <n v="65012.14"/>
    <n v="0"/>
    <n v="5417.6782999999996"/>
    <n v="0"/>
    <n v="0"/>
    <n v="5417.6782999999996"/>
  </r>
  <r>
    <n v="2"/>
    <n v="4332"/>
    <x v="0"/>
    <x v="318"/>
    <x v="2"/>
    <s v="3858-PA"/>
    <x v="892"/>
    <x v="1"/>
    <x v="1"/>
    <x v="0"/>
    <x v="84"/>
    <n v="44807.57"/>
    <n v="44807.57"/>
    <n v="0"/>
    <n v="44722.239999999998"/>
    <n v="0"/>
    <n v="64"/>
    <n v="0"/>
    <n v="0.14949999999999999"/>
    <n v="63.850499999999997"/>
  </r>
  <r>
    <n v="2"/>
    <n v="4332"/>
    <x v="0"/>
    <x v="143"/>
    <x v="2"/>
    <s v="385-PA"/>
    <x v="1853"/>
    <x v="1"/>
    <x v="1"/>
    <x v="0"/>
    <x v="13"/>
    <n v="3600"/>
    <n v="3600"/>
    <n v="0"/>
    <n v="3600"/>
    <n v="0"/>
    <n v="0"/>
    <n v="0"/>
    <n v="0"/>
    <n v="0"/>
  </r>
  <r>
    <n v="2"/>
    <n v="4332"/>
    <x v="0"/>
    <x v="398"/>
    <x v="24"/>
    <s v="3860-PA"/>
    <x v="1854"/>
    <x v="1"/>
    <x v="1"/>
    <x v="0"/>
    <x v="125"/>
    <n v="6196.1"/>
    <n v="6196.1"/>
    <n v="0"/>
    <n v="6196.1"/>
    <n v="0"/>
    <n v="0"/>
    <n v="0"/>
    <n v="0"/>
    <n v="0"/>
  </r>
  <r>
    <n v="2"/>
    <n v="4332"/>
    <x v="0"/>
    <x v="265"/>
    <x v="11"/>
    <s v="3864-PA"/>
    <x v="1855"/>
    <x v="4"/>
    <x v="1"/>
    <x v="0"/>
    <x v="125"/>
    <n v="41618.79"/>
    <n v="41618.79"/>
    <n v="0"/>
    <n v="37456.910000000003"/>
    <n v="0"/>
    <n v="3121.4092000000001"/>
    <n v="0"/>
    <n v="0"/>
    <n v="3121.4092000000001"/>
  </r>
  <r>
    <n v="2"/>
    <n v="4332"/>
    <x v="0"/>
    <x v="100"/>
    <x v="2"/>
    <s v="3865-PA"/>
    <x v="1856"/>
    <x v="1"/>
    <x v="1"/>
    <x v="0"/>
    <x v="6"/>
    <n v="448301.89"/>
    <n v="448301.89"/>
    <n v="0"/>
    <n v="448301.89"/>
    <n v="0"/>
    <n v="0"/>
    <n v="0"/>
    <n v="0"/>
    <n v="0"/>
  </r>
  <r>
    <n v="2"/>
    <n v="4332"/>
    <x v="0"/>
    <x v="379"/>
    <x v="2"/>
    <s v="3866-PA"/>
    <x v="1857"/>
    <x v="2"/>
    <x v="1"/>
    <x v="0"/>
    <x v="125"/>
    <n v="34108.879999999997"/>
    <n v="34108.879999999997"/>
    <n v="0"/>
    <n v="30697.99"/>
    <n v="0"/>
    <n v="2558.1658000000002"/>
    <n v="0"/>
    <n v="0"/>
    <n v="2558.1658000000002"/>
  </r>
  <r>
    <n v="2"/>
    <n v="4332"/>
    <x v="0"/>
    <x v="380"/>
    <x v="11"/>
    <s v="3868-PA"/>
    <x v="1858"/>
    <x v="2"/>
    <x v="1"/>
    <x v="0"/>
    <x v="6"/>
    <n v="222880"/>
    <n v="222880"/>
    <n v="0"/>
    <n v="200592"/>
    <n v="0"/>
    <n v="0"/>
    <n v="0"/>
    <n v="0"/>
    <n v="0"/>
  </r>
  <r>
    <n v="2"/>
    <n v="4332"/>
    <x v="0"/>
    <x v="464"/>
    <x v="5"/>
    <s v="3869-PA"/>
    <x v="1859"/>
    <x v="3"/>
    <x v="0"/>
    <x v="0"/>
    <x v="6"/>
    <n v="37266"/>
    <n v="37266"/>
    <n v="0"/>
    <n v="33539.4"/>
    <n v="0"/>
    <n v="0"/>
    <n v="0"/>
    <n v="0"/>
    <n v="0"/>
  </r>
  <r>
    <n v="2"/>
    <n v="4332"/>
    <x v="0"/>
    <x v="52"/>
    <x v="21"/>
    <s v="386-PA"/>
    <x v="1860"/>
    <x v="2"/>
    <x v="0"/>
    <x v="0"/>
    <x v="60"/>
    <n v="81653.56"/>
    <n v="81653.56"/>
    <n v="0"/>
    <n v="73488.2"/>
    <n v="0"/>
    <n v="6124.0167000000001"/>
    <n v="0"/>
    <n v="0"/>
    <n v="6124.0167000000001"/>
  </r>
  <r>
    <n v="2"/>
    <n v="4332"/>
    <x v="0"/>
    <x v="465"/>
    <x v="2"/>
    <s v="3870-PA"/>
    <x v="1861"/>
    <x v="1"/>
    <x v="1"/>
    <x v="0"/>
    <x v="125"/>
    <n v="38236.089999999997"/>
    <n v="38236.089999999997"/>
    <n v="0"/>
    <n v="38236.089999999997"/>
    <n v="0"/>
    <n v="0"/>
    <n v="0"/>
    <n v="0"/>
    <n v="0"/>
  </r>
  <r>
    <n v="2"/>
    <n v="4332"/>
    <x v="0"/>
    <x v="87"/>
    <x v="16"/>
    <s v="3871-PA"/>
    <x v="1862"/>
    <x v="1"/>
    <x v="1"/>
    <x v="0"/>
    <x v="131"/>
    <n v="294637.94"/>
    <n v="294637.94"/>
    <n v="0"/>
    <n v="294637.94"/>
    <n v="0"/>
    <n v="0"/>
    <n v="0"/>
    <n v="0"/>
    <n v="0"/>
  </r>
  <r>
    <n v="2"/>
    <n v="4332"/>
    <x v="0"/>
    <x v="134"/>
    <x v="13"/>
    <s v="3873-PA"/>
    <x v="1863"/>
    <x v="3"/>
    <x v="14"/>
    <x v="0"/>
    <x v="51"/>
    <n v="17920"/>
    <n v="17920"/>
    <n v="0"/>
    <n v="16128"/>
    <n v="0"/>
    <n v="1344"/>
    <n v="0"/>
    <n v="0"/>
    <n v="1344"/>
  </r>
  <r>
    <n v="2"/>
    <n v="4332"/>
    <x v="0"/>
    <x v="103"/>
    <x v="37"/>
    <s v="3874-PA"/>
    <x v="1864"/>
    <x v="4"/>
    <x v="37"/>
    <x v="0"/>
    <x v="6"/>
    <n v="320151.58"/>
    <n v="320151.58"/>
    <n v="0"/>
    <n v="288136.42"/>
    <n v="0"/>
    <n v="0"/>
    <n v="0"/>
    <n v="0"/>
    <n v="0"/>
  </r>
  <r>
    <n v="2"/>
    <n v="4332"/>
    <x v="0"/>
    <x v="265"/>
    <x v="11"/>
    <s v="3878-PA"/>
    <x v="1865"/>
    <x v="4"/>
    <x v="1"/>
    <x v="0"/>
    <x v="125"/>
    <n v="10162.23"/>
    <n v="10162.23"/>
    <n v="0"/>
    <n v="9146.01"/>
    <n v="0"/>
    <n v="762.16750000000002"/>
    <n v="0"/>
    <n v="0"/>
    <n v="762.16750000000002"/>
  </r>
  <r>
    <n v="2"/>
    <n v="4332"/>
    <x v="0"/>
    <x v="73"/>
    <x v="14"/>
    <s v="387-PA"/>
    <x v="1866"/>
    <x v="1"/>
    <x v="1"/>
    <x v="0"/>
    <x v="7"/>
    <n v="26776.33"/>
    <n v="26776.33"/>
    <n v="0"/>
    <n v="26776.33"/>
    <n v="0"/>
    <n v="0"/>
    <n v="0"/>
    <n v="0"/>
    <n v="0"/>
  </r>
  <r>
    <n v="2"/>
    <n v="4332"/>
    <x v="0"/>
    <x v="1"/>
    <x v="1"/>
    <s v="3881-PA"/>
    <x v="1867"/>
    <x v="1"/>
    <x v="1"/>
    <x v="0"/>
    <x v="125"/>
    <n v="123092.57"/>
    <n v="123092.57"/>
    <n v="0"/>
    <n v="123092.57"/>
    <n v="0"/>
    <n v="0"/>
    <n v="0"/>
    <n v="0"/>
    <n v="0"/>
  </r>
  <r>
    <n v="2"/>
    <n v="4332"/>
    <x v="0"/>
    <x v="227"/>
    <x v="12"/>
    <s v="3882-PA"/>
    <x v="1868"/>
    <x v="0"/>
    <x v="0"/>
    <x v="0"/>
    <x v="125"/>
    <n v="20880.099999999999"/>
    <n v="20880.099999999999"/>
    <n v="0"/>
    <n v="18792.09"/>
    <n v="0"/>
    <n v="1566.0074999999999"/>
    <n v="0"/>
    <n v="0"/>
    <n v="1566.0074999999999"/>
  </r>
  <r>
    <n v="2"/>
    <n v="4332"/>
    <x v="0"/>
    <x v="47"/>
    <x v="13"/>
    <s v="3883-PA"/>
    <x v="1869"/>
    <x v="4"/>
    <x v="1"/>
    <x v="0"/>
    <x v="110"/>
    <n v="4516.45"/>
    <n v="4516.45"/>
    <n v="0"/>
    <n v="4064.81"/>
    <n v="0"/>
    <n v="338.73419999999999"/>
    <n v="0"/>
    <n v="0"/>
    <n v="338.73419999999999"/>
  </r>
  <r>
    <n v="2"/>
    <n v="4332"/>
    <x v="0"/>
    <x v="224"/>
    <x v="18"/>
    <s v="3885-PA"/>
    <x v="1870"/>
    <x v="4"/>
    <x v="1"/>
    <x v="0"/>
    <x v="125"/>
    <n v="45848.72"/>
    <n v="45848.72"/>
    <n v="0"/>
    <n v="41263.85"/>
    <n v="0"/>
    <n v="3438.6541999999999"/>
    <n v="0"/>
    <n v="0"/>
    <n v="3438.6541999999999"/>
  </r>
  <r>
    <n v="2"/>
    <n v="4332"/>
    <x v="0"/>
    <x v="466"/>
    <x v="20"/>
    <s v="3886-PA"/>
    <x v="1871"/>
    <x v="2"/>
    <x v="1"/>
    <x v="0"/>
    <x v="125"/>
    <n v="3335.5"/>
    <n v="3335.5"/>
    <n v="0"/>
    <n v="3001.95"/>
    <n v="0"/>
    <n v="250.16249999999999"/>
    <n v="0"/>
    <n v="0"/>
    <n v="250.16249999999999"/>
  </r>
  <r>
    <n v="2"/>
    <n v="4332"/>
    <x v="0"/>
    <x v="23"/>
    <x v="14"/>
    <s v="3887-PA"/>
    <x v="1872"/>
    <x v="3"/>
    <x v="49"/>
    <x v="0"/>
    <x v="6"/>
    <n v="144762.85999999999"/>
    <n v="144762.85999999999"/>
    <n v="0"/>
    <n v="130286.57"/>
    <n v="0"/>
    <n v="0"/>
    <n v="0"/>
    <n v="0"/>
    <n v="0"/>
  </r>
  <r>
    <n v="2"/>
    <n v="4332"/>
    <x v="0"/>
    <x v="388"/>
    <x v="2"/>
    <s v="3888-PA"/>
    <x v="1873"/>
    <x v="0"/>
    <x v="1"/>
    <x v="0"/>
    <x v="125"/>
    <n v="30787.5"/>
    <n v="30787.5"/>
    <n v="0"/>
    <n v="27708.75"/>
    <n v="0"/>
    <n v="2309.0625"/>
    <n v="0"/>
    <n v="0"/>
    <n v="2309.0625"/>
  </r>
  <r>
    <n v="2"/>
    <n v="4332"/>
    <x v="0"/>
    <x v="184"/>
    <x v="1"/>
    <s v="3890-PA"/>
    <x v="1874"/>
    <x v="1"/>
    <x v="1"/>
    <x v="0"/>
    <x v="46"/>
    <n v="47311.26"/>
    <n v="47311.26"/>
    <n v="0"/>
    <n v="42580.13"/>
    <n v="0"/>
    <n v="3548.3442"/>
    <n v="0"/>
    <n v="0"/>
    <n v="3548.3442"/>
  </r>
  <r>
    <n v="2"/>
    <n v="4332"/>
    <x v="0"/>
    <x v="75"/>
    <x v="8"/>
    <s v="3897-PA"/>
    <x v="1875"/>
    <x v="5"/>
    <x v="0"/>
    <x v="0"/>
    <x v="11"/>
    <n v="6381.81"/>
    <n v="6381.81"/>
    <n v="0"/>
    <n v="5743.63"/>
    <n v="0"/>
    <n v="478.63580000000002"/>
    <n v="0"/>
    <n v="0"/>
    <n v="478.63580000000002"/>
  </r>
  <r>
    <n v="2"/>
    <n v="4332"/>
    <x v="0"/>
    <x v="467"/>
    <x v="0"/>
    <s v="3898-PA"/>
    <x v="1836"/>
    <x v="1"/>
    <x v="1"/>
    <x v="0"/>
    <x v="125"/>
    <n v="99894.5"/>
    <n v="99894.5"/>
    <n v="0"/>
    <n v="99894.5"/>
    <n v="0"/>
    <n v="0"/>
    <n v="0"/>
    <n v="0"/>
    <n v="0"/>
  </r>
  <r>
    <n v="2"/>
    <n v="4332"/>
    <x v="0"/>
    <x v="333"/>
    <x v="9"/>
    <s v="3899-PA"/>
    <x v="1876"/>
    <x v="3"/>
    <x v="0"/>
    <x v="0"/>
    <x v="25"/>
    <n v="14825.96"/>
    <n v="14825.96"/>
    <n v="0"/>
    <n v="13343.36"/>
    <n v="0"/>
    <n v="1111.9467"/>
    <n v="0"/>
    <n v="0"/>
    <n v="1111.9467"/>
  </r>
  <r>
    <n v="2"/>
    <n v="4332"/>
    <x v="0"/>
    <x v="468"/>
    <x v="2"/>
    <s v="389-PA"/>
    <x v="1877"/>
    <x v="2"/>
    <x v="1"/>
    <x v="0"/>
    <x v="68"/>
    <n v="14412.5"/>
    <n v="14412.5"/>
    <n v="0"/>
    <n v="12971.25"/>
    <n v="0"/>
    <n v="1080.9375"/>
    <n v="0"/>
    <n v="0"/>
    <n v="1080.9375"/>
  </r>
  <r>
    <n v="2"/>
    <n v="4332"/>
    <x v="0"/>
    <x v="456"/>
    <x v="8"/>
    <s v="38-HM"/>
    <x v="1878"/>
    <x v="9"/>
    <x v="0"/>
    <x v="1"/>
    <x v="6"/>
    <n v="221421"/>
    <n v="221421"/>
    <n v="0"/>
    <n v="166065.75"/>
    <n v="0"/>
    <n v="0"/>
    <n v="0"/>
    <n v="0"/>
    <n v="0"/>
  </r>
  <r>
    <n v="2"/>
    <n v="4332"/>
    <x v="0"/>
    <x v="232"/>
    <x v="2"/>
    <s v="3901-PA"/>
    <x v="55"/>
    <x v="1"/>
    <x v="1"/>
    <x v="0"/>
    <x v="125"/>
    <n v="120462.76"/>
    <n v="120462.76"/>
    <n v="0"/>
    <n v="120462.76"/>
    <n v="0"/>
    <n v="0"/>
    <n v="0"/>
    <n v="0"/>
    <n v="0"/>
  </r>
  <r>
    <n v="2"/>
    <n v="4332"/>
    <x v="0"/>
    <x v="178"/>
    <x v="27"/>
    <s v="3902-PA"/>
    <x v="1879"/>
    <x v="3"/>
    <x v="20"/>
    <x v="0"/>
    <x v="114"/>
    <n v="63162.65"/>
    <n v="63162.65"/>
    <n v="0"/>
    <n v="56846.39"/>
    <n v="0"/>
    <n v="4737.1992"/>
    <n v="0"/>
    <n v="0"/>
    <n v="4737.1992"/>
  </r>
  <r>
    <n v="2"/>
    <n v="4332"/>
    <x v="0"/>
    <x v="389"/>
    <x v="17"/>
    <s v="3903-PA"/>
    <x v="1880"/>
    <x v="4"/>
    <x v="0"/>
    <x v="0"/>
    <x v="125"/>
    <n v="68444.72"/>
    <n v="68444.72"/>
    <n v="0"/>
    <n v="61600.25"/>
    <n v="0"/>
    <n v="5133.3541999999998"/>
    <n v="0"/>
    <n v="0"/>
    <n v="5133.3541999999998"/>
  </r>
  <r>
    <n v="2"/>
    <n v="4332"/>
    <x v="0"/>
    <x v="469"/>
    <x v="24"/>
    <s v="3904-PA"/>
    <x v="1881"/>
    <x v="1"/>
    <x v="1"/>
    <x v="0"/>
    <x v="125"/>
    <n v="7360"/>
    <n v="7360"/>
    <n v="0"/>
    <n v="7360"/>
    <n v="0"/>
    <n v="0"/>
    <n v="0"/>
    <n v="0"/>
    <n v="0"/>
  </r>
  <r>
    <n v="2"/>
    <n v="4332"/>
    <x v="0"/>
    <x v="421"/>
    <x v="13"/>
    <s v="3905-PA"/>
    <x v="1882"/>
    <x v="0"/>
    <x v="0"/>
    <x v="0"/>
    <x v="6"/>
    <n v="2961909.22"/>
    <n v="2961909.22"/>
    <n v="0"/>
    <n v="2665718.2999999998"/>
    <n v="0"/>
    <n v="0"/>
    <n v="0"/>
    <n v="0"/>
    <n v="0"/>
  </r>
  <r>
    <n v="2"/>
    <n v="4332"/>
    <x v="0"/>
    <x v="227"/>
    <x v="12"/>
    <s v="3907-PA"/>
    <x v="1883"/>
    <x v="0"/>
    <x v="0"/>
    <x v="0"/>
    <x v="19"/>
    <n v="54042.85"/>
    <n v="54042.85"/>
    <n v="0"/>
    <n v="48638.57"/>
    <n v="0"/>
    <n v="4053.2141999999999"/>
    <n v="0"/>
    <n v="0"/>
    <n v="4053.2141999999999"/>
  </r>
  <r>
    <n v="2"/>
    <n v="4332"/>
    <x v="0"/>
    <x v="470"/>
    <x v="24"/>
    <s v="390-PA"/>
    <x v="803"/>
    <x v="1"/>
    <x v="1"/>
    <x v="0"/>
    <x v="17"/>
    <n v="73012.97"/>
    <n v="73012.97"/>
    <n v="0"/>
    <n v="73012.97"/>
    <n v="0"/>
    <n v="0"/>
    <n v="0"/>
    <n v="0"/>
    <n v="0"/>
  </r>
  <r>
    <n v="2"/>
    <n v="4332"/>
    <x v="0"/>
    <x v="39"/>
    <x v="22"/>
    <s v="3910-PA"/>
    <x v="1884"/>
    <x v="4"/>
    <x v="0"/>
    <x v="0"/>
    <x v="22"/>
    <n v="47482.82"/>
    <n v="47482.82"/>
    <n v="0"/>
    <n v="42734.54"/>
    <n v="0"/>
    <n v="3561.2116999999998"/>
    <n v="0"/>
    <n v="0"/>
    <n v="3561.2116999999998"/>
  </r>
  <r>
    <n v="2"/>
    <n v="4332"/>
    <x v="0"/>
    <x v="312"/>
    <x v="2"/>
    <s v="3911-PA"/>
    <x v="1885"/>
    <x v="3"/>
    <x v="1"/>
    <x v="0"/>
    <x v="6"/>
    <n v="132018.17000000001"/>
    <n v="132018.17000000001"/>
    <n v="0"/>
    <n v="118816.35"/>
    <n v="0"/>
    <n v="0"/>
    <n v="0"/>
    <n v="0"/>
    <n v="0"/>
  </r>
  <r>
    <n v="2"/>
    <n v="4332"/>
    <x v="0"/>
    <x v="284"/>
    <x v="0"/>
    <s v="3914-PA"/>
    <x v="1886"/>
    <x v="4"/>
    <x v="1"/>
    <x v="0"/>
    <x v="125"/>
    <n v="3903.23"/>
    <n v="3903.23"/>
    <n v="0"/>
    <n v="3512.91"/>
    <n v="0"/>
    <n v="292.74250000000001"/>
    <n v="0"/>
    <n v="0"/>
    <n v="292.74250000000001"/>
  </r>
  <r>
    <n v="2"/>
    <n v="4332"/>
    <x v="0"/>
    <x v="174"/>
    <x v="13"/>
    <s v="3917-PA"/>
    <x v="1887"/>
    <x v="3"/>
    <x v="1"/>
    <x v="0"/>
    <x v="6"/>
    <n v="125618.41"/>
    <n v="125618.41"/>
    <n v="0"/>
    <n v="113056.57"/>
    <n v="0"/>
    <n v="9421.3808000000008"/>
    <n v="0"/>
    <n v="0"/>
    <n v="9421.3808000000008"/>
  </r>
  <r>
    <n v="2"/>
    <n v="4332"/>
    <x v="0"/>
    <x v="251"/>
    <x v="12"/>
    <s v="3918-PA"/>
    <x v="1888"/>
    <x v="0"/>
    <x v="0"/>
    <x v="0"/>
    <x v="60"/>
    <n v="22644.36"/>
    <n v="22644.36"/>
    <n v="0"/>
    <n v="20379.919999999998"/>
    <n v="0"/>
    <n v="1698.3267000000001"/>
    <n v="0"/>
    <n v="0"/>
    <n v="1698.3267000000001"/>
  </r>
  <r>
    <n v="2"/>
    <n v="4332"/>
    <x v="0"/>
    <x v="389"/>
    <x v="17"/>
    <s v="3919-PA"/>
    <x v="1889"/>
    <x v="4"/>
    <x v="0"/>
    <x v="0"/>
    <x v="125"/>
    <n v="20807.689999999999"/>
    <n v="20807.689999999999"/>
    <n v="0"/>
    <n v="18726.919999999998"/>
    <n v="0"/>
    <n v="1560.5767000000001"/>
    <n v="0"/>
    <n v="0"/>
    <n v="1560.5767000000001"/>
  </r>
  <r>
    <n v="2"/>
    <n v="4332"/>
    <x v="0"/>
    <x v="471"/>
    <x v="2"/>
    <s v="391-PA"/>
    <x v="1890"/>
    <x v="1"/>
    <x v="1"/>
    <x v="0"/>
    <x v="3"/>
    <n v="5750"/>
    <n v="5750"/>
    <n v="0"/>
    <n v="5175"/>
    <n v="0"/>
    <n v="431.25"/>
    <n v="0"/>
    <n v="0"/>
    <n v="431.25"/>
  </r>
  <r>
    <n v="2"/>
    <n v="4332"/>
    <x v="0"/>
    <x v="206"/>
    <x v="11"/>
    <s v="3920-PA"/>
    <x v="1891"/>
    <x v="3"/>
    <x v="7"/>
    <x v="0"/>
    <x v="125"/>
    <n v="25751.13"/>
    <n v="25751.13"/>
    <n v="0"/>
    <n v="23176.02"/>
    <n v="0"/>
    <n v="1931.335"/>
    <n v="0"/>
    <n v="0"/>
    <n v="1931.335"/>
  </r>
  <r>
    <n v="2"/>
    <n v="4332"/>
    <x v="0"/>
    <x v="345"/>
    <x v="2"/>
    <s v="3921-PA"/>
    <x v="1892"/>
    <x v="5"/>
    <x v="1"/>
    <x v="0"/>
    <x v="110"/>
    <n v="49380"/>
    <n v="49380"/>
    <n v="0"/>
    <n v="44442"/>
    <n v="0"/>
    <n v="3703.5"/>
    <n v="0"/>
    <n v="0"/>
    <n v="3703.5"/>
  </r>
  <r>
    <n v="2"/>
    <n v="4332"/>
    <x v="0"/>
    <x v="13"/>
    <x v="8"/>
    <s v="3922-PA"/>
    <x v="1893"/>
    <x v="3"/>
    <x v="5"/>
    <x v="0"/>
    <x v="50"/>
    <n v="25114.44"/>
    <n v="25114.44"/>
    <n v="0"/>
    <n v="22603"/>
    <n v="0"/>
    <n v="1883.5833"/>
    <n v="0"/>
    <n v="0"/>
    <n v="1883.5833"/>
  </r>
  <r>
    <n v="2"/>
    <n v="4332"/>
    <x v="0"/>
    <x v="389"/>
    <x v="17"/>
    <s v="3923-PA"/>
    <x v="1894"/>
    <x v="4"/>
    <x v="0"/>
    <x v="0"/>
    <x v="125"/>
    <n v="90270.47"/>
    <n v="90270.47"/>
    <n v="0"/>
    <n v="81243.42"/>
    <n v="0"/>
    <n v="6770.2849999999999"/>
    <n v="0"/>
    <n v="0"/>
    <n v="6770.2849999999999"/>
  </r>
  <r>
    <n v="2"/>
    <n v="4332"/>
    <x v="0"/>
    <x v="227"/>
    <x v="12"/>
    <s v="3924-PA"/>
    <x v="1895"/>
    <x v="3"/>
    <x v="14"/>
    <x v="0"/>
    <x v="6"/>
    <n v="358877.05"/>
    <n v="358877.05"/>
    <n v="0"/>
    <n v="322989.34999999998"/>
    <n v="0"/>
    <n v="0"/>
    <n v="0"/>
    <n v="0"/>
    <n v="0"/>
  </r>
  <r>
    <n v="2"/>
    <n v="4332"/>
    <x v="0"/>
    <x v="389"/>
    <x v="17"/>
    <s v="3927-PA"/>
    <x v="1896"/>
    <x v="4"/>
    <x v="0"/>
    <x v="0"/>
    <x v="125"/>
    <n v="119130.09"/>
    <n v="119130.09"/>
    <n v="0"/>
    <n v="107217.08"/>
    <n v="0"/>
    <n v="8934.7566999999999"/>
    <n v="0"/>
    <n v="0"/>
    <n v="8934.7566999999999"/>
  </r>
  <r>
    <n v="2"/>
    <n v="4332"/>
    <x v="0"/>
    <x v="389"/>
    <x v="17"/>
    <s v="3928-PA"/>
    <x v="1897"/>
    <x v="4"/>
    <x v="0"/>
    <x v="0"/>
    <x v="125"/>
    <n v="110991.16"/>
    <n v="110991.16"/>
    <n v="0"/>
    <n v="99892.04"/>
    <n v="0"/>
    <n v="8324.3366999999998"/>
    <n v="0"/>
    <n v="0"/>
    <n v="8324.3366999999998"/>
  </r>
  <r>
    <n v="2"/>
    <n v="4332"/>
    <x v="0"/>
    <x v="251"/>
    <x v="12"/>
    <s v="3929-PA"/>
    <x v="1898"/>
    <x v="2"/>
    <x v="11"/>
    <x v="0"/>
    <x v="45"/>
    <n v="30489.59"/>
    <n v="30489.59"/>
    <n v="0"/>
    <n v="27440.63"/>
    <n v="0"/>
    <n v="2286.7192"/>
    <n v="0"/>
    <n v="0"/>
    <n v="2286.7192"/>
  </r>
  <r>
    <n v="2"/>
    <n v="4332"/>
    <x v="0"/>
    <x v="389"/>
    <x v="17"/>
    <s v="3931-PA"/>
    <x v="1899"/>
    <x v="4"/>
    <x v="0"/>
    <x v="0"/>
    <x v="125"/>
    <n v="48382.89"/>
    <n v="48382.89"/>
    <n v="0"/>
    <n v="43544.6"/>
    <n v="0"/>
    <n v="3628.7166999999999"/>
    <n v="0"/>
    <n v="0"/>
    <n v="3628.7166999999999"/>
  </r>
  <r>
    <n v="2"/>
    <n v="4332"/>
    <x v="0"/>
    <x v="227"/>
    <x v="12"/>
    <s v="3932-PA"/>
    <x v="1900"/>
    <x v="3"/>
    <x v="0"/>
    <x v="0"/>
    <x v="8"/>
    <n v="16100.45"/>
    <n v="16100.45"/>
    <n v="0"/>
    <n v="14490.41"/>
    <n v="0"/>
    <n v="1207.5342000000001"/>
    <n v="0"/>
    <n v="0"/>
    <n v="1207.5342000000001"/>
  </r>
  <r>
    <n v="2"/>
    <n v="4332"/>
    <x v="0"/>
    <x v="38"/>
    <x v="21"/>
    <s v="3933-PA"/>
    <x v="1901"/>
    <x v="2"/>
    <x v="0"/>
    <x v="0"/>
    <x v="34"/>
    <n v="18575.79"/>
    <n v="18575.79"/>
    <n v="0"/>
    <n v="16718.21"/>
    <n v="0"/>
    <n v="1393.1841999999999"/>
    <n v="0"/>
    <n v="0"/>
    <n v="1393.1841999999999"/>
  </r>
  <r>
    <n v="2"/>
    <n v="4332"/>
    <x v="0"/>
    <x v="119"/>
    <x v="5"/>
    <s v="3934-PA"/>
    <x v="1902"/>
    <x v="0"/>
    <x v="1"/>
    <x v="0"/>
    <x v="6"/>
    <n v="287800.71999999997"/>
    <n v="299669.88"/>
    <n v="11869.16"/>
    <n v="269702.89"/>
    <n v="10682.24"/>
    <n v="19824.603299999999"/>
    <n v="0"/>
    <n v="0"/>
    <n v="19824.603299999999"/>
  </r>
  <r>
    <n v="2"/>
    <n v="4332"/>
    <x v="0"/>
    <x v="6"/>
    <x v="2"/>
    <s v="3936-PA"/>
    <x v="1903"/>
    <x v="2"/>
    <x v="1"/>
    <x v="0"/>
    <x v="125"/>
    <n v="101367.36"/>
    <n v="101367.36"/>
    <n v="0"/>
    <n v="91230.62"/>
    <n v="0"/>
    <n v="7602.5517"/>
    <n v="0"/>
    <n v="0"/>
    <n v="7602.5517"/>
  </r>
  <r>
    <n v="2"/>
    <n v="4332"/>
    <x v="0"/>
    <x v="11"/>
    <x v="5"/>
    <s v="3937-PA"/>
    <x v="1904"/>
    <x v="3"/>
    <x v="3"/>
    <x v="0"/>
    <x v="45"/>
    <n v="106936.87"/>
    <n v="106936.87"/>
    <n v="0"/>
    <n v="96243.18"/>
    <n v="0"/>
    <n v="8020.2650000000003"/>
    <n v="0"/>
    <n v="0"/>
    <n v="8020.2650000000003"/>
  </r>
  <r>
    <n v="2"/>
    <n v="4332"/>
    <x v="0"/>
    <x v="421"/>
    <x v="13"/>
    <s v="3939-PA"/>
    <x v="1905"/>
    <x v="0"/>
    <x v="0"/>
    <x v="0"/>
    <x v="6"/>
    <n v="4680797.0199999996"/>
    <n v="4680797.0199999996"/>
    <n v="0"/>
    <n v="4212717.32"/>
    <n v="0"/>
    <n v="0"/>
    <n v="0"/>
    <n v="0"/>
    <n v="0"/>
  </r>
  <r>
    <n v="2"/>
    <n v="4332"/>
    <x v="0"/>
    <x v="472"/>
    <x v="0"/>
    <s v="393-PA"/>
    <x v="1906"/>
    <x v="1"/>
    <x v="1"/>
    <x v="0"/>
    <x v="2"/>
    <n v="6098.21"/>
    <n v="6098.21"/>
    <n v="0"/>
    <n v="5488.39"/>
    <n v="0"/>
    <n v="457.36579999999998"/>
    <n v="0"/>
    <n v="0"/>
    <n v="457.36579999999998"/>
  </r>
  <r>
    <n v="2"/>
    <n v="4332"/>
    <x v="0"/>
    <x v="395"/>
    <x v="21"/>
    <s v="3941-PA"/>
    <x v="1907"/>
    <x v="0"/>
    <x v="0"/>
    <x v="0"/>
    <x v="51"/>
    <n v="74319.13"/>
    <n v="74319.13"/>
    <n v="0"/>
    <n v="66887.22"/>
    <n v="0"/>
    <n v="5573.9350000000004"/>
    <n v="0"/>
    <n v="0"/>
    <n v="5573.9350000000004"/>
  </r>
  <r>
    <n v="2"/>
    <n v="4332"/>
    <x v="0"/>
    <x v="2"/>
    <x v="2"/>
    <s v="3942-PA"/>
    <x v="1908"/>
    <x v="1"/>
    <x v="1"/>
    <x v="0"/>
    <x v="125"/>
    <n v="5600"/>
    <n v="5600"/>
    <n v="0"/>
    <n v="5600"/>
    <n v="0"/>
    <n v="0"/>
    <n v="0"/>
    <n v="0"/>
    <n v="0"/>
  </r>
  <r>
    <n v="2"/>
    <n v="4332"/>
    <x v="0"/>
    <x v="224"/>
    <x v="18"/>
    <s v="3943-PA"/>
    <x v="1909"/>
    <x v="4"/>
    <x v="1"/>
    <x v="0"/>
    <x v="110"/>
    <n v="45891.41"/>
    <n v="45891.41"/>
    <n v="0"/>
    <n v="41302.269999999997"/>
    <n v="0"/>
    <n v="3441.8557999999998"/>
    <n v="0"/>
    <n v="0"/>
    <n v="3441.8557999999998"/>
  </r>
  <r>
    <n v="2"/>
    <n v="4332"/>
    <x v="0"/>
    <x v="228"/>
    <x v="11"/>
    <s v="3946-PA"/>
    <x v="1910"/>
    <x v="3"/>
    <x v="1"/>
    <x v="0"/>
    <x v="125"/>
    <n v="7414.24"/>
    <n v="7414.24"/>
    <n v="0"/>
    <n v="6672.82"/>
    <n v="0"/>
    <n v="556.06830000000002"/>
    <n v="0"/>
    <n v="0"/>
    <n v="556.06830000000002"/>
  </r>
  <r>
    <n v="2"/>
    <n v="4332"/>
    <x v="0"/>
    <x v="449"/>
    <x v="2"/>
    <s v="3947-PA"/>
    <x v="1911"/>
    <x v="0"/>
    <x v="21"/>
    <x v="0"/>
    <x v="6"/>
    <n v="235107"/>
    <n v="235107"/>
    <n v="0"/>
    <n v="211596.3"/>
    <n v="0"/>
    <n v="0"/>
    <n v="0"/>
    <n v="0"/>
    <n v="0"/>
  </r>
  <r>
    <n v="2"/>
    <n v="4332"/>
    <x v="0"/>
    <x v="100"/>
    <x v="2"/>
    <s v="3950-PA"/>
    <x v="1912"/>
    <x v="3"/>
    <x v="3"/>
    <x v="0"/>
    <x v="6"/>
    <n v="3317887.8"/>
    <n v="3317887.8"/>
    <n v="0"/>
    <n v="2986099.02"/>
    <n v="0"/>
    <n v="0"/>
    <n v="0"/>
    <n v="0"/>
    <n v="0"/>
  </r>
  <r>
    <n v="2"/>
    <n v="4332"/>
    <x v="0"/>
    <x v="69"/>
    <x v="24"/>
    <s v="3952-PA"/>
    <x v="1913"/>
    <x v="5"/>
    <x v="0"/>
    <x v="0"/>
    <x v="6"/>
    <n v="286727.07"/>
    <n v="286727.07"/>
    <n v="0"/>
    <n v="258054.36"/>
    <n v="0"/>
    <n v="0"/>
    <n v="0"/>
    <n v="0"/>
    <n v="0"/>
  </r>
  <r>
    <n v="2"/>
    <n v="4332"/>
    <x v="0"/>
    <x v="417"/>
    <x v="9"/>
    <s v="3953-PA"/>
    <x v="1914"/>
    <x v="1"/>
    <x v="1"/>
    <x v="0"/>
    <x v="125"/>
    <n v="16795.68"/>
    <n v="16795.68"/>
    <n v="0"/>
    <n v="16795.68"/>
    <n v="0"/>
    <n v="0"/>
    <n v="0"/>
    <n v="0"/>
    <n v="0"/>
  </r>
  <r>
    <n v="2"/>
    <n v="4332"/>
    <x v="0"/>
    <x v="100"/>
    <x v="2"/>
    <s v="3954-PA"/>
    <x v="1915"/>
    <x v="0"/>
    <x v="1"/>
    <x v="0"/>
    <x v="125"/>
    <n v="14247.67"/>
    <n v="14247.67"/>
    <n v="0"/>
    <n v="12822.9"/>
    <n v="0"/>
    <n v="1068.575"/>
    <n v="0"/>
    <n v="0"/>
    <n v="1068.575"/>
  </r>
  <r>
    <n v="2"/>
    <n v="4332"/>
    <x v="0"/>
    <x v="238"/>
    <x v="2"/>
    <s v="3955-PA"/>
    <x v="1916"/>
    <x v="1"/>
    <x v="50"/>
    <x v="0"/>
    <x v="6"/>
    <n v="481360"/>
    <n v="481360"/>
    <n v="0"/>
    <n v="433224"/>
    <n v="0"/>
    <n v="5516.44"/>
    <n v="0"/>
    <n v="5516.44"/>
    <n v="0"/>
  </r>
  <r>
    <n v="2"/>
    <n v="4332"/>
    <x v="0"/>
    <x v="251"/>
    <x v="12"/>
    <s v="3956-PA"/>
    <x v="1917"/>
    <x v="2"/>
    <x v="11"/>
    <x v="0"/>
    <x v="45"/>
    <n v="10067.06"/>
    <n v="10067.06"/>
    <n v="0"/>
    <n v="9060.35"/>
    <n v="0"/>
    <n v="755.02919999999995"/>
    <n v="0"/>
    <n v="0"/>
    <n v="755.02919999999995"/>
  </r>
  <r>
    <n v="2"/>
    <n v="4332"/>
    <x v="0"/>
    <x v="265"/>
    <x v="11"/>
    <s v="3958-PA"/>
    <x v="1918"/>
    <x v="1"/>
    <x v="1"/>
    <x v="0"/>
    <x v="5"/>
    <n v="4181326.23"/>
    <n v="4145726.78"/>
    <n v="-35599.449999999997"/>
    <n v="4132687.18"/>
    <n v="-32039.51"/>
    <n v="12440.3109"/>
    <n v="0"/>
    <n v="0"/>
    <n v="12440.3109"/>
  </r>
  <r>
    <n v="2"/>
    <n v="4332"/>
    <x v="0"/>
    <x v="473"/>
    <x v="48"/>
    <s v="3959-PA"/>
    <x v="1919"/>
    <x v="4"/>
    <x v="1"/>
    <x v="0"/>
    <x v="125"/>
    <n v="13118.54"/>
    <n v="13118.54"/>
    <n v="0"/>
    <n v="11806.69"/>
    <n v="0"/>
    <n v="983.89080000000001"/>
    <n v="0"/>
    <n v="0"/>
    <n v="983.89080000000001"/>
  </r>
  <r>
    <n v="2"/>
    <n v="4332"/>
    <x v="0"/>
    <x v="73"/>
    <x v="14"/>
    <s v="395-PA"/>
    <x v="1920"/>
    <x v="3"/>
    <x v="1"/>
    <x v="0"/>
    <x v="1"/>
    <n v="9823.75"/>
    <n v="9823.75"/>
    <n v="0"/>
    <n v="8841.3799999999992"/>
    <n v="0"/>
    <n v="736.7817"/>
    <n v="0"/>
    <n v="0"/>
    <n v="736.7817"/>
  </r>
  <r>
    <n v="2"/>
    <n v="4332"/>
    <x v="0"/>
    <x v="1"/>
    <x v="1"/>
    <s v="3960-PA"/>
    <x v="1921"/>
    <x v="4"/>
    <x v="1"/>
    <x v="0"/>
    <x v="125"/>
    <n v="4204.45"/>
    <n v="4204.45"/>
    <n v="0"/>
    <n v="3784.01"/>
    <n v="0"/>
    <n v="315.33420000000001"/>
    <n v="0"/>
    <n v="0"/>
    <n v="315.33420000000001"/>
  </r>
  <r>
    <n v="2"/>
    <n v="4332"/>
    <x v="0"/>
    <x v="395"/>
    <x v="21"/>
    <s v="3962-PA"/>
    <x v="1922"/>
    <x v="3"/>
    <x v="0"/>
    <x v="0"/>
    <x v="11"/>
    <n v="75830.179999999993"/>
    <n v="75830.179999999993"/>
    <n v="0"/>
    <n v="68247.16"/>
    <n v="0"/>
    <n v="5687.2632999999996"/>
    <n v="0"/>
    <n v="0"/>
    <n v="5687.2632999999996"/>
  </r>
  <r>
    <n v="2"/>
    <n v="4332"/>
    <x v="0"/>
    <x v="259"/>
    <x v="2"/>
    <s v="3964-PA"/>
    <x v="1923"/>
    <x v="2"/>
    <x v="1"/>
    <x v="0"/>
    <x v="125"/>
    <n v="11828.81"/>
    <n v="11828.81"/>
    <n v="0"/>
    <n v="10645.93"/>
    <n v="0"/>
    <n v="887.16079999999999"/>
    <n v="0"/>
    <n v="0"/>
    <n v="887.16079999999999"/>
  </r>
  <r>
    <n v="2"/>
    <n v="4332"/>
    <x v="0"/>
    <x v="197"/>
    <x v="16"/>
    <s v="3965-PA"/>
    <x v="1924"/>
    <x v="0"/>
    <x v="1"/>
    <x v="0"/>
    <x v="125"/>
    <n v="59904.37"/>
    <n v="59904.37"/>
    <n v="0"/>
    <n v="53913.93"/>
    <n v="0"/>
    <n v="4492.8275000000003"/>
    <n v="0"/>
    <n v="0"/>
    <n v="4492.8275000000003"/>
  </r>
  <r>
    <n v="2"/>
    <n v="4332"/>
    <x v="0"/>
    <x v="197"/>
    <x v="16"/>
    <s v="3966-PA"/>
    <x v="1925"/>
    <x v="1"/>
    <x v="1"/>
    <x v="0"/>
    <x v="125"/>
    <n v="26090"/>
    <n v="26090"/>
    <n v="0"/>
    <n v="23481"/>
    <n v="0"/>
    <n v="1956.75"/>
    <n v="0"/>
    <n v="0"/>
    <n v="1956.75"/>
  </r>
  <r>
    <n v="2"/>
    <n v="4332"/>
    <x v="0"/>
    <x v="119"/>
    <x v="5"/>
    <s v="3967-PA"/>
    <x v="1926"/>
    <x v="0"/>
    <x v="0"/>
    <x v="0"/>
    <x v="6"/>
    <n v="239134"/>
    <n v="239134"/>
    <n v="0"/>
    <n v="215220.6"/>
    <n v="0"/>
    <n v="17935.054199999999"/>
    <n v="0"/>
    <n v="6215.57"/>
    <n v="11719.484200000001"/>
  </r>
  <r>
    <n v="2"/>
    <n v="4332"/>
    <x v="0"/>
    <x v="181"/>
    <x v="27"/>
    <s v="3968-PA"/>
    <x v="1927"/>
    <x v="3"/>
    <x v="0"/>
    <x v="0"/>
    <x v="6"/>
    <n v="5095975"/>
    <n v="5095975"/>
    <n v="0"/>
    <n v="4586377.5"/>
    <n v="0"/>
    <n v="0"/>
    <n v="0"/>
    <n v="0"/>
    <n v="0"/>
  </r>
  <r>
    <n v="2"/>
    <n v="4332"/>
    <x v="0"/>
    <x v="264"/>
    <x v="2"/>
    <s v="3969-PA"/>
    <x v="1928"/>
    <x v="3"/>
    <x v="0"/>
    <x v="0"/>
    <x v="57"/>
    <n v="13062.6"/>
    <n v="13062.6"/>
    <n v="0"/>
    <n v="11756.34"/>
    <n v="0"/>
    <n v="979.69500000000005"/>
    <n v="0"/>
    <n v="0"/>
    <n v="979.69500000000005"/>
  </r>
  <r>
    <n v="2"/>
    <n v="4332"/>
    <x v="0"/>
    <x v="420"/>
    <x v="9"/>
    <s v="396-PA"/>
    <x v="1929"/>
    <x v="2"/>
    <x v="1"/>
    <x v="0"/>
    <x v="71"/>
    <n v="264360.07"/>
    <n v="166298.06"/>
    <n v="-98062.01"/>
    <n v="149668.26"/>
    <n v="-88255.81"/>
    <n v="12483.4292"/>
    <n v="0"/>
    <n v="0"/>
    <n v="12483.4292"/>
  </r>
  <r>
    <n v="2"/>
    <n v="4332"/>
    <x v="0"/>
    <x v="446"/>
    <x v="2"/>
    <s v="3972-PA"/>
    <x v="1930"/>
    <x v="3"/>
    <x v="1"/>
    <x v="0"/>
    <x v="125"/>
    <n v="3707.84"/>
    <n v="3707.84"/>
    <n v="0"/>
    <n v="3337.06"/>
    <n v="0"/>
    <n v="278.0883"/>
    <n v="0"/>
    <n v="0"/>
    <n v="278.0883"/>
  </r>
  <r>
    <n v="2"/>
    <n v="4332"/>
    <x v="0"/>
    <x v="228"/>
    <x v="11"/>
    <s v="3975-PA"/>
    <x v="1931"/>
    <x v="3"/>
    <x v="1"/>
    <x v="0"/>
    <x v="110"/>
    <n v="18586.2"/>
    <n v="18586.2"/>
    <n v="0"/>
    <n v="16727.580000000002"/>
    <n v="0"/>
    <n v="1393.9649999999999"/>
    <n v="0"/>
    <n v="0"/>
    <n v="1393.9649999999999"/>
  </r>
  <r>
    <n v="2"/>
    <n v="4332"/>
    <x v="0"/>
    <x v="389"/>
    <x v="17"/>
    <s v="3976-PA"/>
    <x v="1932"/>
    <x v="4"/>
    <x v="0"/>
    <x v="0"/>
    <x v="125"/>
    <n v="111329.66"/>
    <n v="111329.66"/>
    <n v="0"/>
    <n v="100196.69"/>
    <n v="0"/>
    <n v="8349.7242000000006"/>
    <n v="0"/>
    <n v="0"/>
    <n v="8349.7242000000006"/>
  </r>
  <r>
    <n v="2"/>
    <n v="4332"/>
    <x v="0"/>
    <x v="389"/>
    <x v="17"/>
    <s v="3977-PA"/>
    <x v="1933"/>
    <x v="4"/>
    <x v="0"/>
    <x v="0"/>
    <x v="125"/>
    <n v="110295.72"/>
    <n v="110295.72"/>
    <n v="0"/>
    <n v="99266.15"/>
    <n v="0"/>
    <n v="8272.1792000000005"/>
    <n v="0"/>
    <n v="0"/>
    <n v="8272.1792000000005"/>
  </r>
  <r>
    <n v="2"/>
    <n v="4332"/>
    <x v="0"/>
    <x v="212"/>
    <x v="16"/>
    <s v="3978-PA"/>
    <x v="1934"/>
    <x v="1"/>
    <x v="1"/>
    <x v="0"/>
    <x v="94"/>
    <n v="180300.46"/>
    <n v="180300.46"/>
    <n v="0"/>
    <n v="180300.46"/>
    <n v="0"/>
    <n v="0"/>
    <n v="0"/>
    <n v="0"/>
    <n v="0"/>
  </r>
  <r>
    <n v="2"/>
    <n v="4332"/>
    <x v="0"/>
    <x v="196"/>
    <x v="2"/>
    <s v="397-PA"/>
    <x v="1935"/>
    <x v="1"/>
    <x v="1"/>
    <x v="0"/>
    <x v="3"/>
    <n v="4874.59"/>
    <n v="4874.59"/>
    <n v="0"/>
    <n v="4874.59"/>
    <n v="0"/>
    <n v="0"/>
    <n v="0"/>
    <n v="0"/>
    <n v="0"/>
  </r>
  <r>
    <n v="2"/>
    <n v="4332"/>
    <x v="0"/>
    <x v="159"/>
    <x v="2"/>
    <s v="3980-PA"/>
    <x v="1936"/>
    <x v="3"/>
    <x v="1"/>
    <x v="0"/>
    <x v="125"/>
    <n v="10000"/>
    <n v="10000"/>
    <n v="0"/>
    <n v="9000"/>
    <n v="0"/>
    <n v="750"/>
    <n v="0"/>
    <n v="0"/>
    <n v="750"/>
  </r>
  <r>
    <n v="2"/>
    <n v="4332"/>
    <x v="0"/>
    <x v="52"/>
    <x v="21"/>
    <s v="3981-PA"/>
    <x v="1937"/>
    <x v="3"/>
    <x v="0"/>
    <x v="0"/>
    <x v="60"/>
    <n v="22366.080000000002"/>
    <n v="22366.080000000002"/>
    <n v="0"/>
    <n v="20129.47"/>
    <n v="0"/>
    <n v="1677.4558"/>
    <n v="0"/>
    <n v="0"/>
    <n v="1677.4558"/>
  </r>
  <r>
    <n v="2"/>
    <n v="4332"/>
    <x v="0"/>
    <x v="169"/>
    <x v="13"/>
    <s v="3982-PA"/>
    <x v="567"/>
    <x v="2"/>
    <x v="29"/>
    <x v="0"/>
    <x v="26"/>
    <n v="15949.27"/>
    <n v="15949.27"/>
    <n v="0"/>
    <n v="14354.34"/>
    <n v="0"/>
    <n v="1196.1949999999999"/>
    <n v="0"/>
    <n v="0"/>
    <n v="1196.1949999999999"/>
  </r>
  <r>
    <n v="2"/>
    <n v="4332"/>
    <x v="0"/>
    <x v="178"/>
    <x v="27"/>
    <s v="3985-PA"/>
    <x v="1938"/>
    <x v="4"/>
    <x v="0"/>
    <x v="0"/>
    <x v="45"/>
    <n v="55273.45"/>
    <n v="55273.45"/>
    <n v="0"/>
    <n v="49746.11"/>
    <n v="0"/>
    <n v="4145.5092000000004"/>
    <n v="0"/>
    <n v="0"/>
    <n v="4145.5092000000004"/>
  </r>
  <r>
    <n v="2"/>
    <n v="4332"/>
    <x v="0"/>
    <x v="449"/>
    <x v="2"/>
    <s v="3987-PA"/>
    <x v="1939"/>
    <x v="2"/>
    <x v="3"/>
    <x v="0"/>
    <x v="125"/>
    <n v="12727.19"/>
    <n v="12727.19"/>
    <n v="0"/>
    <n v="11454.47"/>
    <n v="0"/>
    <n v="954.53920000000005"/>
    <n v="0"/>
    <n v="0"/>
    <n v="954.53920000000005"/>
  </r>
  <r>
    <n v="2"/>
    <n v="4332"/>
    <x v="0"/>
    <x v="227"/>
    <x v="12"/>
    <s v="3988-PA"/>
    <x v="1940"/>
    <x v="0"/>
    <x v="0"/>
    <x v="0"/>
    <x v="6"/>
    <n v="3553050"/>
    <n v="3553050"/>
    <n v="0"/>
    <n v="3197745"/>
    <n v="0"/>
    <n v="0"/>
    <n v="0"/>
    <n v="0"/>
    <n v="0"/>
  </r>
  <r>
    <n v="2"/>
    <n v="4332"/>
    <x v="0"/>
    <x v="330"/>
    <x v="25"/>
    <s v="398-PA"/>
    <x v="1941"/>
    <x v="0"/>
    <x v="0"/>
    <x v="0"/>
    <x v="9"/>
    <n v="8413.2800000000007"/>
    <n v="8413.2800000000007"/>
    <n v="0"/>
    <n v="7571.95"/>
    <n v="0"/>
    <n v="630.99580000000003"/>
    <n v="0"/>
    <n v="0"/>
    <n v="630.99580000000003"/>
  </r>
  <r>
    <n v="2"/>
    <n v="4332"/>
    <x v="0"/>
    <x v="103"/>
    <x v="37"/>
    <s v="3991-PA"/>
    <x v="1942"/>
    <x v="4"/>
    <x v="0"/>
    <x v="0"/>
    <x v="6"/>
    <n v="212517.96"/>
    <n v="213941.76000000001"/>
    <n v="1423.8"/>
    <n v="192547.58"/>
    <n v="1281.42"/>
    <n v="0"/>
    <n v="0"/>
    <n v="0"/>
    <n v="0"/>
  </r>
  <r>
    <n v="2"/>
    <n v="4332"/>
    <x v="0"/>
    <x v="432"/>
    <x v="25"/>
    <s v="3992-PA"/>
    <x v="1943"/>
    <x v="3"/>
    <x v="13"/>
    <x v="0"/>
    <x v="69"/>
    <n v="5000"/>
    <n v="7227.56"/>
    <n v="2227.56"/>
    <n v="6504.8"/>
    <n v="2004.8"/>
    <n v="542.05999999999995"/>
    <n v="0"/>
    <n v="167.06"/>
    <n v="375"/>
  </r>
  <r>
    <n v="2"/>
    <n v="4332"/>
    <x v="0"/>
    <x v="16"/>
    <x v="1"/>
    <s v="3993-PA"/>
    <x v="1944"/>
    <x v="0"/>
    <x v="13"/>
    <x v="0"/>
    <x v="6"/>
    <n v="323188"/>
    <n v="323188"/>
    <n v="0"/>
    <n v="290869.2"/>
    <n v="0"/>
    <n v="0"/>
    <n v="0"/>
    <n v="0"/>
    <n v="0"/>
  </r>
  <r>
    <n v="2"/>
    <n v="4332"/>
    <x v="0"/>
    <x v="103"/>
    <x v="37"/>
    <s v="3994-PA"/>
    <x v="1945"/>
    <x v="4"/>
    <x v="0"/>
    <x v="0"/>
    <x v="29"/>
    <n v="79903.34"/>
    <n v="79903.34"/>
    <n v="0"/>
    <n v="71913.009999999995"/>
    <n v="0"/>
    <n v="5992.7507999999998"/>
    <n v="0"/>
    <n v="0"/>
    <n v="5992.7507999999998"/>
  </r>
  <r>
    <n v="2"/>
    <n v="4332"/>
    <x v="0"/>
    <x v="247"/>
    <x v="2"/>
    <s v="3996-PA"/>
    <x v="699"/>
    <x v="2"/>
    <x v="23"/>
    <x v="0"/>
    <x v="132"/>
    <n v="45393.21"/>
    <n v="45393.21"/>
    <n v="0"/>
    <n v="40853.89"/>
    <n v="0"/>
    <n v="3404.4908"/>
    <n v="0"/>
    <n v="0"/>
    <n v="3404.4908"/>
  </r>
  <r>
    <n v="2"/>
    <n v="4332"/>
    <x v="0"/>
    <x v="1"/>
    <x v="1"/>
    <s v="3997-PA"/>
    <x v="1946"/>
    <x v="3"/>
    <x v="0"/>
    <x v="0"/>
    <x v="125"/>
    <n v="15480"/>
    <n v="15480"/>
    <n v="0"/>
    <n v="13932"/>
    <n v="0"/>
    <n v="1161"/>
    <n v="0"/>
    <n v="0"/>
    <n v="1161"/>
  </r>
  <r>
    <n v="2"/>
    <n v="4332"/>
    <x v="0"/>
    <x v="389"/>
    <x v="17"/>
    <s v="3999-PA"/>
    <x v="1947"/>
    <x v="4"/>
    <x v="0"/>
    <x v="0"/>
    <x v="125"/>
    <n v="75666.509999999995"/>
    <n v="75666.509999999995"/>
    <n v="0"/>
    <n v="68099.86"/>
    <n v="0"/>
    <n v="5674.9883"/>
    <n v="0"/>
    <n v="0"/>
    <n v="5674.9883"/>
  </r>
  <r>
    <n v="2"/>
    <n v="4332"/>
    <x v="0"/>
    <x v="456"/>
    <x v="8"/>
    <s v="39-HM"/>
    <x v="1948"/>
    <x v="12"/>
    <x v="0"/>
    <x v="1"/>
    <x v="6"/>
    <n v="109305"/>
    <n v="109305"/>
    <n v="0"/>
    <n v="81978.75"/>
    <n v="0"/>
    <n v="0"/>
    <n v="0"/>
    <n v="0"/>
    <n v="0"/>
  </r>
  <r>
    <n v="2"/>
    <n v="4332"/>
    <x v="0"/>
    <x v="474"/>
    <x v="2"/>
    <s v="4000-PA"/>
    <x v="1949"/>
    <x v="1"/>
    <x v="1"/>
    <x v="0"/>
    <x v="8"/>
    <n v="10979.27"/>
    <n v="10979.27"/>
    <n v="0"/>
    <n v="10979.27"/>
    <n v="0"/>
    <n v="0"/>
    <n v="0"/>
    <n v="0"/>
    <n v="0"/>
  </r>
  <r>
    <n v="2"/>
    <n v="4332"/>
    <x v="0"/>
    <x v="103"/>
    <x v="37"/>
    <s v="4002-PA"/>
    <x v="1950"/>
    <x v="4"/>
    <x v="1"/>
    <x v="0"/>
    <x v="125"/>
    <n v="87388.41"/>
    <n v="87388.41"/>
    <n v="0"/>
    <n v="78649.570000000007"/>
    <n v="0"/>
    <n v="6554.1307999999999"/>
    <n v="0"/>
    <n v="0"/>
    <n v="6554.1307999999999"/>
  </r>
  <r>
    <n v="2"/>
    <n v="4332"/>
    <x v="0"/>
    <x v="6"/>
    <x v="2"/>
    <s v="4003-PA"/>
    <x v="1951"/>
    <x v="3"/>
    <x v="1"/>
    <x v="0"/>
    <x v="125"/>
    <n v="7947.23"/>
    <n v="7947.23"/>
    <n v="0"/>
    <n v="7152.51"/>
    <n v="0"/>
    <n v="596.04250000000002"/>
    <n v="0"/>
    <n v="0"/>
    <n v="596.04250000000002"/>
  </r>
  <r>
    <n v="2"/>
    <n v="4332"/>
    <x v="0"/>
    <x v="184"/>
    <x v="1"/>
    <s v="4004-PA"/>
    <x v="1952"/>
    <x v="3"/>
    <x v="0"/>
    <x v="0"/>
    <x v="60"/>
    <n v="6298.32"/>
    <n v="6298.32"/>
    <n v="0"/>
    <n v="5668.49"/>
    <n v="0"/>
    <n v="472.37419999999997"/>
    <n v="0"/>
    <n v="0"/>
    <n v="472.37419999999997"/>
  </r>
  <r>
    <n v="2"/>
    <n v="4332"/>
    <x v="0"/>
    <x v="238"/>
    <x v="2"/>
    <s v="4007-PA"/>
    <x v="1953"/>
    <x v="5"/>
    <x v="1"/>
    <x v="0"/>
    <x v="62"/>
    <n v="18439"/>
    <n v="18439"/>
    <n v="0"/>
    <n v="16595.099999999999"/>
    <n v="0"/>
    <n v="1382.925"/>
    <n v="0"/>
    <n v="0"/>
    <n v="1382.925"/>
  </r>
  <r>
    <n v="2"/>
    <n v="4332"/>
    <x v="0"/>
    <x v="170"/>
    <x v="13"/>
    <s v="4008-PA"/>
    <x v="1954"/>
    <x v="5"/>
    <x v="0"/>
    <x v="0"/>
    <x v="45"/>
    <n v="44812.5"/>
    <n v="44812.5"/>
    <n v="0"/>
    <n v="40331.25"/>
    <n v="0"/>
    <n v="3360.9375"/>
    <n v="0"/>
    <n v="0"/>
    <n v="3360.9375"/>
  </r>
  <r>
    <n v="2"/>
    <n v="4332"/>
    <x v="0"/>
    <x v="475"/>
    <x v="13"/>
    <s v="400-PA"/>
    <x v="1955"/>
    <x v="3"/>
    <x v="0"/>
    <x v="0"/>
    <x v="15"/>
    <n v="36251.19"/>
    <n v="36251.19"/>
    <n v="0"/>
    <n v="32626.07"/>
    <n v="0"/>
    <n v="2718.8391999999999"/>
    <n v="0"/>
    <n v="0"/>
    <n v="2718.8391999999999"/>
  </r>
  <r>
    <n v="2"/>
    <n v="4332"/>
    <x v="0"/>
    <x v="224"/>
    <x v="18"/>
    <s v="4013-PA"/>
    <x v="1956"/>
    <x v="4"/>
    <x v="1"/>
    <x v="0"/>
    <x v="125"/>
    <n v="72706.960000000006"/>
    <n v="72706.960000000006"/>
    <n v="0"/>
    <n v="65436.26"/>
    <n v="0"/>
    <n v="5453.0217000000002"/>
    <n v="0"/>
    <n v="0"/>
    <n v="5453.0217000000002"/>
  </r>
  <r>
    <n v="2"/>
    <n v="4332"/>
    <x v="0"/>
    <x v="184"/>
    <x v="1"/>
    <s v="4015-PA"/>
    <x v="1957"/>
    <x v="0"/>
    <x v="0"/>
    <x v="0"/>
    <x v="6"/>
    <n v="2286237.77"/>
    <n v="2286237.77"/>
    <n v="0"/>
    <n v="2057613.99"/>
    <n v="0"/>
    <n v="0"/>
    <n v="0"/>
    <n v="0"/>
    <n v="0"/>
  </r>
  <r>
    <n v="2"/>
    <n v="4332"/>
    <x v="0"/>
    <x v="263"/>
    <x v="2"/>
    <s v="4017-PA"/>
    <x v="1958"/>
    <x v="3"/>
    <x v="1"/>
    <x v="0"/>
    <x v="125"/>
    <n v="3236.75"/>
    <n v="3236.75"/>
    <n v="0"/>
    <n v="2913.08"/>
    <n v="0"/>
    <n v="242.7567"/>
    <n v="0"/>
    <n v="0"/>
    <n v="242.7567"/>
  </r>
  <r>
    <n v="2"/>
    <n v="4332"/>
    <x v="0"/>
    <x v="400"/>
    <x v="4"/>
    <s v="4018-PA"/>
    <x v="1959"/>
    <x v="4"/>
    <x v="1"/>
    <x v="0"/>
    <x v="110"/>
    <n v="43204.79"/>
    <n v="43204.79"/>
    <n v="0"/>
    <n v="38884.31"/>
    <n v="0"/>
    <n v="3240.3591999999999"/>
    <n v="0"/>
    <n v="0"/>
    <n v="3240.3591999999999"/>
  </r>
  <r>
    <n v="2"/>
    <n v="4332"/>
    <x v="0"/>
    <x v="476"/>
    <x v="30"/>
    <s v="401-PA"/>
    <x v="55"/>
    <x v="1"/>
    <x v="1"/>
    <x v="0"/>
    <x v="133"/>
    <n v="0"/>
    <n v="0"/>
    <n v="0"/>
    <n v="0"/>
    <n v="0"/>
    <n v="0"/>
    <n v="0"/>
    <n v="0"/>
    <n v="0"/>
  </r>
  <r>
    <n v="2"/>
    <n v="4332"/>
    <x v="0"/>
    <x v="103"/>
    <x v="37"/>
    <s v="4020-PA"/>
    <x v="1960"/>
    <x v="4"/>
    <x v="0"/>
    <x v="0"/>
    <x v="29"/>
    <n v="83052.53"/>
    <n v="83052.53"/>
    <n v="0"/>
    <n v="74747.28"/>
    <n v="0"/>
    <n v="6228.94"/>
    <n v="0"/>
    <n v="0"/>
    <n v="6228.94"/>
  </r>
  <r>
    <n v="2"/>
    <n v="4332"/>
    <x v="0"/>
    <x v="169"/>
    <x v="13"/>
    <s v="4023-PA"/>
    <x v="1961"/>
    <x v="2"/>
    <x v="1"/>
    <x v="0"/>
    <x v="134"/>
    <n v="7497.62"/>
    <n v="7497.62"/>
    <n v="0"/>
    <n v="6747.86"/>
    <n v="0"/>
    <n v="562.32169999999996"/>
    <n v="0"/>
    <n v="0"/>
    <n v="562.32169999999996"/>
  </r>
  <r>
    <n v="2"/>
    <n v="4332"/>
    <x v="0"/>
    <x v="389"/>
    <x v="17"/>
    <s v="4026-PA"/>
    <x v="1962"/>
    <x v="4"/>
    <x v="0"/>
    <x v="0"/>
    <x v="134"/>
    <n v="118684.2"/>
    <n v="118684.2"/>
    <n v="0"/>
    <n v="106815.78"/>
    <n v="0"/>
    <n v="8901.3150000000005"/>
    <n v="0"/>
    <n v="0"/>
    <n v="8901.3150000000005"/>
  </r>
  <r>
    <n v="2"/>
    <n v="4332"/>
    <x v="0"/>
    <x v="119"/>
    <x v="5"/>
    <s v="4027-PA"/>
    <x v="1963"/>
    <x v="3"/>
    <x v="0"/>
    <x v="0"/>
    <x v="135"/>
    <n v="22612.75"/>
    <n v="22612.75"/>
    <n v="0"/>
    <n v="20351.48"/>
    <n v="0"/>
    <n v="1695.95"/>
    <n v="0"/>
    <n v="1695.95"/>
    <n v="0"/>
  </r>
  <r>
    <n v="2"/>
    <n v="4332"/>
    <x v="0"/>
    <x v="281"/>
    <x v="27"/>
    <s v="4028-PA"/>
    <x v="1964"/>
    <x v="0"/>
    <x v="0"/>
    <x v="0"/>
    <x v="6"/>
    <n v="173179"/>
    <n v="173179"/>
    <n v="0"/>
    <n v="155861.1"/>
    <n v="0"/>
    <n v="0"/>
    <n v="0"/>
    <n v="0"/>
    <n v="0"/>
  </r>
  <r>
    <n v="2"/>
    <n v="4332"/>
    <x v="0"/>
    <x v="432"/>
    <x v="25"/>
    <s v="4029-PA"/>
    <x v="1965"/>
    <x v="4"/>
    <x v="1"/>
    <x v="0"/>
    <x v="6"/>
    <n v="296081.34999999998"/>
    <n v="296081.34999999998"/>
    <n v="0"/>
    <n v="266473.21999999997"/>
    <n v="0"/>
    <n v="21905.611700000001"/>
    <n v="0"/>
    <n v="0"/>
    <n v="21905.611700000001"/>
  </r>
  <r>
    <n v="2"/>
    <n v="4332"/>
    <x v="0"/>
    <x v="174"/>
    <x v="13"/>
    <s v="4031-PA"/>
    <x v="1966"/>
    <x v="3"/>
    <x v="1"/>
    <x v="0"/>
    <x v="134"/>
    <n v="3603.32"/>
    <n v="3603.32"/>
    <n v="0"/>
    <n v="3242.99"/>
    <n v="0"/>
    <n v="270.24919999999997"/>
    <n v="0"/>
    <n v="0"/>
    <n v="270.24919999999997"/>
  </r>
  <r>
    <n v="2"/>
    <n v="4332"/>
    <x v="0"/>
    <x v="134"/>
    <x v="13"/>
    <s v="4032-PA"/>
    <x v="1967"/>
    <x v="1"/>
    <x v="1"/>
    <x v="0"/>
    <x v="6"/>
    <n v="507306.33"/>
    <n v="449942.46"/>
    <n v="-57363.87"/>
    <n v="454347.51"/>
    <n v="-51627.48"/>
    <n v="876.41840000000002"/>
    <n v="0"/>
    <n v="0"/>
    <n v="876.41840000000002"/>
  </r>
  <r>
    <n v="2"/>
    <n v="4332"/>
    <x v="0"/>
    <x v="265"/>
    <x v="11"/>
    <s v="4033-PA"/>
    <x v="1968"/>
    <x v="3"/>
    <x v="1"/>
    <x v="0"/>
    <x v="5"/>
    <n v="12662.46"/>
    <n v="0"/>
    <n v="-12662.46"/>
    <n v="0"/>
    <n v="-11396.21"/>
    <n v="0"/>
    <n v="0"/>
    <n v="0"/>
    <n v="0"/>
  </r>
  <r>
    <n v="2"/>
    <n v="4332"/>
    <x v="0"/>
    <x v="182"/>
    <x v="0"/>
    <s v="4034-PA"/>
    <x v="844"/>
    <x v="2"/>
    <x v="1"/>
    <x v="0"/>
    <x v="80"/>
    <n v="32086.02"/>
    <n v="32086.02"/>
    <n v="0"/>
    <n v="28877.42"/>
    <n v="0"/>
    <n v="2406.4517000000001"/>
    <n v="0"/>
    <n v="0"/>
    <n v="2406.4517000000001"/>
  </r>
  <r>
    <n v="2"/>
    <n v="4332"/>
    <x v="0"/>
    <x v="477"/>
    <x v="24"/>
    <s v="4035-PA"/>
    <x v="1969"/>
    <x v="1"/>
    <x v="51"/>
    <x v="0"/>
    <x v="65"/>
    <n v="8698.31"/>
    <n v="8698.31"/>
    <n v="0"/>
    <n v="7828.48"/>
    <n v="0"/>
    <n v="652.37329999999997"/>
    <n v="0"/>
    <n v="0"/>
    <n v="652.37329999999997"/>
  </r>
  <r>
    <n v="2"/>
    <n v="4332"/>
    <x v="0"/>
    <x v="146"/>
    <x v="7"/>
    <s v="4037-PA"/>
    <x v="1970"/>
    <x v="2"/>
    <x v="0"/>
    <x v="0"/>
    <x v="40"/>
    <n v="32804.410000000003"/>
    <n v="32804.410000000003"/>
    <n v="0"/>
    <n v="29523.97"/>
    <n v="0"/>
    <n v="2460.3308000000002"/>
    <n v="0"/>
    <n v="0"/>
    <n v="2460.3308000000002"/>
  </r>
  <r>
    <n v="2"/>
    <n v="4332"/>
    <x v="0"/>
    <x v="178"/>
    <x v="27"/>
    <s v="4038-PA"/>
    <x v="1971"/>
    <x v="3"/>
    <x v="0"/>
    <x v="0"/>
    <x v="6"/>
    <n v="1918442.18"/>
    <n v="1918442.18"/>
    <n v="0"/>
    <n v="1726597.96"/>
    <n v="0"/>
    <n v="0"/>
    <n v="0"/>
    <n v="0"/>
    <n v="0"/>
  </r>
  <r>
    <n v="2"/>
    <n v="4332"/>
    <x v="0"/>
    <x v="432"/>
    <x v="25"/>
    <s v="4039-PA"/>
    <x v="1972"/>
    <x v="3"/>
    <x v="21"/>
    <x v="0"/>
    <x v="6"/>
    <n v="129125.15"/>
    <n v="129125.15"/>
    <n v="0"/>
    <n v="116212.64"/>
    <n v="0"/>
    <n v="0"/>
    <n v="0"/>
    <n v="0"/>
    <n v="0"/>
  </r>
  <r>
    <n v="2"/>
    <n v="4332"/>
    <x v="0"/>
    <x v="179"/>
    <x v="12"/>
    <s v="403-PA"/>
    <x v="1973"/>
    <x v="3"/>
    <x v="0"/>
    <x v="0"/>
    <x v="10"/>
    <n v="17559.150000000001"/>
    <n v="17559.150000000001"/>
    <n v="0"/>
    <n v="15803.24"/>
    <n v="0"/>
    <n v="1316.9367"/>
    <n v="0"/>
    <n v="0"/>
    <n v="1316.9367"/>
  </r>
  <r>
    <n v="2"/>
    <n v="4332"/>
    <x v="0"/>
    <x v="438"/>
    <x v="8"/>
    <s v="4041-PA"/>
    <x v="1974"/>
    <x v="5"/>
    <x v="0"/>
    <x v="0"/>
    <x v="8"/>
    <n v="18634.240000000002"/>
    <n v="18634.240000000002"/>
    <n v="0"/>
    <n v="16770.82"/>
    <n v="0"/>
    <n v="1397.5682999999999"/>
    <n v="0"/>
    <n v="0"/>
    <n v="1397.5682999999999"/>
  </r>
  <r>
    <n v="2"/>
    <n v="4332"/>
    <x v="0"/>
    <x v="432"/>
    <x v="25"/>
    <s v="4043-PA"/>
    <x v="1975"/>
    <x v="4"/>
    <x v="1"/>
    <x v="0"/>
    <x v="134"/>
    <n v="86813.86"/>
    <n v="86813.86"/>
    <n v="0"/>
    <n v="78132.47"/>
    <n v="0"/>
    <n v="6511.0392000000002"/>
    <n v="0"/>
    <n v="0"/>
    <n v="6511.0392000000002"/>
  </r>
  <r>
    <n v="2"/>
    <n v="4332"/>
    <x v="0"/>
    <x v="1"/>
    <x v="1"/>
    <s v="4044-PA"/>
    <x v="1976"/>
    <x v="3"/>
    <x v="1"/>
    <x v="0"/>
    <x v="134"/>
    <n v="16536"/>
    <n v="16536"/>
    <n v="0"/>
    <n v="14882.4"/>
    <n v="0"/>
    <n v="1240.2"/>
    <n v="0"/>
    <n v="0"/>
    <n v="1240.2"/>
  </r>
  <r>
    <n v="2"/>
    <n v="4332"/>
    <x v="0"/>
    <x v="146"/>
    <x v="7"/>
    <s v="4045-PA"/>
    <x v="1977"/>
    <x v="3"/>
    <x v="0"/>
    <x v="0"/>
    <x v="45"/>
    <n v="17390.8"/>
    <n v="17390.8"/>
    <n v="0"/>
    <n v="15651.72"/>
    <n v="0"/>
    <n v="1304.31"/>
    <n v="0"/>
    <n v="0"/>
    <n v="1304.31"/>
  </r>
  <r>
    <n v="2"/>
    <n v="4332"/>
    <x v="0"/>
    <x v="224"/>
    <x v="18"/>
    <s v="4047-PA"/>
    <x v="1978"/>
    <x v="4"/>
    <x v="1"/>
    <x v="0"/>
    <x v="134"/>
    <n v="39910.78"/>
    <n v="39910.78"/>
    <n v="0"/>
    <n v="35919.699999999997"/>
    <n v="0"/>
    <n v="2993.3083000000001"/>
    <n v="0"/>
    <n v="0"/>
    <n v="2993.3083000000001"/>
  </r>
  <r>
    <n v="2"/>
    <n v="4332"/>
    <x v="0"/>
    <x v="86"/>
    <x v="12"/>
    <s v="4048-PA"/>
    <x v="1979"/>
    <x v="1"/>
    <x v="1"/>
    <x v="0"/>
    <x v="124"/>
    <n v="161676.82"/>
    <n v="161676.82"/>
    <n v="0"/>
    <n v="161676.82"/>
    <n v="0"/>
    <n v="0"/>
    <n v="0"/>
    <n v="0"/>
    <n v="0"/>
  </r>
  <r>
    <n v="2"/>
    <n v="4332"/>
    <x v="0"/>
    <x v="146"/>
    <x v="7"/>
    <s v="4049-PA"/>
    <x v="1980"/>
    <x v="2"/>
    <x v="1"/>
    <x v="0"/>
    <x v="40"/>
    <n v="22105.22"/>
    <n v="22105.22"/>
    <n v="0"/>
    <n v="19894.7"/>
    <n v="0"/>
    <n v="1657.8916999999999"/>
    <n v="0"/>
    <n v="0"/>
    <n v="1657.8916999999999"/>
  </r>
  <r>
    <n v="2"/>
    <n v="4332"/>
    <x v="0"/>
    <x v="15"/>
    <x v="5"/>
    <s v="404-PA"/>
    <x v="1981"/>
    <x v="0"/>
    <x v="0"/>
    <x v="0"/>
    <x v="2"/>
    <n v="5082.16"/>
    <n v="5082.16"/>
    <n v="0"/>
    <n v="4573.9399999999996"/>
    <n v="0"/>
    <n v="381.1617"/>
    <n v="0"/>
    <n v="0"/>
    <n v="381.1617"/>
  </r>
  <r>
    <n v="2"/>
    <n v="4332"/>
    <x v="0"/>
    <x v="103"/>
    <x v="37"/>
    <s v="4050-PA"/>
    <x v="1982"/>
    <x v="4"/>
    <x v="1"/>
    <x v="0"/>
    <x v="106"/>
    <n v="167564.31"/>
    <n v="166401.64000000001"/>
    <n v="-1162.67"/>
    <n v="149761.48000000001"/>
    <n v="-1046.4000000000001"/>
    <n v="12480.12"/>
    <n v="0"/>
    <n v="12480.12"/>
    <n v="0"/>
  </r>
  <r>
    <n v="2"/>
    <n v="4332"/>
    <x v="0"/>
    <x v="426"/>
    <x v="11"/>
    <s v="4051-PA"/>
    <x v="1983"/>
    <x v="5"/>
    <x v="0"/>
    <x v="0"/>
    <x v="6"/>
    <n v="136876.5"/>
    <n v="136876.5"/>
    <n v="0"/>
    <n v="123188.85"/>
    <n v="0"/>
    <n v="0"/>
    <n v="0"/>
    <n v="0"/>
    <n v="0"/>
  </r>
  <r>
    <n v="2"/>
    <n v="4332"/>
    <x v="0"/>
    <x v="473"/>
    <x v="48"/>
    <s v="4053-PA"/>
    <x v="1984"/>
    <x v="4"/>
    <x v="1"/>
    <x v="0"/>
    <x v="134"/>
    <n v="98978.32"/>
    <n v="98978.32"/>
    <n v="0"/>
    <n v="89080.49"/>
    <n v="0"/>
    <n v="7423.3742000000002"/>
    <n v="0"/>
    <n v="0"/>
    <n v="7423.3742000000002"/>
  </r>
  <r>
    <n v="2"/>
    <n v="4332"/>
    <x v="0"/>
    <x v="438"/>
    <x v="8"/>
    <s v="4054-PA"/>
    <x v="1985"/>
    <x v="3"/>
    <x v="1"/>
    <x v="0"/>
    <x v="110"/>
    <n v="8164.84"/>
    <n v="8164.84"/>
    <n v="0"/>
    <n v="7348.36"/>
    <n v="0"/>
    <n v="612.36329999999998"/>
    <n v="0"/>
    <n v="0"/>
    <n v="612.36329999999998"/>
  </r>
  <r>
    <n v="2"/>
    <n v="4332"/>
    <x v="0"/>
    <x v="228"/>
    <x v="11"/>
    <s v="4055-PA"/>
    <x v="1986"/>
    <x v="3"/>
    <x v="1"/>
    <x v="0"/>
    <x v="134"/>
    <n v="6484.1"/>
    <n v="6484.1"/>
    <n v="0"/>
    <n v="5835.69"/>
    <n v="0"/>
    <n v="486.3075"/>
    <n v="0"/>
    <n v="0"/>
    <n v="486.3075"/>
  </r>
  <r>
    <n v="2"/>
    <n v="4332"/>
    <x v="0"/>
    <x v="432"/>
    <x v="25"/>
    <s v="4056-PA"/>
    <x v="1987"/>
    <x v="4"/>
    <x v="0"/>
    <x v="0"/>
    <x v="132"/>
    <n v="38930.1"/>
    <n v="38930.1"/>
    <n v="0"/>
    <n v="35037.089999999997"/>
    <n v="0"/>
    <n v="2919.7575000000002"/>
    <n v="0"/>
    <n v="0"/>
    <n v="2919.7575000000002"/>
  </r>
  <r>
    <n v="2"/>
    <n v="4332"/>
    <x v="0"/>
    <x v="427"/>
    <x v="2"/>
    <s v="4058-PA"/>
    <x v="1988"/>
    <x v="3"/>
    <x v="1"/>
    <x v="0"/>
    <x v="134"/>
    <n v="13282.75"/>
    <n v="13282.75"/>
    <n v="0"/>
    <n v="11954.48"/>
    <n v="0"/>
    <n v="996.20669999999996"/>
    <n v="0"/>
    <n v="0"/>
    <n v="996.20669999999996"/>
  </r>
  <r>
    <n v="2"/>
    <n v="4332"/>
    <x v="0"/>
    <x v="250"/>
    <x v="1"/>
    <s v="405-PA"/>
    <x v="1989"/>
    <x v="4"/>
    <x v="1"/>
    <x v="0"/>
    <x v="7"/>
    <n v="4200"/>
    <n v="4200"/>
    <n v="0"/>
    <n v="3780"/>
    <n v="0"/>
    <n v="315"/>
    <n v="0"/>
    <n v="0"/>
    <n v="315"/>
  </r>
  <r>
    <n v="2"/>
    <n v="4332"/>
    <x v="0"/>
    <x v="78"/>
    <x v="8"/>
    <s v="4060-PA"/>
    <x v="1990"/>
    <x v="3"/>
    <x v="4"/>
    <x v="0"/>
    <x v="6"/>
    <n v="13382710"/>
    <n v="13382710"/>
    <n v="0"/>
    <n v="12044439"/>
    <n v="0"/>
    <n v="0"/>
    <n v="0"/>
    <n v="0"/>
    <n v="0"/>
  </r>
  <r>
    <n v="2"/>
    <n v="4332"/>
    <x v="0"/>
    <x v="281"/>
    <x v="27"/>
    <s v="4064-PA"/>
    <x v="1991"/>
    <x v="5"/>
    <x v="0"/>
    <x v="0"/>
    <x v="6"/>
    <n v="1365856"/>
    <n v="1365856"/>
    <n v="0"/>
    <n v="1229270.3999999999"/>
    <n v="0"/>
    <n v="0"/>
    <n v="0"/>
    <n v="0"/>
    <n v="0"/>
  </r>
  <r>
    <n v="2"/>
    <n v="4332"/>
    <x v="0"/>
    <x v="438"/>
    <x v="8"/>
    <s v="4065-PA"/>
    <x v="1992"/>
    <x v="5"/>
    <x v="0"/>
    <x v="0"/>
    <x v="8"/>
    <n v="52157"/>
    <n v="52157"/>
    <n v="0"/>
    <n v="46941.3"/>
    <n v="0"/>
    <n v="3911.7750000000001"/>
    <n v="0"/>
    <n v="0"/>
    <n v="3911.7750000000001"/>
  </r>
  <r>
    <n v="2"/>
    <n v="4332"/>
    <x v="0"/>
    <x v="427"/>
    <x v="2"/>
    <s v="4067-PA"/>
    <x v="1993"/>
    <x v="3"/>
    <x v="1"/>
    <x v="0"/>
    <x v="134"/>
    <n v="5278.29"/>
    <n v="5278.29"/>
    <n v="0"/>
    <n v="4750.46"/>
    <n v="0"/>
    <n v="395.87169999999998"/>
    <n v="0"/>
    <n v="0"/>
    <n v="395.87169999999998"/>
  </r>
  <r>
    <n v="2"/>
    <n v="4332"/>
    <x v="0"/>
    <x v="259"/>
    <x v="2"/>
    <s v="4068-PA"/>
    <x v="1994"/>
    <x v="1"/>
    <x v="1"/>
    <x v="0"/>
    <x v="134"/>
    <n v="23749.93"/>
    <n v="23749.93"/>
    <n v="0"/>
    <n v="23749.93"/>
    <n v="0"/>
    <n v="0"/>
    <n v="0"/>
    <n v="0"/>
    <n v="0"/>
  </r>
  <r>
    <n v="2"/>
    <n v="4332"/>
    <x v="0"/>
    <x v="392"/>
    <x v="13"/>
    <s v="4069-PA"/>
    <x v="1995"/>
    <x v="0"/>
    <x v="0"/>
    <x v="0"/>
    <x v="6"/>
    <n v="139958.98000000001"/>
    <n v="139958.98000000001"/>
    <n v="0"/>
    <n v="125963.08"/>
    <n v="0"/>
    <n v="0"/>
    <n v="0"/>
    <n v="0"/>
    <n v="0"/>
  </r>
  <r>
    <n v="2"/>
    <n v="4332"/>
    <x v="0"/>
    <x v="425"/>
    <x v="24"/>
    <s v="406-PA"/>
    <x v="1996"/>
    <x v="2"/>
    <x v="1"/>
    <x v="0"/>
    <x v="30"/>
    <n v="14803.16"/>
    <n v="14803.16"/>
    <n v="0"/>
    <n v="13322.84"/>
    <n v="0"/>
    <n v="1110.2366999999999"/>
    <n v="0"/>
    <n v="0"/>
    <n v="1110.2366999999999"/>
  </r>
  <r>
    <n v="2"/>
    <n v="4332"/>
    <x v="0"/>
    <x v="221"/>
    <x v="8"/>
    <s v="4070-PA"/>
    <x v="1997"/>
    <x v="1"/>
    <x v="1"/>
    <x v="0"/>
    <x v="6"/>
    <n v="438608.3"/>
    <n v="438608.3"/>
    <n v="0"/>
    <n v="438608.3"/>
    <n v="0"/>
    <n v="0"/>
    <n v="0"/>
    <n v="0"/>
    <n v="0"/>
  </r>
  <r>
    <n v="2"/>
    <n v="4332"/>
    <x v="0"/>
    <x v="169"/>
    <x v="13"/>
    <s v="4072-PA"/>
    <x v="1998"/>
    <x v="1"/>
    <x v="6"/>
    <x v="0"/>
    <x v="6"/>
    <n v="302000"/>
    <n v="434000"/>
    <n v="132000"/>
    <n v="390600"/>
    <n v="118800"/>
    <n v="32550"/>
    <n v="0"/>
    <n v="18349.2"/>
    <n v="14200.8"/>
  </r>
  <r>
    <n v="2"/>
    <n v="4332"/>
    <x v="0"/>
    <x v="432"/>
    <x v="25"/>
    <s v="4075-PA"/>
    <x v="1999"/>
    <x v="3"/>
    <x v="50"/>
    <x v="0"/>
    <x v="110"/>
    <n v="46108.05"/>
    <n v="46108.05"/>
    <n v="0"/>
    <n v="41497.25"/>
    <n v="0"/>
    <n v="3458.1042000000002"/>
    <n v="0"/>
    <n v="0"/>
    <n v="3458.1042000000002"/>
  </r>
  <r>
    <n v="2"/>
    <n v="4332"/>
    <x v="0"/>
    <x v="395"/>
    <x v="21"/>
    <s v="4076-PA"/>
    <x v="2000"/>
    <x v="2"/>
    <x v="0"/>
    <x v="0"/>
    <x v="19"/>
    <n v="86622.19"/>
    <n v="86622.19"/>
    <n v="0"/>
    <n v="77959.97"/>
    <n v="0"/>
    <n v="6496.6642000000002"/>
    <n v="0"/>
    <n v="0"/>
    <n v="6496.6642000000002"/>
  </r>
  <r>
    <n v="2"/>
    <n v="4332"/>
    <x v="0"/>
    <x v="224"/>
    <x v="18"/>
    <s v="4079-PA"/>
    <x v="2001"/>
    <x v="4"/>
    <x v="1"/>
    <x v="0"/>
    <x v="134"/>
    <n v="38274.79"/>
    <n v="38274.79"/>
    <n v="0"/>
    <n v="34447.31"/>
    <n v="0"/>
    <n v="2870.6091999999999"/>
    <n v="0"/>
    <n v="0"/>
    <n v="2870.6091999999999"/>
  </r>
  <r>
    <n v="2"/>
    <n v="4332"/>
    <x v="0"/>
    <x v="179"/>
    <x v="12"/>
    <s v="407-PA"/>
    <x v="2002"/>
    <x v="0"/>
    <x v="34"/>
    <x v="0"/>
    <x v="19"/>
    <n v="12312.96"/>
    <n v="12312.96"/>
    <n v="0"/>
    <n v="11081.66"/>
    <n v="0"/>
    <n v="923.47170000000006"/>
    <n v="0"/>
    <n v="0"/>
    <n v="923.47170000000006"/>
  </r>
  <r>
    <n v="2"/>
    <n v="4332"/>
    <x v="0"/>
    <x v="146"/>
    <x v="7"/>
    <s v="4081-PA"/>
    <x v="2003"/>
    <x v="5"/>
    <x v="0"/>
    <x v="0"/>
    <x v="45"/>
    <n v="52093.21"/>
    <n v="52093.21"/>
    <n v="0"/>
    <n v="46883.89"/>
    <n v="0"/>
    <n v="3906.9908"/>
    <n v="0"/>
    <n v="0"/>
    <n v="3906.9908"/>
  </r>
  <r>
    <n v="2"/>
    <n v="4332"/>
    <x v="0"/>
    <x v="129"/>
    <x v="4"/>
    <s v="4082-PA"/>
    <x v="2004"/>
    <x v="1"/>
    <x v="1"/>
    <x v="0"/>
    <x v="104"/>
    <n v="120991.92"/>
    <n v="120991.92"/>
    <n v="0"/>
    <n v="120991.92"/>
    <n v="0"/>
    <n v="0"/>
    <n v="0"/>
    <n v="0"/>
    <n v="0"/>
  </r>
  <r>
    <n v="2"/>
    <n v="4332"/>
    <x v="0"/>
    <x v="224"/>
    <x v="18"/>
    <s v="4088-PA"/>
    <x v="2005"/>
    <x v="4"/>
    <x v="1"/>
    <x v="0"/>
    <x v="134"/>
    <n v="42410.15"/>
    <n v="42410.15"/>
    <n v="0"/>
    <n v="38169.14"/>
    <n v="0"/>
    <n v="3180.7617"/>
    <n v="0"/>
    <n v="0"/>
    <n v="3180.7617"/>
  </r>
  <r>
    <n v="2"/>
    <n v="4332"/>
    <x v="0"/>
    <x v="122"/>
    <x v="11"/>
    <s v="4089-PA"/>
    <x v="2006"/>
    <x v="1"/>
    <x v="1"/>
    <x v="0"/>
    <x v="18"/>
    <n v="409524.99"/>
    <n v="409524.99"/>
    <n v="0"/>
    <n v="409524.99"/>
    <n v="0"/>
    <n v="0"/>
    <n v="0"/>
    <n v="0"/>
    <n v="0"/>
  </r>
  <r>
    <n v="2"/>
    <n v="4332"/>
    <x v="0"/>
    <x v="478"/>
    <x v="2"/>
    <s v="408-PA"/>
    <x v="2007"/>
    <x v="1"/>
    <x v="1"/>
    <x v="0"/>
    <x v="7"/>
    <n v="5791.65"/>
    <n v="5791.65"/>
    <n v="0"/>
    <n v="5212.49"/>
    <n v="0"/>
    <n v="434.37419999999997"/>
    <n v="0"/>
    <n v="0"/>
    <n v="434.37419999999997"/>
  </r>
  <r>
    <n v="2"/>
    <n v="4332"/>
    <x v="0"/>
    <x v="52"/>
    <x v="21"/>
    <s v="4091-PA"/>
    <x v="2008"/>
    <x v="2"/>
    <x v="0"/>
    <x v="0"/>
    <x v="60"/>
    <n v="9730.0499999999993"/>
    <n v="9730.0499999999993"/>
    <n v="0"/>
    <n v="8757.0499999999993"/>
    <n v="0"/>
    <n v="729.75419999999997"/>
    <n v="0"/>
    <n v="0"/>
    <n v="729.75419999999997"/>
  </r>
  <r>
    <n v="2"/>
    <n v="4332"/>
    <x v="0"/>
    <x v="397"/>
    <x v="2"/>
    <s v="4092-PA"/>
    <x v="2009"/>
    <x v="5"/>
    <x v="1"/>
    <x v="0"/>
    <x v="134"/>
    <n v="73780.56"/>
    <n v="73780.56"/>
    <n v="0"/>
    <n v="66402.5"/>
    <n v="0"/>
    <n v="5533.5416999999998"/>
    <n v="0"/>
    <n v="0"/>
    <n v="5533.5416999999998"/>
  </r>
  <r>
    <n v="2"/>
    <n v="4332"/>
    <x v="0"/>
    <x v="438"/>
    <x v="8"/>
    <s v="4094-PA"/>
    <x v="2010"/>
    <x v="3"/>
    <x v="1"/>
    <x v="0"/>
    <x v="110"/>
    <n v="3692.15"/>
    <n v="3692.15"/>
    <n v="0"/>
    <n v="3322.94"/>
    <n v="0"/>
    <n v="276.9117"/>
    <n v="0"/>
    <n v="0"/>
    <n v="276.9117"/>
  </r>
  <r>
    <n v="2"/>
    <n v="4332"/>
    <x v="0"/>
    <x v="432"/>
    <x v="25"/>
    <s v="4095-PA"/>
    <x v="2011"/>
    <x v="0"/>
    <x v="0"/>
    <x v="0"/>
    <x v="134"/>
    <n v="13875.46"/>
    <n v="13875.46"/>
    <n v="0"/>
    <n v="12487.91"/>
    <n v="0"/>
    <n v="1040.6592000000001"/>
    <n v="0"/>
    <n v="0"/>
    <n v="1040.6592000000001"/>
  </r>
  <r>
    <n v="2"/>
    <n v="4332"/>
    <x v="0"/>
    <x v="52"/>
    <x v="21"/>
    <s v="4099-PA"/>
    <x v="1791"/>
    <x v="3"/>
    <x v="0"/>
    <x v="0"/>
    <x v="6"/>
    <n v="484745.74"/>
    <n v="484745.74"/>
    <n v="0"/>
    <n v="436271.17"/>
    <n v="0"/>
    <n v="0"/>
    <n v="0"/>
    <n v="0"/>
    <n v="0"/>
  </r>
  <r>
    <n v="2"/>
    <n v="4332"/>
    <x v="0"/>
    <x v="250"/>
    <x v="1"/>
    <s v="409-PA"/>
    <x v="2012"/>
    <x v="4"/>
    <x v="1"/>
    <x v="0"/>
    <x v="2"/>
    <n v="15081.6"/>
    <n v="15081.6"/>
    <n v="0"/>
    <n v="13573.44"/>
    <n v="0"/>
    <n v="1131.1199999999999"/>
    <n v="0"/>
    <n v="0"/>
    <n v="1131.1199999999999"/>
  </r>
  <r>
    <n v="2"/>
    <n v="4332"/>
    <x v="0"/>
    <x v="75"/>
    <x v="8"/>
    <s v="4106-PA"/>
    <x v="2013"/>
    <x v="4"/>
    <x v="0"/>
    <x v="0"/>
    <x v="11"/>
    <n v="71454.8"/>
    <n v="71454.8"/>
    <n v="0"/>
    <n v="64309.32"/>
    <n v="0"/>
    <n v="5359.11"/>
    <n v="0"/>
    <n v="0"/>
    <n v="5359.11"/>
  </r>
  <r>
    <n v="2"/>
    <n v="4332"/>
    <x v="0"/>
    <x v="151"/>
    <x v="8"/>
    <s v="4107-PA"/>
    <x v="2014"/>
    <x v="1"/>
    <x v="1"/>
    <x v="0"/>
    <x v="6"/>
    <n v="5304.14"/>
    <n v="5304.14"/>
    <n v="0"/>
    <n v="5255.34"/>
    <n v="0"/>
    <n v="0"/>
    <n v="0"/>
    <n v="0"/>
    <n v="0"/>
  </r>
  <r>
    <n v="2"/>
    <n v="4332"/>
    <x v="0"/>
    <x v="73"/>
    <x v="14"/>
    <s v="410-PA"/>
    <x v="2015"/>
    <x v="0"/>
    <x v="0"/>
    <x v="0"/>
    <x v="10"/>
    <n v="3433.61"/>
    <n v="3433.61"/>
    <n v="0"/>
    <n v="3090.25"/>
    <n v="0"/>
    <n v="257.52080000000001"/>
    <n v="0"/>
    <n v="0"/>
    <n v="257.52080000000001"/>
  </r>
  <r>
    <n v="2"/>
    <n v="4332"/>
    <x v="0"/>
    <x v="400"/>
    <x v="4"/>
    <s v="4110-PA"/>
    <x v="2016"/>
    <x v="4"/>
    <x v="0"/>
    <x v="0"/>
    <x v="134"/>
    <n v="113555.7"/>
    <n v="113555.7"/>
    <n v="0"/>
    <n v="102200.13"/>
    <n v="0"/>
    <n v="8516.6774999999998"/>
    <n v="0"/>
    <n v="0"/>
    <n v="8516.6774999999998"/>
  </r>
  <r>
    <n v="2"/>
    <n v="4332"/>
    <x v="0"/>
    <x v="206"/>
    <x v="11"/>
    <s v="4111-PA"/>
    <x v="2017"/>
    <x v="3"/>
    <x v="1"/>
    <x v="0"/>
    <x v="134"/>
    <n v="9141.27"/>
    <n v="9141.27"/>
    <n v="0"/>
    <n v="8227.14"/>
    <n v="0"/>
    <n v="685.59500000000003"/>
    <n v="0"/>
    <n v="0"/>
    <n v="685.59500000000003"/>
  </r>
  <r>
    <n v="2"/>
    <n v="4332"/>
    <x v="0"/>
    <x v="52"/>
    <x v="21"/>
    <s v="4113-PA"/>
    <x v="2018"/>
    <x v="0"/>
    <x v="1"/>
    <x v="0"/>
    <x v="45"/>
    <n v="13832.79"/>
    <n v="13832.79"/>
    <n v="0"/>
    <n v="12449.51"/>
    <n v="0"/>
    <n v="1037.4592"/>
    <n v="0"/>
    <n v="0"/>
    <n v="1037.4592"/>
  </r>
  <r>
    <n v="2"/>
    <n v="4332"/>
    <x v="0"/>
    <x v="224"/>
    <x v="18"/>
    <s v="4114-PA"/>
    <x v="2019"/>
    <x v="4"/>
    <x v="1"/>
    <x v="0"/>
    <x v="134"/>
    <n v="52333.62"/>
    <n v="52333.62"/>
    <n v="0"/>
    <n v="47100.26"/>
    <n v="0"/>
    <n v="3925.0216999999998"/>
    <n v="0"/>
    <n v="0"/>
    <n v="3925.0216999999998"/>
  </r>
  <r>
    <n v="2"/>
    <n v="4332"/>
    <x v="0"/>
    <x v="473"/>
    <x v="48"/>
    <s v="4115-PA"/>
    <x v="2020"/>
    <x v="4"/>
    <x v="1"/>
    <x v="0"/>
    <x v="134"/>
    <n v="22880"/>
    <n v="22880"/>
    <n v="0"/>
    <n v="20592"/>
    <n v="0"/>
    <n v="1716"/>
    <n v="0"/>
    <n v="0"/>
    <n v="1716"/>
  </r>
  <r>
    <n v="2"/>
    <n v="4332"/>
    <x v="0"/>
    <x v="457"/>
    <x v="2"/>
    <s v="4117-PA"/>
    <x v="2021"/>
    <x v="3"/>
    <x v="1"/>
    <x v="0"/>
    <x v="134"/>
    <n v="25844.36"/>
    <n v="25844.36"/>
    <n v="0"/>
    <n v="23259.919999999998"/>
    <n v="0"/>
    <n v="1938.3267000000001"/>
    <n v="0"/>
    <n v="0"/>
    <n v="1938.3267000000001"/>
  </r>
  <r>
    <n v="2"/>
    <n v="4332"/>
    <x v="0"/>
    <x v="227"/>
    <x v="12"/>
    <s v="4119-PA"/>
    <x v="2022"/>
    <x v="3"/>
    <x v="0"/>
    <x v="0"/>
    <x v="8"/>
    <n v="33537"/>
    <n v="33537"/>
    <n v="0"/>
    <n v="30183.3"/>
    <n v="0"/>
    <n v="2515.2750000000001"/>
    <n v="0"/>
    <n v="0"/>
    <n v="2515.2750000000001"/>
  </r>
  <r>
    <n v="2"/>
    <n v="4332"/>
    <x v="0"/>
    <x v="146"/>
    <x v="7"/>
    <s v="4121-PA"/>
    <x v="2023"/>
    <x v="0"/>
    <x v="0"/>
    <x v="0"/>
    <x v="45"/>
    <n v="4967.66"/>
    <n v="4967.66"/>
    <n v="0"/>
    <n v="4470.8900000000003"/>
    <n v="0"/>
    <n v="372.57420000000002"/>
    <n v="0"/>
    <n v="0"/>
    <n v="372.57420000000002"/>
  </r>
  <r>
    <n v="2"/>
    <n v="4332"/>
    <x v="0"/>
    <x v="395"/>
    <x v="21"/>
    <s v="4123-PA"/>
    <x v="2024"/>
    <x v="0"/>
    <x v="0"/>
    <x v="0"/>
    <x v="51"/>
    <n v="45778.82"/>
    <n v="45778.82"/>
    <n v="0"/>
    <n v="41200.94"/>
    <n v="0"/>
    <n v="3433.4117000000001"/>
    <n v="0"/>
    <n v="0"/>
    <n v="3433.4117000000001"/>
  </r>
  <r>
    <n v="2"/>
    <n v="4332"/>
    <x v="0"/>
    <x v="394"/>
    <x v="24"/>
    <s v="4124-PA"/>
    <x v="2025"/>
    <x v="4"/>
    <x v="1"/>
    <x v="0"/>
    <x v="134"/>
    <n v="5121.34"/>
    <n v="5121.34"/>
    <n v="0"/>
    <n v="4609.21"/>
    <n v="0"/>
    <n v="384.10079999999999"/>
    <n v="0"/>
    <n v="0"/>
    <n v="384.10079999999999"/>
  </r>
  <r>
    <n v="2"/>
    <n v="4332"/>
    <x v="0"/>
    <x v="383"/>
    <x v="13"/>
    <s v="4126-PA"/>
    <x v="2026"/>
    <x v="3"/>
    <x v="0"/>
    <x v="0"/>
    <x v="42"/>
    <n v="3983.53"/>
    <n v="3983.53"/>
    <n v="0"/>
    <n v="3585.18"/>
    <n v="0"/>
    <n v="298.76499999999999"/>
    <n v="0"/>
    <n v="0"/>
    <n v="298.76499999999999"/>
  </r>
  <r>
    <n v="2"/>
    <n v="4332"/>
    <x v="0"/>
    <x v="313"/>
    <x v="20"/>
    <s v="4127-PA"/>
    <x v="2027"/>
    <x v="4"/>
    <x v="1"/>
    <x v="0"/>
    <x v="136"/>
    <n v="503331.56"/>
    <n v="507267.3"/>
    <n v="3935.74"/>
    <n v="456540.57"/>
    <n v="3542.17"/>
    <n v="38045.036699999997"/>
    <n v="0"/>
    <n v="295.17"/>
    <n v="37749.866699999999"/>
  </r>
  <r>
    <n v="2"/>
    <n v="4332"/>
    <x v="0"/>
    <x v="197"/>
    <x v="16"/>
    <s v="4128-PA"/>
    <x v="2028"/>
    <x v="0"/>
    <x v="23"/>
    <x v="0"/>
    <x v="134"/>
    <n v="45471.519999999997"/>
    <n v="45471.519999999997"/>
    <n v="0"/>
    <n v="40924.370000000003"/>
    <n v="0"/>
    <n v="3410.3642"/>
    <n v="0"/>
    <n v="0"/>
    <n v="3410.3642"/>
  </r>
  <r>
    <n v="2"/>
    <n v="4332"/>
    <x v="0"/>
    <x v="429"/>
    <x v="16"/>
    <s v="4129-PA"/>
    <x v="322"/>
    <x v="1"/>
    <x v="1"/>
    <x v="0"/>
    <x v="137"/>
    <n v="482030.53"/>
    <n v="482030.53"/>
    <n v="0"/>
    <n v="482030.53"/>
    <n v="0"/>
    <n v="0"/>
    <n v="0"/>
    <n v="0"/>
    <n v="0"/>
  </r>
  <r>
    <n v="2"/>
    <n v="4332"/>
    <x v="0"/>
    <x v="156"/>
    <x v="2"/>
    <s v="412-PA"/>
    <x v="2029"/>
    <x v="0"/>
    <x v="1"/>
    <x v="0"/>
    <x v="4"/>
    <n v="8598.91"/>
    <n v="8598.91"/>
    <n v="0"/>
    <n v="7739.02"/>
    <n v="0"/>
    <n v="644.91830000000004"/>
    <n v="0"/>
    <n v="0"/>
    <n v="644.91830000000004"/>
  </r>
  <r>
    <n v="2"/>
    <n v="4332"/>
    <x v="0"/>
    <x v="479"/>
    <x v="2"/>
    <s v="4130-PA"/>
    <x v="2030"/>
    <x v="3"/>
    <x v="1"/>
    <x v="0"/>
    <x v="134"/>
    <n v="17582.669999999998"/>
    <n v="17582.669999999998"/>
    <n v="0"/>
    <n v="15824.4"/>
    <n v="0"/>
    <n v="1318.7"/>
    <n v="0"/>
    <n v="0"/>
    <n v="1318.7"/>
  </r>
  <r>
    <n v="2"/>
    <n v="4332"/>
    <x v="0"/>
    <x v="432"/>
    <x v="25"/>
    <s v="4131-PA"/>
    <x v="2031"/>
    <x v="4"/>
    <x v="0"/>
    <x v="0"/>
    <x v="132"/>
    <n v="13639.4"/>
    <n v="13639.4"/>
    <n v="0"/>
    <n v="12275.46"/>
    <n v="0"/>
    <n v="1022.955"/>
    <n v="0"/>
    <n v="0"/>
    <n v="1022.955"/>
  </r>
  <r>
    <n v="2"/>
    <n v="4332"/>
    <x v="0"/>
    <x v="167"/>
    <x v="16"/>
    <s v="4133-PA"/>
    <x v="2032"/>
    <x v="3"/>
    <x v="23"/>
    <x v="0"/>
    <x v="6"/>
    <n v="216680.12"/>
    <n v="216680.12"/>
    <n v="0"/>
    <n v="195012.11"/>
    <n v="0"/>
    <n v="0"/>
    <n v="0"/>
    <n v="0"/>
    <n v="0"/>
  </r>
  <r>
    <n v="2"/>
    <n v="4332"/>
    <x v="0"/>
    <x v="465"/>
    <x v="2"/>
    <s v="4137-PA"/>
    <x v="2033"/>
    <x v="2"/>
    <x v="1"/>
    <x v="0"/>
    <x v="51"/>
    <n v="15223.15"/>
    <n v="15223.15"/>
    <n v="0"/>
    <n v="13700.84"/>
    <n v="0"/>
    <n v="1141.7366999999999"/>
    <n v="0"/>
    <n v="0"/>
    <n v="1141.7366999999999"/>
  </r>
  <r>
    <n v="2"/>
    <n v="4332"/>
    <x v="0"/>
    <x v="388"/>
    <x v="2"/>
    <s v="4138-PA"/>
    <x v="2034"/>
    <x v="3"/>
    <x v="36"/>
    <x v="0"/>
    <x v="6"/>
    <n v="405284.4"/>
    <n v="405284.4"/>
    <n v="0"/>
    <n v="364755.96"/>
    <n v="0"/>
    <n v="0"/>
    <n v="0"/>
    <n v="0"/>
    <n v="0"/>
  </r>
  <r>
    <n v="2"/>
    <n v="4332"/>
    <x v="0"/>
    <x v="224"/>
    <x v="18"/>
    <s v="4139-PA"/>
    <x v="2035"/>
    <x v="4"/>
    <x v="1"/>
    <x v="0"/>
    <x v="134"/>
    <n v="51481.8"/>
    <n v="51481.8"/>
    <n v="0"/>
    <n v="46333.62"/>
    <n v="0"/>
    <n v="3861.1350000000002"/>
    <n v="0"/>
    <n v="0"/>
    <n v="3861.1350000000002"/>
  </r>
  <r>
    <n v="2"/>
    <n v="4332"/>
    <x v="0"/>
    <x v="101"/>
    <x v="25"/>
    <s v="413-PA"/>
    <x v="2036"/>
    <x v="1"/>
    <x v="1"/>
    <x v="0"/>
    <x v="7"/>
    <n v="14444.91"/>
    <n v="14444.91"/>
    <n v="0"/>
    <n v="13000.42"/>
    <n v="0"/>
    <n v="1083.3683000000001"/>
    <n v="0"/>
    <n v="0"/>
    <n v="1083.3683000000001"/>
  </r>
  <r>
    <n v="2"/>
    <n v="4332"/>
    <x v="0"/>
    <x v="480"/>
    <x v="2"/>
    <s v="4144-PA"/>
    <x v="2037"/>
    <x v="3"/>
    <x v="1"/>
    <x v="0"/>
    <x v="134"/>
    <n v="4230.5"/>
    <n v="4230.5"/>
    <n v="0"/>
    <n v="3807.45"/>
    <n v="0"/>
    <n v="317.28750000000002"/>
    <n v="0"/>
    <n v="0"/>
    <n v="317.28750000000002"/>
  </r>
  <r>
    <n v="2"/>
    <n v="4332"/>
    <x v="0"/>
    <x v="197"/>
    <x v="16"/>
    <s v="4146-PA"/>
    <x v="2038"/>
    <x v="3"/>
    <x v="5"/>
    <x v="0"/>
    <x v="134"/>
    <n v="23086.12"/>
    <n v="23086.12"/>
    <n v="0"/>
    <n v="20777.509999999998"/>
    <n v="0"/>
    <n v="1731.4592"/>
    <n v="0"/>
    <n v="0"/>
    <n v="1731.4592"/>
  </r>
  <r>
    <n v="2"/>
    <n v="4332"/>
    <x v="0"/>
    <x v="242"/>
    <x v="2"/>
    <s v="4147-PA"/>
    <x v="2039"/>
    <x v="1"/>
    <x v="1"/>
    <x v="0"/>
    <x v="134"/>
    <n v="22028.5"/>
    <n v="22028.5"/>
    <n v="0"/>
    <n v="22028.5"/>
    <n v="0"/>
    <n v="0"/>
    <n v="0"/>
    <n v="0"/>
    <n v="0"/>
  </r>
  <r>
    <n v="2"/>
    <n v="4332"/>
    <x v="0"/>
    <x v="159"/>
    <x v="2"/>
    <s v="4149-PA"/>
    <x v="2040"/>
    <x v="3"/>
    <x v="1"/>
    <x v="0"/>
    <x v="134"/>
    <n v="3414.8"/>
    <n v="3414.8"/>
    <n v="0"/>
    <n v="3073.32"/>
    <n v="0"/>
    <n v="256.11"/>
    <n v="0"/>
    <n v="0"/>
    <n v="256.11"/>
  </r>
  <r>
    <n v="2"/>
    <n v="4332"/>
    <x v="0"/>
    <x v="481"/>
    <x v="36"/>
    <s v="414-PA"/>
    <x v="2041"/>
    <x v="1"/>
    <x v="1"/>
    <x v="0"/>
    <x v="7"/>
    <n v="28945.599999999999"/>
    <n v="28945.599999999999"/>
    <n v="0"/>
    <n v="28945.599999999999"/>
    <n v="0"/>
    <n v="0"/>
    <n v="0"/>
    <n v="0"/>
    <n v="0"/>
  </r>
  <r>
    <n v="2"/>
    <n v="4332"/>
    <x v="0"/>
    <x v="197"/>
    <x v="16"/>
    <s v="4151-PA"/>
    <x v="2042"/>
    <x v="2"/>
    <x v="5"/>
    <x v="0"/>
    <x v="6"/>
    <n v="1075962.25"/>
    <n v="1075962.25"/>
    <n v="0"/>
    <n v="968366.03"/>
    <n v="0"/>
    <n v="0"/>
    <n v="0"/>
    <n v="0"/>
    <n v="0"/>
  </r>
  <r>
    <n v="2"/>
    <n v="4332"/>
    <x v="0"/>
    <x v="143"/>
    <x v="2"/>
    <s v="4154-PA"/>
    <x v="2043"/>
    <x v="1"/>
    <x v="1"/>
    <x v="0"/>
    <x v="6"/>
    <n v="783521.83"/>
    <n v="783521.83"/>
    <n v="0"/>
    <n v="705169.65"/>
    <n v="0"/>
    <n v="50122.110800000002"/>
    <n v="0"/>
    <n v="26839.11"/>
    <n v="23283.000800000002"/>
  </r>
  <r>
    <n v="2"/>
    <n v="4332"/>
    <x v="0"/>
    <x v="16"/>
    <x v="1"/>
    <s v="4157-PA"/>
    <x v="2044"/>
    <x v="3"/>
    <x v="0"/>
    <x v="0"/>
    <x v="6"/>
    <n v="283951"/>
    <n v="283951"/>
    <n v="0"/>
    <n v="255555.9"/>
    <n v="0"/>
    <n v="0"/>
    <n v="0"/>
    <n v="0"/>
    <n v="0"/>
  </r>
  <r>
    <n v="2"/>
    <n v="4332"/>
    <x v="0"/>
    <x v="169"/>
    <x v="13"/>
    <s v="4158-PA"/>
    <x v="2045"/>
    <x v="3"/>
    <x v="0"/>
    <x v="0"/>
    <x v="6"/>
    <n v="294521"/>
    <n v="294521"/>
    <n v="0"/>
    <n v="265068.90000000002"/>
    <n v="0"/>
    <n v="0"/>
    <n v="0"/>
    <n v="0"/>
    <n v="0"/>
  </r>
  <r>
    <n v="2"/>
    <n v="4332"/>
    <x v="0"/>
    <x v="376"/>
    <x v="16"/>
    <s v="4160-PA"/>
    <x v="2046"/>
    <x v="3"/>
    <x v="23"/>
    <x v="0"/>
    <x v="6"/>
    <n v="228111"/>
    <n v="228111"/>
    <n v="0"/>
    <n v="205299.9"/>
    <n v="0"/>
    <n v="15104.11"/>
    <n v="0"/>
    <n v="15104.11"/>
    <n v="0"/>
  </r>
  <r>
    <n v="2"/>
    <n v="4332"/>
    <x v="0"/>
    <x v="482"/>
    <x v="16"/>
    <s v="4161-PA"/>
    <x v="2047"/>
    <x v="3"/>
    <x v="1"/>
    <x v="0"/>
    <x v="138"/>
    <n v="189720.25"/>
    <n v="189720.25"/>
    <n v="0"/>
    <n v="170748.23"/>
    <n v="0"/>
    <n v="14229.019200000001"/>
    <n v="0"/>
    <n v="0"/>
    <n v="14229.019200000001"/>
  </r>
  <r>
    <n v="2"/>
    <n v="4332"/>
    <x v="0"/>
    <x v="149"/>
    <x v="13"/>
    <s v="4162-PA"/>
    <x v="55"/>
    <x v="1"/>
    <x v="1"/>
    <x v="0"/>
    <x v="6"/>
    <n v="131221.10999999999"/>
    <n v="131221.10999999999"/>
    <n v="0"/>
    <n v="131221.10999999999"/>
    <n v="0"/>
    <n v="0"/>
    <n v="0"/>
    <n v="0"/>
    <n v="0"/>
  </r>
  <r>
    <n v="2"/>
    <n v="4332"/>
    <x v="0"/>
    <x v="294"/>
    <x v="16"/>
    <s v="4163-PA"/>
    <x v="2048"/>
    <x v="3"/>
    <x v="1"/>
    <x v="0"/>
    <x v="62"/>
    <n v="7735.75"/>
    <n v="7735.75"/>
    <n v="0"/>
    <n v="6962.18"/>
    <n v="0"/>
    <n v="580.18169999999998"/>
    <n v="0"/>
    <n v="0"/>
    <n v="580.18169999999998"/>
  </r>
  <r>
    <n v="2"/>
    <n v="4332"/>
    <x v="0"/>
    <x v="483"/>
    <x v="2"/>
    <s v="4165-PA"/>
    <x v="2049"/>
    <x v="2"/>
    <x v="1"/>
    <x v="0"/>
    <x v="134"/>
    <n v="3556.75"/>
    <n v="3556.75"/>
    <n v="0"/>
    <n v="3201.08"/>
    <n v="0"/>
    <n v="266.75670000000002"/>
    <n v="0"/>
    <n v="0"/>
    <n v="266.75670000000002"/>
  </r>
  <r>
    <n v="2"/>
    <n v="4332"/>
    <x v="0"/>
    <x v="224"/>
    <x v="18"/>
    <s v="4166-PA"/>
    <x v="2050"/>
    <x v="4"/>
    <x v="1"/>
    <x v="0"/>
    <x v="134"/>
    <n v="37319.17"/>
    <n v="37319.17"/>
    <n v="0"/>
    <n v="33587.25"/>
    <n v="0"/>
    <n v="2798.9375"/>
    <n v="0"/>
    <n v="0"/>
    <n v="2798.9375"/>
  </r>
  <r>
    <n v="2"/>
    <n v="4332"/>
    <x v="0"/>
    <x v="38"/>
    <x v="21"/>
    <s v="4168-PA"/>
    <x v="2051"/>
    <x v="3"/>
    <x v="0"/>
    <x v="0"/>
    <x v="6"/>
    <n v="237031.53"/>
    <n v="237031.53"/>
    <n v="0"/>
    <n v="213328.38"/>
    <n v="0"/>
    <n v="17777.36"/>
    <n v="0"/>
    <n v="17777.36"/>
    <n v="0"/>
  </r>
  <r>
    <n v="2"/>
    <n v="4332"/>
    <x v="0"/>
    <x v="160"/>
    <x v="13"/>
    <s v="416-PA"/>
    <x v="2052"/>
    <x v="0"/>
    <x v="1"/>
    <x v="0"/>
    <x v="12"/>
    <n v="54500"/>
    <n v="54500"/>
    <n v="0"/>
    <n v="49050"/>
    <n v="0"/>
    <n v="4087.5"/>
    <n v="0"/>
    <n v="0"/>
    <n v="4087.5"/>
  </r>
  <r>
    <n v="2"/>
    <n v="4332"/>
    <x v="0"/>
    <x v="119"/>
    <x v="5"/>
    <s v="4171-PA"/>
    <x v="2053"/>
    <x v="5"/>
    <x v="3"/>
    <x v="0"/>
    <x v="6"/>
    <n v="591462"/>
    <n v="772592"/>
    <n v="181130"/>
    <n v="695332.8"/>
    <n v="163017"/>
    <n v="44359.65"/>
    <n v="0"/>
    <n v="0"/>
    <n v="44359.65"/>
  </r>
  <r>
    <n v="2"/>
    <n v="4332"/>
    <x v="0"/>
    <x v="438"/>
    <x v="8"/>
    <s v="4172-PA"/>
    <x v="2054"/>
    <x v="5"/>
    <x v="0"/>
    <x v="0"/>
    <x v="8"/>
    <n v="8529.4"/>
    <n v="8529.4"/>
    <n v="0"/>
    <n v="7676.46"/>
    <n v="0"/>
    <n v="639.70500000000004"/>
    <n v="0"/>
    <n v="0"/>
    <n v="639.70500000000004"/>
  </r>
  <r>
    <n v="2"/>
    <n v="4332"/>
    <x v="0"/>
    <x v="484"/>
    <x v="11"/>
    <s v="4173-PA"/>
    <x v="2055"/>
    <x v="1"/>
    <x v="1"/>
    <x v="0"/>
    <x v="6"/>
    <n v="180093.49"/>
    <n v="180093.49"/>
    <n v="0"/>
    <n v="173177.25"/>
    <n v="0"/>
    <n v="3322.71"/>
    <n v="0"/>
    <n v="3322.71"/>
    <n v="0"/>
  </r>
  <r>
    <n v="2"/>
    <n v="4332"/>
    <x v="0"/>
    <x v="458"/>
    <x v="9"/>
    <s v="4175-PA"/>
    <x v="55"/>
    <x v="1"/>
    <x v="1"/>
    <x v="0"/>
    <x v="134"/>
    <n v="76993.37"/>
    <n v="76993.37"/>
    <n v="0"/>
    <n v="76993.37"/>
    <n v="0"/>
    <n v="0"/>
    <n v="0"/>
    <n v="0"/>
    <n v="0"/>
  </r>
  <r>
    <n v="2"/>
    <n v="4332"/>
    <x v="0"/>
    <x v="429"/>
    <x v="16"/>
    <s v="4176-PA"/>
    <x v="2056"/>
    <x v="0"/>
    <x v="1"/>
    <x v="0"/>
    <x v="134"/>
    <n v="5350"/>
    <n v="5350"/>
    <n v="0"/>
    <n v="4815"/>
    <n v="0"/>
    <n v="401.25"/>
    <n v="0"/>
    <n v="0"/>
    <n v="401.25"/>
  </r>
  <r>
    <n v="2"/>
    <n v="4332"/>
    <x v="0"/>
    <x v="485"/>
    <x v="28"/>
    <s v="417-PA"/>
    <x v="2057"/>
    <x v="0"/>
    <x v="52"/>
    <x v="0"/>
    <x v="139"/>
    <n v="0"/>
    <n v="0"/>
    <n v="0"/>
    <n v="0"/>
    <n v="0"/>
    <n v="0"/>
    <n v="0"/>
    <n v="0"/>
    <n v="0"/>
  </r>
  <r>
    <n v="2"/>
    <n v="4332"/>
    <x v="0"/>
    <x v="224"/>
    <x v="18"/>
    <s v="4180-PA"/>
    <x v="2058"/>
    <x v="4"/>
    <x v="1"/>
    <x v="0"/>
    <x v="134"/>
    <n v="26665.39"/>
    <n v="26665.39"/>
    <n v="0"/>
    <n v="23998.85"/>
    <n v="0"/>
    <n v="1999.9041999999999"/>
    <n v="0"/>
    <n v="0"/>
    <n v="1999.9041999999999"/>
  </r>
  <r>
    <n v="2"/>
    <n v="4332"/>
    <x v="0"/>
    <x v="178"/>
    <x v="27"/>
    <s v="4182-PA"/>
    <x v="2059"/>
    <x v="3"/>
    <x v="0"/>
    <x v="0"/>
    <x v="39"/>
    <n v="19557.46"/>
    <n v="19557.46"/>
    <n v="0"/>
    <n v="17601.71"/>
    <n v="0"/>
    <n v="1466.8091999999999"/>
    <n v="0"/>
    <n v="0"/>
    <n v="1466.8091999999999"/>
  </r>
  <r>
    <n v="2"/>
    <n v="4332"/>
    <x v="0"/>
    <x v="419"/>
    <x v="16"/>
    <s v="4183-PA"/>
    <x v="2060"/>
    <x v="4"/>
    <x v="1"/>
    <x v="0"/>
    <x v="29"/>
    <n v="28074.82"/>
    <n v="110021"/>
    <n v="81946.179999999993"/>
    <n v="99018.9"/>
    <n v="73751.56"/>
    <n v="8251.5717000000004"/>
    <n v="0"/>
    <n v="6145.96"/>
    <n v="2105.6116999999999"/>
  </r>
  <r>
    <n v="2"/>
    <n v="4332"/>
    <x v="0"/>
    <x v="416"/>
    <x v="21"/>
    <s v="4184-PA"/>
    <x v="2061"/>
    <x v="4"/>
    <x v="0"/>
    <x v="0"/>
    <x v="45"/>
    <n v="18224.39"/>
    <n v="18224.39"/>
    <n v="0"/>
    <n v="16401.95"/>
    <n v="0"/>
    <n v="1366.8291999999999"/>
    <n v="0"/>
    <n v="0"/>
    <n v="1366.8291999999999"/>
  </r>
  <r>
    <n v="2"/>
    <n v="4332"/>
    <x v="0"/>
    <x v="281"/>
    <x v="27"/>
    <s v="4185-PA"/>
    <x v="2062"/>
    <x v="3"/>
    <x v="0"/>
    <x v="0"/>
    <x v="45"/>
    <n v="77062.41"/>
    <n v="77062.41"/>
    <n v="0"/>
    <n v="69356.17"/>
    <n v="0"/>
    <n v="5779.6808000000001"/>
    <n v="0"/>
    <n v="0"/>
    <n v="5779.6808000000001"/>
  </r>
  <r>
    <n v="2"/>
    <n v="4332"/>
    <x v="0"/>
    <x v="473"/>
    <x v="48"/>
    <s v="4189-PA"/>
    <x v="2063"/>
    <x v="4"/>
    <x v="1"/>
    <x v="0"/>
    <x v="134"/>
    <n v="109390.93"/>
    <n v="109390.93"/>
    <n v="0"/>
    <n v="98451.839999999997"/>
    <n v="0"/>
    <n v="8204.32"/>
    <n v="0"/>
    <n v="0"/>
    <n v="8204.32"/>
  </r>
  <r>
    <n v="2"/>
    <n v="4332"/>
    <x v="0"/>
    <x v="73"/>
    <x v="14"/>
    <s v="418-PA"/>
    <x v="2064"/>
    <x v="1"/>
    <x v="1"/>
    <x v="0"/>
    <x v="140"/>
    <n v="128562.6"/>
    <n v="128562.6"/>
    <n v="0"/>
    <n v="128562.6"/>
    <n v="0"/>
    <n v="0"/>
    <n v="0"/>
    <n v="0"/>
    <n v="0"/>
  </r>
  <r>
    <n v="2"/>
    <n v="4332"/>
    <x v="0"/>
    <x v="281"/>
    <x v="27"/>
    <s v="4190-PA"/>
    <x v="2065"/>
    <x v="0"/>
    <x v="6"/>
    <x v="0"/>
    <x v="6"/>
    <n v="468690.3"/>
    <n v="468690.3"/>
    <n v="0"/>
    <n v="421821.27"/>
    <n v="0"/>
    <n v="0"/>
    <n v="0"/>
    <n v="0"/>
    <n v="0"/>
  </r>
  <r>
    <n v="2"/>
    <n v="4332"/>
    <x v="0"/>
    <x v="90"/>
    <x v="18"/>
    <s v="4191-PA"/>
    <x v="2066"/>
    <x v="3"/>
    <x v="0"/>
    <x v="0"/>
    <x v="60"/>
    <n v="26210.87"/>
    <n v="26210.87"/>
    <n v="0"/>
    <n v="23589.78"/>
    <n v="0"/>
    <n v="1965.8150000000001"/>
    <n v="0"/>
    <n v="0"/>
    <n v="1965.8150000000001"/>
  </r>
  <r>
    <n v="2"/>
    <n v="4332"/>
    <x v="0"/>
    <x v="486"/>
    <x v="33"/>
    <s v="4192-PA"/>
    <x v="2067"/>
    <x v="5"/>
    <x v="0"/>
    <x v="0"/>
    <x v="10"/>
    <n v="16129.62"/>
    <n v="16129.62"/>
    <n v="0"/>
    <n v="14516.66"/>
    <n v="0"/>
    <n v="1209.7217000000001"/>
    <n v="0"/>
    <n v="0"/>
    <n v="1209.7217000000001"/>
  </r>
  <r>
    <n v="2"/>
    <n v="4332"/>
    <x v="0"/>
    <x v="427"/>
    <x v="2"/>
    <s v="4195-PA"/>
    <x v="2068"/>
    <x v="3"/>
    <x v="1"/>
    <x v="0"/>
    <x v="110"/>
    <n v="111929.56"/>
    <n v="111929.56"/>
    <n v="0"/>
    <n v="100736.6"/>
    <n v="0"/>
    <n v="8394.7167000000009"/>
    <n v="0"/>
    <n v="0"/>
    <n v="8394.7167000000009"/>
  </r>
  <r>
    <n v="2"/>
    <n v="4332"/>
    <x v="0"/>
    <x v="60"/>
    <x v="16"/>
    <s v="4197-PA"/>
    <x v="2069"/>
    <x v="5"/>
    <x v="0"/>
    <x v="0"/>
    <x v="118"/>
    <n v="41021.449999999997"/>
    <n v="41021.449999999997"/>
    <n v="0"/>
    <n v="36919.31"/>
    <n v="0"/>
    <n v="3076.6091999999999"/>
    <n v="0"/>
    <n v="0"/>
    <n v="3076.6091999999999"/>
  </r>
  <r>
    <n v="2"/>
    <n v="4332"/>
    <x v="0"/>
    <x v="193"/>
    <x v="0"/>
    <s v="4199-PA"/>
    <x v="2070"/>
    <x v="0"/>
    <x v="0"/>
    <x v="0"/>
    <x v="38"/>
    <n v="90832.5"/>
    <n v="90832.5"/>
    <n v="0"/>
    <n v="81749.25"/>
    <n v="0"/>
    <n v="0"/>
    <n v="0"/>
    <n v="0"/>
    <n v="0"/>
  </r>
  <r>
    <n v="2"/>
    <n v="4332"/>
    <x v="0"/>
    <x v="109"/>
    <x v="2"/>
    <s v="419-PA"/>
    <x v="2071"/>
    <x v="3"/>
    <x v="1"/>
    <x v="0"/>
    <x v="15"/>
    <n v="39705.279999999999"/>
    <n v="39705.279999999999"/>
    <n v="0"/>
    <n v="35734.75"/>
    <n v="0"/>
    <n v="2977.8957999999998"/>
    <n v="0"/>
    <n v="0"/>
    <n v="2977.8957999999998"/>
  </r>
  <r>
    <n v="2"/>
    <n v="4332"/>
    <x v="0"/>
    <x v="299"/>
    <x v="16"/>
    <s v="41-HM"/>
    <x v="2072"/>
    <x v="7"/>
    <x v="49"/>
    <x v="1"/>
    <x v="6"/>
    <n v="114249.5"/>
    <n v="289620"/>
    <n v="175370.5"/>
    <n v="217215"/>
    <n v="131527.5"/>
    <n v="0"/>
    <n v="0"/>
    <n v="0"/>
    <n v="0"/>
  </r>
  <r>
    <n v="2"/>
    <n v="4332"/>
    <x v="0"/>
    <x v="384"/>
    <x v="2"/>
    <s v="41-PA"/>
    <x v="2073"/>
    <x v="1"/>
    <x v="53"/>
    <x v="0"/>
    <x v="6"/>
    <n v="15279615.279999999"/>
    <n v="14529242.789999999"/>
    <n v="-750372.49"/>
    <n v="13656704.4"/>
    <n v="-675335.24"/>
    <n v="628100.8247"/>
    <n v="0"/>
    <n v="0"/>
    <n v="628100.8247"/>
  </r>
  <r>
    <n v="2"/>
    <n v="4332"/>
    <x v="0"/>
    <x v="16"/>
    <x v="1"/>
    <s v="4200-PA"/>
    <x v="2074"/>
    <x v="2"/>
    <x v="0"/>
    <x v="0"/>
    <x v="6"/>
    <n v="151673.5"/>
    <n v="151673.5"/>
    <n v="0"/>
    <n v="136506.15"/>
    <n v="0"/>
    <n v="11375.505800000001"/>
    <n v="0"/>
    <n v="7269.34"/>
    <n v="4106.1657999999998"/>
  </r>
  <r>
    <n v="2"/>
    <n v="4332"/>
    <x v="0"/>
    <x v="416"/>
    <x v="21"/>
    <s v="4202-PA"/>
    <x v="2075"/>
    <x v="4"/>
    <x v="0"/>
    <x v="0"/>
    <x v="45"/>
    <n v="84998.04"/>
    <n v="84998.04"/>
    <n v="0"/>
    <n v="76498.240000000005"/>
    <n v="0"/>
    <n v="6374.8532999999998"/>
    <n v="0"/>
    <n v="0"/>
    <n v="6374.8532999999998"/>
  </r>
  <r>
    <n v="2"/>
    <n v="4332"/>
    <x v="0"/>
    <x v="167"/>
    <x v="16"/>
    <s v="4203-PA"/>
    <x v="2076"/>
    <x v="3"/>
    <x v="23"/>
    <x v="0"/>
    <x v="6"/>
    <n v="132578.76"/>
    <n v="132578.76"/>
    <n v="0"/>
    <n v="119320.88"/>
    <n v="0"/>
    <n v="0"/>
    <n v="0"/>
    <n v="0"/>
    <n v="0"/>
  </r>
  <r>
    <n v="2"/>
    <n v="4332"/>
    <x v="0"/>
    <x v="355"/>
    <x v="24"/>
    <s v="4204-PA"/>
    <x v="2077"/>
    <x v="1"/>
    <x v="1"/>
    <x v="0"/>
    <x v="110"/>
    <n v="5593.82"/>
    <n v="5593.82"/>
    <n v="0"/>
    <n v="5593.82"/>
    <n v="0"/>
    <n v="0"/>
    <n v="0"/>
    <n v="0"/>
    <n v="0"/>
  </r>
  <r>
    <n v="2"/>
    <n v="4332"/>
    <x v="0"/>
    <x v="87"/>
    <x v="16"/>
    <s v="4211-PA"/>
    <x v="2078"/>
    <x v="3"/>
    <x v="1"/>
    <x v="0"/>
    <x v="134"/>
    <n v="17000"/>
    <n v="17000"/>
    <n v="0"/>
    <n v="15300"/>
    <n v="0"/>
    <n v="1275"/>
    <n v="0"/>
    <n v="0"/>
    <n v="1275"/>
  </r>
  <r>
    <n v="2"/>
    <n v="4332"/>
    <x v="0"/>
    <x v="309"/>
    <x v="2"/>
    <s v="4213-PA"/>
    <x v="2079"/>
    <x v="3"/>
    <x v="3"/>
    <x v="0"/>
    <x v="68"/>
    <n v="79480.570000000007"/>
    <n v="79480.570000000007"/>
    <n v="0"/>
    <n v="71532.509999999995"/>
    <n v="0"/>
    <n v="5961.0424999999996"/>
    <n v="0"/>
    <n v="0"/>
    <n v="5961.0424999999996"/>
  </r>
  <r>
    <n v="2"/>
    <n v="4332"/>
    <x v="0"/>
    <x v="1"/>
    <x v="1"/>
    <s v="4216-PA"/>
    <x v="2080"/>
    <x v="3"/>
    <x v="1"/>
    <x v="0"/>
    <x v="134"/>
    <n v="7702.5"/>
    <n v="7702.5"/>
    <n v="0"/>
    <n v="6932.25"/>
    <n v="0"/>
    <n v="577.6875"/>
    <n v="0"/>
    <n v="0"/>
    <n v="577.6875"/>
  </r>
  <r>
    <n v="2"/>
    <n v="4332"/>
    <x v="0"/>
    <x v="103"/>
    <x v="37"/>
    <s v="4217-PA"/>
    <x v="2081"/>
    <x v="4"/>
    <x v="0"/>
    <x v="0"/>
    <x v="6"/>
    <n v="478325.51"/>
    <n v="479512.01"/>
    <n v="1186.5"/>
    <n v="431560.81"/>
    <n v="1067.8499999999999"/>
    <n v="0"/>
    <n v="0"/>
    <n v="0"/>
    <n v="0"/>
  </r>
  <r>
    <n v="2"/>
    <n v="4332"/>
    <x v="0"/>
    <x v="487"/>
    <x v="11"/>
    <s v="421-PA"/>
    <x v="2082"/>
    <x v="1"/>
    <x v="1"/>
    <x v="0"/>
    <x v="24"/>
    <n v="19317.580000000002"/>
    <n v="19317.580000000002"/>
    <n v="0"/>
    <n v="19317.580000000002"/>
    <n v="0"/>
    <n v="0"/>
    <n v="0"/>
    <n v="0"/>
    <n v="0"/>
  </r>
  <r>
    <n v="2"/>
    <n v="4332"/>
    <x v="0"/>
    <x v="488"/>
    <x v="13"/>
    <s v="4221-PA"/>
    <x v="2083"/>
    <x v="1"/>
    <x v="1"/>
    <x v="0"/>
    <x v="134"/>
    <n v="43301"/>
    <n v="43301"/>
    <n v="0"/>
    <n v="43301"/>
    <n v="0"/>
    <n v="0"/>
    <n v="0"/>
    <n v="0"/>
    <n v="0"/>
  </r>
  <r>
    <n v="2"/>
    <n v="4332"/>
    <x v="0"/>
    <x v="205"/>
    <x v="0"/>
    <s v="4223-PA"/>
    <x v="2084"/>
    <x v="4"/>
    <x v="0"/>
    <x v="0"/>
    <x v="25"/>
    <n v="13399.83"/>
    <n v="13399.83"/>
    <n v="0"/>
    <n v="12059.85"/>
    <n v="0"/>
    <n v="1004.9875"/>
    <n v="0"/>
    <n v="0"/>
    <n v="1004.9875"/>
  </r>
  <r>
    <n v="2"/>
    <n v="4332"/>
    <x v="0"/>
    <x v="178"/>
    <x v="27"/>
    <s v="4224-PA"/>
    <x v="2085"/>
    <x v="3"/>
    <x v="1"/>
    <x v="0"/>
    <x v="6"/>
    <n v="157980.65"/>
    <n v="157980.65"/>
    <n v="0"/>
    <n v="142182.59"/>
    <n v="0"/>
    <n v="0"/>
    <n v="0"/>
    <n v="0"/>
    <n v="0"/>
  </r>
  <r>
    <n v="2"/>
    <n v="4332"/>
    <x v="0"/>
    <x v="438"/>
    <x v="8"/>
    <s v="4227-PA"/>
    <x v="2086"/>
    <x v="4"/>
    <x v="0"/>
    <x v="0"/>
    <x v="8"/>
    <n v="61173.5"/>
    <n v="61173.5"/>
    <n v="0"/>
    <n v="55056.15"/>
    <n v="0"/>
    <n v="4588.0124999999998"/>
    <n v="0"/>
    <n v="0"/>
    <n v="4588.0124999999998"/>
  </r>
  <r>
    <n v="2"/>
    <n v="4332"/>
    <x v="0"/>
    <x v="281"/>
    <x v="27"/>
    <s v="4228-PA"/>
    <x v="2087"/>
    <x v="0"/>
    <x v="0"/>
    <x v="0"/>
    <x v="19"/>
    <n v="97330.73"/>
    <n v="97330.73"/>
    <n v="0"/>
    <n v="87597.66"/>
    <n v="0"/>
    <n v="7299.8050000000003"/>
    <n v="0"/>
    <n v="0"/>
    <n v="7299.8050000000003"/>
  </r>
  <r>
    <n v="2"/>
    <n v="4332"/>
    <x v="0"/>
    <x v="15"/>
    <x v="5"/>
    <s v="422-PA"/>
    <x v="2088"/>
    <x v="3"/>
    <x v="3"/>
    <x v="0"/>
    <x v="2"/>
    <n v="4904.57"/>
    <n v="4904.57"/>
    <n v="0"/>
    <n v="4414.1099999999997"/>
    <n v="0"/>
    <n v="367.84249999999997"/>
    <n v="0"/>
    <n v="0"/>
    <n v="367.84249999999997"/>
  </r>
  <r>
    <n v="2"/>
    <n v="4332"/>
    <x v="0"/>
    <x v="212"/>
    <x v="16"/>
    <s v="4230-PA"/>
    <x v="2089"/>
    <x v="5"/>
    <x v="1"/>
    <x v="0"/>
    <x v="134"/>
    <n v="32293.73"/>
    <n v="32293.73"/>
    <n v="0"/>
    <n v="29064.36"/>
    <n v="0"/>
    <n v="2422.0300000000002"/>
    <n v="0"/>
    <n v="0"/>
    <n v="2422.0300000000002"/>
  </r>
  <r>
    <n v="2"/>
    <n v="4332"/>
    <x v="0"/>
    <x v="392"/>
    <x v="13"/>
    <s v="4231-PA"/>
    <x v="2090"/>
    <x v="3"/>
    <x v="3"/>
    <x v="0"/>
    <x v="6"/>
    <n v="800459.15"/>
    <n v="800459.15"/>
    <n v="0"/>
    <n v="720413.24"/>
    <n v="0"/>
    <n v="0"/>
    <n v="0"/>
    <n v="0"/>
    <n v="0"/>
  </r>
  <r>
    <n v="2"/>
    <n v="4332"/>
    <x v="0"/>
    <x v="87"/>
    <x v="16"/>
    <s v="4233-PA"/>
    <x v="2091"/>
    <x v="3"/>
    <x v="1"/>
    <x v="0"/>
    <x v="134"/>
    <n v="37500"/>
    <n v="37500"/>
    <n v="0"/>
    <n v="33750"/>
    <n v="0"/>
    <n v="2812.5"/>
    <n v="0"/>
    <n v="0"/>
    <n v="2812.5"/>
  </r>
  <r>
    <n v="2"/>
    <n v="4332"/>
    <x v="0"/>
    <x v="56"/>
    <x v="12"/>
    <s v="4235-PA"/>
    <x v="2092"/>
    <x v="3"/>
    <x v="0"/>
    <x v="0"/>
    <x v="34"/>
    <n v="4418.7299999999996"/>
    <n v="4418.7299999999996"/>
    <n v="0"/>
    <n v="3976.86"/>
    <n v="0"/>
    <n v="331.40499999999997"/>
    <n v="0"/>
    <n v="0"/>
    <n v="331.40499999999997"/>
  </r>
  <r>
    <n v="2"/>
    <n v="4332"/>
    <x v="0"/>
    <x v="159"/>
    <x v="2"/>
    <s v="4236-PA"/>
    <x v="2093"/>
    <x v="4"/>
    <x v="1"/>
    <x v="0"/>
    <x v="134"/>
    <n v="10822.02"/>
    <n v="10822.02"/>
    <n v="0"/>
    <n v="9739.82"/>
    <n v="0"/>
    <n v="811.65170000000001"/>
    <n v="0"/>
    <n v="0"/>
    <n v="811.65170000000001"/>
  </r>
  <r>
    <n v="2"/>
    <n v="4332"/>
    <x v="0"/>
    <x v="103"/>
    <x v="37"/>
    <s v="4237-PA"/>
    <x v="2094"/>
    <x v="4"/>
    <x v="0"/>
    <x v="0"/>
    <x v="6"/>
    <n v="391289.25"/>
    <n v="391289.25"/>
    <n v="0"/>
    <n v="352160.33"/>
    <n v="0"/>
    <n v="0"/>
    <n v="0"/>
    <n v="0"/>
    <n v="0"/>
  </r>
  <r>
    <n v="2"/>
    <n v="4332"/>
    <x v="0"/>
    <x v="169"/>
    <x v="13"/>
    <s v="4238-PA"/>
    <x v="2095"/>
    <x v="3"/>
    <x v="0"/>
    <x v="0"/>
    <x v="6"/>
    <n v="320325.15000000002"/>
    <n v="320325.15000000002"/>
    <n v="0"/>
    <n v="288292.64"/>
    <n v="0"/>
    <n v="0"/>
    <n v="0"/>
    <n v="0"/>
    <n v="0"/>
  </r>
  <r>
    <n v="2"/>
    <n v="4332"/>
    <x v="0"/>
    <x v="395"/>
    <x v="21"/>
    <s v="4239-PA"/>
    <x v="2096"/>
    <x v="4"/>
    <x v="0"/>
    <x v="0"/>
    <x v="60"/>
    <n v="12300.94"/>
    <n v="12300.94"/>
    <n v="0"/>
    <n v="11070.85"/>
    <n v="0"/>
    <n v="922.57079999999996"/>
    <n v="0"/>
    <n v="0"/>
    <n v="922.57079999999996"/>
  </r>
  <r>
    <n v="2"/>
    <n v="4332"/>
    <x v="0"/>
    <x v="416"/>
    <x v="21"/>
    <s v="4240-PA"/>
    <x v="2097"/>
    <x v="4"/>
    <x v="0"/>
    <x v="0"/>
    <x v="60"/>
    <n v="30580.15"/>
    <n v="30580.15"/>
    <n v="0"/>
    <n v="27522.14"/>
    <n v="0"/>
    <n v="2293.5117"/>
    <n v="0"/>
    <n v="0"/>
    <n v="2293.5117"/>
  </r>
  <r>
    <n v="2"/>
    <n v="4332"/>
    <x v="0"/>
    <x v="165"/>
    <x v="28"/>
    <s v="4241-PA"/>
    <x v="2098"/>
    <x v="4"/>
    <x v="1"/>
    <x v="0"/>
    <x v="134"/>
    <n v="24903.18"/>
    <n v="24903.18"/>
    <n v="0"/>
    <n v="22412.86"/>
    <n v="0"/>
    <n v="1867.7383"/>
    <n v="0"/>
    <n v="0"/>
    <n v="1867.7383"/>
  </r>
  <r>
    <n v="2"/>
    <n v="4332"/>
    <x v="0"/>
    <x v="169"/>
    <x v="13"/>
    <s v="4242-PA"/>
    <x v="2099"/>
    <x v="3"/>
    <x v="0"/>
    <x v="0"/>
    <x v="6"/>
    <n v="35166.21"/>
    <n v="35166.21"/>
    <n v="0"/>
    <n v="31649.59"/>
    <n v="0"/>
    <n v="0"/>
    <n v="0"/>
    <n v="0"/>
    <n v="0"/>
  </r>
  <r>
    <n v="2"/>
    <n v="4332"/>
    <x v="0"/>
    <x v="264"/>
    <x v="2"/>
    <s v="4245-PA"/>
    <x v="2100"/>
    <x v="3"/>
    <x v="1"/>
    <x v="0"/>
    <x v="134"/>
    <n v="10338.91"/>
    <n v="10338.91"/>
    <n v="0"/>
    <n v="9305.02"/>
    <n v="0"/>
    <n v="775.41830000000004"/>
    <n v="0"/>
    <n v="0"/>
    <n v="775.41830000000004"/>
  </r>
  <r>
    <n v="2"/>
    <n v="4332"/>
    <x v="0"/>
    <x v="432"/>
    <x v="25"/>
    <s v="4247-PA"/>
    <x v="2101"/>
    <x v="4"/>
    <x v="1"/>
    <x v="0"/>
    <x v="110"/>
    <n v="9603.17"/>
    <n v="9603.17"/>
    <n v="0"/>
    <n v="8642.85"/>
    <n v="0"/>
    <n v="720.23749999999995"/>
    <n v="0"/>
    <n v="0"/>
    <n v="720.23749999999995"/>
  </r>
  <r>
    <n v="2"/>
    <n v="4332"/>
    <x v="0"/>
    <x v="104"/>
    <x v="2"/>
    <s v="4248-PA"/>
    <x v="2102"/>
    <x v="4"/>
    <x v="1"/>
    <x v="0"/>
    <x v="134"/>
    <n v="39000"/>
    <n v="39000"/>
    <n v="0"/>
    <n v="35100"/>
    <n v="0"/>
    <n v="2925"/>
    <n v="0"/>
    <n v="0"/>
    <n v="2925"/>
  </r>
  <r>
    <n v="2"/>
    <n v="4332"/>
    <x v="0"/>
    <x v="489"/>
    <x v="9"/>
    <s v="424-PA"/>
    <x v="2103"/>
    <x v="3"/>
    <x v="1"/>
    <x v="0"/>
    <x v="114"/>
    <n v="0"/>
    <n v="0"/>
    <n v="0"/>
    <n v="0"/>
    <n v="0"/>
    <n v="0"/>
    <n v="0"/>
    <n v="0"/>
    <n v="0"/>
  </r>
  <r>
    <n v="2"/>
    <n v="4332"/>
    <x v="0"/>
    <x v="457"/>
    <x v="2"/>
    <s v="4251-PA"/>
    <x v="2104"/>
    <x v="3"/>
    <x v="1"/>
    <x v="0"/>
    <x v="134"/>
    <n v="83652.179999999993"/>
    <n v="83652.179999999993"/>
    <n v="0"/>
    <n v="75286.960000000006"/>
    <n v="0"/>
    <n v="6273.9133000000002"/>
    <n v="0"/>
    <n v="0"/>
    <n v="6273.9133000000002"/>
  </r>
  <r>
    <n v="2"/>
    <n v="4332"/>
    <x v="0"/>
    <x v="71"/>
    <x v="5"/>
    <s v="4252-PA"/>
    <x v="2105"/>
    <x v="2"/>
    <x v="1"/>
    <x v="0"/>
    <x v="134"/>
    <n v="4428.9799999999996"/>
    <n v="4428.9799999999996"/>
    <n v="0"/>
    <n v="3986.08"/>
    <n v="0"/>
    <n v="332.17329999999998"/>
    <n v="0"/>
    <n v="0"/>
    <n v="332.17329999999998"/>
  </r>
  <r>
    <n v="2"/>
    <n v="4332"/>
    <x v="0"/>
    <x v="395"/>
    <x v="21"/>
    <s v="4254-PA"/>
    <x v="2106"/>
    <x v="4"/>
    <x v="0"/>
    <x v="0"/>
    <x v="80"/>
    <n v="53565.54"/>
    <n v="53565.54"/>
    <n v="0"/>
    <n v="48208.99"/>
    <n v="0"/>
    <n v="4017.4158000000002"/>
    <n v="0"/>
    <n v="0"/>
    <n v="4017.4158000000002"/>
  </r>
  <r>
    <n v="2"/>
    <n v="4332"/>
    <x v="0"/>
    <x v="212"/>
    <x v="16"/>
    <s v="4256-PA"/>
    <x v="2107"/>
    <x v="4"/>
    <x v="1"/>
    <x v="0"/>
    <x v="110"/>
    <n v="120277.55"/>
    <n v="120277.55"/>
    <n v="0"/>
    <n v="108249.8"/>
    <n v="0"/>
    <n v="9020.8166999999994"/>
    <n v="0"/>
    <n v="0"/>
    <n v="9020.8166999999994"/>
  </r>
  <r>
    <n v="2"/>
    <n v="4332"/>
    <x v="0"/>
    <x v="212"/>
    <x v="16"/>
    <s v="4257-PA"/>
    <x v="2108"/>
    <x v="5"/>
    <x v="1"/>
    <x v="0"/>
    <x v="134"/>
    <n v="3376.62"/>
    <n v="3376.62"/>
    <n v="0"/>
    <n v="3038.96"/>
    <n v="0"/>
    <n v="253.2467"/>
    <n v="0"/>
    <n v="0"/>
    <n v="253.2467"/>
  </r>
  <r>
    <n v="2"/>
    <n v="4332"/>
    <x v="0"/>
    <x v="107"/>
    <x v="33"/>
    <s v="425-PA"/>
    <x v="2109"/>
    <x v="0"/>
    <x v="3"/>
    <x v="0"/>
    <x v="13"/>
    <n v="3752.79"/>
    <n v="3752.79"/>
    <n v="0"/>
    <n v="3377.51"/>
    <n v="0"/>
    <n v="281.45920000000001"/>
    <n v="0"/>
    <n v="0"/>
    <n v="281.45920000000001"/>
  </r>
  <r>
    <n v="2"/>
    <n v="4332"/>
    <x v="0"/>
    <x v="355"/>
    <x v="24"/>
    <s v="4260-PA"/>
    <x v="55"/>
    <x v="1"/>
    <x v="1"/>
    <x v="0"/>
    <x v="136"/>
    <n v="165886.24"/>
    <n v="165886.24"/>
    <n v="0"/>
    <n v="165886.24"/>
    <n v="0"/>
    <n v="0"/>
    <n v="0"/>
    <n v="0"/>
    <n v="0"/>
  </r>
  <r>
    <n v="2"/>
    <n v="4332"/>
    <x v="0"/>
    <x v="483"/>
    <x v="2"/>
    <s v="4261-PA"/>
    <x v="2110"/>
    <x v="1"/>
    <x v="1"/>
    <x v="0"/>
    <x v="134"/>
    <n v="3727.07"/>
    <n v="3727.07"/>
    <n v="0"/>
    <n v="3727.07"/>
    <n v="0"/>
    <n v="0"/>
    <n v="0"/>
    <n v="0"/>
    <n v="0"/>
  </r>
  <r>
    <n v="2"/>
    <n v="4332"/>
    <x v="0"/>
    <x v="274"/>
    <x v="13"/>
    <s v="4264-PA"/>
    <x v="2111"/>
    <x v="2"/>
    <x v="0"/>
    <x v="0"/>
    <x v="6"/>
    <n v="955822"/>
    <n v="955822"/>
    <n v="0"/>
    <n v="860239.8"/>
    <n v="0"/>
    <n v="0"/>
    <n v="0"/>
    <n v="0"/>
    <n v="0"/>
  </r>
  <r>
    <n v="2"/>
    <n v="4332"/>
    <x v="0"/>
    <x v="314"/>
    <x v="2"/>
    <s v="4266-PA"/>
    <x v="2112"/>
    <x v="3"/>
    <x v="0"/>
    <x v="0"/>
    <x v="26"/>
    <n v="5000"/>
    <n v="5000"/>
    <n v="0"/>
    <n v="4500"/>
    <n v="0"/>
    <n v="375"/>
    <n v="0"/>
    <n v="0"/>
    <n v="375"/>
  </r>
  <r>
    <n v="2"/>
    <n v="4332"/>
    <x v="0"/>
    <x v="395"/>
    <x v="21"/>
    <s v="4267-PA"/>
    <x v="2113"/>
    <x v="2"/>
    <x v="0"/>
    <x v="0"/>
    <x v="51"/>
    <n v="68690.22"/>
    <n v="68690.22"/>
    <n v="0"/>
    <n v="61821.2"/>
    <n v="0"/>
    <n v="5151.7667000000001"/>
    <n v="0"/>
    <n v="0"/>
    <n v="5151.7667000000001"/>
  </r>
  <r>
    <n v="2"/>
    <n v="4332"/>
    <x v="0"/>
    <x v="399"/>
    <x v="14"/>
    <s v="4269-PA"/>
    <x v="2114"/>
    <x v="2"/>
    <x v="5"/>
    <x v="0"/>
    <x v="51"/>
    <n v="7018.25"/>
    <n v="7018.25"/>
    <n v="0"/>
    <n v="6316.43"/>
    <n v="0"/>
    <n v="526.36919999999998"/>
    <n v="0"/>
    <n v="0"/>
    <n v="526.36919999999998"/>
  </r>
  <r>
    <n v="2"/>
    <n v="4332"/>
    <x v="0"/>
    <x v="482"/>
    <x v="16"/>
    <s v="4270-PA"/>
    <x v="2115"/>
    <x v="2"/>
    <x v="1"/>
    <x v="0"/>
    <x v="134"/>
    <n v="53886.12"/>
    <n v="53886.12"/>
    <n v="0"/>
    <n v="48497.51"/>
    <n v="0"/>
    <n v="4041.4591999999998"/>
    <n v="0"/>
    <n v="0"/>
    <n v="4041.4591999999998"/>
  </r>
  <r>
    <n v="2"/>
    <n v="4332"/>
    <x v="0"/>
    <x v="71"/>
    <x v="5"/>
    <s v="4271-PA"/>
    <x v="2116"/>
    <x v="3"/>
    <x v="1"/>
    <x v="0"/>
    <x v="134"/>
    <n v="12850"/>
    <n v="12850"/>
    <n v="0"/>
    <n v="11565"/>
    <n v="0"/>
    <n v="963.75"/>
    <n v="0"/>
    <n v="0"/>
    <n v="963.75"/>
  </r>
  <r>
    <n v="2"/>
    <n v="4332"/>
    <x v="0"/>
    <x v="397"/>
    <x v="2"/>
    <s v="4276-PA"/>
    <x v="55"/>
    <x v="1"/>
    <x v="1"/>
    <x v="0"/>
    <x v="134"/>
    <n v="29356.06"/>
    <n v="29356.06"/>
    <n v="0"/>
    <n v="29356.06"/>
    <n v="0"/>
    <n v="0"/>
    <n v="0"/>
    <n v="0"/>
    <n v="0"/>
  </r>
  <r>
    <n v="2"/>
    <n v="4332"/>
    <x v="0"/>
    <x v="490"/>
    <x v="24"/>
    <s v="4277-PA"/>
    <x v="2117"/>
    <x v="1"/>
    <x v="1"/>
    <x v="0"/>
    <x v="134"/>
    <n v="9839.44"/>
    <n v="9839.44"/>
    <n v="0"/>
    <n v="9839.44"/>
    <n v="0"/>
    <n v="0"/>
    <n v="0"/>
    <n v="0"/>
    <n v="0"/>
  </r>
  <r>
    <n v="2"/>
    <n v="4332"/>
    <x v="0"/>
    <x v="477"/>
    <x v="24"/>
    <s v="4281-PA"/>
    <x v="2118"/>
    <x v="2"/>
    <x v="1"/>
    <x v="0"/>
    <x v="6"/>
    <n v="426230.48"/>
    <n v="426230.48"/>
    <n v="0"/>
    <n v="383607.43"/>
    <n v="0"/>
    <n v="30367.31"/>
    <n v="0"/>
    <n v="30367.31"/>
    <n v="0"/>
  </r>
  <r>
    <n v="2"/>
    <n v="4332"/>
    <x v="0"/>
    <x v="165"/>
    <x v="28"/>
    <s v="4284-PA"/>
    <x v="2119"/>
    <x v="4"/>
    <x v="1"/>
    <x v="0"/>
    <x v="134"/>
    <n v="26858.15"/>
    <n v="26858.15"/>
    <n v="0"/>
    <n v="24172.34"/>
    <n v="0"/>
    <n v="2014.3616999999999"/>
    <n v="0"/>
    <n v="0"/>
    <n v="2014.3616999999999"/>
  </r>
  <r>
    <n v="2"/>
    <n v="4332"/>
    <x v="0"/>
    <x v="56"/>
    <x v="12"/>
    <s v="4286-PA"/>
    <x v="2120"/>
    <x v="3"/>
    <x v="0"/>
    <x v="0"/>
    <x v="34"/>
    <n v="18725.14"/>
    <n v="18725.14"/>
    <n v="0"/>
    <n v="16852.63"/>
    <n v="0"/>
    <n v="1404.3858"/>
    <n v="0"/>
    <n v="0"/>
    <n v="1404.3858"/>
  </r>
  <r>
    <n v="2"/>
    <n v="4332"/>
    <x v="0"/>
    <x v="290"/>
    <x v="0"/>
    <s v="4288-PA"/>
    <x v="2121"/>
    <x v="1"/>
    <x v="1"/>
    <x v="0"/>
    <x v="141"/>
    <n v="4265415.47"/>
    <n v="4265415.47"/>
    <n v="0"/>
    <n v="4265415.47"/>
    <n v="0"/>
    <n v="0"/>
    <n v="0"/>
    <n v="0"/>
    <n v="0"/>
  </r>
  <r>
    <n v="2"/>
    <n v="4332"/>
    <x v="0"/>
    <x v="416"/>
    <x v="21"/>
    <s v="4291-PA"/>
    <x v="2122"/>
    <x v="4"/>
    <x v="0"/>
    <x v="0"/>
    <x v="45"/>
    <n v="31518.89"/>
    <n v="31518.89"/>
    <n v="0"/>
    <n v="28367"/>
    <n v="0"/>
    <n v="2363.9167000000002"/>
    <n v="0"/>
    <n v="0"/>
    <n v="2363.9167000000002"/>
  </r>
  <r>
    <n v="2"/>
    <n v="4332"/>
    <x v="0"/>
    <x v="212"/>
    <x v="16"/>
    <s v="4293-PA"/>
    <x v="2123"/>
    <x v="4"/>
    <x v="1"/>
    <x v="0"/>
    <x v="105"/>
    <n v="18802.47"/>
    <n v="18802.47"/>
    <n v="0"/>
    <n v="16922.22"/>
    <n v="0"/>
    <n v="1410.1849999999999"/>
    <n v="0"/>
    <n v="0"/>
    <n v="1410.1849999999999"/>
  </r>
  <r>
    <n v="2"/>
    <n v="4332"/>
    <x v="0"/>
    <x v="432"/>
    <x v="25"/>
    <s v="4294-PA"/>
    <x v="2124"/>
    <x v="4"/>
    <x v="1"/>
    <x v="0"/>
    <x v="132"/>
    <n v="25430.63"/>
    <n v="25430.63"/>
    <n v="0"/>
    <n v="22887.57"/>
    <n v="0"/>
    <n v="1907.2974999999999"/>
    <n v="0"/>
    <n v="0"/>
    <n v="1907.2974999999999"/>
  </r>
  <r>
    <n v="2"/>
    <n v="4332"/>
    <x v="0"/>
    <x v="87"/>
    <x v="16"/>
    <s v="4295-PA"/>
    <x v="2125"/>
    <x v="3"/>
    <x v="1"/>
    <x v="0"/>
    <x v="134"/>
    <n v="25225"/>
    <n v="25225"/>
    <n v="0"/>
    <n v="22702.5"/>
    <n v="0"/>
    <n v="1891.875"/>
    <n v="0"/>
    <n v="0"/>
    <n v="1891.875"/>
  </r>
  <r>
    <n v="2"/>
    <n v="4332"/>
    <x v="0"/>
    <x v="193"/>
    <x v="0"/>
    <s v="4297-PA"/>
    <x v="2126"/>
    <x v="0"/>
    <x v="0"/>
    <x v="0"/>
    <x v="6"/>
    <n v="134073.12"/>
    <n v="134073.12"/>
    <n v="0"/>
    <n v="120665.81"/>
    <n v="0"/>
    <n v="0"/>
    <n v="0"/>
    <n v="0"/>
    <n v="0"/>
  </r>
  <r>
    <n v="2"/>
    <n v="4332"/>
    <x v="0"/>
    <x v="314"/>
    <x v="2"/>
    <s v="4298-PA"/>
    <x v="2127"/>
    <x v="5"/>
    <x v="0"/>
    <x v="0"/>
    <x v="26"/>
    <n v="52977"/>
    <n v="52977"/>
    <n v="0"/>
    <n v="47679.3"/>
    <n v="0"/>
    <n v="3973.2750000000001"/>
    <n v="0"/>
    <n v="0"/>
    <n v="3973.2750000000001"/>
  </r>
  <r>
    <n v="2"/>
    <n v="4332"/>
    <x v="0"/>
    <x v="38"/>
    <x v="21"/>
    <s v="4299-PA"/>
    <x v="2128"/>
    <x v="3"/>
    <x v="0"/>
    <x v="0"/>
    <x v="45"/>
    <n v="38577.29"/>
    <n v="38577.29"/>
    <n v="0"/>
    <n v="34719.56"/>
    <n v="0"/>
    <n v="2893.2966999999999"/>
    <n v="0"/>
    <n v="0"/>
    <n v="2893.2966999999999"/>
  </r>
  <r>
    <n v="2"/>
    <n v="4332"/>
    <x v="0"/>
    <x v="119"/>
    <x v="5"/>
    <s v="42-HM"/>
    <x v="2129"/>
    <x v="10"/>
    <x v="0"/>
    <x v="1"/>
    <x v="6"/>
    <n v="196622"/>
    <n v="196622"/>
    <n v="0"/>
    <n v="147466.5"/>
    <n v="0"/>
    <n v="0"/>
    <n v="0"/>
    <n v="0"/>
    <n v="0"/>
  </r>
  <r>
    <n v="2"/>
    <n v="4332"/>
    <x v="0"/>
    <x v="309"/>
    <x v="2"/>
    <s v="42-PA"/>
    <x v="2130"/>
    <x v="1"/>
    <x v="1"/>
    <x v="0"/>
    <x v="142"/>
    <n v="92484.61"/>
    <n v="92484.61"/>
    <n v="0"/>
    <n v="92484.61"/>
    <n v="0"/>
    <n v="0"/>
    <n v="0"/>
    <n v="0"/>
    <n v="0"/>
  </r>
  <r>
    <n v="2"/>
    <n v="4332"/>
    <x v="0"/>
    <x v="119"/>
    <x v="5"/>
    <s v="4302-PA"/>
    <x v="2131"/>
    <x v="0"/>
    <x v="0"/>
    <x v="0"/>
    <x v="6"/>
    <n v="166882.47"/>
    <n v="166882.47"/>
    <n v="0"/>
    <n v="150194.22"/>
    <n v="0"/>
    <n v="0"/>
    <n v="0"/>
    <n v="0"/>
    <n v="0"/>
  </r>
  <r>
    <n v="2"/>
    <n v="4332"/>
    <x v="0"/>
    <x v="446"/>
    <x v="2"/>
    <s v="4304-PA"/>
    <x v="2132"/>
    <x v="3"/>
    <x v="1"/>
    <x v="0"/>
    <x v="134"/>
    <n v="5981.95"/>
    <n v="5981.95"/>
    <n v="0"/>
    <n v="5383.76"/>
    <n v="0"/>
    <n v="448.64670000000001"/>
    <n v="0"/>
    <n v="0"/>
    <n v="448.64670000000001"/>
  </r>
  <r>
    <n v="2"/>
    <n v="4332"/>
    <x v="0"/>
    <x v="26"/>
    <x v="16"/>
    <s v="4306-PA"/>
    <x v="2133"/>
    <x v="5"/>
    <x v="23"/>
    <x v="0"/>
    <x v="6"/>
    <n v="1757191"/>
    <n v="1757191"/>
    <n v="0"/>
    <n v="1581471.9"/>
    <n v="0"/>
    <n v="0"/>
    <n v="0"/>
    <n v="0"/>
    <n v="0"/>
  </r>
  <r>
    <n v="2"/>
    <n v="4332"/>
    <x v="0"/>
    <x v="192"/>
    <x v="2"/>
    <s v="4307-PA"/>
    <x v="2134"/>
    <x v="1"/>
    <x v="1"/>
    <x v="0"/>
    <x v="6"/>
    <n v="1520"/>
    <n v="1520"/>
    <n v="0"/>
    <n v="1492.94"/>
    <n v="0"/>
    <n v="20.291899999999998"/>
    <n v="0"/>
    <n v="0"/>
    <n v="20.291899999999998"/>
  </r>
  <r>
    <n v="2"/>
    <n v="4332"/>
    <x v="0"/>
    <x v="173"/>
    <x v="0"/>
    <s v="430-PA"/>
    <x v="2135"/>
    <x v="2"/>
    <x v="1"/>
    <x v="0"/>
    <x v="9"/>
    <n v="5223.01"/>
    <n v="5223.01"/>
    <n v="0"/>
    <n v="4700.71"/>
    <n v="0"/>
    <n v="391.72579999999999"/>
    <n v="0"/>
    <n v="0"/>
    <n v="391.72579999999999"/>
  </r>
  <r>
    <n v="2"/>
    <n v="4332"/>
    <x v="0"/>
    <x v="264"/>
    <x v="2"/>
    <s v="4310-PA"/>
    <x v="2136"/>
    <x v="3"/>
    <x v="1"/>
    <x v="0"/>
    <x v="134"/>
    <n v="51181"/>
    <n v="51181"/>
    <n v="0"/>
    <n v="46062.9"/>
    <n v="0"/>
    <n v="3838.5749999999998"/>
    <n v="0"/>
    <n v="0"/>
    <n v="3838.5749999999998"/>
  </r>
  <r>
    <n v="2"/>
    <n v="4332"/>
    <x v="0"/>
    <x v="281"/>
    <x v="27"/>
    <s v="4313-PA"/>
    <x v="2137"/>
    <x v="2"/>
    <x v="0"/>
    <x v="0"/>
    <x v="42"/>
    <n v="12589.9"/>
    <n v="49000"/>
    <n v="36410.1"/>
    <n v="44100"/>
    <n v="32769.089999999997"/>
    <n v="3675.0025000000001"/>
    <n v="0"/>
    <n v="2730.76"/>
    <n v="944.24249999999995"/>
  </r>
  <r>
    <n v="2"/>
    <n v="4332"/>
    <x v="0"/>
    <x v="432"/>
    <x v="25"/>
    <s v="4317-PA"/>
    <x v="2138"/>
    <x v="4"/>
    <x v="1"/>
    <x v="0"/>
    <x v="110"/>
    <n v="13675.01"/>
    <n v="13675.01"/>
    <n v="0"/>
    <n v="12307.51"/>
    <n v="0"/>
    <n v="1025.6258"/>
    <n v="0"/>
    <n v="0"/>
    <n v="1025.6258"/>
  </r>
  <r>
    <n v="2"/>
    <n v="4332"/>
    <x v="0"/>
    <x v="447"/>
    <x v="24"/>
    <s v="4318-PA"/>
    <x v="2139"/>
    <x v="2"/>
    <x v="1"/>
    <x v="0"/>
    <x v="110"/>
    <n v="15748.45"/>
    <n v="15748.45"/>
    <n v="0"/>
    <n v="14173.61"/>
    <n v="0"/>
    <n v="1181.1342"/>
    <n v="0"/>
    <n v="0"/>
    <n v="1181.1342"/>
  </r>
  <r>
    <n v="2"/>
    <n v="4332"/>
    <x v="0"/>
    <x v="281"/>
    <x v="27"/>
    <s v="4319-PA"/>
    <x v="2140"/>
    <x v="2"/>
    <x v="1"/>
    <x v="0"/>
    <x v="134"/>
    <n v="12854.13"/>
    <n v="12854.13"/>
    <n v="0"/>
    <n v="11568.72"/>
    <n v="0"/>
    <n v="964.06"/>
    <n v="0"/>
    <n v="0"/>
    <n v="964.06"/>
  </r>
  <r>
    <n v="2"/>
    <n v="4332"/>
    <x v="0"/>
    <x v="8"/>
    <x v="6"/>
    <s v="431-PA"/>
    <x v="2141"/>
    <x v="0"/>
    <x v="11"/>
    <x v="0"/>
    <x v="6"/>
    <n v="679582"/>
    <n v="679582"/>
    <n v="0"/>
    <n v="611623.80000000005"/>
    <n v="0"/>
    <n v="0"/>
    <n v="0"/>
    <n v="0"/>
    <n v="0"/>
  </r>
  <r>
    <n v="2"/>
    <n v="4332"/>
    <x v="0"/>
    <x v="228"/>
    <x v="11"/>
    <s v="4321-PA"/>
    <x v="2142"/>
    <x v="3"/>
    <x v="1"/>
    <x v="0"/>
    <x v="134"/>
    <n v="17218.84"/>
    <n v="17218.84"/>
    <n v="0"/>
    <n v="15496.96"/>
    <n v="0"/>
    <n v="1291.4132999999999"/>
    <n v="0"/>
    <n v="0"/>
    <n v="1291.4132999999999"/>
  </r>
  <r>
    <n v="2"/>
    <n v="4332"/>
    <x v="0"/>
    <x v="321"/>
    <x v="24"/>
    <s v="4323-PA"/>
    <x v="2143"/>
    <x v="3"/>
    <x v="0"/>
    <x v="0"/>
    <x v="134"/>
    <n v="14300"/>
    <n v="14300"/>
    <n v="0"/>
    <n v="12870"/>
    <n v="0"/>
    <n v="1072.5"/>
    <n v="0"/>
    <n v="0"/>
    <n v="1072.5"/>
  </r>
  <r>
    <n v="2"/>
    <n v="4332"/>
    <x v="0"/>
    <x v="317"/>
    <x v="13"/>
    <s v="4324-PA"/>
    <x v="2144"/>
    <x v="1"/>
    <x v="1"/>
    <x v="0"/>
    <x v="134"/>
    <n v="43380.84"/>
    <n v="43380.84"/>
    <n v="0"/>
    <n v="43380.84"/>
    <n v="0"/>
    <n v="0"/>
    <n v="0"/>
    <n v="0"/>
    <n v="0"/>
  </r>
  <r>
    <n v="2"/>
    <n v="4332"/>
    <x v="0"/>
    <x v="254"/>
    <x v="2"/>
    <s v="4325-PA"/>
    <x v="2145"/>
    <x v="2"/>
    <x v="0"/>
    <x v="0"/>
    <x v="6"/>
    <n v="162900"/>
    <n v="162900"/>
    <n v="0"/>
    <n v="146610"/>
    <n v="0"/>
    <n v="0"/>
    <n v="0"/>
    <n v="0"/>
    <n v="0"/>
  </r>
  <r>
    <n v="2"/>
    <n v="4332"/>
    <x v="0"/>
    <x v="38"/>
    <x v="21"/>
    <s v="4327-PA"/>
    <x v="2146"/>
    <x v="0"/>
    <x v="0"/>
    <x v="0"/>
    <x v="34"/>
    <n v="9993.9"/>
    <n v="9993.9"/>
    <n v="0"/>
    <n v="8994.51"/>
    <n v="0"/>
    <n v="749.54250000000002"/>
    <n v="0"/>
    <n v="0"/>
    <n v="749.54250000000002"/>
  </r>
  <r>
    <n v="2"/>
    <n v="4332"/>
    <x v="0"/>
    <x v="463"/>
    <x v="14"/>
    <s v="4328-PA"/>
    <x v="2147"/>
    <x v="3"/>
    <x v="1"/>
    <x v="0"/>
    <x v="68"/>
    <n v="59538.99"/>
    <n v="59538.99"/>
    <n v="0"/>
    <n v="53585.09"/>
    <n v="0"/>
    <n v="4465.4242000000004"/>
    <n v="0"/>
    <n v="0"/>
    <n v="4465.4242000000004"/>
  </r>
  <r>
    <n v="2"/>
    <n v="4332"/>
    <x v="0"/>
    <x v="181"/>
    <x v="27"/>
    <s v="4329-PA"/>
    <x v="2148"/>
    <x v="3"/>
    <x v="0"/>
    <x v="0"/>
    <x v="143"/>
    <n v="654038.06999999995"/>
    <n v="0"/>
    <n v="-654038.06999999995"/>
    <n v="0"/>
    <n v="-588634.26"/>
    <n v="0"/>
    <n v="0"/>
    <n v="0"/>
    <n v="0"/>
  </r>
  <r>
    <n v="2"/>
    <n v="4332"/>
    <x v="0"/>
    <x v="355"/>
    <x v="24"/>
    <s v="4330-PA"/>
    <x v="2149"/>
    <x v="5"/>
    <x v="1"/>
    <x v="0"/>
    <x v="134"/>
    <n v="15857.04"/>
    <n v="15857.04"/>
    <n v="0"/>
    <n v="14271.34"/>
    <n v="0"/>
    <n v="1189.2782999999999"/>
    <n v="0"/>
    <n v="0"/>
    <n v="1189.2782999999999"/>
  </r>
  <r>
    <n v="2"/>
    <n v="4332"/>
    <x v="0"/>
    <x v="369"/>
    <x v="6"/>
    <s v="4331-PA"/>
    <x v="2150"/>
    <x v="3"/>
    <x v="1"/>
    <x v="0"/>
    <x v="8"/>
    <n v="10384.31"/>
    <n v="10384.31"/>
    <n v="0"/>
    <n v="9345.8799999999992"/>
    <n v="0"/>
    <n v="778.82330000000002"/>
    <n v="0"/>
    <n v="0"/>
    <n v="778.82330000000002"/>
  </r>
  <r>
    <n v="2"/>
    <n v="4332"/>
    <x v="0"/>
    <x v="97"/>
    <x v="6"/>
    <s v="4332-PA"/>
    <x v="2151"/>
    <x v="4"/>
    <x v="0"/>
    <x v="0"/>
    <x v="6"/>
    <n v="315777.62"/>
    <n v="315777.62"/>
    <n v="0"/>
    <n v="284199.86"/>
    <n v="0"/>
    <n v="0"/>
    <n v="0"/>
    <n v="0"/>
    <n v="0"/>
  </r>
  <r>
    <n v="2"/>
    <n v="4332"/>
    <x v="0"/>
    <x v="463"/>
    <x v="14"/>
    <s v="4335-PA"/>
    <x v="2152"/>
    <x v="4"/>
    <x v="1"/>
    <x v="0"/>
    <x v="110"/>
    <n v="56783.57"/>
    <n v="56783.57"/>
    <n v="0"/>
    <n v="51105.21"/>
    <n v="0"/>
    <n v="4258.7674999999999"/>
    <n v="0"/>
    <n v="0"/>
    <n v="4258.7674999999999"/>
  </r>
  <r>
    <n v="2"/>
    <n v="4332"/>
    <x v="0"/>
    <x v="418"/>
    <x v="39"/>
    <s v="4336-PA"/>
    <x v="2153"/>
    <x v="3"/>
    <x v="16"/>
    <x v="0"/>
    <x v="6"/>
    <n v="362686.13"/>
    <n v="362686.13"/>
    <n v="0"/>
    <n v="326417.52"/>
    <n v="0"/>
    <n v="0"/>
    <n v="0"/>
    <n v="0"/>
    <n v="0"/>
  </r>
  <r>
    <n v="2"/>
    <n v="4332"/>
    <x v="0"/>
    <x v="254"/>
    <x v="2"/>
    <s v="4337-PA"/>
    <x v="279"/>
    <x v="2"/>
    <x v="1"/>
    <x v="0"/>
    <x v="6"/>
    <n v="174859.88"/>
    <n v="174859.88"/>
    <n v="0"/>
    <n v="157373.89000000001"/>
    <n v="0"/>
    <n v="0"/>
    <n v="0"/>
    <n v="0"/>
    <n v="0"/>
  </r>
  <r>
    <n v="2"/>
    <n v="4332"/>
    <x v="0"/>
    <x v="13"/>
    <x v="8"/>
    <s v="4338-PA"/>
    <x v="2154"/>
    <x v="3"/>
    <x v="1"/>
    <x v="0"/>
    <x v="134"/>
    <n v="23732.34"/>
    <n v="23732.34"/>
    <n v="0"/>
    <n v="21359.11"/>
    <n v="0"/>
    <n v="1779.9258"/>
    <n v="0"/>
    <n v="0"/>
    <n v="1779.9258"/>
  </r>
  <r>
    <n v="2"/>
    <n v="4332"/>
    <x v="0"/>
    <x v="281"/>
    <x v="27"/>
    <s v="4339-PA"/>
    <x v="2155"/>
    <x v="3"/>
    <x v="1"/>
    <x v="0"/>
    <x v="110"/>
    <n v="30744.14"/>
    <n v="30744.14"/>
    <n v="0"/>
    <n v="27669.73"/>
    <n v="0"/>
    <n v="2305.8108000000002"/>
    <n v="0"/>
    <n v="0"/>
    <n v="2305.8108000000002"/>
  </r>
  <r>
    <n v="2"/>
    <n v="4332"/>
    <x v="0"/>
    <x v="298"/>
    <x v="11"/>
    <s v="4341-PA"/>
    <x v="2156"/>
    <x v="2"/>
    <x v="5"/>
    <x v="0"/>
    <x v="6"/>
    <n v="270513.31"/>
    <n v="270513.31"/>
    <n v="0"/>
    <n v="243461.98"/>
    <n v="0"/>
    <n v="0"/>
    <n v="0"/>
    <n v="0"/>
    <n v="0"/>
  </r>
  <r>
    <n v="2"/>
    <n v="4332"/>
    <x v="0"/>
    <x v="306"/>
    <x v="2"/>
    <s v="4343-PA"/>
    <x v="2157"/>
    <x v="2"/>
    <x v="4"/>
    <x v="0"/>
    <x v="6"/>
    <n v="3156770.62"/>
    <n v="3156770.62"/>
    <n v="0"/>
    <n v="2841093.56"/>
    <n v="0"/>
    <n v="0"/>
    <n v="0"/>
    <n v="0"/>
    <n v="0"/>
  </r>
  <r>
    <n v="2"/>
    <n v="4332"/>
    <x v="0"/>
    <x v="140"/>
    <x v="5"/>
    <s v="4344-PA"/>
    <x v="2158"/>
    <x v="3"/>
    <x v="1"/>
    <x v="0"/>
    <x v="134"/>
    <n v="5759.85"/>
    <n v="5759.85"/>
    <n v="0"/>
    <n v="5183.87"/>
    <n v="0"/>
    <n v="431.98919999999998"/>
    <n v="0"/>
    <n v="0"/>
    <n v="431.98919999999998"/>
  </r>
  <r>
    <n v="2"/>
    <n v="4332"/>
    <x v="0"/>
    <x v="264"/>
    <x v="2"/>
    <s v="4345-PA"/>
    <x v="2159"/>
    <x v="1"/>
    <x v="1"/>
    <x v="0"/>
    <x v="6"/>
    <n v="538361.26"/>
    <n v="538361.26"/>
    <n v="0"/>
    <n v="501931.27"/>
    <n v="0"/>
    <n v="27322.49"/>
    <n v="0"/>
    <n v="-13.7325"/>
    <n v="27336.2225"/>
  </r>
  <r>
    <n v="2"/>
    <n v="4332"/>
    <x v="0"/>
    <x v="438"/>
    <x v="8"/>
    <s v="4346-PA"/>
    <x v="2160"/>
    <x v="4"/>
    <x v="0"/>
    <x v="0"/>
    <x v="6"/>
    <n v="191687"/>
    <n v="191687"/>
    <n v="0"/>
    <n v="172518.3"/>
    <n v="0"/>
    <n v="0"/>
    <n v="0"/>
    <n v="0"/>
    <n v="0"/>
  </r>
  <r>
    <n v="2"/>
    <n v="4332"/>
    <x v="0"/>
    <x v="87"/>
    <x v="16"/>
    <s v="4348-PA"/>
    <x v="2161"/>
    <x v="3"/>
    <x v="1"/>
    <x v="0"/>
    <x v="134"/>
    <n v="5600"/>
    <n v="5600"/>
    <n v="0"/>
    <n v="5040"/>
    <n v="0"/>
    <n v="420"/>
    <n v="0"/>
    <n v="0"/>
    <n v="420"/>
  </r>
  <r>
    <n v="2"/>
    <n v="4332"/>
    <x v="0"/>
    <x v="212"/>
    <x v="16"/>
    <s v="4349-PA"/>
    <x v="2162"/>
    <x v="4"/>
    <x v="1"/>
    <x v="0"/>
    <x v="134"/>
    <n v="73742.070000000007"/>
    <n v="73742.070000000007"/>
    <n v="0"/>
    <n v="66367.86"/>
    <n v="0"/>
    <n v="5530.6549999999997"/>
    <n v="0"/>
    <n v="0"/>
    <n v="5530.6549999999997"/>
  </r>
  <r>
    <n v="2"/>
    <n v="4332"/>
    <x v="0"/>
    <x v="491"/>
    <x v="49"/>
    <s v="434-PA"/>
    <x v="2163"/>
    <x v="3"/>
    <x v="1"/>
    <x v="0"/>
    <x v="9"/>
    <n v="67195.62"/>
    <n v="67195.62"/>
    <n v="0"/>
    <n v="60476.06"/>
    <n v="0"/>
    <n v="5039.6716999999999"/>
    <n v="0"/>
    <n v="0"/>
    <n v="5039.6716999999999"/>
  </r>
  <r>
    <n v="2"/>
    <n v="4332"/>
    <x v="0"/>
    <x v="212"/>
    <x v="16"/>
    <s v="4351-PA"/>
    <x v="2164"/>
    <x v="5"/>
    <x v="1"/>
    <x v="0"/>
    <x v="68"/>
    <n v="40767.410000000003"/>
    <n v="40767.410000000003"/>
    <n v="0"/>
    <n v="36690.67"/>
    <n v="0"/>
    <n v="3057.5558000000001"/>
    <n v="0"/>
    <n v="0"/>
    <n v="3057.5558000000001"/>
  </r>
  <r>
    <n v="2"/>
    <n v="4332"/>
    <x v="0"/>
    <x v="228"/>
    <x v="11"/>
    <s v="4352-PA"/>
    <x v="2165"/>
    <x v="3"/>
    <x v="1"/>
    <x v="0"/>
    <x v="134"/>
    <n v="16879.759999999998"/>
    <n v="16879.759999999998"/>
    <n v="0"/>
    <n v="15191.78"/>
    <n v="0"/>
    <n v="1265.9817"/>
    <n v="0"/>
    <n v="0"/>
    <n v="1265.9817"/>
  </r>
  <r>
    <n v="2"/>
    <n v="4332"/>
    <x v="0"/>
    <x v="178"/>
    <x v="27"/>
    <s v="4354-PA"/>
    <x v="2166"/>
    <x v="2"/>
    <x v="0"/>
    <x v="0"/>
    <x v="110"/>
    <n v="7317.55"/>
    <n v="7317.55"/>
    <n v="0"/>
    <n v="6585.8"/>
    <n v="0"/>
    <n v="548.81669999999997"/>
    <n v="0"/>
    <n v="0"/>
    <n v="548.81669999999997"/>
  </r>
  <r>
    <n v="2"/>
    <n v="4332"/>
    <x v="0"/>
    <x v="228"/>
    <x v="11"/>
    <s v="4355-PA"/>
    <x v="2167"/>
    <x v="3"/>
    <x v="1"/>
    <x v="0"/>
    <x v="134"/>
    <n v="10562.32"/>
    <n v="10562.32"/>
    <n v="0"/>
    <n v="9506.09"/>
    <n v="0"/>
    <n v="792.17420000000004"/>
    <n v="0"/>
    <n v="0"/>
    <n v="792.17420000000004"/>
  </r>
  <r>
    <n v="2"/>
    <n v="4332"/>
    <x v="0"/>
    <x v="212"/>
    <x v="16"/>
    <s v="4356-PA"/>
    <x v="2168"/>
    <x v="3"/>
    <x v="1"/>
    <x v="0"/>
    <x v="110"/>
    <n v="33014.85"/>
    <n v="33014.85"/>
    <n v="0"/>
    <n v="29713.37"/>
    <n v="0"/>
    <n v="2476.1142"/>
    <n v="0"/>
    <n v="0"/>
    <n v="2476.1142"/>
  </r>
  <r>
    <n v="2"/>
    <n v="4332"/>
    <x v="0"/>
    <x v="492"/>
    <x v="24"/>
    <s v="4358-PA"/>
    <x v="2169"/>
    <x v="5"/>
    <x v="1"/>
    <x v="0"/>
    <x v="6"/>
    <n v="260656"/>
    <n v="260656"/>
    <n v="0"/>
    <n v="234590.4"/>
    <n v="0"/>
    <n v="9327.82"/>
    <n v="0"/>
    <n v="9327.82"/>
    <n v="0"/>
  </r>
  <r>
    <n v="2"/>
    <n v="4332"/>
    <x v="0"/>
    <x v="493"/>
    <x v="5"/>
    <s v="4359-PA"/>
    <x v="2170"/>
    <x v="5"/>
    <x v="3"/>
    <x v="0"/>
    <x v="6"/>
    <n v="1502265"/>
    <n v="1502265"/>
    <n v="0"/>
    <n v="1352038.5"/>
    <n v="0"/>
    <n v="0"/>
    <n v="0"/>
    <n v="0"/>
    <n v="0"/>
  </r>
  <r>
    <n v="2"/>
    <n v="4332"/>
    <x v="0"/>
    <x v="159"/>
    <x v="2"/>
    <s v="435-PA"/>
    <x v="2171"/>
    <x v="3"/>
    <x v="0"/>
    <x v="0"/>
    <x v="2"/>
    <n v="4230.49"/>
    <n v="4230.49"/>
    <n v="0"/>
    <n v="3807.44"/>
    <n v="0"/>
    <n v="317.2867"/>
    <n v="0"/>
    <n v="0"/>
    <n v="317.2867"/>
  </r>
  <r>
    <n v="2"/>
    <n v="4332"/>
    <x v="0"/>
    <x v="281"/>
    <x v="27"/>
    <s v="4361-PA"/>
    <x v="2172"/>
    <x v="2"/>
    <x v="0"/>
    <x v="0"/>
    <x v="38"/>
    <n v="25470.94"/>
    <n v="49000"/>
    <n v="23529.06"/>
    <n v="44100"/>
    <n v="21176.15"/>
    <n v="1910.3208"/>
    <n v="0"/>
    <n v="0"/>
    <n v="1910.3208"/>
  </r>
  <r>
    <n v="2"/>
    <n v="4332"/>
    <x v="0"/>
    <x v="227"/>
    <x v="12"/>
    <s v="4365-PA"/>
    <x v="2173"/>
    <x v="2"/>
    <x v="0"/>
    <x v="0"/>
    <x v="6"/>
    <n v="350963.66"/>
    <n v="350963.66"/>
    <n v="0"/>
    <n v="315867.28999999998"/>
    <n v="0"/>
    <n v="0"/>
    <n v="0"/>
    <n v="0"/>
    <n v="0"/>
  </r>
  <r>
    <n v="2"/>
    <n v="4332"/>
    <x v="0"/>
    <x v="493"/>
    <x v="5"/>
    <s v="4366-PA"/>
    <x v="2174"/>
    <x v="5"/>
    <x v="0"/>
    <x v="0"/>
    <x v="68"/>
    <n v="103746"/>
    <n v="103746"/>
    <n v="0"/>
    <n v="93371.4"/>
    <n v="0"/>
    <n v="7780.95"/>
    <n v="0"/>
    <n v="0"/>
    <n v="7780.95"/>
  </r>
  <r>
    <n v="2"/>
    <n v="4332"/>
    <x v="0"/>
    <x v="373"/>
    <x v="4"/>
    <s v="4367-PA"/>
    <x v="2175"/>
    <x v="1"/>
    <x v="1"/>
    <x v="0"/>
    <x v="134"/>
    <n v="27269.759999999998"/>
    <n v="27269.759999999998"/>
    <n v="0"/>
    <n v="27269.759999999998"/>
    <n v="0"/>
    <n v="0"/>
    <n v="0"/>
    <n v="0"/>
    <n v="0"/>
  </r>
  <r>
    <n v="2"/>
    <n v="4332"/>
    <x v="0"/>
    <x v="87"/>
    <x v="16"/>
    <s v="4368-PA"/>
    <x v="2176"/>
    <x v="3"/>
    <x v="1"/>
    <x v="0"/>
    <x v="134"/>
    <n v="45700"/>
    <n v="45700"/>
    <n v="0"/>
    <n v="41130"/>
    <n v="0"/>
    <n v="3427.5"/>
    <n v="0"/>
    <n v="0"/>
    <n v="3427.5"/>
  </r>
  <r>
    <n v="2"/>
    <n v="4332"/>
    <x v="0"/>
    <x v="489"/>
    <x v="9"/>
    <s v="436-PA"/>
    <x v="2177"/>
    <x v="3"/>
    <x v="1"/>
    <x v="0"/>
    <x v="28"/>
    <n v="8479.2199999999993"/>
    <n v="8479.2199999999993"/>
    <n v="0"/>
    <n v="7631.3"/>
    <n v="0"/>
    <n v="635.94169999999997"/>
    <n v="0"/>
    <n v="0"/>
    <n v="635.94169999999997"/>
  </r>
  <r>
    <n v="2"/>
    <n v="4332"/>
    <x v="0"/>
    <x v="228"/>
    <x v="11"/>
    <s v="4370-PA"/>
    <x v="2178"/>
    <x v="3"/>
    <x v="1"/>
    <x v="0"/>
    <x v="134"/>
    <n v="24535.82"/>
    <n v="24535.82"/>
    <n v="0"/>
    <n v="22082.240000000002"/>
    <n v="0"/>
    <n v="1840.1867"/>
    <n v="0"/>
    <n v="0"/>
    <n v="1840.1867"/>
  </r>
  <r>
    <n v="2"/>
    <n v="4332"/>
    <x v="0"/>
    <x v="264"/>
    <x v="2"/>
    <s v="4371-PA"/>
    <x v="2179"/>
    <x v="2"/>
    <x v="3"/>
    <x v="0"/>
    <x v="134"/>
    <n v="10121.18"/>
    <n v="10121.18"/>
    <n v="0"/>
    <n v="9109.06"/>
    <n v="0"/>
    <n v="759.0883"/>
    <n v="0"/>
    <n v="0"/>
    <n v="759.0883"/>
  </r>
  <r>
    <n v="2"/>
    <n v="4332"/>
    <x v="0"/>
    <x v="281"/>
    <x v="27"/>
    <s v="4372-PA"/>
    <x v="2180"/>
    <x v="3"/>
    <x v="0"/>
    <x v="0"/>
    <x v="134"/>
    <n v="33600"/>
    <n v="33600"/>
    <n v="0"/>
    <n v="30240"/>
    <n v="0"/>
    <n v="2520"/>
    <n v="0"/>
    <n v="0"/>
    <n v="2520"/>
  </r>
  <r>
    <n v="2"/>
    <n v="4332"/>
    <x v="0"/>
    <x v="165"/>
    <x v="28"/>
    <s v="4373-PA"/>
    <x v="38"/>
    <x v="4"/>
    <x v="1"/>
    <x v="0"/>
    <x v="134"/>
    <n v="12150.49"/>
    <n v="12150.49"/>
    <n v="0"/>
    <n v="10935.44"/>
    <n v="0"/>
    <n v="911.2867"/>
    <n v="0"/>
    <n v="0"/>
    <n v="911.2867"/>
  </r>
  <r>
    <n v="2"/>
    <n v="4332"/>
    <x v="0"/>
    <x v="50"/>
    <x v="11"/>
    <s v="4374-PA"/>
    <x v="2181"/>
    <x v="0"/>
    <x v="1"/>
    <x v="0"/>
    <x v="62"/>
    <n v="9737.8700000000008"/>
    <n v="9737.8700000000008"/>
    <n v="0"/>
    <n v="8764.08"/>
    <n v="0"/>
    <n v="730.34"/>
    <n v="0"/>
    <n v="0"/>
    <n v="730.34"/>
  </r>
  <r>
    <n v="2"/>
    <n v="4332"/>
    <x v="0"/>
    <x v="414"/>
    <x v="7"/>
    <s v="4375-PA"/>
    <x v="2182"/>
    <x v="1"/>
    <x v="1"/>
    <x v="0"/>
    <x v="134"/>
    <n v="6408.15"/>
    <n v="6408.15"/>
    <n v="0"/>
    <n v="6408.15"/>
    <n v="0"/>
    <n v="0"/>
    <n v="0"/>
    <n v="0"/>
    <n v="0"/>
  </r>
  <r>
    <n v="2"/>
    <n v="4332"/>
    <x v="0"/>
    <x v="119"/>
    <x v="5"/>
    <s v="4377-PA"/>
    <x v="2183"/>
    <x v="1"/>
    <x v="1"/>
    <x v="0"/>
    <x v="6"/>
    <n v="757145.56"/>
    <n v="757145.56"/>
    <n v="0"/>
    <n v="681431"/>
    <n v="0"/>
    <n v="56785.914199999999"/>
    <n v="0"/>
    <n v="24587.43"/>
    <n v="32198.484199999999"/>
  </r>
  <r>
    <n v="2"/>
    <n v="4332"/>
    <x v="0"/>
    <x v="464"/>
    <x v="5"/>
    <s v="4378-PA"/>
    <x v="2184"/>
    <x v="3"/>
    <x v="0"/>
    <x v="0"/>
    <x v="6"/>
    <n v="174573.34"/>
    <n v="174573.34"/>
    <n v="0"/>
    <n v="157116.01"/>
    <n v="0"/>
    <n v="0"/>
    <n v="0"/>
    <n v="0"/>
    <n v="0"/>
  </r>
  <r>
    <n v="2"/>
    <n v="4332"/>
    <x v="0"/>
    <x v="457"/>
    <x v="2"/>
    <s v="4379-PA"/>
    <x v="2185"/>
    <x v="3"/>
    <x v="1"/>
    <x v="0"/>
    <x v="134"/>
    <n v="9094.75"/>
    <n v="9094.75"/>
    <n v="0"/>
    <n v="8185.28"/>
    <n v="0"/>
    <n v="682.10670000000005"/>
    <n v="0"/>
    <n v="0"/>
    <n v="682.10670000000005"/>
  </r>
  <r>
    <n v="2"/>
    <n v="4332"/>
    <x v="0"/>
    <x v="475"/>
    <x v="13"/>
    <s v="437-PA"/>
    <x v="2186"/>
    <x v="3"/>
    <x v="13"/>
    <x v="0"/>
    <x v="6"/>
    <n v="200797.5"/>
    <n v="200797.5"/>
    <n v="0"/>
    <n v="180717.75"/>
    <n v="0"/>
    <n v="5872.3967000000002"/>
    <n v="0"/>
    <n v="0"/>
    <n v="5872.3967000000002"/>
  </r>
  <r>
    <n v="2"/>
    <n v="4332"/>
    <x v="0"/>
    <x v="457"/>
    <x v="2"/>
    <s v="4381-PA"/>
    <x v="2187"/>
    <x v="3"/>
    <x v="1"/>
    <x v="0"/>
    <x v="134"/>
    <n v="4969.57"/>
    <n v="4969.57"/>
    <n v="0"/>
    <n v="4472.6099999999997"/>
    <n v="0"/>
    <n v="372.71749999999997"/>
    <n v="0"/>
    <n v="0"/>
    <n v="372.71749999999997"/>
  </r>
  <r>
    <n v="2"/>
    <n v="4332"/>
    <x v="0"/>
    <x v="365"/>
    <x v="7"/>
    <s v="4382-PA"/>
    <x v="2188"/>
    <x v="4"/>
    <x v="1"/>
    <x v="0"/>
    <x v="134"/>
    <n v="37523.910000000003"/>
    <n v="37523.910000000003"/>
    <n v="0"/>
    <n v="33771.519999999997"/>
    <n v="0"/>
    <n v="2814.2932999999998"/>
    <n v="0"/>
    <n v="0"/>
    <n v="2814.2932999999998"/>
  </r>
  <r>
    <n v="2"/>
    <n v="4332"/>
    <x v="0"/>
    <x v="493"/>
    <x v="5"/>
    <s v="4383-PA"/>
    <x v="2189"/>
    <x v="5"/>
    <x v="0"/>
    <x v="0"/>
    <x v="41"/>
    <n v="20750"/>
    <n v="20750"/>
    <n v="0"/>
    <n v="18675"/>
    <n v="0"/>
    <n v="1556.25"/>
    <n v="0"/>
    <n v="0"/>
    <n v="1556.25"/>
  </r>
  <r>
    <n v="2"/>
    <n v="4332"/>
    <x v="0"/>
    <x v="392"/>
    <x v="13"/>
    <s v="4384-PA"/>
    <x v="7"/>
    <x v="3"/>
    <x v="23"/>
    <x v="0"/>
    <x v="110"/>
    <n v="54148.38"/>
    <n v="54148.38"/>
    <n v="0"/>
    <n v="48733.54"/>
    <n v="0"/>
    <n v="4061.1282999999999"/>
    <n v="0"/>
    <n v="0"/>
    <n v="4061.1282999999999"/>
  </r>
  <r>
    <n v="2"/>
    <n v="4332"/>
    <x v="0"/>
    <x v="457"/>
    <x v="2"/>
    <s v="4388-PA"/>
    <x v="2190"/>
    <x v="3"/>
    <x v="1"/>
    <x v="0"/>
    <x v="134"/>
    <n v="41434.339999999997"/>
    <n v="41434.339999999997"/>
    <n v="0"/>
    <n v="37290.910000000003"/>
    <n v="0"/>
    <n v="3107.5758000000001"/>
    <n v="0"/>
    <n v="0"/>
    <n v="3107.5758000000001"/>
  </r>
  <r>
    <n v="2"/>
    <n v="4332"/>
    <x v="0"/>
    <x v="457"/>
    <x v="2"/>
    <s v="4389-PA"/>
    <x v="2191"/>
    <x v="3"/>
    <x v="1"/>
    <x v="0"/>
    <x v="134"/>
    <n v="27881.3"/>
    <n v="27881.3"/>
    <n v="0"/>
    <n v="25093.17"/>
    <n v="0"/>
    <n v="2091.0974999999999"/>
    <n v="0"/>
    <n v="0"/>
    <n v="2091.0974999999999"/>
  </r>
  <r>
    <n v="2"/>
    <n v="4332"/>
    <x v="0"/>
    <x v="365"/>
    <x v="7"/>
    <s v="4390-PA"/>
    <x v="2192"/>
    <x v="4"/>
    <x v="1"/>
    <x v="0"/>
    <x v="134"/>
    <n v="79418.39"/>
    <n v="79418.39"/>
    <n v="0"/>
    <n v="71476.55"/>
    <n v="0"/>
    <n v="5956.3792000000003"/>
    <n v="0"/>
    <n v="0"/>
    <n v="5956.3792000000003"/>
  </r>
  <r>
    <n v="2"/>
    <n v="4332"/>
    <x v="0"/>
    <x v="120"/>
    <x v="13"/>
    <s v="4392-PA"/>
    <x v="2193"/>
    <x v="1"/>
    <x v="1"/>
    <x v="0"/>
    <x v="134"/>
    <n v="118460.67"/>
    <n v="118460.67"/>
    <n v="0"/>
    <n v="106614.6"/>
    <n v="0"/>
    <n v="8884.5499999999993"/>
    <n v="0"/>
    <n v="0"/>
    <n v="8884.5499999999993"/>
  </r>
  <r>
    <n v="2"/>
    <n v="4332"/>
    <x v="0"/>
    <x v="435"/>
    <x v="47"/>
    <s v="4393-PA"/>
    <x v="2194"/>
    <x v="4"/>
    <x v="1"/>
    <x v="0"/>
    <x v="6"/>
    <n v="125443.99"/>
    <n v="125443.99"/>
    <n v="0"/>
    <n v="112899.59"/>
    <n v="0"/>
    <n v="9390.9500000000007"/>
    <n v="0"/>
    <n v="9390.9500000000007"/>
    <n v="0"/>
  </r>
  <r>
    <n v="2"/>
    <n v="4332"/>
    <x v="0"/>
    <x v="206"/>
    <x v="11"/>
    <s v="4394-PA"/>
    <x v="2195"/>
    <x v="3"/>
    <x v="1"/>
    <x v="0"/>
    <x v="134"/>
    <n v="5508.03"/>
    <n v="5508.03"/>
    <n v="0"/>
    <n v="4957.2299999999996"/>
    <n v="0"/>
    <n v="413.10250000000002"/>
    <n v="0"/>
    <n v="0"/>
    <n v="413.10250000000002"/>
  </r>
  <r>
    <n v="2"/>
    <n v="4332"/>
    <x v="0"/>
    <x v="73"/>
    <x v="14"/>
    <s v="439-PA"/>
    <x v="2196"/>
    <x v="0"/>
    <x v="0"/>
    <x v="0"/>
    <x v="10"/>
    <n v="71094.94"/>
    <n v="71094.94"/>
    <n v="0"/>
    <n v="63985.45"/>
    <n v="0"/>
    <n v="5332.1207999999997"/>
    <n v="0"/>
    <n v="0"/>
    <n v="5332.1207999999997"/>
  </r>
  <r>
    <n v="2"/>
    <n v="4332"/>
    <x v="0"/>
    <x v="416"/>
    <x v="21"/>
    <s v="4400-PA"/>
    <x v="2197"/>
    <x v="2"/>
    <x v="0"/>
    <x v="0"/>
    <x v="45"/>
    <n v="8510.7000000000007"/>
    <n v="8510.7000000000007"/>
    <n v="0"/>
    <n v="7659.63"/>
    <n v="0"/>
    <n v="638.30250000000001"/>
    <n v="0"/>
    <n v="0"/>
    <n v="638.30250000000001"/>
  </r>
  <r>
    <n v="2"/>
    <n v="4332"/>
    <x v="0"/>
    <x v="281"/>
    <x v="27"/>
    <s v="4403-PA"/>
    <x v="2198"/>
    <x v="0"/>
    <x v="5"/>
    <x v="0"/>
    <x v="26"/>
    <n v="22729.18"/>
    <n v="22729.18"/>
    <n v="0"/>
    <n v="20456.259999999998"/>
    <n v="0"/>
    <n v="1704.6883"/>
    <n v="0"/>
    <n v="0"/>
    <n v="1704.6883"/>
  </r>
  <r>
    <n v="2"/>
    <n v="4332"/>
    <x v="0"/>
    <x v="493"/>
    <x v="5"/>
    <s v="4404-PA"/>
    <x v="2199"/>
    <x v="5"/>
    <x v="0"/>
    <x v="0"/>
    <x v="6"/>
    <n v="960080.72"/>
    <n v="960080.72"/>
    <n v="0"/>
    <n v="864072.65"/>
    <n v="0"/>
    <n v="0"/>
    <n v="0"/>
    <n v="0"/>
    <n v="0"/>
  </r>
  <r>
    <n v="2"/>
    <n v="4332"/>
    <x v="0"/>
    <x v="282"/>
    <x v="2"/>
    <s v="4406-PA"/>
    <x v="2200"/>
    <x v="3"/>
    <x v="1"/>
    <x v="0"/>
    <x v="110"/>
    <n v="57827.88"/>
    <n v="57827.88"/>
    <n v="0"/>
    <n v="52045.09"/>
    <n v="0"/>
    <n v="4337.0907999999999"/>
    <n v="0"/>
    <n v="0"/>
    <n v="4337.0907999999999"/>
  </r>
  <r>
    <n v="2"/>
    <n v="4332"/>
    <x v="0"/>
    <x v="71"/>
    <x v="5"/>
    <s v="4407-PA"/>
    <x v="2201"/>
    <x v="1"/>
    <x v="1"/>
    <x v="0"/>
    <x v="134"/>
    <n v="21262"/>
    <n v="21262"/>
    <n v="0"/>
    <n v="19135.8"/>
    <n v="0"/>
    <n v="1594.65"/>
    <n v="0"/>
    <n v="0"/>
    <n v="1594.65"/>
  </r>
  <r>
    <n v="2"/>
    <n v="4332"/>
    <x v="0"/>
    <x v="426"/>
    <x v="11"/>
    <s v="4408-PA"/>
    <x v="2202"/>
    <x v="5"/>
    <x v="1"/>
    <x v="0"/>
    <x v="110"/>
    <n v="4969.95"/>
    <n v="4969.95"/>
    <n v="0"/>
    <n v="4472.96"/>
    <n v="0"/>
    <n v="372.74669999999998"/>
    <n v="0"/>
    <n v="0"/>
    <n v="372.74669999999998"/>
  </r>
  <r>
    <n v="2"/>
    <n v="4332"/>
    <x v="0"/>
    <x v="212"/>
    <x v="16"/>
    <s v="4409-PA"/>
    <x v="2203"/>
    <x v="4"/>
    <x v="1"/>
    <x v="0"/>
    <x v="134"/>
    <n v="14009.55"/>
    <n v="14009.55"/>
    <n v="0"/>
    <n v="12608.6"/>
    <n v="0"/>
    <n v="1050.7166999999999"/>
    <n v="0"/>
    <n v="0"/>
    <n v="1050.7166999999999"/>
  </r>
  <r>
    <n v="2"/>
    <n v="4332"/>
    <x v="0"/>
    <x v="494"/>
    <x v="11"/>
    <s v="440-PA"/>
    <x v="2204"/>
    <x v="2"/>
    <x v="1"/>
    <x v="0"/>
    <x v="83"/>
    <n v="160446.85999999999"/>
    <n v="160446.85999999999"/>
    <n v="0"/>
    <n v="144402.17000000001"/>
    <n v="0"/>
    <n v="12033.5142"/>
    <n v="0"/>
    <n v="0"/>
    <n v="12033.5142"/>
  </r>
  <r>
    <n v="2"/>
    <n v="4332"/>
    <x v="0"/>
    <x v="89"/>
    <x v="2"/>
    <s v="4410-PA"/>
    <x v="2205"/>
    <x v="1"/>
    <x v="1"/>
    <x v="0"/>
    <x v="144"/>
    <n v="923262.8"/>
    <n v="923262.8"/>
    <n v="0"/>
    <n v="923262.8"/>
    <n v="0"/>
    <n v="0"/>
    <n v="0"/>
    <n v="0"/>
    <n v="0"/>
  </r>
  <r>
    <n v="2"/>
    <n v="4332"/>
    <x v="0"/>
    <x v="449"/>
    <x v="2"/>
    <s v="4412-PA"/>
    <x v="2206"/>
    <x v="0"/>
    <x v="1"/>
    <x v="0"/>
    <x v="134"/>
    <n v="6151.5"/>
    <n v="6151.5"/>
    <n v="0"/>
    <n v="5536.35"/>
    <n v="0"/>
    <n v="461.36250000000001"/>
    <n v="0"/>
    <n v="0"/>
    <n v="461.36250000000001"/>
  </r>
  <r>
    <n v="2"/>
    <n v="4332"/>
    <x v="0"/>
    <x v="341"/>
    <x v="3"/>
    <s v="4413-PA"/>
    <x v="2207"/>
    <x v="1"/>
    <x v="1"/>
    <x v="0"/>
    <x v="134"/>
    <n v="62743.59"/>
    <n v="62743.59"/>
    <n v="0"/>
    <n v="62743.59"/>
    <n v="0"/>
    <n v="0"/>
    <n v="0"/>
    <n v="0"/>
    <n v="0"/>
  </r>
  <r>
    <n v="2"/>
    <n v="4332"/>
    <x v="0"/>
    <x v="193"/>
    <x v="0"/>
    <s v="4414-PA"/>
    <x v="2208"/>
    <x v="2"/>
    <x v="1"/>
    <x v="0"/>
    <x v="134"/>
    <n v="18374"/>
    <n v="18374"/>
    <n v="0"/>
    <n v="16536.599999999999"/>
    <n v="0"/>
    <n v="1378.05"/>
    <n v="0"/>
    <n v="0"/>
    <n v="1378.05"/>
  </r>
  <r>
    <n v="2"/>
    <n v="4332"/>
    <x v="0"/>
    <x v="395"/>
    <x v="21"/>
    <s v="4416-PA"/>
    <x v="2209"/>
    <x v="2"/>
    <x v="0"/>
    <x v="0"/>
    <x v="51"/>
    <n v="49552.74"/>
    <n v="49552.74"/>
    <n v="0"/>
    <n v="44597.47"/>
    <n v="0"/>
    <n v="3716.4558000000002"/>
    <n v="0"/>
    <n v="0"/>
    <n v="3716.4558000000002"/>
  </r>
  <r>
    <n v="2"/>
    <n v="4332"/>
    <x v="0"/>
    <x v="413"/>
    <x v="12"/>
    <s v="4417-PA"/>
    <x v="2210"/>
    <x v="3"/>
    <x v="3"/>
    <x v="0"/>
    <x v="6"/>
    <n v="360853.46"/>
    <n v="360853.46"/>
    <n v="0"/>
    <n v="324768.11"/>
    <n v="0"/>
    <n v="0"/>
    <n v="0"/>
    <n v="0"/>
    <n v="0"/>
  </r>
  <r>
    <n v="2"/>
    <n v="4332"/>
    <x v="0"/>
    <x v="165"/>
    <x v="28"/>
    <s v="4418-PA"/>
    <x v="2211"/>
    <x v="4"/>
    <x v="1"/>
    <x v="0"/>
    <x v="134"/>
    <n v="47256.92"/>
    <n v="47256.92"/>
    <n v="0"/>
    <n v="42531.23"/>
    <n v="0"/>
    <n v="3544.2692000000002"/>
    <n v="0"/>
    <n v="0"/>
    <n v="3544.2692000000002"/>
  </r>
  <r>
    <n v="2"/>
    <n v="4332"/>
    <x v="0"/>
    <x v="107"/>
    <x v="33"/>
    <s v="441-PA"/>
    <x v="2212"/>
    <x v="1"/>
    <x v="1"/>
    <x v="0"/>
    <x v="2"/>
    <n v="18878.599999999999"/>
    <n v="18878.599999999999"/>
    <n v="0"/>
    <n v="18878.599999999999"/>
    <n v="0"/>
    <n v="0"/>
    <n v="0"/>
    <n v="0"/>
    <n v="0"/>
  </r>
  <r>
    <n v="2"/>
    <n v="4332"/>
    <x v="0"/>
    <x v="212"/>
    <x v="16"/>
    <s v="4420-PA"/>
    <x v="2213"/>
    <x v="5"/>
    <x v="1"/>
    <x v="0"/>
    <x v="6"/>
    <n v="159877.35"/>
    <n v="159877.35"/>
    <n v="0"/>
    <n v="143889.62"/>
    <n v="0"/>
    <n v="10957.64"/>
    <n v="0"/>
    <n v="10957.64"/>
    <n v="0"/>
  </r>
  <r>
    <n v="2"/>
    <n v="4332"/>
    <x v="0"/>
    <x v="367"/>
    <x v="12"/>
    <s v="4421-PA"/>
    <x v="2214"/>
    <x v="3"/>
    <x v="1"/>
    <x v="0"/>
    <x v="134"/>
    <n v="17108.509999999998"/>
    <n v="17108.509999999998"/>
    <n v="0"/>
    <n v="15397.66"/>
    <n v="0"/>
    <n v="1283.1383000000001"/>
    <n v="0"/>
    <n v="0"/>
    <n v="1283.1383000000001"/>
  </r>
  <r>
    <n v="2"/>
    <n v="4332"/>
    <x v="0"/>
    <x v="493"/>
    <x v="5"/>
    <s v="4422-PA"/>
    <x v="2215"/>
    <x v="5"/>
    <x v="0"/>
    <x v="0"/>
    <x v="6"/>
    <n v="484635.62"/>
    <n v="484635.62"/>
    <n v="0"/>
    <n v="436172.06"/>
    <n v="0"/>
    <n v="0"/>
    <n v="0"/>
    <n v="0"/>
    <n v="0"/>
  </r>
  <r>
    <n v="2"/>
    <n v="4332"/>
    <x v="0"/>
    <x v="281"/>
    <x v="27"/>
    <s v="4423-PA"/>
    <x v="2216"/>
    <x v="2"/>
    <x v="0"/>
    <x v="0"/>
    <x v="34"/>
    <n v="25470.94"/>
    <n v="51000"/>
    <n v="25529.06"/>
    <n v="45900"/>
    <n v="22976.15"/>
    <n v="3825.0007999999998"/>
    <n v="0"/>
    <n v="1914.68"/>
    <n v="1910.3208"/>
  </r>
  <r>
    <n v="2"/>
    <n v="4332"/>
    <x v="0"/>
    <x v="495"/>
    <x v="2"/>
    <s v="4424-PA"/>
    <x v="2217"/>
    <x v="4"/>
    <x v="1"/>
    <x v="0"/>
    <x v="110"/>
    <n v="10255"/>
    <n v="10255"/>
    <n v="0"/>
    <n v="9229.5"/>
    <n v="0"/>
    <n v="769.125"/>
    <n v="0"/>
    <n v="0"/>
    <n v="769.125"/>
  </r>
  <r>
    <n v="2"/>
    <n v="4332"/>
    <x v="0"/>
    <x v="432"/>
    <x v="25"/>
    <s v="4425-PA"/>
    <x v="2218"/>
    <x v="4"/>
    <x v="1"/>
    <x v="0"/>
    <x v="110"/>
    <n v="31157.040000000001"/>
    <n v="31157.040000000001"/>
    <n v="0"/>
    <n v="28041.34"/>
    <n v="0"/>
    <n v="2336.7782999999999"/>
    <n v="0"/>
    <n v="0"/>
    <n v="2336.7782999999999"/>
  </r>
  <r>
    <n v="2"/>
    <n v="4332"/>
    <x v="0"/>
    <x v="331"/>
    <x v="2"/>
    <s v="4427-PA"/>
    <x v="2219"/>
    <x v="1"/>
    <x v="12"/>
    <x v="0"/>
    <x v="19"/>
    <n v="51373.27"/>
    <n v="51373.27"/>
    <n v="0"/>
    <n v="46235.94"/>
    <n v="0"/>
    <n v="3852.9949999999999"/>
    <n v="0"/>
    <n v="0"/>
    <n v="3852.9949999999999"/>
  </r>
  <r>
    <n v="2"/>
    <n v="4332"/>
    <x v="0"/>
    <x v="303"/>
    <x v="2"/>
    <s v="4429-PA"/>
    <x v="2220"/>
    <x v="1"/>
    <x v="9"/>
    <x v="0"/>
    <x v="6"/>
    <n v="712244.68"/>
    <n v="712244.68"/>
    <n v="0"/>
    <n v="641020.21"/>
    <n v="0"/>
    <n v="53228.455800000003"/>
    <n v="0"/>
    <n v="0"/>
    <n v="53228.455800000003"/>
  </r>
  <r>
    <n v="2"/>
    <n v="4332"/>
    <x v="0"/>
    <x v="143"/>
    <x v="2"/>
    <s v="4432-PA"/>
    <x v="2221"/>
    <x v="5"/>
    <x v="0"/>
    <x v="0"/>
    <x v="8"/>
    <n v="57311.41"/>
    <n v="57311.41"/>
    <n v="0"/>
    <n v="51580.27"/>
    <n v="0"/>
    <n v="4298.3558000000003"/>
    <n v="0"/>
    <n v="0"/>
    <n v="4298.3558000000003"/>
  </r>
  <r>
    <n v="2"/>
    <n v="4332"/>
    <x v="0"/>
    <x v="134"/>
    <x v="13"/>
    <s v="4433-PA"/>
    <x v="31"/>
    <x v="3"/>
    <x v="1"/>
    <x v="0"/>
    <x v="69"/>
    <n v="3192.65"/>
    <n v="3192.65"/>
    <n v="0"/>
    <n v="2873.39"/>
    <n v="0"/>
    <n v="239.44919999999999"/>
    <n v="0"/>
    <n v="0"/>
    <n v="239.44919999999999"/>
  </r>
  <r>
    <n v="2"/>
    <n v="4332"/>
    <x v="0"/>
    <x v="281"/>
    <x v="27"/>
    <s v="4434-PA"/>
    <x v="2222"/>
    <x v="0"/>
    <x v="0"/>
    <x v="0"/>
    <x v="134"/>
    <n v="33541.99"/>
    <n v="33541.99"/>
    <n v="0"/>
    <n v="30187.79"/>
    <n v="0"/>
    <n v="2515.6491999999998"/>
    <n v="0"/>
    <n v="0"/>
    <n v="2515.6491999999998"/>
  </r>
  <r>
    <n v="2"/>
    <n v="4332"/>
    <x v="0"/>
    <x v="416"/>
    <x v="21"/>
    <s v="4436-PA"/>
    <x v="2223"/>
    <x v="4"/>
    <x v="0"/>
    <x v="0"/>
    <x v="45"/>
    <n v="28882.71"/>
    <n v="28882.71"/>
    <n v="0"/>
    <n v="25994.44"/>
    <n v="0"/>
    <n v="2166.2033000000001"/>
    <n v="0"/>
    <n v="0"/>
    <n v="2166.2033000000001"/>
  </r>
  <r>
    <n v="2"/>
    <n v="4332"/>
    <x v="0"/>
    <x v="281"/>
    <x v="27"/>
    <s v="4438-PA"/>
    <x v="2224"/>
    <x v="3"/>
    <x v="0"/>
    <x v="0"/>
    <x v="45"/>
    <n v="76930.880000000005"/>
    <n v="76930.880000000005"/>
    <n v="0"/>
    <n v="69237.789999999994"/>
    <n v="0"/>
    <n v="5769.8158000000003"/>
    <n v="0"/>
    <n v="0"/>
    <n v="5769.8158000000003"/>
  </r>
  <r>
    <n v="2"/>
    <n v="4332"/>
    <x v="0"/>
    <x v="16"/>
    <x v="1"/>
    <s v="443-PA"/>
    <x v="2225"/>
    <x v="0"/>
    <x v="7"/>
    <x v="0"/>
    <x v="6"/>
    <n v="534053"/>
    <n v="534053"/>
    <n v="0"/>
    <n v="480647.7"/>
    <n v="0"/>
    <n v="0"/>
    <n v="0"/>
    <n v="0"/>
    <n v="0"/>
  </r>
  <r>
    <n v="2"/>
    <n v="4332"/>
    <x v="0"/>
    <x v="294"/>
    <x v="16"/>
    <s v="4440-PA"/>
    <x v="2226"/>
    <x v="3"/>
    <x v="1"/>
    <x v="0"/>
    <x v="62"/>
    <n v="35400"/>
    <n v="35400"/>
    <n v="0"/>
    <n v="31860"/>
    <n v="0"/>
    <n v="2655"/>
    <n v="0"/>
    <n v="0"/>
    <n v="2655"/>
  </r>
  <r>
    <n v="2"/>
    <n v="4332"/>
    <x v="0"/>
    <x v="193"/>
    <x v="0"/>
    <s v="4441-PA"/>
    <x v="2227"/>
    <x v="2"/>
    <x v="1"/>
    <x v="0"/>
    <x v="110"/>
    <n v="8442"/>
    <n v="8442"/>
    <n v="0"/>
    <n v="7597.8"/>
    <n v="0"/>
    <n v="633.15"/>
    <n v="0"/>
    <n v="0"/>
    <n v="633.15"/>
  </r>
  <r>
    <n v="2"/>
    <n v="4332"/>
    <x v="0"/>
    <x v="416"/>
    <x v="21"/>
    <s v="4442-PA"/>
    <x v="2228"/>
    <x v="4"/>
    <x v="0"/>
    <x v="0"/>
    <x v="45"/>
    <n v="17581.87"/>
    <n v="17581.87"/>
    <n v="0"/>
    <n v="15823.68"/>
    <n v="0"/>
    <n v="1318.64"/>
    <n v="0"/>
    <n v="0"/>
    <n v="1318.64"/>
  </r>
  <r>
    <n v="2"/>
    <n v="4332"/>
    <x v="0"/>
    <x v="145"/>
    <x v="4"/>
    <s v="4443-PA"/>
    <x v="2229"/>
    <x v="4"/>
    <x v="0"/>
    <x v="0"/>
    <x v="6"/>
    <n v="159289.63"/>
    <n v="159289.63"/>
    <n v="0"/>
    <n v="143360.67000000001"/>
    <n v="0"/>
    <n v="0"/>
    <n v="0"/>
    <n v="0"/>
    <n v="0"/>
  </r>
  <r>
    <n v="2"/>
    <n v="4332"/>
    <x v="0"/>
    <x v="228"/>
    <x v="11"/>
    <s v="4444-PA"/>
    <x v="2230"/>
    <x v="3"/>
    <x v="1"/>
    <x v="0"/>
    <x v="134"/>
    <n v="10084.049999999999"/>
    <n v="10084.049999999999"/>
    <n v="0"/>
    <n v="9075.65"/>
    <n v="0"/>
    <n v="756.30420000000004"/>
    <n v="0"/>
    <n v="0"/>
    <n v="756.30420000000004"/>
  </r>
  <r>
    <n v="2"/>
    <n v="4332"/>
    <x v="0"/>
    <x v="134"/>
    <x v="13"/>
    <s v="4445-PA"/>
    <x v="2231"/>
    <x v="3"/>
    <x v="0"/>
    <x v="0"/>
    <x v="26"/>
    <n v="4385.25"/>
    <n v="4385.25"/>
    <n v="0"/>
    <n v="3946.73"/>
    <n v="0"/>
    <n v="328.89420000000001"/>
    <n v="0"/>
    <n v="0"/>
    <n v="328.89420000000001"/>
  </r>
  <r>
    <n v="2"/>
    <n v="4332"/>
    <x v="0"/>
    <x v="181"/>
    <x v="27"/>
    <s v="4446-PA"/>
    <x v="2232"/>
    <x v="4"/>
    <x v="11"/>
    <x v="0"/>
    <x v="6"/>
    <n v="510321.98"/>
    <n v="510321.98"/>
    <n v="0"/>
    <n v="459289.78"/>
    <n v="0"/>
    <n v="0"/>
    <n v="0"/>
    <n v="0"/>
    <n v="0"/>
  </r>
  <r>
    <n v="2"/>
    <n v="4332"/>
    <x v="0"/>
    <x v="60"/>
    <x v="16"/>
    <s v="4447-PA"/>
    <x v="2233"/>
    <x v="4"/>
    <x v="1"/>
    <x v="0"/>
    <x v="134"/>
    <n v="7172.45"/>
    <n v="7172.45"/>
    <n v="0"/>
    <n v="6455.21"/>
    <n v="0"/>
    <n v="537.93420000000003"/>
    <n v="0"/>
    <n v="0"/>
    <n v="537.93420000000003"/>
  </r>
  <r>
    <n v="2"/>
    <n v="4332"/>
    <x v="0"/>
    <x v="479"/>
    <x v="2"/>
    <s v="4448-PA"/>
    <x v="2234"/>
    <x v="3"/>
    <x v="5"/>
    <x v="0"/>
    <x v="114"/>
    <n v="15662.05"/>
    <n v="15662.05"/>
    <n v="0"/>
    <n v="14095.85"/>
    <n v="0"/>
    <n v="1174.6541999999999"/>
    <n v="0"/>
    <n v="0"/>
    <n v="1174.6541999999999"/>
  </r>
  <r>
    <n v="2"/>
    <n v="4332"/>
    <x v="0"/>
    <x v="26"/>
    <x v="16"/>
    <s v="4449-PA"/>
    <x v="2235"/>
    <x v="5"/>
    <x v="1"/>
    <x v="0"/>
    <x v="6"/>
    <n v="841184.62"/>
    <n v="841184.62"/>
    <n v="0"/>
    <n v="757066.16"/>
    <n v="0"/>
    <n v="0"/>
    <n v="0"/>
    <n v="0"/>
    <n v="0"/>
  </r>
  <r>
    <n v="2"/>
    <n v="4332"/>
    <x v="0"/>
    <x v="198"/>
    <x v="43"/>
    <s v="444-PA"/>
    <x v="2236"/>
    <x v="3"/>
    <x v="0"/>
    <x v="0"/>
    <x v="57"/>
    <n v="3881.07"/>
    <n v="3881.07"/>
    <n v="0"/>
    <n v="3492.96"/>
    <n v="0"/>
    <n v="291.08"/>
    <n v="0"/>
    <n v="0"/>
    <n v="291.08"/>
  </r>
  <r>
    <n v="2"/>
    <n v="4332"/>
    <x v="0"/>
    <x v="16"/>
    <x v="1"/>
    <s v="4450-PA"/>
    <x v="2237"/>
    <x v="0"/>
    <x v="0"/>
    <x v="0"/>
    <x v="6"/>
    <n v="7119298.4500000002"/>
    <n v="7119298.4500000002"/>
    <n v="0"/>
    <n v="6407368.6100000003"/>
    <n v="0"/>
    <n v="1329.09"/>
    <n v="0"/>
    <n v="1329.09"/>
    <n v="0"/>
  </r>
  <r>
    <n v="2"/>
    <n v="4332"/>
    <x v="0"/>
    <x v="228"/>
    <x v="11"/>
    <s v="4451-PA"/>
    <x v="2238"/>
    <x v="3"/>
    <x v="1"/>
    <x v="0"/>
    <x v="110"/>
    <n v="53472.04"/>
    <n v="53472.04"/>
    <n v="0"/>
    <n v="48124.84"/>
    <n v="0"/>
    <n v="4010.4032999999999"/>
    <n v="0"/>
    <n v="0"/>
    <n v="4010.4032999999999"/>
  </r>
  <r>
    <n v="2"/>
    <n v="4332"/>
    <x v="0"/>
    <x v="178"/>
    <x v="27"/>
    <s v="4453-PA"/>
    <x v="2239"/>
    <x v="3"/>
    <x v="8"/>
    <x v="0"/>
    <x v="114"/>
    <n v="5296.35"/>
    <n v="5296.35"/>
    <n v="0"/>
    <n v="4766.72"/>
    <n v="0"/>
    <n v="397.22669999999999"/>
    <n v="0"/>
    <n v="0"/>
    <n v="397.22669999999999"/>
  </r>
  <r>
    <n v="2"/>
    <n v="4332"/>
    <x v="0"/>
    <x v="496"/>
    <x v="2"/>
    <s v="4454-PA"/>
    <x v="2240"/>
    <x v="3"/>
    <x v="1"/>
    <x v="0"/>
    <x v="110"/>
    <n v="51310.12"/>
    <n v="51310.12"/>
    <n v="0"/>
    <n v="46179.11"/>
    <n v="0"/>
    <n v="3848.2592"/>
    <n v="0"/>
    <n v="0"/>
    <n v="3848.2592"/>
  </r>
  <r>
    <n v="2"/>
    <n v="4332"/>
    <x v="0"/>
    <x v="414"/>
    <x v="7"/>
    <s v="4455-PA"/>
    <x v="2241"/>
    <x v="1"/>
    <x v="1"/>
    <x v="0"/>
    <x v="134"/>
    <n v="16947.02"/>
    <n v="16947.02"/>
    <n v="0"/>
    <n v="16947.02"/>
    <n v="0"/>
    <n v="0"/>
    <n v="0"/>
    <n v="0"/>
    <n v="0"/>
  </r>
  <r>
    <n v="2"/>
    <n v="4332"/>
    <x v="0"/>
    <x v="198"/>
    <x v="43"/>
    <s v="4458-PA"/>
    <x v="2242"/>
    <x v="4"/>
    <x v="1"/>
    <x v="0"/>
    <x v="110"/>
    <n v="26428.54"/>
    <n v="26428.54"/>
    <n v="0"/>
    <n v="23785.69"/>
    <n v="0"/>
    <n v="1982.1407999999999"/>
    <n v="0"/>
    <n v="0"/>
    <n v="1982.1407999999999"/>
  </r>
  <r>
    <n v="2"/>
    <n v="4332"/>
    <x v="0"/>
    <x v="291"/>
    <x v="0"/>
    <s v="445-PA"/>
    <x v="2243"/>
    <x v="3"/>
    <x v="1"/>
    <x v="0"/>
    <x v="2"/>
    <n v="5665"/>
    <n v="5665"/>
    <n v="0"/>
    <n v="5098.5"/>
    <n v="0"/>
    <n v="424.875"/>
    <n v="0"/>
    <n v="0"/>
    <n v="424.875"/>
  </r>
  <r>
    <n v="2"/>
    <n v="4332"/>
    <x v="0"/>
    <x v="212"/>
    <x v="16"/>
    <s v="4461-PA"/>
    <x v="2244"/>
    <x v="4"/>
    <x v="1"/>
    <x v="0"/>
    <x v="134"/>
    <n v="8359.9599999999991"/>
    <n v="8359.9599999999991"/>
    <n v="0"/>
    <n v="7523.96"/>
    <n v="0"/>
    <n v="626.99670000000003"/>
    <n v="0"/>
    <n v="0"/>
    <n v="626.99670000000003"/>
  </r>
  <r>
    <n v="2"/>
    <n v="4332"/>
    <x v="0"/>
    <x v="228"/>
    <x v="11"/>
    <s v="4462-PA"/>
    <x v="2245"/>
    <x v="3"/>
    <x v="1"/>
    <x v="0"/>
    <x v="134"/>
    <n v="4345.42"/>
    <n v="4345.42"/>
    <n v="0"/>
    <n v="3910.88"/>
    <n v="0"/>
    <n v="325.9067"/>
    <n v="0"/>
    <n v="0"/>
    <n v="325.9067"/>
  </r>
  <r>
    <n v="2"/>
    <n v="4332"/>
    <x v="0"/>
    <x v="13"/>
    <x v="8"/>
    <s v="4465-PA"/>
    <x v="2246"/>
    <x v="3"/>
    <x v="1"/>
    <x v="0"/>
    <x v="6"/>
    <n v="816292.85"/>
    <n v="816292.85"/>
    <n v="0"/>
    <n v="734663.57"/>
    <n v="0"/>
    <n v="0"/>
    <n v="0"/>
    <n v="0"/>
    <n v="0"/>
  </r>
  <r>
    <n v="2"/>
    <n v="4332"/>
    <x v="0"/>
    <x v="224"/>
    <x v="18"/>
    <s v="4466-PA"/>
    <x v="2247"/>
    <x v="4"/>
    <x v="1"/>
    <x v="0"/>
    <x v="134"/>
    <n v="71005.25"/>
    <n v="71005.25"/>
    <n v="0"/>
    <n v="63904.73"/>
    <n v="0"/>
    <n v="5325.3941999999997"/>
    <n v="0"/>
    <n v="0"/>
    <n v="5325.3941999999997"/>
  </r>
  <r>
    <n v="2"/>
    <n v="4332"/>
    <x v="0"/>
    <x v="146"/>
    <x v="7"/>
    <s v="4467-PA"/>
    <x v="2248"/>
    <x v="2"/>
    <x v="5"/>
    <x v="0"/>
    <x v="6"/>
    <n v="245084.9"/>
    <n v="245084.9"/>
    <n v="0"/>
    <n v="220576.41"/>
    <n v="0"/>
    <n v="0"/>
    <n v="0"/>
    <n v="0"/>
    <n v="0"/>
  </r>
  <r>
    <n v="2"/>
    <n v="4332"/>
    <x v="0"/>
    <x v="260"/>
    <x v="45"/>
    <s v="446-PA"/>
    <x v="2249"/>
    <x v="1"/>
    <x v="1"/>
    <x v="0"/>
    <x v="15"/>
    <n v="11443.66"/>
    <n v="11443.66"/>
    <n v="0"/>
    <n v="11443.66"/>
    <n v="0"/>
    <n v="0"/>
    <n v="0"/>
    <n v="0"/>
    <n v="0"/>
  </r>
  <r>
    <n v="2"/>
    <n v="4332"/>
    <x v="0"/>
    <x v="212"/>
    <x v="16"/>
    <s v="4471-PA"/>
    <x v="2250"/>
    <x v="4"/>
    <x v="1"/>
    <x v="0"/>
    <x v="134"/>
    <n v="55356.22"/>
    <n v="55356.22"/>
    <n v="0"/>
    <n v="49820.6"/>
    <n v="0"/>
    <n v="4151.7166999999999"/>
    <n v="0"/>
    <n v="0"/>
    <n v="4151.7166999999999"/>
  </r>
  <r>
    <n v="2"/>
    <n v="4332"/>
    <x v="0"/>
    <x v="493"/>
    <x v="5"/>
    <s v="4473-PA"/>
    <x v="2251"/>
    <x v="1"/>
    <x v="1"/>
    <x v="0"/>
    <x v="6"/>
    <n v="316953.87"/>
    <n v="316953.87"/>
    <n v="0"/>
    <n v="316953.87"/>
    <n v="0"/>
    <n v="0"/>
    <n v="0"/>
    <n v="0"/>
    <n v="0"/>
  </r>
  <r>
    <n v="2"/>
    <n v="4332"/>
    <x v="0"/>
    <x v="167"/>
    <x v="16"/>
    <s v="4478-PA"/>
    <x v="2252"/>
    <x v="3"/>
    <x v="16"/>
    <x v="0"/>
    <x v="6"/>
    <n v="3300.54"/>
    <n v="3300.54"/>
    <n v="0"/>
    <n v="2970.49"/>
    <n v="0"/>
    <n v="0"/>
    <n v="0"/>
    <n v="0"/>
    <n v="0"/>
  </r>
  <r>
    <n v="2"/>
    <n v="4332"/>
    <x v="0"/>
    <x v="388"/>
    <x v="2"/>
    <s v="4479-PA"/>
    <x v="2253"/>
    <x v="1"/>
    <x v="1"/>
    <x v="0"/>
    <x v="6"/>
    <n v="830550.08"/>
    <n v="830550.08"/>
    <n v="0"/>
    <n v="747495.07"/>
    <n v="0"/>
    <n v="62291.255799999999"/>
    <n v="0"/>
    <n v="0"/>
    <n v="62291.255799999999"/>
  </r>
  <r>
    <n v="2"/>
    <n v="4332"/>
    <x v="0"/>
    <x v="497"/>
    <x v="2"/>
    <s v="447-PA"/>
    <x v="2254"/>
    <x v="1"/>
    <x v="1"/>
    <x v="0"/>
    <x v="12"/>
    <n v="5083.3"/>
    <n v="5083.3"/>
    <n v="0"/>
    <n v="5083.3"/>
    <n v="0"/>
    <n v="0"/>
    <n v="0"/>
    <n v="0"/>
    <n v="0"/>
  </r>
  <r>
    <n v="2"/>
    <n v="4332"/>
    <x v="0"/>
    <x v="402"/>
    <x v="17"/>
    <s v="4480-PA"/>
    <x v="2255"/>
    <x v="0"/>
    <x v="20"/>
    <x v="0"/>
    <x v="53"/>
    <n v="13610.62"/>
    <n v="13610.62"/>
    <n v="0"/>
    <n v="12249.56"/>
    <n v="0"/>
    <n v="1020.7967"/>
    <n v="0"/>
    <n v="0"/>
    <n v="1020.7967"/>
  </r>
  <r>
    <n v="2"/>
    <n v="4332"/>
    <x v="0"/>
    <x v="432"/>
    <x v="25"/>
    <s v="4483-PA"/>
    <x v="2256"/>
    <x v="4"/>
    <x v="1"/>
    <x v="0"/>
    <x v="110"/>
    <n v="115143.55"/>
    <n v="115143.55"/>
    <n v="0"/>
    <n v="103629.2"/>
    <n v="0"/>
    <n v="8635.7667000000001"/>
    <n v="0"/>
    <n v="0"/>
    <n v="8635.7667000000001"/>
  </r>
  <r>
    <n v="2"/>
    <n v="4332"/>
    <x v="0"/>
    <x v="212"/>
    <x v="16"/>
    <s v="4484-PA"/>
    <x v="2257"/>
    <x v="5"/>
    <x v="1"/>
    <x v="0"/>
    <x v="110"/>
    <n v="115333.85"/>
    <n v="115333.85"/>
    <n v="0"/>
    <n v="103800.47"/>
    <n v="0"/>
    <n v="8650.0391999999993"/>
    <n v="0"/>
    <n v="0"/>
    <n v="8650.0391999999993"/>
  </r>
  <r>
    <n v="2"/>
    <n v="4332"/>
    <x v="0"/>
    <x v="75"/>
    <x v="8"/>
    <s v="4486-PA"/>
    <x v="2258"/>
    <x v="3"/>
    <x v="0"/>
    <x v="0"/>
    <x v="11"/>
    <n v="9654"/>
    <n v="9654"/>
    <n v="0"/>
    <n v="8688.6"/>
    <n v="0"/>
    <n v="724.05"/>
    <n v="0"/>
    <n v="0"/>
    <n v="724.05"/>
  </r>
  <r>
    <n v="2"/>
    <n v="4332"/>
    <x v="0"/>
    <x v="179"/>
    <x v="12"/>
    <s v="448-PA"/>
    <x v="1972"/>
    <x v="3"/>
    <x v="5"/>
    <x v="0"/>
    <x v="7"/>
    <n v="8789.07"/>
    <n v="8789.07"/>
    <n v="0"/>
    <n v="7910.16"/>
    <n v="0"/>
    <n v="659.18"/>
    <n v="0"/>
    <n v="0"/>
    <n v="659.18"/>
  </r>
  <r>
    <n v="2"/>
    <n v="4332"/>
    <x v="0"/>
    <x v="178"/>
    <x v="27"/>
    <s v="4490-PA"/>
    <x v="2259"/>
    <x v="3"/>
    <x v="54"/>
    <x v="0"/>
    <x v="6"/>
    <n v="178349.59"/>
    <n v="178349.59"/>
    <n v="0"/>
    <n v="160514.63"/>
    <n v="0"/>
    <n v="0"/>
    <n v="0"/>
    <n v="0"/>
    <n v="0"/>
  </r>
  <r>
    <n v="2"/>
    <n v="4332"/>
    <x v="0"/>
    <x v="206"/>
    <x v="11"/>
    <s v="4491-PA"/>
    <x v="2260"/>
    <x v="3"/>
    <x v="1"/>
    <x v="0"/>
    <x v="110"/>
    <n v="14380.09"/>
    <n v="14380.09"/>
    <n v="0"/>
    <n v="12942.08"/>
    <n v="0"/>
    <n v="1078.5066999999999"/>
    <n v="0"/>
    <n v="0"/>
    <n v="1078.5066999999999"/>
  </r>
  <r>
    <n v="2"/>
    <n v="4332"/>
    <x v="0"/>
    <x v="167"/>
    <x v="16"/>
    <s v="4492-PA"/>
    <x v="2261"/>
    <x v="3"/>
    <x v="5"/>
    <x v="0"/>
    <x v="6"/>
    <n v="321902.31"/>
    <n v="321902.31"/>
    <n v="0"/>
    <n v="289712.08"/>
    <n v="0"/>
    <n v="0"/>
    <n v="0"/>
    <n v="0"/>
    <n v="0"/>
  </r>
  <r>
    <n v="2"/>
    <n v="4332"/>
    <x v="0"/>
    <x v="498"/>
    <x v="11"/>
    <s v="4495-PA"/>
    <x v="791"/>
    <x v="1"/>
    <x v="1"/>
    <x v="0"/>
    <x v="134"/>
    <n v="6460"/>
    <n v="6460"/>
    <n v="0"/>
    <n v="6460"/>
    <n v="0"/>
    <n v="0"/>
    <n v="0"/>
    <n v="0"/>
    <n v="0"/>
  </r>
  <r>
    <n v="2"/>
    <n v="4332"/>
    <x v="0"/>
    <x v="167"/>
    <x v="16"/>
    <s v="4498-PA"/>
    <x v="2262"/>
    <x v="3"/>
    <x v="8"/>
    <x v="0"/>
    <x v="6"/>
    <n v="223202.85"/>
    <n v="223202.85"/>
    <n v="0"/>
    <n v="200882.57"/>
    <n v="0"/>
    <n v="0"/>
    <n v="0"/>
    <n v="0"/>
    <n v="0"/>
  </r>
  <r>
    <n v="2"/>
    <n v="4332"/>
    <x v="0"/>
    <x v="206"/>
    <x v="11"/>
    <s v="4499-PA"/>
    <x v="2263"/>
    <x v="3"/>
    <x v="1"/>
    <x v="0"/>
    <x v="110"/>
    <n v="11096.44"/>
    <n v="11096.44"/>
    <n v="0"/>
    <n v="9986.7999999999993"/>
    <n v="0"/>
    <n v="832.23329999999999"/>
    <n v="0"/>
    <n v="0"/>
    <n v="832.23329999999999"/>
  </r>
  <r>
    <n v="2"/>
    <n v="4332"/>
    <x v="0"/>
    <x v="51"/>
    <x v="16"/>
    <s v="449-PA"/>
    <x v="2264"/>
    <x v="4"/>
    <x v="0"/>
    <x v="0"/>
    <x v="10"/>
    <n v="22644.7"/>
    <n v="22644.7"/>
    <n v="0"/>
    <n v="20380.23"/>
    <n v="0"/>
    <n v="1698.3525"/>
    <n v="0"/>
    <n v="0"/>
    <n v="1698.3525"/>
  </r>
  <r>
    <n v="2"/>
    <n v="4332"/>
    <x v="0"/>
    <x v="493"/>
    <x v="5"/>
    <s v="4500-PA"/>
    <x v="2265"/>
    <x v="5"/>
    <x v="0"/>
    <x v="0"/>
    <x v="6"/>
    <n v="1389054"/>
    <n v="1389054"/>
    <n v="0"/>
    <n v="1250148.6000000001"/>
    <n v="0"/>
    <n v="0"/>
    <n v="0"/>
    <n v="0"/>
    <n v="0"/>
  </r>
  <r>
    <n v="2"/>
    <n v="4332"/>
    <x v="0"/>
    <x v="165"/>
    <x v="28"/>
    <s v="4501-PA"/>
    <x v="2266"/>
    <x v="4"/>
    <x v="1"/>
    <x v="0"/>
    <x v="134"/>
    <n v="23991.87"/>
    <n v="23991.87"/>
    <n v="0"/>
    <n v="21592.68"/>
    <n v="0"/>
    <n v="1799.39"/>
    <n v="0"/>
    <n v="0"/>
    <n v="1799.39"/>
  </r>
  <r>
    <n v="2"/>
    <n v="4332"/>
    <x v="0"/>
    <x v="228"/>
    <x v="11"/>
    <s v="4502-PA"/>
    <x v="2267"/>
    <x v="3"/>
    <x v="1"/>
    <x v="0"/>
    <x v="134"/>
    <n v="13719.76"/>
    <n v="13719.76"/>
    <n v="0"/>
    <n v="12347.78"/>
    <n v="0"/>
    <n v="1028.9817"/>
    <n v="0"/>
    <n v="0"/>
    <n v="1028.9817"/>
  </r>
  <r>
    <n v="2"/>
    <n v="4332"/>
    <x v="0"/>
    <x v="304"/>
    <x v="2"/>
    <s v="4503-PA"/>
    <x v="2268"/>
    <x v="3"/>
    <x v="1"/>
    <x v="0"/>
    <x v="110"/>
    <n v="4000"/>
    <n v="4000"/>
    <n v="0"/>
    <n v="3600"/>
    <n v="0"/>
    <n v="300"/>
    <n v="0"/>
    <n v="0"/>
    <n v="300"/>
  </r>
  <r>
    <n v="2"/>
    <n v="4332"/>
    <x v="0"/>
    <x v="227"/>
    <x v="12"/>
    <s v="4504-PA"/>
    <x v="2269"/>
    <x v="2"/>
    <x v="11"/>
    <x v="0"/>
    <x v="6"/>
    <n v="214147"/>
    <n v="214147"/>
    <n v="0"/>
    <n v="192732.3"/>
    <n v="0"/>
    <n v="0"/>
    <n v="0"/>
    <n v="0"/>
    <n v="0"/>
  </r>
  <r>
    <n v="2"/>
    <n v="4332"/>
    <x v="0"/>
    <x v="178"/>
    <x v="27"/>
    <s v="4508-PA"/>
    <x v="2270"/>
    <x v="4"/>
    <x v="21"/>
    <x v="0"/>
    <x v="6"/>
    <n v="180165.69"/>
    <n v="180165.69"/>
    <n v="0"/>
    <n v="162149.12"/>
    <n v="0"/>
    <n v="0"/>
    <n v="0"/>
    <n v="0"/>
    <n v="0"/>
  </r>
  <r>
    <n v="2"/>
    <n v="4332"/>
    <x v="0"/>
    <x v="26"/>
    <x v="16"/>
    <s v="450-PA"/>
    <x v="2271"/>
    <x v="1"/>
    <x v="1"/>
    <x v="0"/>
    <x v="77"/>
    <n v="964004.51"/>
    <n v="964004.51"/>
    <n v="0"/>
    <n v="964004.51"/>
    <n v="0"/>
    <n v="0"/>
    <n v="0"/>
    <n v="0"/>
    <n v="0"/>
  </r>
  <r>
    <n v="2"/>
    <n v="4332"/>
    <x v="0"/>
    <x v="55"/>
    <x v="2"/>
    <s v="4511-PA"/>
    <x v="2272"/>
    <x v="2"/>
    <x v="1"/>
    <x v="0"/>
    <x v="6"/>
    <n v="352017.31"/>
    <n v="352017.31"/>
    <n v="0"/>
    <n v="316815.58"/>
    <n v="0"/>
    <n v="0"/>
    <n v="0"/>
    <n v="0"/>
    <n v="0"/>
  </r>
  <r>
    <n v="2"/>
    <n v="4332"/>
    <x v="0"/>
    <x v="499"/>
    <x v="11"/>
    <s v="4512-PA"/>
    <x v="791"/>
    <x v="1"/>
    <x v="1"/>
    <x v="0"/>
    <x v="110"/>
    <n v="45204.9"/>
    <n v="45204.9"/>
    <n v="0"/>
    <n v="45204.9"/>
    <n v="0"/>
    <n v="0"/>
    <n v="0"/>
    <n v="0"/>
    <n v="0"/>
  </r>
  <r>
    <n v="2"/>
    <n v="4332"/>
    <x v="0"/>
    <x v="182"/>
    <x v="0"/>
    <s v="4513-PA"/>
    <x v="2273"/>
    <x v="2"/>
    <x v="5"/>
    <x v="0"/>
    <x v="51"/>
    <n v="17903.61"/>
    <n v="17903.61"/>
    <n v="0"/>
    <n v="16113.25"/>
    <n v="0"/>
    <n v="1342.7708"/>
    <n v="0"/>
    <n v="0"/>
    <n v="1342.7708"/>
  </r>
  <r>
    <n v="2"/>
    <n v="4332"/>
    <x v="0"/>
    <x v="228"/>
    <x v="11"/>
    <s v="4515-PA"/>
    <x v="2274"/>
    <x v="3"/>
    <x v="1"/>
    <x v="0"/>
    <x v="134"/>
    <n v="61345.11"/>
    <n v="61345.11"/>
    <n v="0"/>
    <n v="55210.6"/>
    <n v="0"/>
    <n v="4600.8833000000004"/>
    <n v="0"/>
    <n v="0"/>
    <n v="4600.8833000000004"/>
  </r>
  <r>
    <n v="2"/>
    <n v="4332"/>
    <x v="0"/>
    <x v="134"/>
    <x v="13"/>
    <s v="4516-PA"/>
    <x v="2275"/>
    <x v="3"/>
    <x v="1"/>
    <x v="0"/>
    <x v="134"/>
    <n v="25206.7"/>
    <n v="25206.7"/>
    <n v="0"/>
    <n v="22686.03"/>
    <n v="0"/>
    <n v="1890.5025000000001"/>
    <n v="0"/>
    <n v="0"/>
    <n v="1890.5025000000001"/>
  </r>
  <r>
    <n v="2"/>
    <n v="4332"/>
    <x v="0"/>
    <x v="500"/>
    <x v="11"/>
    <s v="4517-PA"/>
    <x v="791"/>
    <x v="1"/>
    <x v="1"/>
    <x v="0"/>
    <x v="134"/>
    <n v="16298.25"/>
    <n v="16298.25"/>
    <n v="0"/>
    <n v="16298.25"/>
    <n v="0"/>
    <n v="0"/>
    <n v="0"/>
    <n v="0"/>
    <n v="0"/>
  </r>
  <r>
    <n v="2"/>
    <n v="4332"/>
    <x v="0"/>
    <x v="228"/>
    <x v="11"/>
    <s v="4518-PA"/>
    <x v="2276"/>
    <x v="3"/>
    <x v="1"/>
    <x v="0"/>
    <x v="134"/>
    <n v="11322.29"/>
    <n v="11322.29"/>
    <n v="0"/>
    <n v="10190.06"/>
    <n v="0"/>
    <n v="849.17169999999999"/>
    <n v="0"/>
    <n v="0"/>
    <n v="849.17169999999999"/>
  </r>
  <r>
    <n v="2"/>
    <n v="4332"/>
    <x v="0"/>
    <x v="167"/>
    <x v="16"/>
    <s v="4519-PA"/>
    <x v="2277"/>
    <x v="3"/>
    <x v="34"/>
    <x v="0"/>
    <x v="6"/>
    <n v="224537"/>
    <n v="224537"/>
    <n v="0"/>
    <n v="202083.3"/>
    <n v="0"/>
    <n v="0"/>
    <n v="0"/>
    <n v="0"/>
    <n v="0"/>
  </r>
  <r>
    <n v="2"/>
    <n v="4332"/>
    <x v="0"/>
    <x v="457"/>
    <x v="2"/>
    <s v="4520-PA"/>
    <x v="2278"/>
    <x v="3"/>
    <x v="1"/>
    <x v="0"/>
    <x v="134"/>
    <n v="46831.31"/>
    <n v="46831.31"/>
    <n v="0"/>
    <n v="42148.18"/>
    <n v="0"/>
    <n v="3512.3483000000001"/>
    <n v="0"/>
    <n v="0"/>
    <n v="3512.3483000000001"/>
  </r>
  <r>
    <n v="2"/>
    <n v="4332"/>
    <x v="0"/>
    <x v="100"/>
    <x v="2"/>
    <s v="4521-PA"/>
    <x v="2279"/>
    <x v="3"/>
    <x v="0"/>
    <x v="0"/>
    <x v="134"/>
    <n v="3575.68"/>
    <n v="3575.68"/>
    <n v="0"/>
    <n v="3218.11"/>
    <n v="0"/>
    <n v="268.17579999999998"/>
    <n v="0"/>
    <n v="0"/>
    <n v="268.17579999999998"/>
  </r>
  <r>
    <n v="2"/>
    <n v="4332"/>
    <x v="0"/>
    <x v="228"/>
    <x v="11"/>
    <s v="4524-PA"/>
    <x v="2280"/>
    <x v="3"/>
    <x v="1"/>
    <x v="0"/>
    <x v="134"/>
    <n v="3365.77"/>
    <n v="3365.77"/>
    <n v="0"/>
    <n v="3029.19"/>
    <n v="0"/>
    <n v="252.4325"/>
    <n v="0"/>
    <n v="0"/>
    <n v="252.4325"/>
  </r>
  <r>
    <n v="2"/>
    <n v="4332"/>
    <x v="0"/>
    <x v="407"/>
    <x v="40"/>
    <s v="4526-PA"/>
    <x v="2281"/>
    <x v="4"/>
    <x v="1"/>
    <x v="0"/>
    <x v="134"/>
    <n v="15665.38"/>
    <n v="15665.38"/>
    <n v="0"/>
    <n v="14098.84"/>
    <n v="0"/>
    <n v="1174.9032999999999"/>
    <n v="0"/>
    <n v="0"/>
    <n v="1174.9032999999999"/>
  </r>
  <r>
    <n v="2"/>
    <n v="4332"/>
    <x v="0"/>
    <x v="265"/>
    <x v="11"/>
    <s v="4527-PA"/>
    <x v="2282"/>
    <x v="4"/>
    <x v="1"/>
    <x v="0"/>
    <x v="134"/>
    <n v="4224.71"/>
    <n v="4224.71"/>
    <n v="0"/>
    <n v="3802.24"/>
    <n v="0"/>
    <n v="316.85329999999999"/>
    <n v="0"/>
    <n v="0"/>
    <n v="316.85329999999999"/>
  </r>
  <r>
    <n v="2"/>
    <n v="4332"/>
    <x v="0"/>
    <x v="166"/>
    <x v="13"/>
    <s v="4528-PA"/>
    <x v="2283"/>
    <x v="5"/>
    <x v="0"/>
    <x v="0"/>
    <x v="6"/>
    <n v="1056379.04"/>
    <n v="1056379.04"/>
    <n v="0"/>
    <n v="950741.14"/>
    <n v="0"/>
    <n v="0"/>
    <n v="0"/>
    <n v="0"/>
    <n v="0"/>
  </r>
  <r>
    <n v="2"/>
    <n v="4332"/>
    <x v="0"/>
    <x v="156"/>
    <x v="2"/>
    <s v="452-PA"/>
    <x v="2284"/>
    <x v="0"/>
    <x v="3"/>
    <x v="0"/>
    <x v="62"/>
    <n v="80549.95"/>
    <n v="80549.95"/>
    <n v="0"/>
    <n v="72494.960000000006"/>
    <n v="0"/>
    <n v="6041.2466999999997"/>
    <n v="0"/>
    <n v="0"/>
    <n v="6041.2466999999997"/>
  </r>
  <r>
    <n v="2"/>
    <n v="4332"/>
    <x v="0"/>
    <x v="396"/>
    <x v="9"/>
    <s v="4532-PA"/>
    <x v="2285"/>
    <x v="1"/>
    <x v="0"/>
    <x v="0"/>
    <x v="42"/>
    <n v="38770.26"/>
    <n v="38770.26"/>
    <n v="0"/>
    <n v="34893.230000000003"/>
    <n v="0"/>
    <n v="2907.7692000000002"/>
    <n v="0"/>
    <n v="0"/>
    <n v="2907.7692000000002"/>
  </r>
  <r>
    <n v="2"/>
    <n v="4332"/>
    <x v="0"/>
    <x v="197"/>
    <x v="16"/>
    <s v="4533-PA"/>
    <x v="2286"/>
    <x v="2"/>
    <x v="1"/>
    <x v="0"/>
    <x v="110"/>
    <n v="80643.64"/>
    <n v="80643.64"/>
    <n v="0"/>
    <n v="72579.28"/>
    <n v="0"/>
    <n v="6048.2732999999998"/>
    <n v="0"/>
    <n v="0"/>
    <n v="6048.2732999999998"/>
  </r>
  <r>
    <n v="2"/>
    <n v="4332"/>
    <x v="0"/>
    <x v="152"/>
    <x v="31"/>
    <s v="4534-PA"/>
    <x v="2287"/>
    <x v="4"/>
    <x v="1"/>
    <x v="0"/>
    <x v="110"/>
    <n v="4731.7"/>
    <n v="4731.7"/>
    <n v="0"/>
    <n v="4258.53"/>
    <n v="0"/>
    <n v="354.8775"/>
    <n v="0"/>
    <n v="0"/>
    <n v="354.8775"/>
  </r>
  <r>
    <n v="2"/>
    <n v="4332"/>
    <x v="0"/>
    <x v="345"/>
    <x v="2"/>
    <s v="4535-PA"/>
    <x v="2288"/>
    <x v="5"/>
    <x v="1"/>
    <x v="0"/>
    <x v="134"/>
    <n v="30760"/>
    <n v="30760"/>
    <n v="0"/>
    <n v="27684"/>
    <n v="0"/>
    <n v="2307"/>
    <n v="0"/>
    <n v="0"/>
    <n v="2307"/>
  </r>
  <r>
    <n v="2"/>
    <n v="4332"/>
    <x v="0"/>
    <x v="501"/>
    <x v="2"/>
    <s v="4539-PA"/>
    <x v="2289"/>
    <x v="3"/>
    <x v="1"/>
    <x v="0"/>
    <x v="110"/>
    <n v="15403.3"/>
    <n v="15403.3"/>
    <n v="0"/>
    <n v="13862.97"/>
    <n v="0"/>
    <n v="1155.2474999999999"/>
    <n v="0"/>
    <n v="0"/>
    <n v="1155.2474999999999"/>
  </r>
  <r>
    <n v="2"/>
    <n v="4332"/>
    <x v="0"/>
    <x v="399"/>
    <x v="14"/>
    <s v="453-PA"/>
    <x v="2290"/>
    <x v="2"/>
    <x v="0"/>
    <x v="0"/>
    <x v="51"/>
    <n v="8101.12"/>
    <n v="8101.12"/>
    <n v="0"/>
    <n v="7291.01"/>
    <n v="0"/>
    <n v="607.58420000000001"/>
    <n v="0"/>
    <n v="0"/>
    <n v="607.58420000000001"/>
  </r>
  <r>
    <n v="2"/>
    <n v="4332"/>
    <x v="0"/>
    <x v="143"/>
    <x v="2"/>
    <s v="4541-PA"/>
    <x v="2291"/>
    <x v="3"/>
    <x v="3"/>
    <x v="0"/>
    <x v="6"/>
    <n v="1129924.8600000001"/>
    <n v="1129924.8600000001"/>
    <n v="0"/>
    <n v="1016932.37"/>
    <n v="0"/>
    <n v="0"/>
    <n v="0"/>
    <n v="0"/>
    <n v="0"/>
  </r>
  <r>
    <n v="2"/>
    <n v="4332"/>
    <x v="0"/>
    <x v="502"/>
    <x v="0"/>
    <s v="4542-PA"/>
    <x v="2292"/>
    <x v="3"/>
    <x v="2"/>
    <x v="0"/>
    <x v="56"/>
    <n v="18975"/>
    <n v="18975"/>
    <n v="0"/>
    <n v="17077.5"/>
    <n v="0"/>
    <n v="1423.125"/>
    <n v="0"/>
    <n v="0"/>
    <n v="1423.125"/>
  </r>
  <r>
    <n v="2"/>
    <n v="4332"/>
    <x v="0"/>
    <x v="304"/>
    <x v="2"/>
    <s v="4543-PA"/>
    <x v="2293"/>
    <x v="1"/>
    <x v="1"/>
    <x v="0"/>
    <x v="68"/>
    <n v="3500"/>
    <n v="3500"/>
    <n v="0"/>
    <n v="3150"/>
    <n v="0"/>
    <n v="262.5"/>
    <n v="0"/>
    <n v="0"/>
    <n v="262.5"/>
  </r>
  <r>
    <n v="2"/>
    <n v="4332"/>
    <x v="0"/>
    <x v="281"/>
    <x v="27"/>
    <s v="4545-PA"/>
    <x v="2294"/>
    <x v="0"/>
    <x v="1"/>
    <x v="0"/>
    <x v="144"/>
    <n v="162007.04000000001"/>
    <n v="153721.5"/>
    <n v="-8285.5400000000009"/>
    <n v="138349.35"/>
    <n v="-7456.99"/>
    <n v="11529.11"/>
    <n v="0"/>
    <n v="11529.11"/>
    <n v="0"/>
  </r>
  <r>
    <n v="2"/>
    <n v="4332"/>
    <x v="0"/>
    <x v="432"/>
    <x v="25"/>
    <s v="4546-PA"/>
    <x v="2295"/>
    <x v="4"/>
    <x v="40"/>
    <x v="0"/>
    <x v="132"/>
    <n v="93285.42"/>
    <n v="93285.42"/>
    <n v="0"/>
    <n v="83956.88"/>
    <n v="0"/>
    <n v="6996.4066999999995"/>
    <n v="0"/>
    <n v="0"/>
    <n v="6996.4066999999995"/>
  </r>
  <r>
    <n v="2"/>
    <n v="4332"/>
    <x v="0"/>
    <x v="120"/>
    <x v="13"/>
    <s v="4547-PA"/>
    <x v="2296"/>
    <x v="2"/>
    <x v="0"/>
    <x v="0"/>
    <x v="114"/>
    <n v="25236.69"/>
    <n v="25236.69"/>
    <n v="0"/>
    <n v="22713.02"/>
    <n v="0"/>
    <n v="1892.7517"/>
    <n v="0"/>
    <n v="0"/>
    <n v="1892.7517"/>
  </r>
  <r>
    <n v="2"/>
    <n v="4332"/>
    <x v="0"/>
    <x v="458"/>
    <x v="9"/>
    <s v="4548-PA"/>
    <x v="15"/>
    <x v="1"/>
    <x v="1"/>
    <x v="0"/>
    <x v="6"/>
    <n v="835.2"/>
    <n v="835.2"/>
    <n v="0"/>
    <n v="827.1"/>
    <n v="0"/>
    <n v="6.0761000000000003"/>
    <n v="0"/>
    <n v="0"/>
    <n v="6.0761000000000003"/>
  </r>
  <r>
    <n v="2"/>
    <n v="4332"/>
    <x v="0"/>
    <x v="73"/>
    <x v="14"/>
    <s v="454-PA"/>
    <x v="2297"/>
    <x v="0"/>
    <x v="0"/>
    <x v="0"/>
    <x v="13"/>
    <n v="33081.910000000003"/>
    <n v="33081.910000000003"/>
    <n v="0"/>
    <n v="29773.72"/>
    <n v="0"/>
    <n v="2481.1433000000002"/>
    <n v="0"/>
    <n v="0"/>
    <n v="2481.1433000000002"/>
  </r>
  <r>
    <n v="2"/>
    <n v="4332"/>
    <x v="0"/>
    <x v="166"/>
    <x v="13"/>
    <s v="4550-PA"/>
    <x v="2298"/>
    <x v="5"/>
    <x v="1"/>
    <x v="0"/>
    <x v="145"/>
    <n v="601322.57999999996"/>
    <n v="601322.57999999996"/>
    <n v="0"/>
    <n v="541190.31999999995"/>
    <n v="0"/>
    <n v="44966.9067"/>
    <n v="0"/>
    <n v="0"/>
    <n v="44966.9067"/>
  </r>
  <r>
    <n v="2"/>
    <n v="4332"/>
    <x v="0"/>
    <x v="212"/>
    <x v="16"/>
    <s v="4551-PA"/>
    <x v="2299"/>
    <x v="4"/>
    <x v="1"/>
    <x v="0"/>
    <x v="134"/>
    <n v="4646.53"/>
    <n v="4646.53"/>
    <n v="0"/>
    <n v="4181.88"/>
    <n v="0"/>
    <n v="348.49"/>
    <n v="0"/>
    <n v="0"/>
    <n v="348.49"/>
  </r>
  <r>
    <n v="2"/>
    <n v="4332"/>
    <x v="0"/>
    <x v="212"/>
    <x v="16"/>
    <s v="4553-PA"/>
    <x v="2300"/>
    <x v="5"/>
    <x v="1"/>
    <x v="0"/>
    <x v="5"/>
    <n v="258906.25"/>
    <n v="258313.02"/>
    <n v="-593.23"/>
    <n v="232481.72"/>
    <n v="-533.91"/>
    <n v="19373.476699999999"/>
    <n v="0"/>
    <n v="0"/>
    <n v="19373.476699999999"/>
  </r>
  <r>
    <n v="2"/>
    <n v="4332"/>
    <x v="0"/>
    <x v="254"/>
    <x v="2"/>
    <s v="455-PA"/>
    <x v="2301"/>
    <x v="4"/>
    <x v="1"/>
    <x v="0"/>
    <x v="9"/>
    <n v="16420.39"/>
    <n v="16420.39"/>
    <n v="0"/>
    <n v="14778.35"/>
    <n v="0"/>
    <n v="1231.5291999999999"/>
    <n v="0"/>
    <n v="0"/>
    <n v="1231.5291999999999"/>
  </r>
  <r>
    <n v="2"/>
    <n v="4332"/>
    <x v="0"/>
    <x v="97"/>
    <x v="6"/>
    <s v="4560-PA"/>
    <x v="2302"/>
    <x v="0"/>
    <x v="1"/>
    <x v="0"/>
    <x v="6"/>
    <n v="125520.89"/>
    <n v="125520.89"/>
    <n v="0"/>
    <n v="112968.8"/>
    <n v="0"/>
    <n v="9360.7999999999993"/>
    <n v="0"/>
    <n v="9360.7999999999993"/>
    <n v="0"/>
  </r>
  <r>
    <n v="2"/>
    <n v="4332"/>
    <x v="0"/>
    <x v="503"/>
    <x v="2"/>
    <s v="4562-PA"/>
    <x v="2303"/>
    <x v="2"/>
    <x v="1"/>
    <x v="0"/>
    <x v="110"/>
    <n v="5129.6499999999996"/>
    <n v="5129.6499999999996"/>
    <n v="0"/>
    <n v="4616.6899999999996"/>
    <n v="0"/>
    <n v="384.7242"/>
    <n v="0"/>
    <n v="0"/>
    <n v="384.7242"/>
  </r>
  <r>
    <n v="2"/>
    <n v="4332"/>
    <x v="0"/>
    <x v="504"/>
    <x v="13"/>
    <s v="4563-PA"/>
    <x v="2304"/>
    <x v="3"/>
    <x v="6"/>
    <x v="0"/>
    <x v="25"/>
    <n v="20855.509999999998"/>
    <n v="20855.509999999998"/>
    <n v="0"/>
    <n v="18769.96"/>
    <n v="0"/>
    <n v="1564.1632999999999"/>
    <n v="0"/>
    <n v="0"/>
    <n v="1564.1632999999999"/>
  </r>
  <r>
    <n v="2"/>
    <n v="4332"/>
    <x v="0"/>
    <x v="214"/>
    <x v="11"/>
    <s v="4564-PA"/>
    <x v="2305"/>
    <x v="1"/>
    <x v="1"/>
    <x v="0"/>
    <x v="6"/>
    <n v="666095.94999999995"/>
    <n v="666095.94999999995"/>
    <n v="0"/>
    <n v="664495.94999999995"/>
    <n v="0"/>
    <n v="1200.0045"/>
    <n v="0"/>
    <n v="720.62"/>
    <n v="479.3845"/>
  </r>
  <r>
    <n v="2"/>
    <n v="4332"/>
    <x v="0"/>
    <x v="141"/>
    <x v="2"/>
    <s v="4565-PA"/>
    <x v="2306"/>
    <x v="1"/>
    <x v="1"/>
    <x v="0"/>
    <x v="121"/>
    <n v="481592.29"/>
    <n v="478804.38"/>
    <n v="-2787.91"/>
    <n v="477447.92"/>
    <n v="-2509.12"/>
    <n v="1017.34"/>
    <n v="0"/>
    <n v="-203.5925"/>
    <n v="1220.9324999999999"/>
  </r>
  <r>
    <n v="2"/>
    <n v="4332"/>
    <x v="0"/>
    <x v="472"/>
    <x v="0"/>
    <s v="456-PA"/>
    <x v="2307"/>
    <x v="2"/>
    <x v="1"/>
    <x v="0"/>
    <x v="7"/>
    <n v="24572"/>
    <n v="24572"/>
    <n v="0"/>
    <n v="22114.799999999999"/>
    <n v="0"/>
    <n v="1842.9"/>
    <n v="0"/>
    <n v="0"/>
    <n v="1842.9"/>
  </r>
  <r>
    <n v="2"/>
    <n v="4332"/>
    <x v="0"/>
    <x v="504"/>
    <x v="13"/>
    <s v="4572-PA"/>
    <x v="2308"/>
    <x v="3"/>
    <x v="5"/>
    <x v="0"/>
    <x v="110"/>
    <n v="3480"/>
    <n v="3480"/>
    <n v="0"/>
    <n v="3132"/>
    <n v="0"/>
    <n v="261"/>
    <n v="0"/>
    <n v="0"/>
    <n v="261"/>
  </r>
  <r>
    <n v="2"/>
    <n v="4332"/>
    <x v="0"/>
    <x v="348"/>
    <x v="11"/>
    <s v="4573-PA"/>
    <x v="2309"/>
    <x v="1"/>
    <x v="1"/>
    <x v="0"/>
    <x v="6"/>
    <n v="226072.17"/>
    <n v="260860.14"/>
    <n v="34787.97"/>
    <n v="234774.12"/>
    <n v="31309.17"/>
    <n v="14885.369199999999"/>
    <n v="0"/>
    <n v="0"/>
    <n v="14885.369199999999"/>
  </r>
  <r>
    <n v="2"/>
    <n v="4332"/>
    <x v="0"/>
    <x v="432"/>
    <x v="25"/>
    <s v="4574-PA"/>
    <x v="2310"/>
    <x v="4"/>
    <x v="3"/>
    <x v="0"/>
    <x v="6"/>
    <n v="339312.53"/>
    <n v="339312.53"/>
    <n v="0"/>
    <n v="305381.28000000003"/>
    <n v="0"/>
    <n v="0"/>
    <n v="0"/>
    <n v="0"/>
    <n v="0"/>
  </r>
  <r>
    <n v="2"/>
    <n v="4332"/>
    <x v="0"/>
    <x v="228"/>
    <x v="11"/>
    <s v="4575-PA"/>
    <x v="2311"/>
    <x v="3"/>
    <x v="1"/>
    <x v="0"/>
    <x v="134"/>
    <n v="32748.68"/>
    <n v="32748.68"/>
    <n v="0"/>
    <n v="29473.81"/>
    <n v="0"/>
    <n v="2456.1507999999999"/>
    <n v="0"/>
    <n v="0"/>
    <n v="2456.1507999999999"/>
  </r>
  <r>
    <n v="2"/>
    <n v="4332"/>
    <x v="0"/>
    <x v="225"/>
    <x v="2"/>
    <s v="4576-PA"/>
    <x v="2312"/>
    <x v="2"/>
    <x v="1"/>
    <x v="0"/>
    <x v="110"/>
    <n v="74284.17"/>
    <n v="74284.17"/>
    <n v="0"/>
    <n v="66855.75"/>
    <n v="0"/>
    <n v="5571.3125"/>
    <n v="0"/>
    <n v="0"/>
    <n v="5571.3125"/>
  </r>
  <r>
    <n v="2"/>
    <n v="4332"/>
    <x v="0"/>
    <x v="232"/>
    <x v="2"/>
    <s v="4577-PA"/>
    <x v="2313"/>
    <x v="2"/>
    <x v="5"/>
    <x v="0"/>
    <x v="6"/>
    <n v="422235.95"/>
    <n v="422235.95"/>
    <n v="0"/>
    <n v="380012.36"/>
    <n v="0"/>
    <n v="0"/>
    <n v="0"/>
    <n v="0"/>
    <n v="0"/>
  </r>
  <r>
    <n v="2"/>
    <n v="4332"/>
    <x v="0"/>
    <x v="176"/>
    <x v="13"/>
    <s v="4579-PA"/>
    <x v="2314"/>
    <x v="3"/>
    <x v="1"/>
    <x v="0"/>
    <x v="68"/>
    <n v="100182.7"/>
    <n v="100182.7"/>
    <n v="0"/>
    <n v="90164.43"/>
    <n v="0"/>
    <n v="7513.7025000000003"/>
    <n v="0"/>
    <n v="0"/>
    <n v="7513.7025000000003"/>
  </r>
  <r>
    <n v="2"/>
    <n v="4332"/>
    <x v="0"/>
    <x v="73"/>
    <x v="14"/>
    <s v="457-PA"/>
    <x v="2315"/>
    <x v="0"/>
    <x v="0"/>
    <x v="0"/>
    <x v="7"/>
    <n v="41158.57"/>
    <n v="41158.57"/>
    <n v="0"/>
    <n v="37042.71"/>
    <n v="0"/>
    <n v="3086.8924999999999"/>
    <n v="0"/>
    <n v="0"/>
    <n v="3086.8924999999999"/>
  </r>
  <r>
    <n v="2"/>
    <n v="4332"/>
    <x v="0"/>
    <x v="143"/>
    <x v="2"/>
    <s v="4580-PA"/>
    <x v="2316"/>
    <x v="1"/>
    <x v="1"/>
    <x v="0"/>
    <x v="6"/>
    <n v="1487490.6"/>
    <n v="1487490.6"/>
    <n v="0"/>
    <n v="1344710.45"/>
    <n v="0"/>
    <n v="103024.71980000001"/>
    <n v="0"/>
    <n v="114.81"/>
    <n v="102909.90979999999"/>
  </r>
  <r>
    <n v="2"/>
    <n v="4332"/>
    <x v="0"/>
    <x v="6"/>
    <x v="2"/>
    <s v="4582-PA"/>
    <x v="55"/>
    <x v="1"/>
    <x v="1"/>
    <x v="0"/>
    <x v="6"/>
    <n v="8124"/>
    <n v="8124"/>
    <n v="0"/>
    <n v="7554.51"/>
    <n v="0"/>
    <n v="427.11939999999998"/>
    <n v="0"/>
    <n v="0"/>
    <n v="427.11939999999998"/>
  </r>
  <r>
    <n v="2"/>
    <n v="4332"/>
    <x v="0"/>
    <x v="38"/>
    <x v="21"/>
    <s v="4583-PA"/>
    <x v="2317"/>
    <x v="2"/>
    <x v="0"/>
    <x v="0"/>
    <x v="34"/>
    <n v="34789.279999999999"/>
    <n v="34789.279999999999"/>
    <n v="0"/>
    <n v="31310.35"/>
    <n v="0"/>
    <n v="2609.1958"/>
    <n v="0"/>
    <n v="0"/>
    <n v="2609.1958"/>
  </r>
  <r>
    <n v="2"/>
    <n v="4332"/>
    <x v="0"/>
    <x v="505"/>
    <x v="2"/>
    <s v="4584-PA"/>
    <x v="2318"/>
    <x v="5"/>
    <x v="0"/>
    <x v="0"/>
    <x v="6"/>
    <n v="104394.8"/>
    <n v="104394.8"/>
    <n v="0"/>
    <n v="93955.32"/>
    <n v="0"/>
    <n v="0"/>
    <n v="0"/>
    <n v="0"/>
    <n v="0"/>
  </r>
  <r>
    <n v="2"/>
    <n v="4332"/>
    <x v="0"/>
    <x v="50"/>
    <x v="11"/>
    <s v="4585-PA"/>
    <x v="2319"/>
    <x v="1"/>
    <x v="1"/>
    <x v="0"/>
    <x v="146"/>
    <n v="1105814.6200000001"/>
    <n v="1105814.6200000001"/>
    <n v="0"/>
    <n v="1105953.46"/>
    <n v="0"/>
    <n v="0"/>
    <n v="0"/>
    <n v="0"/>
    <n v="0"/>
  </r>
  <r>
    <n v="2"/>
    <n v="4332"/>
    <x v="0"/>
    <x v="496"/>
    <x v="2"/>
    <s v="4586-PA"/>
    <x v="2320"/>
    <x v="1"/>
    <x v="1"/>
    <x v="0"/>
    <x v="25"/>
    <n v="14207.51"/>
    <n v="14207.51"/>
    <n v="0"/>
    <n v="12786.76"/>
    <n v="0"/>
    <n v="1065.5633"/>
    <n v="0"/>
    <n v="0"/>
    <n v="1065.5633"/>
  </r>
  <r>
    <n v="2"/>
    <n v="4332"/>
    <x v="0"/>
    <x v="228"/>
    <x v="11"/>
    <s v="4589-PA"/>
    <x v="2321"/>
    <x v="3"/>
    <x v="1"/>
    <x v="0"/>
    <x v="134"/>
    <n v="18378.48"/>
    <n v="18378.48"/>
    <n v="0"/>
    <n v="16540.63"/>
    <n v="0"/>
    <n v="1378.3858"/>
    <n v="0"/>
    <n v="0"/>
    <n v="1378.3858"/>
  </r>
  <r>
    <n v="2"/>
    <n v="4332"/>
    <x v="0"/>
    <x v="12"/>
    <x v="2"/>
    <s v="458-PA"/>
    <x v="2322"/>
    <x v="5"/>
    <x v="1"/>
    <x v="0"/>
    <x v="9"/>
    <n v="8893.2800000000007"/>
    <n v="8893.2800000000007"/>
    <n v="0"/>
    <n v="8003.95"/>
    <n v="0"/>
    <n v="666.99580000000003"/>
    <n v="0"/>
    <n v="0"/>
    <n v="666.99580000000003"/>
  </r>
  <r>
    <n v="2"/>
    <n v="4332"/>
    <x v="0"/>
    <x v="97"/>
    <x v="6"/>
    <s v="4593-PA"/>
    <x v="2297"/>
    <x v="0"/>
    <x v="16"/>
    <x v="0"/>
    <x v="6"/>
    <n v="378416.57"/>
    <n v="378416.57"/>
    <n v="0"/>
    <n v="340574.91"/>
    <n v="0"/>
    <n v="0"/>
    <n v="0"/>
    <n v="0"/>
    <n v="0"/>
  </r>
  <r>
    <n v="2"/>
    <n v="4332"/>
    <x v="0"/>
    <x v="146"/>
    <x v="7"/>
    <s v="4599-PA"/>
    <x v="2323"/>
    <x v="0"/>
    <x v="0"/>
    <x v="0"/>
    <x v="45"/>
    <n v="30091.18"/>
    <n v="30091.18"/>
    <n v="0"/>
    <n v="27082.06"/>
    <n v="0"/>
    <n v="2256.8382999999999"/>
    <n v="0"/>
    <n v="0"/>
    <n v="2256.8382999999999"/>
  </r>
  <r>
    <n v="2"/>
    <n v="4332"/>
    <x v="0"/>
    <x v="448"/>
    <x v="12"/>
    <s v="459-PA"/>
    <x v="2324"/>
    <x v="3"/>
    <x v="3"/>
    <x v="0"/>
    <x v="19"/>
    <n v="5000"/>
    <n v="5000"/>
    <n v="0"/>
    <n v="4500"/>
    <n v="0"/>
    <n v="375"/>
    <n v="0"/>
    <n v="0"/>
    <n v="375"/>
  </r>
  <r>
    <n v="2"/>
    <n v="4332"/>
    <x v="0"/>
    <x v="504"/>
    <x v="13"/>
    <s v="4601-PA"/>
    <x v="2325"/>
    <x v="3"/>
    <x v="5"/>
    <x v="0"/>
    <x v="26"/>
    <n v="26255.84"/>
    <n v="26255.84"/>
    <n v="0"/>
    <n v="23630.26"/>
    <n v="0"/>
    <n v="1969.1883"/>
    <n v="0"/>
    <n v="0"/>
    <n v="1969.1883"/>
  </r>
  <r>
    <n v="2"/>
    <n v="4332"/>
    <x v="0"/>
    <x v="395"/>
    <x v="21"/>
    <s v="4602-PA"/>
    <x v="2326"/>
    <x v="3"/>
    <x v="0"/>
    <x v="0"/>
    <x v="19"/>
    <n v="35380.639999999999"/>
    <n v="35380.639999999999"/>
    <n v="0"/>
    <n v="31842.58"/>
    <n v="0"/>
    <n v="2653.5482999999999"/>
    <n v="0"/>
    <n v="0"/>
    <n v="2653.5482999999999"/>
  </r>
  <r>
    <n v="2"/>
    <n v="4332"/>
    <x v="0"/>
    <x v="169"/>
    <x v="13"/>
    <s v="4603-PA"/>
    <x v="2327"/>
    <x v="3"/>
    <x v="7"/>
    <x v="0"/>
    <x v="6"/>
    <n v="129877.42"/>
    <n v="430076.45"/>
    <n v="300199.03000000003"/>
    <n v="387068.81"/>
    <n v="270179.13"/>
    <n v="0"/>
    <n v="0"/>
    <n v="0"/>
    <n v="0"/>
  </r>
  <r>
    <n v="2"/>
    <n v="4332"/>
    <x v="0"/>
    <x v="212"/>
    <x v="16"/>
    <s v="4605-PA"/>
    <x v="2328"/>
    <x v="4"/>
    <x v="1"/>
    <x v="0"/>
    <x v="134"/>
    <n v="28809.66"/>
    <n v="28809.66"/>
    <n v="0"/>
    <n v="25928.69"/>
    <n v="0"/>
    <n v="2160.7242000000001"/>
    <n v="0"/>
    <n v="0"/>
    <n v="2160.7242000000001"/>
  </r>
  <r>
    <n v="2"/>
    <n v="4332"/>
    <x v="0"/>
    <x v="206"/>
    <x v="11"/>
    <s v="4607-PA"/>
    <x v="2329"/>
    <x v="3"/>
    <x v="1"/>
    <x v="0"/>
    <x v="134"/>
    <n v="6480.73"/>
    <n v="6480.73"/>
    <n v="0"/>
    <n v="5832.66"/>
    <n v="0"/>
    <n v="486.05500000000001"/>
    <n v="0"/>
    <n v="0"/>
    <n v="486.05500000000001"/>
  </r>
  <r>
    <n v="2"/>
    <n v="4332"/>
    <x v="0"/>
    <x v="393"/>
    <x v="24"/>
    <s v="460-PA"/>
    <x v="2330"/>
    <x v="2"/>
    <x v="2"/>
    <x v="0"/>
    <x v="6"/>
    <n v="25376.28"/>
    <n v="24589.78"/>
    <n v="-786.5"/>
    <n v="22130.799999999999"/>
    <n v="-707.85"/>
    <n v="1903.2208000000001"/>
    <n v="0"/>
    <n v="0"/>
    <n v="1903.2208000000001"/>
  </r>
  <r>
    <n v="2"/>
    <n v="4332"/>
    <x v="0"/>
    <x v="165"/>
    <x v="28"/>
    <s v="4610-PA"/>
    <x v="2331"/>
    <x v="4"/>
    <x v="1"/>
    <x v="0"/>
    <x v="62"/>
    <n v="50839.74"/>
    <n v="50839.74"/>
    <n v="0"/>
    <n v="45755.77"/>
    <n v="0"/>
    <n v="3812.9807999999998"/>
    <n v="0"/>
    <n v="0"/>
    <n v="3812.9807999999998"/>
  </r>
  <r>
    <n v="2"/>
    <n v="4332"/>
    <x v="0"/>
    <x v="74"/>
    <x v="14"/>
    <s v="4611-PA"/>
    <x v="2332"/>
    <x v="4"/>
    <x v="3"/>
    <x v="0"/>
    <x v="6"/>
    <n v="360928.73"/>
    <n v="360928.73"/>
    <n v="0"/>
    <n v="324835.86"/>
    <n v="0"/>
    <n v="392.81"/>
    <n v="0"/>
    <n v="392.81"/>
    <n v="0"/>
  </r>
  <r>
    <n v="2"/>
    <n v="4332"/>
    <x v="0"/>
    <x v="304"/>
    <x v="2"/>
    <s v="4613-PA"/>
    <x v="2333"/>
    <x v="2"/>
    <x v="1"/>
    <x v="0"/>
    <x v="110"/>
    <n v="5000"/>
    <n v="5000"/>
    <n v="0"/>
    <n v="4500"/>
    <n v="0"/>
    <n v="375"/>
    <n v="0"/>
    <n v="0"/>
    <n v="375"/>
  </r>
  <r>
    <n v="2"/>
    <n v="4332"/>
    <x v="0"/>
    <x v="346"/>
    <x v="2"/>
    <s v="4614-PA"/>
    <x v="2334"/>
    <x v="2"/>
    <x v="1"/>
    <x v="0"/>
    <x v="110"/>
    <n v="18352.71"/>
    <n v="18352.71"/>
    <n v="0"/>
    <n v="16517.439999999999"/>
    <n v="0"/>
    <n v="1376.4532999999999"/>
    <n v="0"/>
    <n v="0"/>
    <n v="1376.4532999999999"/>
  </r>
  <r>
    <n v="2"/>
    <n v="4332"/>
    <x v="0"/>
    <x v="197"/>
    <x v="16"/>
    <s v="4616-PA"/>
    <x v="2335"/>
    <x v="2"/>
    <x v="5"/>
    <x v="0"/>
    <x v="6"/>
    <n v="850300.55"/>
    <n v="850300.55"/>
    <n v="0"/>
    <n v="765270.5"/>
    <n v="0"/>
    <n v="0"/>
    <n v="0"/>
    <n v="0"/>
    <n v="0"/>
  </r>
  <r>
    <n v="2"/>
    <n v="4332"/>
    <x v="0"/>
    <x v="504"/>
    <x v="13"/>
    <s v="4617-PA"/>
    <x v="2336"/>
    <x v="3"/>
    <x v="3"/>
    <x v="0"/>
    <x v="26"/>
    <n v="44240"/>
    <n v="44240"/>
    <n v="0"/>
    <n v="39816"/>
    <n v="0"/>
    <n v="3318"/>
    <n v="0"/>
    <n v="0"/>
    <n v="3318"/>
  </r>
  <r>
    <n v="2"/>
    <n v="4332"/>
    <x v="0"/>
    <x v="368"/>
    <x v="13"/>
    <s v="4619-PA"/>
    <x v="2337"/>
    <x v="3"/>
    <x v="1"/>
    <x v="0"/>
    <x v="110"/>
    <n v="86596.68"/>
    <n v="86596.68"/>
    <n v="0"/>
    <n v="77937.009999999995"/>
    <n v="0"/>
    <n v="6494.7507999999998"/>
    <n v="0"/>
    <n v="0"/>
    <n v="6494.7507999999998"/>
  </r>
  <r>
    <n v="2"/>
    <n v="4332"/>
    <x v="0"/>
    <x v="43"/>
    <x v="2"/>
    <s v="461-PA"/>
    <x v="2338"/>
    <x v="1"/>
    <x v="1"/>
    <x v="0"/>
    <x v="7"/>
    <n v="103566.3"/>
    <n v="103566.3"/>
    <n v="0"/>
    <n v="93209.67"/>
    <n v="0"/>
    <n v="7767.4724999999999"/>
    <n v="0"/>
    <n v="0"/>
    <n v="7767.4724999999999"/>
  </r>
  <r>
    <n v="2"/>
    <n v="4332"/>
    <x v="0"/>
    <x v="100"/>
    <x v="2"/>
    <s v="4620-PA"/>
    <x v="2339"/>
    <x v="1"/>
    <x v="1"/>
    <x v="0"/>
    <x v="6"/>
    <n v="967344.66"/>
    <n v="967344.66"/>
    <n v="0"/>
    <n v="967344.66"/>
    <n v="0"/>
    <n v="0"/>
    <n v="0"/>
    <n v="0"/>
    <n v="0"/>
  </r>
  <r>
    <n v="2"/>
    <n v="4332"/>
    <x v="0"/>
    <x v="265"/>
    <x v="11"/>
    <s v="4621-PA"/>
    <x v="2340"/>
    <x v="4"/>
    <x v="1"/>
    <x v="0"/>
    <x v="110"/>
    <n v="19773.07"/>
    <n v="19773.07"/>
    <n v="0"/>
    <n v="17795.759999999998"/>
    <n v="0"/>
    <n v="1482.98"/>
    <n v="0"/>
    <n v="0"/>
    <n v="1482.98"/>
  </r>
  <r>
    <n v="2"/>
    <n v="4332"/>
    <x v="0"/>
    <x v="134"/>
    <x v="13"/>
    <s v="4622-PA"/>
    <x v="2341"/>
    <x v="4"/>
    <x v="0"/>
    <x v="0"/>
    <x v="110"/>
    <n v="29682.78"/>
    <n v="29682.78"/>
    <n v="0"/>
    <n v="26714.5"/>
    <n v="0"/>
    <n v="2226.2082999999998"/>
    <n v="0"/>
    <n v="0"/>
    <n v="2226.2082999999998"/>
  </r>
  <r>
    <n v="2"/>
    <n v="4332"/>
    <x v="0"/>
    <x v="197"/>
    <x v="16"/>
    <s v="4623-PA"/>
    <x v="2342"/>
    <x v="2"/>
    <x v="0"/>
    <x v="0"/>
    <x v="6"/>
    <n v="85371.48"/>
    <n v="85371.48"/>
    <n v="0"/>
    <n v="76834.33"/>
    <n v="0"/>
    <n v="6402.86"/>
    <n v="0"/>
    <n v="6402.86"/>
    <n v="0"/>
  </r>
  <r>
    <n v="2"/>
    <n v="4332"/>
    <x v="0"/>
    <x v="140"/>
    <x v="5"/>
    <s v="4624-PA"/>
    <x v="2343"/>
    <x v="3"/>
    <x v="1"/>
    <x v="0"/>
    <x v="110"/>
    <n v="7154.6"/>
    <n v="7154.6"/>
    <n v="0"/>
    <n v="6439.14"/>
    <n v="0"/>
    <n v="536.59500000000003"/>
    <n v="0"/>
    <n v="0"/>
    <n v="536.59500000000003"/>
  </r>
  <r>
    <n v="2"/>
    <n v="4332"/>
    <x v="0"/>
    <x v="333"/>
    <x v="9"/>
    <s v="4626-PA"/>
    <x v="2344"/>
    <x v="4"/>
    <x v="0"/>
    <x v="0"/>
    <x v="118"/>
    <n v="23485.200000000001"/>
    <n v="23485.200000000001"/>
    <n v="0"/>
    <n v="21136.68"/>
    <n v="0"/>
    <n v="1761.39"/>
    <n v="0"/>
    <n v="0"/>
    <n v="1761.39"/>
  </r>
  <r>
    <n v="2"/>
    <n v="4332"/>
    <x v="0"/>
    <x v="506"/>
    <x v="41"/>
    <s v="4628-PA"/>
    <x v="2345"/>
    <x v="1"/>
    <x v="1"/>
    <x v="0"/>
    <x v="134"/>
    <n v="6408.73"/>
    <n v="6408.73"/>
    <n v="0"/>
    <n v="6408.73"/>
    <n v="0"/>
    <n v="0"/>
    <n v="0"/>
    <n v="0"/>
    <n v="0"/>
  </r>
  <r>
    <n v="2"/>
    <n v="4332"/>
    <x v="0"/>
    <x v="294"/>
    <x v="16"/>
    <s v="4629-PA"/>
    <x v="2346"/>
    <x v="3"/>
    <x v="1"/>
    <x v="0"/>
    <x v="110"/>
    <n v="114461.45"/>
    <n v="114461.45"/>
    <n v="0"/>
    <n v="103015.31"/>
    <n v="0"/>
    <n v="8584.6092000000008"/>
    <n v="0"/>
    <n v="0"/>
    <n v="8584.6092000000008"/>
  </r>
  <r>
    <n v="2"/>
    <n v="4332"/>
    <x v="0"/>
    <x v="507"/>
    <x v="11"/>
    <s v="462-PA"/>
    <x v="2347"/>
    <x v="5"/>
    <x v="1"/>
    <x v="0"/>
    <x v="3"/>
    <n v="69743.460000000006"/>
    <n v="69743.460000000006"/>
    <n v="0"/>
    <n v="62769.11"/>
    <n v="0"/>
    <n v="5230.7592000000004"/>
    <n v="0"/>
    <n v="0"/>
    <n v="5230.7592000000004"/>
  </r>
  <r>
    <n v="2"/>
    <n v="4332"/>
    <x v="0"/>
    <x v="178"/>
    <x v="27"/>
    <s v="4630-PA"/>
    <x v="2348"/>
    <x v="3"/>
    <x v="0"/>
    <x v="0"/>
    <x v="134"/>
    <n v="101230.88"/>
    <n v="101230.88"/>
    <n v="0"/>
    <n v="91107.79"/>
    <n v="0"/>
    <n v="7592.3158000000003"/>
    <n v="0"/>
    <n v="0"/>
    <n v="7592.3158000000003"/>
  </r>
  <r>
    <n v="2"/>
    <n v="4332"/>
    <x v="0"/>
    <x v="228"/>
    <x v="11"/>
    <s v="4632-PA"/>
    <x v="2349"/>
    <x v="3"/>
    <x v="1"/>
    <x v="0"/>
    <x v="110"/>
    <n v="59303.13"/>
    <n v="59303.13"/>
    <n v="0"/>
    <n v="53372.82"/>
    <n v="0"/>
    <n v="4447.7349999999997"/>
    <n v="0"/>
    <n v="0"/>
    <n v="4447.7349999999997"/>
  </r>
  <r>
    <n v="2"/>
    <n v="4332"/>
    <x v="0"/>
    <x v="304"/>
    <x v="2"/>
    <s v="4633-PA"/>
    <x v="2350"/>
    <x v="2"/>
    <x v="1"/>
    <x v="0"/>
    <x v="68"/>
    <n v="3500"/>
    <n v="3500"/>
    <n v="0"/>
    <n v="3150"/>
    <n v="0"/>
    <n v="262.5"/>
    <n v="0"/>
    <n v="0"/>
    <n v="262.5"/>
  </r>
  <r>
    <n v="2"/>
    <n v="4332"/>
    <x v="0"/>
    <x v="265"/>
    <x v="11"/>
    <s v="4635-PA"/>
    <x v="2351"/>
    <x v="5"/>
    <x v="0"/>
    <x v="0"/>
    <x v="6"/>
    <n v="1136676.1499999999"/>
    <n v="1136676.1499999999"/>
    <n v="0"/>
    <n v="1023008.54"/>
    <n v="0"/>
    <n v="0"/>
    <n v="0"/>
    <n v="0"/>
    <n v="0"/>
  </r>
  <r>
    <n v="2"/>
    <n v="4332"/>
    <x v="0"/>
    <x v="346"/>
    <x v="2"/>
    <s v="4636-PA"/>
    <x v="2352"/>
    <x v="2"/>
    <x v="1"/>
    <x v="0"/>
    <x v="110"/>
    <n v="14850"/>
    <n v="14850"/>
    <n v="0"/>
    <n v="13365"/>
    <n v="0"/>
    <n v="1113.75"/>
    <n v="0"/>
    <n v="0"/>
    <n v="1113.75"/>
  </r>
  <r>
    <n v="2"/>
    <n v="4332"/>
    <x v="0"/>
    <x v="321"/>
    <x v="24"/>
    <s v="4637-PA"/>
    <x v="2353"/>
    <x v="3"/>
    <x v="3"/>
    <x v="0"/>
    <x v="6"/>
    <n v="198461.05"/>
    <n v="198461.05"/>
    <n v="0"/>
    <n v="178614.95"/>
    <n v="0"/>
    <n v="0"/>
    <n v="0"/>
    <n v="0"/>
    <n v="0"/>
  </r>
  <r>
    <n v="2"/>
    <n v="4332"/>
    <x v="0"/>
    <x v="265"/>
    <x v="11"/>
    <s v="4639-PA"/>
    <x v="2354"/>
    <x v="1"/>
    <x v="1"/>
    <x v="0"/>
    <x v="134"/>
    <n v="54617.89"/>
    <n v="54617.89"/>
    <n v="0"/>
    <n v="54617.89"/>
    <n v="0"/>
    <n v="0"/>
    <n v="0"/>
    <n v="0"/>
    <n v="0"/>
  </r>
  <r>
    <n v="2"/>
    <n v="4332"/>
    <x v="0"/>
    <x v="504"/>
    <x v="13"/>
    <s v="4641-PA"/>
    <x v="2355"/>
    <x v="3"/>
    <x v="1"/>
    <x v="0"/>
    <x v="26"/>
    <n v="5560"/>
    <n v="5560"/>
    <n v="0"/>
    <n v="5004"/>
    <n v="0"/>
    <n v="417"/>
    <n v="0"/>
    <n v="0"/>
    <n v="417"/>
  </r>
  <r>
    <n v="2"/>
    <n v="4332"/>
    <x v="0"/>
    <x v="508"/>
    <x v="0"/>
    <s v="4642-PA"/>
    <x v="55"/>
    <x v="1"/>
    <x v="1"/>
    <x v="0"/>
    <x v="134"/>
    <n v="61715.86"/>
    <n v="61715.86"/>
    <n v="0"/>
    <n v="61715.86"/>
    <n v="0"/>
    <n v="0"/>
    <n v="0"/>
    <n v="0"/>
    <n v="0"/>
  </r>
  <r>
    <n v="2"/>
    <n v="4332"/>
    <x v="0"/>
    <x v="446"/>
    <x v="2"/>
    <s v="4643-PA"/>
    <x v="2356"/>
    <x v="3"/>
    <x v="1"/>
    <x v="0"/>
    <x v="110"/>
    <n v="49487.6"/>
    <n v="49487.6"/>
    <n v="0"/>
    <n v="44538.84"/>
    <n v="0"/>
    <n v="3711.57"/>
    <n v="0"/>
    <n v="0"/>
    <n v="3711.57"/>
  </r>
  <r>
    <n v="2"/>
    <n v="4332"/>
    <x v="0"/>
    <x v="227"/>
    <x v="12"/>
    <s v="4644-PA"/>
    <x v="2357"/>
    <x v="2"/>
    <x v="0"/>
    <x v="0"/>
    <x v="6"/>
    <n v="166908.22"/>
    <n v="166908.22"/>
    <n v="0"/>
    <n v="150217.4"/>
    <n v="0"/>
    <n v="0"/>
    <n v="0"/>
    <n v="0"/>
    <n v="0"/>
  </r>
  <r>
    <n v="2"/>
    <n v="4332"/>
    <x v="0"/>
    <x v="504"/>
    <x v="13"/>
    <s v="4645-PA"/>
    <x v="2358"/>
    <x v="3"/>
    <x v="3"/>
    <x v="0"/>
    <x v="26"/>
    <n v="13911.52"/>
    <n v="13911.52"/>
    <n v="0"/>
    <n v="12520.37"/>
    <n v="0"/>
    <n v="1043.3642"/>
    <n v="0"/>
    <n v="0"/>
    <n v="1043.3642"/>
  </r>
  <r>
    <n v="2"/>
    <n v="4332"/>
    <x v="0"/>
    <x v="173"/>
    <x v="0"/>
    <s v="4646-PA"/>
    <x v="2359"/>
    <x v="2"/>
    <x v="14"/>
    <x v="0"/>
    <x v="6"/>
    <n v="414535"/>
    <n v="414535"/>
    <n v="0"/>
    <n v="373081.5"/>
    <n v="0"/>
    <n v="0"/>
    <n v="0"/>
    <n v="0"/>
    <n v="0"/>
  </r>
  <r>
    <n v="2"/>
    <n v="4332"/>
    <x v="0"/>
    <x v="509"/>
    <x v="50"/>
    <s v="464-PA"/>
    <x v="2360"/>
    <x v="1"/>
    <x v="1"/>
    <x v="0"/>
    <x v="141"/>
    <n v="492842.93"/>
    <n v="492842.93"/>
    <n v="0"/>
    <n v="492842.93"/>
    <n v="0"/>
    <n v="0"/>
    <n v="0"/>
    <n v="0"/>
    <n v="0"/>
  </r>
  <r>
    <n v="2"/>
    <n v="4332"/>
    <x v="0"/>
    <x v="281"/>
    <x v="27"/>
    <s v="4650-PA"/>
    <x v="2361"/>
    <x v="3"/>
    <x v="0"/>
    <x v="0"/>
    <x v="134"/>
    <n v="31484.06"/>
    <n v="31484.06"/>
    <n v="0"/>
    <n v="28335.65"/>
    <n v="0"/>
    <n v="2361.3042"/>
    <n v="0"/>
    <n v="0"/>
    <n v="2361.3042"/>
  </r>
  <r>
    <n v="2"/>
    <n v="4332"/>
    <x v="0"/>
    <x v="510"/>
    <x v="14"/>
    <s v="4653-PA"/>
    <x v="2362"/>
    <x v="2"/>
    <x v="8"/>
    <x v="0"/>
    <x v="60"/>
    <n v="4869.63"/>
    <n v="4869.63"/>
    <n v="0"/>
    <n v="4382.67"/>
    <n v="0"/>
    <n v="365.22250000000003"/>
    <n v="0"/>
    <n v="0"/>
    <n v="365.22250000000003"/>
  </r>
  <r>
    <n v="2"/>
    <n v="4332"/>
    <x v="0"/>
    <x v="504"/>
    <x v="13"/>
    <s v="4656-PA"/>
    <x v="2363"/>
    <x v="3"/>
    <x v="8"/>
    <x v="0"/>
    <x v="26"/>
    <n v="26461.200000000001"/>
    <n v="26461.200000000001"/>
    <n v="0"/>
    <n v="23815.08"/>
    <n v="0"/>
    <n v="1984.59"/>
    <n v="0"/>
    <n v="0"/>
    <n v="1984.59"/>
  </r>
  <r>
    <n v="2"/>
    <n v="4332"/>
    <x v="0"/>
    <x v="281"/>
    <x v="27"/>
    <s v="4657-PA"/>
    <x v="2364"/>
    <x v="3"/>
    <x v="0"/>
    <x v="0"/>
    <x v="19"/>
    <n v="66821.81"/>
    <n v="66821.81"/>
    <n v="0"/>
    <n v="60139.63"/>
    <n v="0"/>
    <n v="5011.6358"/>
    <n v="0"/>
    <n v="0"/>
    <n v="5011.6358"/>
  </r>
  <r>
    <n v="2"/>
    <n v="4332"/>
    <x v="0"/>
    <x v="473"/>
    <x v="48"/>
    <s v="4658-PA"/>
    <x v="2365"/>
    <x v="4"/>
    <x v="1"/>
    <x v="0"/>
    <x v="110"/>
    <n v="99148.53"/>
    <n v="99148.53"/>
    <n v="0"/>
    <n v="89233.68"/>
    <n v="0"/>
    <n v="7436.14"/>
    <n v="0"/>
    <n v="0"/>
    <n v="7436.14"/>
  </r>
  <r>
    <n v="2"/>
    <n v="4332"/>
    <x v="0"/>
    <x v="511"/>
    <x v="2"/>
    <s v="465-PA"/>
    <x v="2366"/>
    <x v="3"/>
    <x v="1"/>
    <x v="0"/>
    <x v="3"/>
    <n v="3821.89"/>
    <n v="3821.89"/>
    <n v="0"/>
    <n v="3439.7"/>
    <n v="0"/>
    <n v="286.64170000000001"/>
    <n v="0"/>
    <n v="0"/>
    <n v="286.64170000000001"/>
  </r>
  <r>
    <n v="2"/>
    <n v="4332"/>
    <x v="0"/>
    <x v="100"/>
    <x v="2"/>
    <s v="4660-PA"/>
    <x v="2367"/>
    <x v="3"/>
    <x v="1"/>
    <x v="0"/>
    <x v="110"/>
    <n v="120750.92"/>
    <n v="120750.92"/>
    <n v="0"/>
    <n v="108675.83"/>
    <n v="0"/>
    <n v="9056.3191999999999"/>
    <n v="0"/>
    <n v="0"/>
    <n v="9056.3191999999999"/>
  </r>
  <r>
    <n v="2"/>
    <n v="4332"/>
    <x v="0"/>
    <x v="405"/>
    <x v="11"/>
    <s v="4662-PA"/>
    <x v="2368"/>
    <x v="2"/>
    <x v="1"/>
    <x v="0"/>
    <x v="147"/>
    <n v="233096.2"/>
    <n v="233096.2"/>
    <n v="0"/>
    <n v="209786.58"/>
    <n v="0"/>
    <n v="17482.215"/>
    <n v="0"/>
    <n v="0"/>
    <n v="17482.215"/>
  </r>
  <r>
    <n v="2"/>
    <n v="4332"/>
    <x v="0"/>
    <x v="90"/>
    <x v="18"/>
    <s v="4664-PA"/>
    <x v="2369"/>
    <x v="5"/>
    <x v="3"/>
    <x v="0"/>
    <x v="121"/>
    <n v="130733.54"/>
    <n v="0"/>
    <n v="-130733.54"/>
    <n v="0"/>
    <n v="-117660.19"/>
    <n v="0"/>
    <n v="0"/>
    <n v="0"/>
    <n v="0"/>
  </r>
  <r>
    <n v="2"/>
    <n v="4332"/>
    <x v="0"/>
    <x v="228"/>
    <x v="11"/>
    <s v="4665-PA"/>
    <x v="2370"/>
    <x v="3"/>
    <x v="1"/>
    <x v="0"/>
    <x v="110"/>
    <n v="23251.08"/>
    <n v="23251.08"/>
    <n v="0"/>
    <n v="20925.97"/>
    <n v="0"/>
    <n v="1743.8308"/>
    <n v="0"/>
    <n v="0"/>
    <n v="1743.8308"/>
  </r>
  <r>
    <n v="2"/>
    <n v="4332"/>
    <x v="0"/>
    <x v="143"/>
    <x v="2"/>
    <s v="4666-PA"/>
    <x v="2371"/>
    <x v="1"/>
    <x v="1"/>
    <x v="0"/>
    <x v="122"/>
    <n v="948795.08"/>
    <n v="774221.55"/>
    <n v="-174573.53"/>
    <n v="743765.9"/>
    <n v="-157116.18"/>
    <n v="22831.27"/>
    <n v="0"/>
    <n v="22831.27"/>
    <n v="0"/>
  </r>
  <r>
    <n v="2"/>
    <n v="4332"/>
    <x v="0"/>
    <x v="346"/>
    <x v="2"/>
    <s v="4668-PA"/>
    <x v="2372"/>
    <x v="2"/>
    <x v="1"/>
    <x v="0"/>
    <x v="110"/>
    <n v="5562"/>
    <n v="5562"/>
    <n v="0"/>
    <n v="5005.8"/>
    <n v="0"/>
    <n v="417.15"/>
    <n v="0"/>
    <n v="0"/>
    <n v="417.15"/>
  </r>
  <r>
    <n v="2"/>
    <n v="4332"/>
    <x v="0"/>
    <x v="71"/>
    <x v="5"/>
    <s v="4669-PA"/>
    <x v="2373"/>
    <x v="3"/>
    <x v="0"/>
    <x v="0"/>
    <x v="6"/>
    <n v="1298492.44"/>
    <n v="1298492.44"/>
    <n v="0"/>
    <n v="1168643.2"/>
    <n v="0"/>
    <n v="0"/>
    <n v="0"/>
    <n v="0"/>
    <n v="0"/>
  </r>
  <r>
    <n v="2"/>
    <n v="4332"/>
    <x v="0"/>
    <x v="284"/>
    <x v="0"/>
    <s v="466-PA"/>
    <x v="2374"/>
    <x v="0"/>
    <x v="1"/>
    <x v="0"/>
    <x v="9"/>
    <n v="3204.77"/>
    <n v="3204.77"/>
    <n v="0"/>
    <n v="2884.29"/>
    <n v="0"/>
    <n v="240.35749999999999"/>
    <n v="0"/>
    <n v="0"/>
    <n v="240.35749999999999"/>
  </r>
  <r>
    <n v="2"/>
    <n v="4332"/>
    <x v="0"/>
    <x v="262"/>
    <x v="2"/>
    <s v="4672-PA"/>
    <x v="279"/>
    <x v="2"/>
    <x v="0"/>
    <x v="0"/>
    <x v="6"/>
    <n v="4069615.01"/>
    <n v="4069615.01"/>
    <n v="0"/>
    <n v="3662653.51"/>
    <n v="0"/>
    <n v="0"/>
    <n v="0"/>
    <n v="0"/>
    <n v="0"/>
  </r>
  <r>
    <n v="2"/>
    <n v="4332"/>
    <x v="0"/>
    <x v="496"/>
    <x v="2"/>
    <s v="4674-PA"/>
    <x v="2375"/>
    <x v="1"/>
    <x v="1"/>
    <x v="0"/>
    <x v="110"/>
    <n v="64873.63"/>
    <n v="64873.63"/>
    <n v="0"/>
    <n v="58386.27"/>
    <n v="0"/>
    <n v="4865.5225"/>
    <n v="0"/>
    <n v="0"/>
    <n v="4865.5225"/>
  </r>
  <r>
    <n v="2"/>
    <n v="4332"/>
    <x v="0"/>
    <x v="197"/>
    <x v="16"/>
    <s v="4675-PA"/>
    <x v="2376"/>
    <x v="2"/>
    <x v="0"/>
    <x v="0"/>
    <x v="6"/>
    <n v="43909.760000000002"/>
    <n v="43909.760000000002"/>
    <n v="0"/>
    <n v="39518.78"/>
    <n v="0"/>
    <n v="3293.23"/>
    <n v="0"/>
    <n v="3293.23"/>
    <n v="0"/>
  </r>
  <r>
    <n v="2"/>
    <n v="4332"/>
    <x v="0"/>
    <x v="228"/>
    <x v="11"/>
    <s v="4676-PA"/>
    <x v="2377"/>
    <x v="3"/>
    <x v="1"/>
    <x v="0"/>
    <x v="110"/>
    <n v="17447.54"/>
    <n v="17447.54"/>
    <n v="0"/>
    <n v="15702.79"/>
    <n v="0"/>
    <n v="1308.5658000000001"/>
    <n v="0"/>
    <n v="0"/>
    <n v="1308.5658000000001"/>
  </r>
  <r>
    <n v="2"/>
    <n v="4332"/>
    <x v="0"/>
    <x v="228"/>
    <x v="11"/>
    <s v="4677-PA"/>
    <x v="2378"/>
    <x v="3"/>
    <x v="1"/>
    <x v="0"/>
    <x v="110"/>
    <n v="22257.57"/>
    <n v="22257.57"/>
    <n v="0"/>
    <n v="20031.810000000001"/>
    <n v="0"/>
    <n v="1669.3175000000001"/>
    <n v="0"/>
    <n v="0"/>
    <n v="1669.3175000000001"/>
  </r>
  <r>
    <n v="2"/>
    <n v="4332"/>
    <x v="0"/>
    <x v="43"/>
    <x v="2"/>
    <s v="467-PA"/>
    <x v="2379"/>
    <x v="0"/>
    <x v="1"/>
    <x v="0"/>
    <x v="7"/>
    <n v="18978.990000000002"/>
    <n v="18978.990000000002"/>
    <n v="0"/>
    <n v="17081.09"/>
    <n v="0"/>
    <n v="1423.4241999999999"/>
    <n v="0"/>
    <n v="0"/>
    <n v="1423.4241999999999"/>
  </r>
  <r>
    <n v="2"/>
    <n v="4332"/>
    <x v="0"/>
    <x v="169"/>
    <x v="13"/>
    <s v="4681-PA"/>
    <x v="2380"/>
    <x v="2"/>
    <x v="0"/>
    <x v="0"/>
    <x v="8"/>
    <n v="36000"/>
    <n v="36000"/>
    <n v="0"/>
    <n v="32400"/>
    <n v="0"/>
    <n v="2700"/>
    <n v="0"/>
    <n v="0"/>
    <n v="2700"/>
  </r>
  <r>
    <n v="2"/>
    <n v="4332"/>
    <x v="0"/>
    <x v="119"/>
    <x v="5"/>
    <s v="4683-PA"/>
    <x v="2381"/>
    <x v="0"/>
    <x v="8"/>
    <x v="0"/>
    <x v="6"/>
    <n v="156686"/>
    <n v="156686"/>
    <n v="0"/>
    <n v="141017.4"/>
    <n v="0"/>
    <n v="8716.34"/>
    <n v="0"/>
    <n v="8716.34"/>
    <n v="0"/>
  </r>
  <r>
    <n v="2"/>
    <n v="4332"/>
    <x v="0"/>
    <x v="166"/>
    <x v="13"/>
    <s v="4684-PA"/>
    <x v="2382"/>
    <x v="2"/>
    <x v="49"/>
    <x v="0"/>
    <x v="6"/>
    <n v="2394124"/>
    <n v="2394124"/>
    <n v="0"/>
    <n v="2154711.6"/>
    <n v="0"/>
    <n v="0"/>
    <n v="0"/>
    <n v="0"/>
    <n v="0"/>
  </r>
  <r>
    <n v="2"/>
    <n v="4332"/>
    <x v="0"/>
    <x v="193"/>
    <x v="0"/>
    <s v="4685-PA"/>
    <x v="2383"/>
    <x v="3"/>
    <x v="1"/>
    <x v="0"/>
    <x v="110"/>
    <n v="3650.71"/>
    <n v="3650.71"/>
    <n v="0"/>
    <n v="3285.64"/>
    <n v="0"/>
    <n v="273.80329999999998"/>
    <n v="0"/>
    <n v="0"/>
    <n v="273.80329999999998"/>
  </r>
  <r>
    <n v="2"/>
    <n v="4332"/>
    <x v="0"/>
    <x v="181"/>
    <x v="27"/>
    <s v="4689-PA"/>
    <x v="2384"/>
    <x v="3"/>
    <x v="29"/>
    <x v="0"/>
    <x v="70"/>
    <n v="49587.98"/>
    <n v="49587.98"/>
    <n v="0"/>
    <n v="44629.18"/>
    <n v="0"/>
    <n v="3719.0983000000001"/>
    <n v="0"/>
    <n v="0"/>
    <n v="3719.0983000000001"/>
  </r>
  <r>
    <n v="2"/>
    <n v="4332"/>
    <x v="0"/>
    <x v="38"/>
    <x v="21"/>
    <s v="4692-PA"/>
    <x v="2385"/>
    <x v="3"/>
    <x v="0"/>
    <x v="0"/>
    <x v="6"/>
    <n v="160215.96"/>
    <n v="160215.96"/>
    <n v="0"/>
    <n v="144194.35999999999"/>
    <n v="0"/>
    <n v="0"/>
    <n v="0"/>
    <n v="0"/>
    <n v="0"/>
  </r>
  <r>
    <n v="2"/>
    <n v="4332"/>
    <x v="0"/>
    <x v="215"/>
    <x v="2"/>
    <s v="4693-PA"/>
    <x v="2386"/>
    <x v="1"/>
    <x v="1"/>
    <x v="0"/>
    <x v="66"/>
    <n v="731995.24"/>
    <n v="731767.89"/>
    <n v="-227.35"/>
    <n v="726097.52"/>
    <n v="-204.62"/>
    <n v="4268.4799999999996"/>
    <n v="0"/>
    <n v="-12.448700000000001"/>
    <n v="4280.9287000000004"/>
  </r>
  <r>
    <n v="2"/>
    <n v="4332"/>
    <x v="0"/>
    <x v="512"/>
    <x v="30"/>
    <s v="4694-PA"/>
    <x v="2387"/>
    <x v="1"/>
    <x v="1"/>
    <x v="0"/>
    <x v="134"/>
    <n v="120667.81"/>
    <n v="120667.81"/>
    <n v="0"/>
    <n v="120667.81"/>
    <n v="0"/>
    <n v="0"/>
    <n v="0"/>
    <n v="0"/>
    <n v="0"/>
  </r>
  <r>
    <n v="2"/>
    <n v="4332"/>
    <x v="0"/>
    <x v="159"/>
    <x v="2"/>
    <s v="4695-PA"/>
    <x v="2388"/>
    <x v="0"/>
    <x v="1"/>
    <x v="0"/>
    <x v="70"/>
    <n v="13133.56"/>
    <n v="13133.56"/>
    <n v="0"/>
    <n v="11820.2"/>
    <n v="0"/>
    <n v="985.01670000000001"/>
    <n v="0"/>
    <n v="0"/>
    <n v="985.01670000000001"/>
  </r>
  <r>
    <n v="2"/>
    <n v="4332"/>
    <x v="0"/>
    <x v="169"/>
    <x v="13"/>
    <s v="4696-PA"/>
    <x v="2389"/>
    <x v="2"/>
    <x v="0"/>
    <x v="0"/>
    <x v="8"/>
    <n v="36000"/>
    <n v="36000"/>
    <n v="0"/>
    <n v="32400"/>
    <n v="0"/>
    <n v="2700"/>
    <n v="0"/>
    <n v="0"/>
    <n v="2700"/>
  </r>
  <r>
    <n v="2"/>
    <n v="4332"/>
    <x v="0"/>
    <x v="513"/>
    <x v="2"/>
    <s v="4697-PA"/>
    <x v="374"/>
    <x v="1"/>
    <x v="1"/>
    <x v="0"/>
    <x v="68"/>
    <n v="8077.61"/>
    <n v="8077.61"/>
    <n v="0"/>
    <n v="8052.38"/>
    <n v="0"/>
    <n v="18.920000000000002"/>
    <n v="0"/>
    <n v="0.14000000000000001"/>
    <n v="18.78"/>
  </r>
  <r>
    <n v="2"/>
    <n v="4332"/>
    <x v="0"/>
    <x v="504"/>
    <x v="13"/>
    <s v="4701-PA"/>
    <x v="2390"/>
    <x v="0"/>
    <x v="0"/>
    <x v="0"/>
    <x v="25"/>
    <n v="57216.959999999999"/>
    <n v="57216.959999999999"/>
    <n v="0"/>
    <n v="51495.26"/>
    <n v="0"/>
    <n v="4291.2717000000002"/>
    <n v="0"/>
    <n v="0"/>
    <n v="4291.2717000000002"/>
  </r>
  <r>
    <n v="2"/>
    <n v="4332"/>
    <x v="0"/>
    <x v="11"/>
    <x v="5"/>
    <s v="4702-PA"/>
    <x v="2391"/>
    <x v="3"/>
    <x v="1"/>
    <x v="0"/>
    <x v="134"/>
    <n v="8694"/>
    <n v="8694"/>
    <n v="0"/>
    <n v="7824.6"/>
    <n v="0"/>
    <n v="652.04999999999995"/>
    <n v="0"/>
    <n v="0"/>
    <n v="652.04999999999995"/>
  </r>
  <r>
    <n v="2"/>
    <n v="4332"/>
    <x v="0"/>
    <x v="169"/>
    <x v="13"/>
    <s v="4703-PA"/>
    <x v="2392"/>
    <x v="2"/>
    <x v="0"/>
    <x v="0"/>
    <x v="8"/>
    <n v="36759.379999999997"/>
    <n v="36759.379999999997"/>
    <n v="0"/>
    <n v="33083.440000000002"/>
    <n v="0"/>
    <n v="2756.9533000000001"/>
    <n v="0"/>
    <n v="0"/>
    <n v="2756.9533000000001"/>
  </r>
  <r>
    <n v="2"/>
    <n v="4332"/>
    <x v="0"/>
    <x v="228"/>
    <x v="11"/>
    <s v="4705-PA"/>
    <x v="2393"/>
    <x v="3"/>
    <x v="1"/>
    <x v="0"/>
    <x v="70"/>
    <n v="19019.53"/>
    <n v="19019.53"/>
    <n v="0"/>
    <n v="17117.580000000002"/>
    <n v="0"/>
    <n v="1426.4649999999999"/>
    <n v="0"/>
    <n v="0"/>
    <n v="1426.4649999999999"/>
  </r>
  <r>
    <n v="2"/>
    <n v="4332"/>
    <x v="0"/>
    <x v="197"/>
    <x v="16"/>
    <s v="4706-PA"/>
    <x v="2394"/>
    <x v="2"/>
    <x v="0"/>
    <x v="0"/>
    <x v="25"/>
    <n v="67600.639999999999"/>
    <n v="67600.639999999999"/>
    <n v="0"/>
    <n v="60840.58"/>
    <n v="0"/>
    <n v="5070.0483000000004"/>
    <n v="0"/>
    <n v="0"/>
    <n v="5070.0483000000004"/>
  </r>
  <r>
    <n v="2"/>
    <n v="4332"/>
    <x v="0"/>
    <x v="39"/>
    <x v="22"/>
    <s v="4710-PA"/>
    <x v="2395"/>
    <x v="4"/>
    <x v="0"/>
    <x v="0"/>
    <x v="134"/>
    <n v="44382.26"/>
    <n v="44382.26"/>
    <n v="0"/>
    <n v="39944.03"/>
    <n v="0"/>
    <n v="3328.6691999999998"/>
    <n v="0"/>
    <n v="0"/>
    <n v="3328.6691999999998"/>
  </r>
  <r>
    <n v="2"/>
    <n v="4332"/>
    <x v="0"/>
    <x v="346"/>
    <x v="2"/>
    <s v="4714-PA"/>
    <x v="2396"/>
    <x v="2"/>
    <x v="1"/>
    <x v="0"/>
    <x v="70"/>
    <n v="93711.82"/>
    <n v="93711.82"/>
    <n v="0"/>
    <n v="84340.64"/>
    <n v="0"/>
    <n v="7028.3867"/>
    <n v="0"/>
    <n v="0"/>
    <n v="7028.3867"/>
  </r>
  <r>
    <n v="2"/>
    <n v="4332"/>
    <x v="0"/>
    <x v="247"/>
    <x v="2"/>
    <s v="4715-PA"/>
    <x v="2397"/>
    <x v="1"/>
    <x v="1"/>
    <x v="0"/>
    <x v="25"/>
    <n v="82994.87"/>
    <n v="82994.87"/>
    <n v="0"/>
    <n v="78607.12"/>
    <n v="0"/>
    <n v="3290.81"/>
    <n v="0"/>
    <n v="-2.1236999999999999"/>
    <n v="3292.9337"/>
  </r>
  <r>
    <n v="2"/>
    <n v="4332"/>
    <x v="0"/>
    <x v="129"/>
    <x v="4"/>
    <s v="471-PA"/>
    <x v="2398"/>
    <x v="3"/>
    <x v="3"/>
    <x v="0"/>
    <x v="7"/>
    <n v="10180.049999999999"/>
    <n v="10180.049999999999"/>
    <n v="0"/>
    <n v="9162.0499999999993"/>
    <n v="0"/>
    <n v="763.50419999999997"/>
    <n v="0"/>
    <n v="0"/>
    <n v="763.50419999999997"/>
  </r>
  <r>
    <n v="2"/>
    <n v="4332"/>
    <x v="0"/>
    <x v="227"/>
    <x v="12"/>
    <s v="4721-PA"/>
    <x v="2399"/>
    <x v="3"/>
    <x v="0"/>
    <x v="0"/>
    <x v="41"/>
    <n v="6241"/>
    <n v="6241"/>
    <n v="0"/>
    <n v="5616.9"/>
    <n v="0"/>
    <n v="468.07499999999999"/>
    <n v="0"/>
    <n v="0"/>
    <n v="468.07499999999999"/>
  </r>
  <r>
    <n v="2"/>
    <n v="4332"/>
    <x v="0"/>
    <x v="228"/>
    <x v="11"/>
    <s v="4728-PA"/>
    <x v="2400"/>
    <x v="3"/>
    <x v="1"/>
    <x v="0"/>
    <x v="70"/>
    <n v="11430.1"/>
    <n v="11430.1"/>
    <n v="0"/>
    <n v="10287.09"/>
    <n v="0"/>
    <n v="857.25750000000005"/>
    <n v="0"/>
    <n v="0"/>
    <n v="857.25750000000005"/>
  </r>
  <r>
    <n v="2"/>
    <n v="4332"/>
    <x v="0"/>
    <x v="100"/>
    <x v="2"/>
    <s v="4729-PA"/>
    <x v="2401"/>
    <x v="1"/>
    <x v="1"/>
    <x v="0"/>
    <x v="6"/>
    <n v="933862.16"/>
    <n v="933862.16"/>
    <n v="0"/>
    <n v="921898.09"/>
    <n v="0"/>
    <n v="6850.09"/>
    <n v="0"/>
    <n v="6850.09"/>
    <n v="0"/>
  </r>
  <r>
    <n v="2"/>
    <n v="4332"/>
    <x v="0"/>
    <x v="169"/>
    <x v="13"/>
    <s v="4731-PA"/>
    <x v="2402"/>
    <x v="2"/>
    <x v="0"/>
    <x v="0"/>
    <x v="8"/>
    <n v="37000"/>
    <n v="37000"/>
    <n v="0"/>
    <n v="33300"/>
    <n v="0"/>
    <n v="2775"/>
    <n v="0"/>
    <n v="0"/>
    <n v="2775"/>
  </r>
  <r>
    <n v="2"/>
    <n v="4332"/>
    <x v="0"/>
    <x v="292"/>
    <x v="21"/>
    <s v="4736-PA"/>
    <x v="2403"/>
    <x v="1"/>
    <x v="1"/>
    <x v="0"/>
    <x v="6"/>
    <n v="1216.25"/>
    <n v="1216.25"/>
    <n v="0"/>
    <n v="1162.1300000000001"/>
    <n v="0"/>
    <n v="40.592500000000001"/>
    <n v="0"/>
    <n v="0"/>
    <n v="40.592500000000001"/>
  </r>
  <r>
    <n v="2"/>
    <n v="4332"/>
    <x v="0"/>
    <x v="26"/>
    <x v="16"/>
    <s v="4738-PA"/>
    <x v="2404"/>
    <x v="5"/>
    <x v="1"/>
    <x v="0"/>
    <x v="70"/>
    <n v="53480.95"/>
    <n v="53480.95"/>
    <n v="0"/>
    <n v="48132.86"/>
    <n v="0"/>
    <n v="4011.0717"/>
    <n v="0"/>
    <n v="0"/>
    <n v="4011.0717"/>
  </r>
  <r>
    <n v="2"/>
    <n v="4332"/>
    <x v="0"/>
    <x v="206"/>
    <x v="11"/>
    <s v="4739-PA"/>
    <x v="2405"/>
    <x v="3"/>
    <x v="1"/>
    <x v="0"/>
    <x v="70"/>
    <n v="59194.69"/>
    <n v="59194.69"/>
    <n v="0"/>
    <n v="53275.22"/>
    <n v="0"/>
    <n v="4439.6017000000002"/>
    <n v="0"/>
    <n v="0"/>
    <n v="4439.6017000000002"/>
  </r>
  <r>
    <n v="2"/>
    <n v="4332"/>
    <x v="0"/>
    <x v="514"/>
    <x v="11"/>
    <s v="4740-PA"/>
    <x v="2406"/>
    <x v="1"/>
    <x v="1"/>
    <x v="0"/>
    <x v="70"/>
    <n v="16659.45"/>
    <n v="16659.45"/>
    <n v="0"/>
    <n v="16659.45"/>
    <n v="0"/>
    <n v="0"/>
    <n v="0"/>
    <n v="0"/>
    <n v="0"/>
  </r>
  <r>
    <n v="2"/>
    <n v="4332"/>
    <x v="0"/>
    <x v="100"/>
    <x v="2"/>
    <s v="4741-PA"/>
    <x v="2407"/>
    <x v="1"/>
    <x v="1"/>
    <x v="0"/>
    <x v="141"/>
    <n v="344788.45"/>
    <n v="344788.45"/>
    <n v="0"/>
    <n v="344788.45"/>
    <n v="0"/>
    <n v="0"/>
    <n v="0"/>
    <n v="0"/>
    <n v="0"/>
  </r>
  <r>
    <n v="2"/>
    <n v="4332"/>
    <x v="0"/>
    <x v="134"/>
    <x v="13"/>
    <s v="4742-PA"/>
    <x v="2408"/>
    <x v="3"/>
    <x v="1"/>
    <x v="0"/>
    <x v="70"/>
    <n v="11400"/>
    <n v="11400"/>
    <n v="0"/>
    <n v="10260"/>
    <n v="0"/>
    <n v="855"/>
    <n v="0"/>
    <n v="0"/>
    <n v="855"/>
  </r>
  <r>
    <n v="2"/>
    <n v="4332"/>
    <x v="0"/>
    <x v="167"/>
    <x v="16"/>
    <s v="4743-PA"/>
    <x v="2409"/>
    <x v="4"/>
    <x v="0"/>
    <x v="0"/>
    <x v="80"/>
    <n v="16484.509999999998"/>
    <n v="16484.509999999998"/>
    <n v="0"/>
    <n v="14836.06"/>
    <n v="0"/>
    <n v="1236.3382999999999"/>
    <n v="0"/>
    <n v="0"/>
    <n v="1236.3382999999999"/>
  </r>
  <r>
    <n v="2"/>
    <n v="4332"/>
    <x v="0"/>
    <x v="152"/>
    <x v="31"/>
    <s v="4746-PA"/>
    <x v="2410"/>
    <x v="4"/>
    <x v="1"/>
    <x v="0"/>
    <x v="70"/>
    <n v="12154.49"/>
    <n v="12154.49"/>
    <n v="0"/>
    <n v="10939.04"/>
    <n v="0"/>
    <n v="911.58669999999995"/>
    <n v="0"/>
    <n v="0"/>
    <n v="911.58669999999995"/>
  </r>
  <r>
    <n v="2"/>
    <n v="4332"/>
    <x v="0"/>
    <x v="185"/>
    <x v="2"/>
    <s v="4748-PA"/>
    <x v="2411"/>
    <x v="3"/>
    <x v="0"/>
    <x v="0"/>
    <x v="10"/>
    <n v="10761.23"/>
    <n v="10761.23"/>
    <n v="0"/>
    <n v="9685.11"/>
    <n v="0"/>
    <n v="807.09249999999997"/>
    <n v="0"/>
    <n v="0"/>
    <n v="807.09249999999997"/>
  </r>
  <r>
    <n v="2"/>
    <n v="4332"/>
    <x v="0"/>
    <x v="281"/>
    <x v="27"/>
    <s v="4749-PA"/>
    <x v="2412"/>
    <x v="3"/>
    <x v="0"/>
    <x v="0"/>
    <x v="6"/>
    <n v="228819"/>
    <n v="228819"/>
    <n v="0"/>
    <n v="205937.1"/>
    <n v="0"/>
    <n v="0"/>
    <n v="0"/>
    <n v="0"/>
    <n v="0"/>
  </r>
  <r>
    <n v="2"/>
    <n v="4332"/>
    <x v="0"/>
    <x v="38"/>
    <x v="21"/>
    <s v="4750-PA"/>
    <x v="2413"/>
    <x v="3"/>
    <x v="0"/>
    <x v="0"/>
    <x v="34"/>
    <n v="17638.32"/>
    <n v="17638.32"/>
    <n v="0"/>
    <n v="15874.49"/>
    <n v="0"/>
    <n v="1322.8742"/>
    <n v="0"/>
    <n v="0"/>
    <n v="1322.8742"/>
  </r>
  <r>
    <n v="2"/>
    <n v="4332"/>
    <x v="0"/>
    <x v="228"/>
    <x v="11"/>
    <s v="4752-PA"/>
    <x v="2414"/>
    <x v="3"/>
    <x v="1"/>
    <x v="0"/>
    <x v="70"/>
    <n v="36939.79"/>
    <n v="36939.79"/>
    <n v="0"/>
    <n v="33245.81"/>
    <n v="0"/>
    <n v="1004.1433"/>
    <n v="0"/>
    <n v="0"/>
    <n v="1004.1433"/>
  </r>
  <r>
    <n v="2"/>
    <n v="4332"/>
    <x v="0"/>
    <x v="227"/>
    <x v="12"/>
    <s v="4753-PA"/>
    <x v="2415"/>
    <x v="3"/>
    <x v="1"/>
    <x v="0"/>
    <x v="25"/>
    <n v="61519.31"/>
    <n v="61519.31"/>
    <n v="0"/>
    <n v="55367.38"/>
    <n v="0"/>
    <n v="4613.9483"/>
    <n v="0"/>
    <n v="0"/>
    <n v="4613.9483"/>
  </r>
  <r>
    <n v="2"/>
    <n v="4332"/>
    <x v="0"/>
    <x v="228"/>
    <x v="11"/>
    <s v="4754-PA"/>
    <x v="2416"/>
    <x v="3"/>
    <x v="1"/>
    <x v="0"/>
    <x v="70"/>
    <n v="6901.97"/>
    <n v="6901.97"/>
    <n v="0"/>
    <n v="6211.77"/>
    <n v="0"/>
    <n v="517.64750000000004"/>
    <n v="0"/>
    <n v="0"/>
    <n v="517.64750000000004"/>
  </r>
  <r>
    <n v="2"/>
    <n v="4332"/>
    <x v="0"/>
    <x v="134"/>
    <x v="13"/>
    <s v="4757-PA"/>
    <x v="2417"/>
    <x v="5"/>
    <x v="0"/>
    <x v="0"/>
    <x v="26"/>
    <n v="6866.75"/>
    <n v="6866.75"/>
    <n v="0"/>
    <n v="6180.08"/>
    <n v="0"/>
    <n v="515.00670000000002"/>
    <n v="0"/>
    <n v="0"/>
    <n v="515.00670000000002"/>
  </r>
  <r>
    <n v="2"/>
    <n v="4332"/>
    <x v="0"/>
    <x v="515"/>
    <x v="2"/>
    <s v="4759-PA"/>
    <x v="2418"/>
    <x v="1"/>
    <x v="0"/>
    <x v="0"/>
    <x v="134"/>
    <n v="30400"/>
    <n v="30400"/>
    <n v="0"/>
    <n v="27360"/>
    <n v="0"/>
    <n v="2280"/>
    <n v="0"/>
    <n v="0"/>
    <n v="2280"/>
  </r>
  <r>
    <n v="2"/>
    <n v="4332"/>
    <x v="0"/>
    <x v="206"/>
    <x v="11"/>
    <s v="4761-PA"/>
    <x v="2419"/>
    <x v="3"/>
    <x v="1"/>
    <x v="0"/>
    <x v="70"/>
    <n v="7401.34"/>
    <n v="7401.34"/>
    <n v="0"/>
    <n v="6661.21"/>
    <n v="0"/>
    <n v="555.10080000000005"/>
    <n v="0"/>
    <n v="0"/>
    <n v="555.10080000000005"/>
  </r>
  <r>
    <n v="2"/>
    <n v="4332"/>
    <x v="0"/>
    <x v="281"/>
    <x v="27"/>
    <s v="4766-PA"/>
    <x v="2420"/>
    <x v="3"/>
    <x v="0"/>
    <x v="0"/>
    <x v="70"/>
    <n v="25558.68"/>
    <n v="25558.68"/>
    <n v="0"/>
    <n v="23002.81"/>
    <n v="0"/>
    <n v="1916.9007999999999"/>
    <n v="0"/>
    <n v="0"/>
    <n v="1916.9007999999999"/>
  </r>
  <r>
    <n v="2"/>
    <n v="4332"/>
    <x v="0"/>
    <x v="180"/>
    <x v="27"/>
    <s v="4767-PA"/>
    <x v="2421"/>
    <x v="4"/>
    <x v="0"/>
    <x v="0"/>
    <x v="19"/>
    <n v="16215.43"/>
    <n v="16215.43"/>
    <n v="0"/>
    <n v="14593.89"/>
    <n v="0"/>
    <n v="1216.1575"/>
    <n v="0"/>
    <n v="0"/>
    <n v="1216.1575"/>
  </r>
  <r>
    <n v="2"/>
    <n v="4332"/>
    <x v="0"/>
    <x v="228"/>
    <x v="11"/>
    <s v="4769-PA"/>
    <x v="2422"/>
    <x v="3"/>
    <x v="1"/>
    <x v="0"/>
    <x v="70"/>
    <n v="52698.54"/>
    <n v="52698.54"/>
    <n v="0"/>
    <n v="47428.69"/>
    <n v="0"/>
    <n v="3952.3908000000001"/>
    <n v="0"/>
    <n v="0"/>
    <n v="3952.3908000000001"/>
  </r>
  <r>
    <n v="2"/>
    <n v="4332"/>
    <x v="0"/>
    <x v="128"/>
    <x v="2"/>
    <s v="476-PA"/>
    <x v="2423"/>
    <x v="3"/>
    <x v="1"/>
    <x v="0"/>
    <x v="9"/>
    <n v="17590"/>
    <n v="17590"/>
    <n v="0"/>
    <n v="15831"/>
    <n v="0"/>
    <n v="1319.25"/>
    <n v="0"/>
    <n v="0"/>
    <n v="1319.25"/>
  </r>
  <r>
    <n v="2"/>
    <n v="4332"/>
    <x v="0"/>
    <x v="70"/>
    <x v="21"/>
    <s v="4770-PA"/>
    <x v="253"/>
    <x v="3"/>
    <x v="5"/>
    <x v="0"/>
    <x v="19"/>
    <n v="29133.52"/>
    <n v="29133.52"/>
    <n v="0"/>
    <n v="26220.17"/>
    <n v="0"/>
    <n v="2185.0142000000001"/>
    <n v="0"/>
    <n v="0"/>
    <n v="2185.0142000000001"/>
  </r>
  <r>
    <n v="2"/>
    <n v="4332"/>
    <x v="0"/>
    <x v="488"/>
    <x v="13"/>
    <s v="4772-PA"/>
    <x v="2424"/>
    <x v="3"/>
    <x v="1"/>
    <x v="0"/>
    <x v="70"/>
    <n v="25000"/>
    <n v="25000"/>
    <n v="0"/>
    <n v="22500"/>
    <n v="0"/>
    <n v="1875"/>
    <n v="0"/>
    <n v="0"/>
    <n v="1875"/>
  </r>
  <r>
    <n v="2"/>
    <n v="4332"/>
    <x v="0"/>
    <x v="13"/>
    <x v="8"/>
    <s v="4774-PA"/>
    <x v="2425"/>
    <x v="3"/>
    <x v="24"/>
    <x v="0"/>
    <x v="34"/>
    <n v="85118.53"/>
    <n v="85118.53"/>
    <n v="0"/>
    <n v="76606.679999999993"/>
    <n v="0"/>
    <n v="6383.89"/>
    <n v="0"/>
    <n v="0"/>
    <n v="6383.89"/>
  </r>
  <r>
    <n v="2"/>
    <n v="4332"/>
    <x v="0"/>
    <x v="510"/>
    <x v="14"/>
    <s v="4775-PA"/>
    <x v="2426"/>
    <x v="2"/>
    <x v="0"/>
    <x v="0"/>
    <x v="65"/>
    <n v="5959.12"/>
    <n v="5959.12"/>
    <n v="0"/>
    <n v="5363.21"/>
    <n v="0"/>
    <n v="446.93419999999998"/>
    <n v="0"/>
    <n v="0"/>
    <n v="446.93419999999998"/>
  </r>
  <r>
    <n v="2"/>
    <n v="4332"/>
    <x v="0"/>
    <x v="166"/>
    <x v="13"/>
    <s v="4779-PA"/>
    <x v="2427"/>
    <x v="5"/>
    <x v="0"/>
    <x v="0"/>
    <x v="6"/>
    <n v="4917958.24"/>
    <n v="4917958.24"/>
    <n v="0"/>
    <n v="4426162.42"/>
    <n v="0"/>
    <n v="0"/>
    <n v="0"/>
    <n v="0"/>
    <n v="0"/>
  </r>
  <r>
    <n v="2"/>
    <n v="4332"/>
    <x v="0"/>
    <x v="214"/>
    <x v="11"/>
    <s v="4784-PA"/>
    <x v="2428"/>
    <x v="3"/>
    <x v="0"/>
    <x v="0"/>
    <x v="114"/>
    <n v="15288.68"/>
    <n v="15288.68"/>
    <n v="0"/>
    <n v="13759.81"/>
    <n v="0"/>
    <n v="1146.6507999999999"/>
    <n v="0"/>
    <n v="0"/>
    <n v="1146.6507999999999"/>
  </r>
  <r>
    <n v="2"/>
    <n v="4332"/>
    <x v="0"/>
    <x v="516"/>
    <x v="46"/>
    <s v="4793-PA"/>
    <x v="2429"/>
    <x v="4"/>
    <x v="0"/>
    <x v="0"/>
    <x v="134"/>
    <n v="87599.6"/>
    <n v="87599.6"/>
    <n v="0"/>
    <n v="78839.64"/>
    <n v="0"/>
    <n v="6569.97"/>
    <n v="0"/>
    <n v="0"/>
    <n v="6569.97"/>
  </r>
  <r>
    <n v="2"/>
    <n v="4332"/>
    <x v="0"/>
    <x v="212"/>
    <x v="16"/>
    <s v="4794-PA"/>
    <x v="2430"/>
    <x v="5"/>
    <x v="1"/>
    <x v="0"/>
    <x v="68"/>
    <n v="5052.51"/>
    <n v="5052.51"/>
    <n v="0"/>
    <n v="4547.26"/>
    <n v="0"/>
    <n v="378.93830000000003"/>
    <n v="0"/>
    <n v="0"/>
    <n v="378.93830000000003"/>
  </r>
  <r>
    <n v="2"/>
    <n v="4332"/>
    <x v="0"/>
    <x v="167"/>
    <x v="16"/>
    <s v="4797-PA"/>
    <x v="2431"/>
    <x v="0"/>
    <x v="0"/>
    <x v="0"/>
    <x v="80"/>
    <n v="6379.57"/>
    <n v="6379.57"/>
    <n v="0"/>
    <n v="5741.61"/>
    <n v="0"/>
    <n v="478.46749999999997"/>
    <n v="0"/>
    <n v="0"/>
    <n v="478.46749999999997"/>
  </r>
  <r>
    <n v="2"/>
    <n v="4332"/>
    <x v="0"/>
    <x v="206"/>
    <x v="11"/>
    <s v="4798-PA"/>
    <x v="2432"/>
    <x v="1"/>
    <x v="1"/>
    <x v="0"/>
    <x v="61"/>
    <n v="52403.18"/>
    <n v="52403.18"/>
    <n v="0"/>
    <n v="47162.86"/>
    <n v="0"/>
    <n v="3930.2383"/>
    <n v="0"/>
    <n v="0"/>
    <n v="3930.2383"/>
  </r>
  <r>
    <n v="2"/>
    <n v="4332"/>
    <x v="0"/>
    <x v="227"/>
    <x v="12"/>
    <s v="4799-PA"/>
    <x v="2433"/>
    <x v="0"/>
    <x v="0"/>
    <x v="0"/>
    <x v="93"/>
    <n v="34505"/>
    <n v="34505"/>
    <n v="0"/>
    <n v="31054.5"/>
    <n v="0"/>
    <n v="2587.875"/>
    <n v="0"/>
    <n v="0"/>
    <n v="2587.875"/>
  </r>
  <r>
    <n v="2"/>
    <n v="4332"/>
    <x v="0"/>
    <x v="1"/>
    <x v="1"/>
    <s v="4800-PA"/>
    <x v="2434"/>
    <x v="3"/>
    <x v="0"/>
    <x v="0"/>
    <x v="35"/>
    <n v="17622.310000000001"/>
    <n v="17622.310000000001"/>
    <n v="0"/>
    <n v="15860.08"/>
    <n v="0"/>
    <n v="1321.6732999999999"/>
    <n v="0"/>
    <n v="0"/>
    <n v="1321.6732999999999"/>
  </r>
  <r>
    <n v="2"/>
    <n v="4332"/>
    <x v="0"/>
    <x v="228"/>
    <x v="11"/>
    <s v="4802-PA"/>
    <x v="2435"/>
    <x v="3"/>
    <x v="1"/>
    <x v="0"/>
    <x v="77"/>
    <n v="23286.32"/>
    <n v="23286.32"/>
    <n v="0"/>
    <n v="20957.689999999999"/>
    <n v="0"/>
    <n v="1746.4742000000001"/>
    <n v="0"/>
    <n v="0"/>
    <n v="1746.4742000000001"/>
  </r>
  <r>
    <n v="2"/>
    <n v="4332"/>
    <x v="0"/>
    <x v="169"/>
    <x v="13"/>
    <s v="4803-PA"/>
    <x v="2436"/>
    <x v="2"/>
    <x v="0"/>
    <x v="0"/>
    <x v="8"/>
    <n v="36000"/>
    <n v="36000"/>
    <n v="0"/>
    <n v="32400"/>
    <n v="0"/>
    <n v="2700"/>
    <n v="0"/>
    <n v="0"/>
    <n v="2700"/>
  </r>
  <r>
    <n v="2"/>
    <n v="4332"/>
    <x v="0"/>
    <x v="212"/>
    <x v="16"/>
    <s v="4804-PA"/>
    <x v="2437"/>
    <x v="5"/>
    <x v="1"/>
    <x v="0"/>
    <x v="68"/>
    <n v="90826.15"/>
    <n v="90826.15"/>
    <n v="0"/>
    <n v="81743.539999999994"/>
    <n v="0"/>
    <n v="6811.9616999999998"/>
    <n v="0"/>
    <n v="0"/>
    <n v="6811.9616999999998"/>
  </r>
  <r>
    <n v="2"/>
    <n v="4332"/>
    <x v="0"/>
    <x v="103"/>
    <x v="37"/>
    <s v="4805-PA"/>
    <x v="2438"/>
    <x v="4"/>
    <x v="0"/>
    <x v="0"/>
    <x v="6"/>
    <n v="630732.39"/>
    <n v="961002.63"/>
    <n v="330270.24"/>
    <n v="864902.37"/>
    <n v="297243.21999999997"/>
    <n v="0"/>
    <n v="0"/>
    <n v="0"/>
    <n v="0"/>
  </r>
  <r>
    <n v="2"/>
    <n v="4332"/>
    <x v="0"/>
    <x v="365"/>
    <x v="7"/>
    <s v="4807-PA"/>
    <x v="2439"/>
    <x v="4"/>
    <x v="0"/>
    <x v="0"/>
    <x v="45"/>
    <n v="39100"/>
    <n v="39100"/>
    <n v="0"/>
    <n v="35190"/>
    <n v="0"/>
    <n v="2932.5"/>
    <n v="0"/>
    <n v="0"/>
    <n v="2932.5"/>
  </r>
  <r>
    <n v="2"/>
    <n v="4332"/>
    <x v="0"/>
    <x v="166"/>
    <x v="13"/>
    <s v="4808-PA"/>
    <x v="2440"/>
    <x v="5"/>
    <x v="0"/>
    <x v="0"/>
    <x v="6"/>
    <n v="757125.06"/>
    <n v="1118375.1000000001"/>
    <n v="361250.04"/>
    <n v="1006537.59"/>
    <n v="325125.03999999998"/>
    <n v="0"/>
    <n v="0"/>
    <n v="0"/>
    <n v="0"/>
  </r>
  <r>
    <n v="2"/>
    <n v="4332"/>
    <x v="0"/>
    <x v="425"/>
    <x v="24"/>
    <s v="480-PA"/>
    <x v="2441"/>
    <x v="0"/>
    <x v="0"/>
    <x v="0"/>
    <x v="7"/>
    <n v="72923.28"/>
    <n v="72923.28"/>
    <n v="0"/>
    <n v="65630.95"/>
    <n v="0"/>
    <n v="5469.2457999999997"/>
    <n v="0"/>
    <n v="0"/>
    <n v="5469.2457999999997"/>
  </r>
  <r>
    <n v="2"/>
    <n v="4332"/>
    <x v="0"/>
    <x v="392"/>
    <x v="13"/>
    <s v="4810-PA"/>
    <x v="2442"/>
    <x v="3"/>
    <x v="5"/>
    <x v="0"/>
    <x v="6"/>
    <n v="29755.49"/>
    <n v="29755.49"/>
    <n v="0"/>
    <n v="26779.94"/>
    <n v="0"/>
    <n v="2231.66"/>
    <n v="0"/>
    <n v="2231.66"/>
    <n v="0"/>
  </r>
  <r>
    <n v="2"/>
    <n v="4332"/>
    <x v="0"/>
    <x v="87"/>
    <x v="16"/>
    <s v="4814-PA"/>
    <x v="2443"/>
    <x v="3"/>
    <x v="1"/>
    <x v="0"/>
    <x v="68"/>
    <n v="62800"/>
    <n v="62800"/>
    <n v="0"/>
    <n v="56520"/>
    <n v="0"/>
    <n v="4710"/>
    <n v="0"/>
    <n v="0"/>
    <n v="4710"/>
  </r>
  <r>
    <n v="2"/>
    <n v="4332"/>
    <x v="0"/>
    <x v="517"/>
    <x v="24"/>
    <s v="4818-PA"/>
    <x v="2444"/>
    <x v="4"/>
    <x v="1"/>
    <x v="0"/>
    <x v="6"/>
    <n v="297574"/>
    <n v="297574"/>
    <n v="0"/>
    <n v="267816.59999999998"/>
    <n v="0"/>
    <n v="0"/>
    <n v="0"/>
    <n v="0"/>
    <n v="0"/>
  </r>
  <r>
    <n v="2"/>
    <n v="4332"/>
    <x v="0"/>
    <x v="353"/>
    <x v="2"/>
    <s v="4819-PA"/>
    <x v="2445"/>
    <x v="2"/>
    <x v="1"/>
    <x v="0"/>
    <x v="77"/>
    <n v="105024.5"/>
    <n v="105024.5"/>
    <n v="0"/>
    <n v="94522.05"/>
    <n v="0"/>
    <n v="7876.8374999999996"/>
    <n v="0"/>
    <n v="0"/>
    <n v="7876.8374999999996"/>
  </r>
  <r>
    <n v="2"/>
    <n v="4332"/>
    <x v="0"/>
    <x v="47"/>
    <x v="13"/>
    <s v="481-PA"/>
    <x v="2446"/>
    <x v="4"/>
    <x v="0"/>
    <x v="0"/>
    <x v="53"/>
    <n v="10544"/>
    <n v="10544"/>
    <n v="0"/>
    <n v="9489.6"/>
    <n v="0"/>
    <n v="790.8"/>
    <n v="0"/>
    <n v="0"/>
    <n v="790.8"/>
  </r>
  <r>
    <n v="2"/>
    <n v="4332"/>
    <x v="0"/>
    <x v="169"/>
    <x v="13"/>
    <s v="4821-PA"/>
    <x v="2447"/>
    <x v="2"/>
    <x v="5"/>
    <x v="0"/>
    <x v="6"/>
    <n v="284929.09999999998"/>
    <n v="284929.09999999998"/>
    <n v="0"/>
    <n v="256436.19"/>
    <n v="0"/>
    <n v="0"/>
    <n v="0"/>
    <n v="0"/>
    <n v="0"/>
  </r>
  <r>
    <n v="2"/>
    <n v="4332"/>
    <x v="0"/>
    <x v="214"/>
    <x v="11"/>
    <s v="4824-PA"/>
    <x v="2448"/>
    <x v="3"/>
    <x v="7"/>
    <x v="0"/>
    <x v="114"/>
    <n v="21845.14"/>
    <n v="21845.14"/>
    <n v="0"/>
    <n v="19660.63"/>
    <n v="0"/>
    <n v="1638.3858"/>
    <n v="0"/>
    <n v="0"/>
    <n v="1638.3858"/>
  </r>
  <r>
    <n v="2"/>
    <n v="4332"/>
    <x v="0"/>
    <x v="184"/>
    <x v="1"/>
    <s v="4827-PA"/>
    <x v="2449"/>
    <x v="0"/>
    <x v="0"/>
    <x v="0"/>
    <x v="6"/>
    <n v="151895.12"/>
    <n v="151895.12"/>
    <n v="0"/>
    <n v="136705.60999999999"/>
    <n v="0"/>
    <n v="0"/>
    <n v="0"/>
    <n v="0"/>
    <n v="0"/>
  </r>
  <r>
    <n v="2"/>
    <n v="4332"/>
    <x v="0"/>
    <x v="330"/>
    <x v="25"/>
    <s v="482-PA"/>
    <x v="55"/>
    <x v="1"/>
    <x v="1"/>
    <x v="0"/>
    <x v="7"/>
    <n v="16703.759999999998"/>
    <n v="16703.759999999998"/>
    <n v="0"/>
    <n v="16703.759999999998"/>
    <n v="0"/>
    <n v="0"/>
    <n v="0"/>
    <n v="0"/>
    <n v="0"/>
  </r>
  <r>
    <n v="2"/>
    <n v="4332"/>
    <x v="0"/>
    <x v="228"/>
    <x v="11"/>
    <s v="4830-PA"/>
    <x v="2450"/>
    <x v="3"/>
    <x v="1"/>
    <x v="0"/>
    <x v="70"/>
    <n v="24598.76"/>
    <n v="24598.76"/>
    <n v="0"/>
    <n v="22138.880000000001"/>
    <n v="0"/>
    <n v="1844.9067"/>
    <n v="0"/>
    <n v="0"/>
    <n v="1844.9067"/>
  </r>
  <r>
    <n v="2"/>
    <n v="4332"/>
    <x v="0"/>
    <x v="432"/>
    <x v="25"/>
    <s v="4831-PA"/>
    <x v="2451"/>
    <x v="4"/>
    <x v="11"/>
    <x v="0"/>
    <x v="132"/>
    <n v="115980.84"/>
    <n v="115980.84"/>
    <n v="0"/>
    <n v="104382.76"/>
    <n v="0"/>
    <n v="8698.5632999999998"/>
    <n v="0"/>
    <n v="0"/>
    <n v="8698.5632999999998"/>
  </r>
  <r>
    <n v="2"/>
    <n v="4332"/>
    <x v="0"/>
    <x v="518"/>
    <x v="11"/>
    <s v="4834-PA"/>
    <x v="2452"/>
    <x v="5"/>
    <x v="31"/>
    <x v="0"/>
    <x v="25"/>
    <n v="36322.800000000003"/>
    <n v="36322.800000000003"/>
    <n v="0"/>
    <n v="32690.52"/>
    <n v="0"/>
    <n v="2724.21"/>
    <n v="0"/>
    <n v="0"/>
    <n v="2724.21"/>
  </r>
  <r>
    <n v="2"/>
    <n v="4332"/>
    <x v="0"/>
    <x v="212"/>
    <x v="16"/>
    <s v="4838-PA"/>
    <x v="2453"/>
    <x v="3"/>
    <x v="0"/>
    <x v="0"/>
    <x v="114"/>
    <n v="9644.82"/>
    <n v="9644.82"/>
    <n v="0"/>
    <n v="8680.34"/>
    <n v="0"/>
    <n v="723.36170000000004"/>
    <n v="0"/>
    <n v="0"/>
    <n v="723.36170000000004"/>
  </r>
  <r>
    <n v="2"/>
    <n v="4332"/>
    <x v="0"/>
    <x v="519"/>
    <x v="24"/>
    <s v="483-PA"/>
    <x v="2454"/>
    <x v="5"/>
    <x v="0"/>
    <x v="0"/>
    <x v="42"/>
    <n v="65500"/>
    <n v="65500"/>
    <n v="0"/>
    <n v="58950"/>
    <n v="0"/>
    <n v="4912.5"/>
    <n v="0"/>
    <n v="0"/>
    <n v="4912.5"/>
  </r>
  <r>
    <n v="2"/>
    <n v="4332"/>
    <x v="0"/>
    <x v="184"/>
    <x v="1"/>
    <s v="4840-PA"/>
    <x v="2455"/>
    <x v="0"/>
    <x v="7"/>
    <x v="0"/>
    <x v="6"/>
    <n v="408448.59"/>
    <n v="408448.59"/>
    <n v="0"/>
    <n v="367603.73"/>
    <n v="0"/>
    <n v="0"/>
    <n v="0"/>
    <n v="0"/>
    <n v="0"/>
  </r>
  <r>
    <n v="2"/>
    <n v="4332"/>
    <x v="0"/>
    <x v="38"/>
    <x v="21"/>
    <s v="4846-PA"/>
    <x v="2456"/>
    <x v="3"/>
    <x v="0"/>
    <x v="0"/>
    <x v="34"/>
    <n v="45076.89"/>
    <n v="45076.89"/>
    <n v="0"/>
    <n v="40569.199999999997"/>
    <n v="0"/>
    <n v="3380.7667000000001"/>
    <n v="0"/>
    <n v="0"/>
    <n v="3380.7667000000001"/>
  </r>
  <r>
    <n v="2"/>
    <n v="4332"/>
    <x v="0"/>
    <x v="206"/>
    <x v="11"/>
    <s v="4847-PA"/>
    <x v="2457"/>
    <x v="3"/>
    <x v="1"/>
    <x v="0"/>
    <x v="70"/>
    <n v="3515.71"/>
    <n v="3515.71"/>
    <n v="0"/>
    <n v="3164.14"/>
    <n v="0"/>
    <n v="263.67829999999998"/>
    <n v="0"/>
    <n v="0"/>
    <n v="263.67829999999998"/>
  </r>
  <r>
    <n v="2"/>
    <n v="4332"/>
    <x v="0"/>
    <x v="87"/>
    <x v="16"/>
    <s v="4849-PA"/>
    <x v="2458"/>
    <x v="3"/>
    <x v="1"/>
    <x v="0"/>
    <x v="70"/>
    <n v="25387.5"/>
    <n v="25387.5"/>
    <n v="0"/>
    <n v="22848.75"/>
    <n v="0"/>
    <n v="1904.0625"/>
    <n v="0"/>
    <n v="0"/>
    <n v="1904.0625"/>
  </r>
  <r>
    <n v="2"/>
    <n v="4332"/>
    <x v="0"/>
    <x v="149"/>
    <x v="13"/>
    <s v="4858-PA"/>
    <x v="2459"/>
    <x v="5"/>
    <x v="1"/>
    <x v="0"/>
    <x v="68"/>
    <n v="48706.879999999997"/>
    <n v="48706.879999999997"/>
    <n v="0"/>
    <n v="43836.19"/>
    <n v="0"/>
    <n v="3653.0158000000001"/>
    <n v="0"/>
    <n v="0"/>
    <n v="3653.0158000000001"/>
  </r>
  <r>
    <n v="2"/>
    <n v="4332"/>
    <x v="0"/>
    <x v="119"/>
    <x v="5"/>
    <s v="4861-PA"/>
    <x v="2460"/>
    <x v="2"/>
    <x v="16"/>
    <x v="0"/>
    <x v="6"/>
    <n v="3430903"/>
    <n v="3430903"/>
    <n v="0"/>
    <n v="3087812.7"/>
    <n v="0"/>
    <n v="116692.4"/>
    <n v="0"/>
    <n v="-1.6999999999999999E-3"/>
    <n v="116692.4017"/>
  </r>
  <r>
    <n v="2"/>
    <n v="4332"/>
    <x v="0"/>
    <x v="273"/>
    <x v="1"/>
    <s v="4862-PA"/>
    <x v="2461"/>
    <x v="3"/>
    <x v="11"/>
    <x v="0"/>
    <x v="6"/>
    <n v="431367.67"/>
    <n v="431367.67"/>
    <n v="0"/>
    <n v="388230.9"/>
    <n v="0"/>
    <n v="0"/>
    <n v="0"/>
    <n v="0"/>
    <n v="0"/>
  </r>
  <r>
    <n v="2"/>
    <n v="4332"/>
    <x v="0"/>
    <x v="86"/>
    <x v="12"/>
    <s v="4864-PA"/>
    <x v="2462"/>
    <x v="1"/>
    <x v="1"/>
    <x v="0"/>
    <x v="41"/>
    <n v="42770.77"/>
    <n v="42770.77"/>
    <n v="0"/>
    <n v="38649.69"/>
    <n v="0"/>
    <n v="3090.81"/>
    <n v="0"/>
    <n v="-1.6785000000000001"/>
    <n v="3092.4884999999999"/>
  </r>
  <r>
    <n v="2"/>
    <n v="4332"/>
    <x v="0"/>
    <x v="496"/>
    <x v="2"/>
    <s v="4866-PA"/>
    <x v="2463"/>
    <x v="1"/>
    <x v="1"/>
    <x v="0"/>
    <x v="6"/>
    <n v="444580.96"/>
    <n v="444580.96"/>
    <n v="0"/>
    <n v="444580.96"/>
    <n v="0"/>
    <n v="0"/>
    <n v="0"/>
    <n v="0"/>
    <n v="0"/>
  </r>
  <r>
    <n v="2"/>
    <n v="4332"/>
    <x v="0"/>
    <x v="206"/>
    <x v="11"/>
    <s v="4868-PA"/>
    <x v="2464"/>
    <x v="3"/>
    <x v="1"/>
    <x v="0"/>
    <x v="70"/>
    <n v="6125.12"/>
    <n v="6125.12"/>
    <n v="0"/>
    <n v="5512.61"/>
    <n v="0"/>
    <n v="459.38420000000002"/>
    <n v="0"/>
    <n v="0"/>
    <n v="459.38420000000002"/>
  </r>
  <r>
    <n v="2"/>
    <n v="4332"/>
    <x v="0"/>
    <x v="206"/>
    <x v="11"/>
    <s v="4869-PA"/>
    <x v="2465"/>
    <x v="3"/>
    <x v="1"/>
    <x v="0"/>
    <x v="70"/>
    <n v="28375.599999999999"/>
    <n v="28375.599999999999"/>
    <n v="0"/>
    <n v="25538.04"/>
    <n v="0"/>
    <n v="2128.17"/>
    <n v="0"/>
    <n v="0"/>
    <n v="2128.17"/>
  </r>
  <r>
    <n v="2"/>
    <n v="4332"/>
    <x v="0"/>
    <x v="209"/>
    <x v="24"/>
    <s v="4870-PA"/>
    <x v="2466"/>
    <x v="4"/>
    <x v="0"/>
    <x v="0"/>
    <x v="6"/>
    <n v="1401135.71"/>
    <n v="1401135.71"/>
    <n v="0"/>
    <n v="1261022.1399999999"/>
    <n v="0"/>
    <n v="0"/>
    <n v="0"/>
    <n v="0"/>
    <n v="0"/>
  </r>
  <r>
    <n v="2"/>
    <n v="4332"/>
    <x v="0"/>
    <x v="454"/>
    <x v="0"/>
    <s v="4871-PA"/>
    <x v="55"/>
    <x v="1"/>
    <x v="1"/>
    <x v="0"/>
    <x v="98"/>
    <n v="849953.86"/>
    <n v="849940.87"/>
    <n v="-12.99"/>
    <n v="849292.94"/>
    <n v="-11.69"/>
    <n v="485.93"/>
    <n v="0"/>
    <n v="485.93"/>
    <n v="0"/>
  </r>
  <r>
    <n v="2"/>
    <n v="4332"/>
    <x v="0"/>
    <x v="398"/>
    <x v="24"/>
    <s v="4873-PA"/>
    <x v="2467"/>
    <x v="4"/>
    <x v="0"/>
    <x v="0"/>
    <x v="19"/>
    <n v="79423.59"/>
    <n v="79423.59"/>
    <n v="0"/>
    <n v="71481.23"/>
    <n v="0"/>
    <n v="5956.7691999999997"/>
    <n v="0"/>
    <n v="0"/>
    <n v="5956.7691999999997"/>
  </r>
  <r>
    <n v="2"/>
    <n v="4332"/>
    <x v="0"/>
    <x v="171"/>
    <x v="16"/>
    <s v="4874-PA"/>
    <x v="2468"/>
    <x v="3"/>
    <x v="0"/>
    <x v="0"/>
    <x v="45"/>
    <n v="71492.539999999994"/>
    <n v="71492.539999999994"/>
    <n v="0"/>
    <n v="64343.29"/>
    <n v="0"/>
    <n v="5361.9408000000003"/>
    <n v="0"/>
    <n v="0"/>
    <n v="5361.9408000000003"/>
  </r>
  <r>
    <n v="2"/>
    <n v="4332"/>
    <x v="0"/>
    <x v="516"/>
    <x v="46"/>
    <s v="4875-PA"/>
    <x v="2469"/>
    <x v="4"/>
    <x v="1"/>
    <x v="0"/>
    <x v="6"/>
    <n v="282585"/>
    <n v="282585"/>
    <n v="0"/>
    <n v="254326.5"/>
    <n v="0"/>
    <n v="0"/>
    <n v="0"/>
    <n v="0"/>
    <n v="0"/>
  </r>
  <r>
    <n v="2"/>
    <n v="4332"/>
    <x v="0"/>
    <x v="520"/>
    <x v="9"/>
    <s v="4877-PA"/>
    <x v="55"/>
    <x v="1"/>
    <x v="1"/>
    <x v="0"/>
    <x v="70"/>
    <n v="42998.82"/>
    <n v="42998.82"/>
    <n v="0"/>
    <n v="38698.94"/>
    <n v="0"/>
    <n v="3224.9117000000001"/>
    <n v="0"/>
    <n v="0"/>
    <n v="3224.9117000000001"/>
  </r>
  <r>
    <n v="2"/>
    <n v="4332"/>
    <x v="0"/>
    <x v="166"/>
    <x v="13"/>
    <s v="4879-PA"/>
    <x v="2470"/>
    <x v="5"/>
    <x v="16"/>
    <x v="0"/>
    <x v="6"/>
    <n v="22275636.109999999"/>
    <n v="22275636.109999999"/>
    <n v="0"/>
    <n v="20048072.5"/>
    <n v="0"/>
    <n v="11101.57"/>
    <n v="0"/>
    <n v="11101.57"/>
    <n v="0"/>
  </r>
  <r>
    <n v="2"/>
    <n v="4332"/>
    <x v="0"/>
    <x v="164"/>
    <x v="8"/>
    <s v="487-PA"/>
    <x v="2471"/>
    <x v="3"/>
    <x v="0"/>
    <x v="0"/>
    <x v="7"/>
    <n v="5964.32"/>
    <n v="5964.32"/>
    <n v="0"/>
    <n v="5367.89"/>
    <n v="0"/>
    <n v="447.32420000000002"/>
    <n v="0"/>
    <n v="0"/>
    <n v="447.32420000000002"/>
  </r>
  <r>
    <n v="2"/>
    <n v="4332"/>
    <x v="0"/>
    <x v="395"/>
    <x v="21"/>
    <s v="4882-PA"/>
    <x v="2472"/>
    <x v="0"/>
    <x v="0"/>
    <x v="0"/>
    <x v="19"/>
    <n v="111552.7"/>
    <n v="111552.7"/>
    <n v="0"/>
    <n v="100397.43"/>
    <n v="0"/>
    <n v="8366.4524999999994"/>
    <n v="0"/>
    <n v="0"/>
    <n v="8366.4524999999994"/>
  </r>
  <r>
    <n v="2"/>
    <n v="4332"/>
    <x v="0"/>
    <x v="322"/>
    <x v="8"/>
    <s v="4884-PA"/>
    <x v="2473"/>
    <x v="3"/>
    <x v="3"/>
    <x v="0"/>
    <x v="42"/>
    <n v="21280.74"/>
    <n v="21280.74"/>
    <n v="0"/>
    <n v="19152.669999999998"/>
    <n v="0"/>
    <n v="1596.0558000000001"/>
    <n v="0"/>
    <n v="0"/>
    <n v="1596.0558000000001"/>
  </r>
  <r>
    <n v="2"/>
    <n v="4332"/>
    <x v="0"/>
    <x v="197"/>
    <x v="16"/>
    <s v="4886-PA"/>
    <x v="2474"/>
    <x v="2"/>
    <x v="0"/>
    <x v="0"/>
    <x v="8"/>
    <n v="91981.93"/>
    <n v="91981.93"/>
    <n v="0"/>
    <n v="82783.740000000005"/>
    <n v="0"/>
    <n v="6898.6450000000004"/>
    <n v="0"/>
    <n v="0"/>
    <n v="6898.6450000000004"/>
  </r>
  <r>
    <n v="2"/>
    <n v="4332"/>
    <x v="0"/>
    <x v="398"/>
    <x v="24"/>
    <s v="4887-PA"/>
    <x v="2475"/>
    <x v="4"/>
    <x v="1"/>
    <x v="0"/>
    <x v="6"/>
    <n v="146401.01999999999"/>
    <n v="146401.01999999999"/>
    <n v="0"/>
    <n v="131760.92000000001"/>
    <n v="0"/>
    <n v="0"/>
    <n v="0"/>
    <n v="0"/>
    <n v="0"/>
  </r>
  <r>
    <n v="2"/>
    <n v="4332"/>
    <x v="0"/>
    <x v="71"/>
    <x v="5"/>
    <s v="4888-PA"/>
    <x v="2476"/>
    <x v="3"/>
    <x v="16"/>
    <x v="0"/>
    <x v="6"/>
    <n v="0"/>
    <n v="0"/>
    <n v="0"/>
    <n v="0"/>
    <n v="0"/>
    <n v="0"/>
    <n v="0"/>
    <n v="0"/>
    <n v="0"/>
  </r>
  <r>
    <n v="2"/>
    <n v="4332"/>
    <x v="0"/>
    <x v="197"/>
    <x v="16"/>
    <s v="4889-PA"/>
    <x v="2477"/>
    <x v="2"/>
    <x v="0"/>
    <x v="0"/>
    <x v="25"/>
    <n v="75700.100000000006"/>
    <n v="75700.100000000006"/>
    <n v="0"/>
    <n v="68130.09"/>
    <n v="0"/>
    <n v="5677.5074999999997"/>
    <n v="0"/>
    <n v="0"/>
    <n v="5677.5074999999997"/>
  </r>
  <r>
    <n v="2"/>
    <n v="4332"/>
    <x v="0"/>
    <x v="433"/>
    <x v="36"/>
    <s v="488-PA"/>
    <x v="2478"/>
    <x v="4"/>
    <x v="0"/>
    <x v="0"/>
    <x v="7"/>
    <n v="10475.67"/>
    <n v="10475.67"/>
    <n v="0"/>
    <n v="9428.1"/>
    <n v="0"/>
    <n v="785.67499999999995"/>
    <n v="0"/>
    <n v="0"/>
    <n v="785.67499999999995"/>
  </r>
  <r>
    <n v="2"/>
    <n v="4332"/>
    <x v="0"/>
    <x v="495"/>
    <x v="2"/>
    <s v="4890-PA"/>
    <x v="2479"/>
    <x v="2"/>
    <x v="1"/>
    <x v="0"/>
    <x v="68"/>
    <n v="49155.13"/>
    <n v="49155.13"/>
    <n v="0"/>
    <n v="44239.62"/>
    <n v="0"/>
    <n v="3686.6350000000002"/>
    <n v="0"/>
    <n v="0"/>
    <n v="3686.6350000000002"/>
  </r>
  <r>
    <n v="2"/>
    <n v="4332"/>
    <x v="0"/>
    <x v="197"/>
    <x v="16"/>
    <s v="4891-PA"/>
    <x v="2480"/>
    <x v="4"/>
    <x v="0"/>
    <x v="0"/>
    <x v="132"/>
    <n v="14218.53"/>
    <n v="14218.53"/>
    <n v="0"/>
    <n v="12796.68"/>
    <n v="0"/>
    <n v="1066.3900000000001"/>
    <n v="0"/>
    <n v="0"/>
    <n v="1066.3900000000001"/>
  </r>
  <r>
    <n v="2"/>
    <n v="4332"/>
    <x v="0"/>
    <x v="321"/>
    <x v="24"/>
    <s v="4892-PA"/>
    <x v="2481"/>
    <x v="2"/>
    <x v="50"/>
    <x v="0"/>
    <x v="6"/>
    <n v="2639957"/>
    <n v="2639957"/>
    <n v="0"/>
    <n v="2375961.2999999998"/>
    <n v="0"/>
    <n v="0"/>
    <n v="0"/>
    <n v="0"/>
    <n v="0"/>
  </r>
  <r>
    <n v="2"/>
    <n v="4332"/>
    <x v="0"/>
    <x v="392"/>
    <x v="13"/>
    <s v="4894-PA"/>
    <x v="2482"/>
    <x v="3"/>
    <x v="1"/>
    <x v="0"/>
    <x v="68"/>
    <n v="38834.54"/>
    <n v="38834.54"/>
    <n v="0"/>
    <n v="34951.089999999997"/>
    <n v="0"/>
    <n v="2912.5907999999999"/>
    <n v="0"/>
    <n v="0"/>
    <n v="2912.5907999999999"/>
  </r>
  <r>
    <n v="2"/>
    <n v="4332"/>
    <x v="0"/>
    <x v="206"/>
    <x v="11"/>
    <s v="4895-PA"/>
    <x v="2483"/>
    <x v="3"/>
    <x v="1"/>
    <x v="0"/>
    <x v="70"/>
    <n v="4455.9799999999996"/>
    <n v="4455.9799999999996"/>
    <n v="0"/>
    <n v="4010.38"/>
    <n v="0"/>
    <n v="334.19830000000002"/>
    <n v="0"/>
    <n v="0"/>
    <n v="334.19830000000002"/>
  </r>
  <r>
    <n v="2"/>
    <n v="4332"/>
    <x v="0"/>
    <x v="169"/>
    <x v="13"/>
    <s v="4896-PA"/>
    <x v="2484"/>
    <x v="3"/>
    <x v="0"/>
    <x v="0"/>
    <x v="6"/>
    <n v="59158.71"/>
    <n v="59158.71"/>
    <n v="0"/>
    <n v="53242.84"/>
    <n v="0"/>
    <n v="4436.9032999999999"/>
    <n v="0"/>
    <n v="0"/>
    <n v="4436.9032999999999"/>
  </r>
  <r>
    <n v="2"/>
    <n v="4332"/>
    <x v="0"/>
    <x v="432"/>
    <x v="25"/>
    <s v="4897-PA"/>
    <x v="2485"/>
    <x v="4"/>
    <x v="1"/>
    <x v="0"/>
    <x v="70"/>
    <n v="9449.56"/>
    <n v="9449.56"/>
    <n v="0"/>
    <n v="8504.6"/>
    <n v="0"/>
    <n v="708.71669999999995"/>
    <n v="0"/>
    <n v="0"/>
    <n v="708.71669999999995"/>
  </r>
  <r>
    <n v="2"/>
    <n v="4332"/>
    <x v="0"/>
    <x v="171"/>
    <x v="16"/>
    <s v="4900-PA"/>
    <x v="2486"/>
    <x v="3"/>
    <x v="0"/>
    <x v="0"/>
    <x v="6"/>
    <n v="167395.37"/>
    <n v="167395.37"/>
    <n v="0"/>
    <n v="150655.82999999999"/>
    <n v="0"/>
    <n v="0"/>
    <n v="0"/>
    <n v="0"/>
    <n v="0"/>
  </r>
  <r>
    <n v="2"/>
    <n v="4332"/>
    <x v="0"/>
    <x v="289"/>
    <x v="2"/>
    <s v="4902-PA"/>
    <x v="2487"/>
    <x v="5"/>
    <x v="1"/>
    <x v="0"/>
    <x v="70"/>
    <n v="40267.360000000001"/>
    <n v="40267.360000000001"/>
    <n v="0"/>
    <n v="36240.620000000003"/>
    <n v="0"/>
    <n v="3020.0517"/>
    <n v="0"/>
    <n v="0"/>
    <n v="3020.0517"/>
  </r>
  <r>
    <n v="2"/>
    <n v="4332"/>
    <x v="0"/>
    <x v="170"/>
    <x v="13"/>
    <s v="4903-PA"/>
    <x v="2488"/>
    <x v="1"/>
    <x v="1"/>
    <x v="0"/>
    <x v="70"/>
    <n v="14482.19"/>
    <n v="14482.19"/>
    <n v="0"/>
    <n v="14482.19"/>
    <n v="0"/>
    <n v="0"/>
    <n v="0"/>
    <n v="0"/>
    <n v="0"/>
  </r>
  <r>
    <n v="2"/>
    <n v="4332"/>
    <x v="0"/>
    <x v="206"/>
    <x v="11"/>
    <s v="4907-PA"/>
    <x v="2489"/>
    <x v="1"/>
    <x v="1"/>
    <x v="0"/>
    <x v="148"/>
    <n v="332878.21000000002"/>
    <n v="332878.21000000002"/>
    <n v="0"/>
    <n v="332878.21000000002"/>
    <n v="0"/>
    <n v="0"/>
    <n v="0"/>
    <n v="0"/>
    <n v="0"/>
  </r>
  <r>
    <n v="2"/>
    <n v="4332"/>
    <x v="0"/>
    <x v="264"/>
    <x v="2"/>
    <s v="4908-PA"/>
    <x v="2490"/>
    <x v="3"/>
    <x v="1"/>
    <x v="0"/>
    <x v="70"/>
    <n v="5318.29"/>
    <n v="5318.29"/>
    <n v="0"/>
    <n v="4786.46"/>
    <n v="0"/>
    <n v="398.87169999999998"/>
    <n v="0"/>
    <n v="0"/>
    <n v="398.87169999999998"/>
  </r>
  <r>
    <n v="2"/>
    <n v="4332"/>
    <x v="0"/>
    <x v="365"/>
    <x v="7"/>
    <s v="4909-PA"/>
    <x v="2491"/>
    <x v="4"/>
    <x v="1"/>
    <x v="0"/>
    <x v="70"/>
    <n v="98270.31"/>
    <n v="98270.31"/>
    <n v="0"/>
    <n v="88443.28"/>
    <n v="0"/>
    <n v="7370.2732999999998"/>
    <n v="0"/>
    <n v="0"/>
    <n v="7370.2732999999998"/>
  </r>
  <r>
    <n v="2"/>
    <n v="4332"/>
    <x v="0"/>
    <x v="482"/>
    <x v="16"/>
    <s v="4910-PA"/>
    <x v="2492"/>
    <x v="5"/>
    <x v="1"/>
    <x v="0"/>
    <x v="147"/>
    <n v="447099.26"/>
    <n v="447099.26"/>
    <n v="0"/>
    <n v="402389.33"/>
    <n v="0"/>
    <n v="33532.444199999998"/>
    <n v="0"/>
    <n v="0"/>
    <n v="33532.444199999998"/>
  </r>
  <r>
    <n v="2"/>
    <n v="4332"/>
    <x v="0"/>
    <x v="265"/>
    <x v="11"/>
    <s v="4913-PA"/>
    <x v="2493"/>
    <x v="5"/>
    <x v="0"/>
    <x v="0"/>
    <x v="6"/>
    <n v="1279368.3400000001"/>
    <n v="1279368.3400000001"/>
    <n v="0"/>
    <n v="1151431.51"/>
    <n v="0"/>
    <n v="0"/>
    <n v="0"/>
    <n v="0"/>
    <n v="0"/>
  </r>
  <r>
    <n v="2"/>
    <n v="4332"/>
    <x v="0"/>
    <x v="346"/>
    <x v="2"/>
    <s v="4914-PA"/>
    <x v="2494"/>
    <x v="2"/>
    <x v="1"/>
    <x v="0"/>
    <x v="70"/>
    <n v="8463.6"/>
    <n v="8463.6"/>
    <n v="0"/>
    <n v="7617.24"/>
    <n v="0"/>
    <n v="634.77"/>
    <n v="0"/>
    <n v="0"/>
    <n v="634.77"/>
  </r>
  <r>
    <n v="2"/>
    <n v="4332"/>
    <x v="0"/>
    <x v="228"/>
    <x v="11"/>
    <s v="4918-PA"/>
    <x v="2495"/>
    <x v="3"/>
    <x v="1"/>
    <x v="0"/>
    <x v="70"/>
    <n v="12976.47"/>
    <n v="12976.47"/>
    <n v="0"/>
    <n v="11678.82"/>
    <n v="0"/>
    <n v="973.23500000000001"/>
    <n v="0"/>
    <n v="0"/>
    <n v="973.23500000000001"/>
  </r>
  <r>
    <n v="2"/>
    <n v="4332"/>
    <x v="0"/>
    <x v="228"/>
    <x v="11"/>
    <s v="4919-PA"/>
    <x v="2496"/>
    <x v="3"/>
    <x v="1"/>
    <x v="0"/>
    <x v="70"/>
    <n v="63736.4"/>
    <n v="63736.4"/>
    <n v="0"/>
    <n v="57362.76"/>
    <n v="0"/>
    <n v="4780.2299999999996"/>
    <n v="0"/>
    <n v="0"/>
    <n v="4780.2299999999996"/>
  </r>
  <r>
    <n v="2"/>
    <n v="4332"/>
    <x v="0"/>
    <x v="86"/>
    <x v="12"/>
    <s v="491-PA"/>
    <x v="2497"/>
    <x v="3"/>
    <x v="1"/>
    <x v="0"/>
    <x v="39"/>
    <n v="3600"/>
    <n v="3600"/>
    <n v="0"/>
    <n v="3240"/>
    <n v="0"/>
    <n v="270"/>
    <n v="0"/>
    <n v="0"/>
    <n v="270"/>
  </r>
  <r>
    <n v="2"/>
    <n v="4332"/>
    <x v="0"/>
    <x v="392"/>
    <x v="13"/>
    <s v="4920-PA"/>
    <x v="2498"/>
    <x v="3"/>
    <x v="43"/>
    <x v="0"/>
    <x v="109"/>
    <n v="19004.07"/>
    <n v="19004.07"/>
    <n v="0"/>
    <n v="17103.66"/>
    <n v="0"/>
    <n v="1425.3"/>
    <n v="0"/>
    <n v="1425.3"/>
    <n v="0"/>
  </r>
  <r>
    <n v="2"/>
    <n v="4332"/>
    <x v="0"/>
    <x v="392"/>
    <x v="13"/>
    <s v="4924-PA"/>
    <x v="2499"/>
    <x v="4"/>
    <x v="3"/>
    <x v="0"/>
    <x v="6"/>
    <n v="181724.68"/>
    <n v="181724.68"/>
    <n v="0"/>
    <n v="163552.21"/>
    <n v="0"/>
    <n v="0"/>
    <n v="0"/>
    <n v="0"/>
    <n v="0"/>
  </r>
  <r>
    <n v="2"/>
    <n v="4332"/>
    <x v="0"/>
    <x v="346"/>
    <x v="2"/>
    <s v="4925-PA"/>
    <x v="2500"/>
    <x v="3"/>
    <x v="1"/>
    <x v="0"/>
    <x v="70"/>
    <n v="5058.6000000000004"/>
    <n v="5058.6000000000004"/>
    <n v="0"/>
    <n v="4552.74"/>
    <n v="0"/>
    <n v="379.39499999999998"/>
    <n v="0"/>
    <n v="0"/>
    <n v="379.39499999999998"/>
  </r>
  <r>
    <n v="2"/>
    <n v="4332"/>
    <x v="0"/>
    <x v="365"/>
    <x v="7"/>
    <s v="4927-PA"/>
    <x v="2501"/>
    <x v="4"/>
    <x v="1"/>
    <x v="0"/>
    <x v="70"/>
    <n v="69738.649999999994"/>
    <n v="69738.649999999994"/>
    <n v="0"/>
    <n v="62764.79"/>
    <n v="0"/>
    <n v="5230.3991999999998"/>
    <n v="0"/>
    <n v="0"/>
    <n v="5230.3991999999998"/>
  </r>
  <r>
    <n v="2"/>
    <n v="4332"/>
    <x v="0"/>
    <x v="11"/>
    <x v="5"/>
    <s v="4928-PA"/>
    <x v="2502"/>
    <x v="4"/>
    <x v="3"/>
    <x v="0"/>
    <x v="6"/>
    <n v="194380.68"/>
    <n v="194380.68"/>
    <n v="0"/>
    <n v="174942.61"/>
    <n v="0"/>
    <n v="0"/>
    <n v="0"/>
    <n v="0"/>
    <n v="0"/>
  </r>
  <r>
    <n v="2"/>
    <n v="4332"/>
    <x v="0"/>
    <x v="264"/>
    <x v="2"/>
    <s v="4930-PA"/>
    <x v="2503"/>
    <x v="3"/>
    <x v="1"/>
    <x v="0"/>
    <x v="70"/>
    <n v="25442.97"/>
    <n v="25442.97"/>
    <n v="0"/>
    <n v="22898.67"/>
    <n v="0"/>
    <n v="1908.2225000000001"/>
    <n v="0"/>
    <n v="0"/>
    <n v="1908.2225000000001"/>
  </r>
  <r>
    <n v="2"/>
    <n v="4332"/>
    <x v="0"/>
    <x v="346"/>
    <x v="2"/>
    <s v="4932-PA"/>
    <x v="2504"/>
    <x v="2"/>
    <x v="1"/>
    <x v="0"/>
    <x v="70"/>
    <n v="5995.56"/>
    <n v="5995.56"/>
    <n v="0"/>
    <n v="5396"/>
    <n v="0"/>
    <n v="449.66669999999999"/>
    <n v="0"/>
    <n v="0"/>
    <n v="449.66669999999999"/>
  </r>
  <r>
    <n v="2"/>
    <n v="4332"/>
    <x v="0"/>
    <x v="346"/>
    <x v="2"/>
    <s v="4935-PA"/>
    <x v="2505"/>
    <x v="2"/>
    <x v="1"/>
    <x v="0"/>
    <x v="70"/>
    <n v="5995.56"/>
    <n v="5995.56"/>
    <n v="0"/>
    <n v="5396"/>
    <n v="0"/>
    <n v="449.66669999999999"/>
    <n v="0"/>
    <n v="0"/>
    <n v="449.66669999999999"/>
  </r>
  <r>
    <n v="2"/>
    <n v="4332"/>
    <x v="0"/>
    <x v="418"/>
    <x v="39"/>
    <s v="4936-PA"/>
    <x v="2506"/>
    <x v="2"/>
    <x v="1"/>
    <x v="0"/>
    <x v="70"/>
    <n v="4200"/>
    <n v="4200"/>
    <n v="0"/>
    <n v="3780"/>
    <n v="0"/>
    <n v="315"/>
    <n v="0"/>
    <n v="0"/>
    <n v="315"/>
  </r>
  <r>
    <n v="2"/>
    <n v="4332"/>
    <x v="0"/>
    <x v="71"/>
    <x v="5"/>
    <s v="4937-PA"/>
    <x v="908"/>
    <x v="2"/>
    <x v="5"/>
    <x v="0"/>
    <x v="6"/>
    <n v="854850"/>
    <n v="854850"/>
    <n v="0"/>
    <n v="769365"/>
    <n v="0"/>
    <n v="0"/>
    <n v="0"/>
    <n v="0"/>
    <n v="0"/>
  </r>
  <r>
    <n v="2"/>
    <n v="4332"/>
    <x v="0"/>
    <x v="346"/>
    <x v="2"/>
    <s v="4938-PA"/>
    <x v="2507"/>
    <x v="2"/>
    <x v="1"/>
    <x v="0"/>
    <x v="70"/>
    <n v="5995.57"/>
    <n v="5995.57"/>
    <n v="0"/>
    <n v="5396.01"/>
    <n v="0"/>
    <n v="449.66750000000002"/>
    <n v="0"/>
    <n v="0"/>
    <n v="449.66750000000002"/>
  </r>
  <r>
    <n v="2"/>
    <n v="4332"/>
    <x v="0"/>
    <x v="132"/>
    <x v="26"/>
    <s v="493-PA"/>
    <x v="2508"/>
    <x v="3"/>
    <x v="0"/>
    <x v="0"/>
    <x v="9"/>
    <n v="28455.78"/>
    <n v="28455.78"/>
    <n v="0"/>
    <n v="25610.2"/>
    <n v="0"/>
    <n v="2134.1833000000001"/>
    <n v="0"/>
    <n v="0"/>
    <n v="2134.1833000000001"/>
  </r>
  <r>
    <n v="2"/>
    <n v="4332"/>
    <x v="0"/>
    <x v="413"/>
    <x v="12"/>
    <s v="4940-PA"/>
    <x v="2509"/>
    <x v="3"/>
    <x v="1"/>
    <x v="0"/>
    <x v="132"/>
    <n v="104548.14"/>
    <n v="104548.14"/>
    <n v="0"/>
    <n v="94093.33"/>
    <n v="0"/>
    <n v="7841.1108000000004"/>
    <n v="0"/>
    <n v="0"/>
    <n v="7841.1108000000004"/>
  </r>
  <r>
    <n v="2"/>
    <n v="4332"/>
    <x v="0"/>
    <x v="496"/>
    <x v="2"/>
    <s v="4941-PA"/>
    <x v="2510"/>
    <x v="1"/>
    <x v="1"/>
    <x v="0"/>
    <x v="6"/>
    <n v="293535.67"/>
    <n v="293535.67"/>
    <n v="0"/>
    <n v="264182.09999999998"/>
    <n v="0"/>
    <n v="22015.18"/>
    <n v="0"/>
    <n v="22015.18"/>
    <n v="0"/>
  </r>
  <r>
    <n v="2"/>
    <n v="4332"/>
    <x v="0"/>
    <x v="521"/>
    <x v="24"/>
    <s v="4942-PA"/>
    <x v="568"/>
    <x v="2"/>
    <x v="1"/>
    <x v="0"/>
    <x v="70"/>
    <n v="28490"/>
    <n v="28490"/>
    <n v="0"/>
    <n v="25641"/>
    <n v="0"/>
    <n v="2136.75"/>
    <n v="0"/>
    <n v="0"/>
    <n v="2136.75"/>
  </r>
  <r>
    <n v="2"/>
    <n v="4332"/>
    <x v="0"/>
    <x v="11"/>
    <x v="5"/>
    <s v="4943-PA"/>
    <x v="2511"/>
    <x v="2"/>
    <x v="1"/>
    <x v="0"/>
    <x v="70"/>
    <n v="9207.36"/>
    <n v="9207.36"/>
    <n v="0"/>
    <n v="8286.6200000000008"/>
    <n v="0"/>
    <n v="690.55169999999998"/>
    <n v="0"/>
    <n v="0"/>
    <n v="690.55169999999998"/>
  </r>
  <r>
    <n v="2"/>
    <n v="4332"/>
    <x v="0"/>
    <x v="264"/>
    <x v="2"/>
    <s v="4948-PA"/>
    <x v="2512"/>
    <x v="3"/>
    <x v="1"/>
    <x v="0"/>
    <x v="70"/>
    <n v="14196.09"/>
    <n v="14196.09"/>
    <n v="0"/>
    <n v="12776.48"/>
    <n v="0"/>
    <n v="1064.7067"/>
    <n v="0"/>
    <n v="0"/>
    <n v="1064.7067"/>
  </r>
  <r>
    <n v="2"/>
    <n v="4332"/>
    <x v="0"/>
    <x v="264"/>
    <x v="2"/>
    <s v="4951-PA"/>
    <x v="2513"/>
    <x v="3"/>
    <x v="1"/>
    <x v="0"/>
    <x v="70"/>
    <n v="4114.1000000000004"/>
    <n v="4114.1000000000004"/>
    <n v="0"/>
    <n v="3702.69"/>
    <n v="0"/>
    <n v="308.5575"/>
    <n v="0"/>
    <n v="0"/>
    <n v="308.5575"/>
  </r>
  <r>
    <n v="2"/>
    <n v="4332"/>
    <x v="0"/>
    <x v="114"/>
    <x v="38"/>
    <s v="4955-PA"/>
    <x v="2514"/>
    <x v="1"/>
    <x v="1"/>
    <x v="0"/>
    <x v="70"/>
    <n v="5404.85"/>
    <n v="5404.85"/>
    <n v="0"/>
    <n v="4864.37"/>
    <n v="0"/>
    <n v="405.36419999999998"/>
    <n v="0"/>
    <n v="0"/>
    <n v="405.36419999999998"/>
  </r>
  <r>
    <n v="2"/>
    <n v="4332"/>
    <x v="0"/>
    <x v="228"/>
    <x v="11"/>
    <s v="4956-PA"/>
    <x v="2515"/>
    <x v="3"/>
    <x v="1"/>
    <x v="0"/>
    <x v="68"/>
    <n v="25409.95"/>
    <n v="25409.95"/>
    <n v="0"/>
    <n v="22868.959999999999"/>
    <n v="0"/>
    <n v="1905.7466999999999"/>
    <n v="0"/>
    <n v="0"/>
    <n v="1905.7466999999999"/>
  </r>
  <r>
    <n v="2"/>
    <n v="4332"/>
    <x v="0"/>
    <x v="100"/>
    <x v="2"/>
    <s v="4957-PA"/>
    <x v="2516"/>
    <x v="1"/>
    <x v="1"/>
    <x v="0"/>
    <x v="6"/>
    <n v="65169895.920000002"/>
    <n v="55879593.079999998"/>
    <n v="-9290302.8399999999"/>
    <n v="51953487.93"/>
    <n v="-8361272.5599999996"/>
    <n v="3119919.2873999998"/>
    <n v="0"/>
    <n v="0"/>
    <n v="3119919.2873999998"/>
  </r>
  <r>
    <n v="2"/>
    <n v="4332"/>
    <x v="0"/>
    <x v="228"/>
    <x v="11"/>
    <s v="4958-PA"/>
    <x v="2517"/>
    <x v="1"/>
    <x v="1"/>
    <x v="0"/>
    <x v="6"/>
    <n v="3488411.62"/>
    <n v="3488411.62"/>
    <n v="0"/>
    <n v="3139570.46"/>
    <n v="0"/>
    <n v="247141.64079999999"/>
    <n v="0"/>
    <n v="0"/>
    <n v="247141.64079999999"/>
  </r>
  <r>
    <n v="2"/>
    <n v="4332"/>
    <x v="0"/>
    <x v="264"/>
    <x v="2"/>
    <s v="4959-PA"/>
    <x v="2518"/>
    <x v="4"/>
    <x v="1"/>
    <x v="0"/>
    <x v="70"/>
    <n v="49250"/>
    <n v="49250"/>
    <n v="0"/>
    <n v="44325"/>
    <n v="0"/>
    <n v="3693.75"/>
    <n v="0"/>
    <n v="0"/>
    <n v="3693.75"/>
  </r>
  <r>
    <n v="2"/>
    <n v="4332"/>
    <x v="0"/>
    <x v="365"/>
    <x v="7"/>
    <s v="4963-PA"/>
    <x v="2519"/>
    <x v="4"/>
    <x v="14"/>
    <x v="0"/>
    <x v="6"/>
    <n v="326199.42"/>
    <n v="326199.42"/>
    <n v="0"/>
    <n v="293579.48"/>
    <n v="0"/>
    <n v="16531.490000000002"/>
    <n v="0"/>
    <n v="16531.490000000002"/>
    <n v="0"/>
  </r>
  <r>
    <n v="2"/>
    <n v="4332"/>
    <x v="0"/>
    <x v="346"/>
    <x v="2"/>
    <s v="4966-PA"/>
    <x v="2520"/>
    <x v="2"/>
    <x v="1"/>
    <x v="0"/>
    <x v="70"/>
    <n v="5995.56"/>
    <n v="5995.56"/>
    <n v="0"/>
    <n v="5396"/>
    <n v="0"/>
    <n v="449.66669999999999"/>
    <n v="0"/>
    <n v="0"/>
    <n v="449.66669999999999"/>
  </r>
  <r>
    <n v="2"/>
    <n v="4332"/>
    <x v="0"/>
    <x v="346"/>
    <x v="2"/>
    <s v="4968-PA"/>
    <x v="2521"/>
    <x v="2"/>
    <x v="1"/>
    <x v="0"/>
    <x v="70"/>
    <n v="5995.56"/>
    <n v="5995.56"/>
    <n v="0"/>
    <n v="5396"/>
    <n v="0"/>
    <n v="449.66669999999999"/>
    <n v="0"/>
    <n v="0"/>
    <n v="449.66669999999999"/>
  </r>
  <r>
    <n v="2"/>
    <n v="4332"/>
    <x v="0"/>
    <x v="47"/>
    <x v="13"/>
    <s v="496-PA"/>
    <x v="2522"/>
    <x v="3"/>
    <x v="1"/>
    <x v="0"/>
    <x v="3"/>
    <n v="10000"/>
    <n v="10000"/>
    <n v="0"/>
    <n v="9000"/>
    <n v="0"/>
    <n v="750"/>
    <n v="0"/>
    <n v="0"/>
    <n v="750"/>
  </r>
  <r>
    <n v="2"/>
    <n v="4332"/>
    <x v="0"/>
    <x v="224"/>
    <x v="18"/>
    <s v="4973-PA"/>
    <x v="2523"/>
    <x v="4"/>
    <x v="0"/>
    <x v="0"/>
    <x v="22"/>
    <n v="96103.16"/>
    <n v="96103.16"/>
    <n v="0"/>
    <n v="86492.84"/>
    <n v="0"/>
    <n v="7207.7367000000004"/>
    <n v="0"/>
    <n v="0"/>
    <n v="7207.7367000000004"/>
  </r>
  <r>
    <n v="2"/>
    <n v="4332"/>
    <x v="0"/>
    <x v="521"/>
    <x v="24"/>
    <s v="4974-PA"/>
    <x v="2524"/>
    <x v="2"/>
    <x v="1"/>
    <x v="0"/>
    <x v="149"/>
    <n v="11800"/>
    <n v="11800"/>
    <n v="0"/>
    <n v="10620"/>
    <n v="0"/>
    <n v="885"/>
    <n v="0"/>
    <n v="0"/>
    <n v="885"/>
  </r>
  <r>
    <n v="2"/>
    <n v="4332"/>
    <x v="0"/>
    <x v="264"/>
    <x v="2"/>
    <s v="4977-PA"/>
    <x v="2525"/>
    <x v="3"/>
    <x v="1"/>
    <x v="0"/>
    <x v="149"/>
    <n v="16780"/>
    <n v="16780"/>
    <n v="0"/>
    <n v="15102"/>
    <n v="0"/>
    <n v="1258.5"/>
    <n v="0"/>
    <n v="0"/>
    <n v="1258.5"/>
  </r>
  <r>
    <n v="2"/>
    <n v="4332"/>
    <x v="0"/>
    <x v="522"/>
    <x v="8"/>
    <s v="4985-PA"/>
    <x v="2526"/>
    <x v="4"/>
    <x v="0"/>
    <x v="0"/>
    <x v="22"/>
    <n v="7376.3"/>
    <n v="7376.3"/>
    <n v="0"/>
    <n v="6638.67"/>
    <n v="0"/>
    <n v="553.22249999999997"/>
    <n v="0"/>
    <n v="0"/>
    <n v="553.22249999999997"/>
  </r>
  <r>
    <n v="2"/>
    <n v="4332"/>
    <x v="0"/>
    <x v="523"/>
    <x v="7"/>
    <s v="4986-PA"/>
    <x v="2527"/>
    <x v="3"/>
    <x v="1"/>
    <x v="0"/>
    <x v="150"/>
    <n v="75132.850000000006"/>
    <n v="75132.850000000006"/>
    <n v="0"/>
    <n v="67619.570000000007"/>
    <n v="0"/>
    <n v="5634.96"/>
    <n v="0"/>
    <n v="5634.96"/>
    <n v="0"/>
  </r>
  <r>
    <n v="2"/>
    <n v="4332"/>
    <x v="0"/>
    <x v="364"/>
    <x v="16"/>
    <s v="4989-PA"/>
    <x v="2528"/>
    <x v="4"/>
    <x v="1"/>
    <x v="0"/>
    <x v="6"/>
    <n v="376048.69"/>
    <n v="645050"/>
    <n v="269001.31"/>
    <n v="580545"/>
    <n v="242101.18"/>
    <n v="28203.6492"/>
    <n v="0"/>
    <n v="7050.91"/>
    <n v="21152.7392"/>
  </r>
  <r>
    <n v="2"/>
    <n v="4332"/>
    <x v="0"/>
    <x v="126"/>
    <x v="2"/>
    <s v="498-PA"/>
    <x v="2529"/>
    <x v="3"/>
    <x v="1"/>
    <x v="0"/>
    <x v="151"/>
    <n v="0"/>
    <n v="0"/>
    <n v="0"/>
    <n v="0"/>
    <n v="0"/>
    <n v="0"/>
    <n v="0"/>
    <n v="0"/>
    <n v="0"/>
  </r>
  <r>
    <n v="2"/>
    <n v="4332"/>
    <x v="0"/>
    <x v="524"/>
    <x v="3"/>
    <s v="4990-PA"/>
    <x v="2530"/>
    <x v="3"/>
    <x v="1"/>
    <x v="0"/>
    <x v="114"/>
    <n v="6602.74"/>
    <n v="6602.74"/>
    <n v="0"/>
    <n v="5942.47"/>
    <n v="0"/>
    <n v="495.20580000000001"/>
    <n v="0"/>
    <n v="0"/>
    <n v="495.20580000000001"/>
  </r>
  <r>
    <n v="2"/>
    <n v="4332"/>
    <x v="0"/>
    <x v="521"/>
    <x v="24"/>
    <s v="4991-PA"/>
    <x v="374"/>
    <x v="1"/>
    <x v="1"/>
    <x v="0"/>
    <x v="149"/>
    <n v="11374.29"/>
    <n v="11374.29"/>
    <n v="0"/>
    <n v="11374.29"/>
    <n v="0"/>
    <n v="0"/>
    <n v="0"/>
    <n v="0"/>
    <n v="0"/>
  </r>
  <r>
    <n v="2"/>
    <n v="4332"/>
    <x v="0"/>
    <x v="365"/>
    <x v="7"/>
    <s v="4992-PA"/>
    <x v="2531"/>
    <x v="4"/>
    <x v="1"/>
    <x v="0"/>
    <x v="149"/>
    <n v="30567.42"/>
    <n v="30567.42"/>
    <n v="0"/>
    <n v="27510.68"/>
    <n v="0"/>
    <n v="2292.5567000000001"/>
    <n v="0"/>
    <n v="0"/>
    <n v="2292.5567000000001"/>
  </r>
  <r>
    <n v="2"/>
    <n v="4332"/>
    <x v="0"/>
    <x v="361"/>
    <x v="12"/>
    <s v="499-PA"/>
    <x v="2532"/>
    <x v="1"/>
    <x v="0"/>
    <x v="0"/>
    <x v="3"/>
    <n v="7488.8"/>
    <n v="7488.8"/>
    <n v="0"/>
    <n v="6739.92"/>
    <n v="0"/>
    <n v="561.66"/>
    <n v="0"/>
    <n v="0"/>
    <n v="561.66"/>
  </r>
  <r>
    <n v="2"/>
    <n v="4332"/>
    <x v="0"/>
    <x v="375"/>
    <x v="12"/>
    <s v="49-PA"/>
    <x v="2533"/>
    <x v="1"/>
    <x v="1"/>
    <x v="0"/>
    <x v="152"/>
    <n v="17400.91"/>
    <n v="17400.91"/>
    <n v="0"/>
    <n v="17400.91"/>
    <n v="0"/>
    <n v="0"/>
    <n v="0"/>
    <n v="0"/>
    <n v="0"/>
  </r>
  <r>
    <n v="2"/>
    <n v="4332"/>
    <x v="0"/>
    <x v="238"/>
    <x v="2"/>
    <s v="4-HM"/>
    <x v="2534"/>
    <x v="15"/>
    <x v="16"/>
    <x v="1"/>
    <x v="6"/>
    <n v="215769048"/>
    <n v="215769048"/>
    <n v="0"/>
    <n v="161826786"/>
    <n v="0"/>
    <n v="1238743.8400000001"/>
    <n v="479721.74"/>
    <n v="0"/>
    <n v="759022.1"/>
  </r>
  <r>
    <n v="2"/>
    <n v="4332"/>
    <x v="0"/>
    <x v="516"/>
    <x v="46"/>
    <s v="5000-PA"/>
    <x v="2535"/>
    <x v="4"/>
    <x v="1"/>
    <x v="0"/>
    <x v="6"/>
    <n v="310649.05"/>
    <n v="310649.05"/>
    <n v="0"/>
    <n v="279584.15000000002"/>
    <n v="0"/>
    <n v="10361.92"/>
    <n v="0"/>
    <n v="10361.92"/>
    <n v="0"/>
  </r>
  <r>
    <n v="2"/>
    <n v="4332"/>
    <x v="0"/>
    <x v="10"/>
    <x v="2"/>
    <s v="5001-PA"/>
    <x v="2536"/>
    <x v="3"/>
    <x v="1"/>
    <x v="0"/>
    <x v="6"/>
    <n v="372742.67"/>
    <n v="886020.19"/>
    <n v="513277.52"/>
    <n v="797418.17"/>
    <n v="461949.77"/>
    <n v="59978.75"/>
    <n v="0"/>
    <n v="59978.75"/>
    <n v="0"/>
  </r>
  <r>
    <n v="2"/>
    <n v="4332"/>
    <x v="0"/>
    <x v="346"/>
    <x v="2"/>
    <s v="5003-PA"/>
    <x v="2537"/>
    <x v="2"/>
    <x v="1"/>
    <x v="0"/>
    <x v="149"/>
    <n v="17140.150000000001"/>
    <n v="17140.150000000001"/>
    <n v="0"/>
    <n v="15426.14"/>
    <n v="0"/>
    <n v="1285.5117"/>
    <n v="0"/>
    <n v="0"/>
    <n v="1285.5117"/>
  </r>
  <r>
    <n v="2"/>
    <n v="4332"/>
    <x v="0"/>
    <x v="346"/>
    <x v="2"/>
    <s v="5004-PA"/>
    <x v="2538"/>
    <x v="2"/>
    <x v="1"/>
    <x v="0"/>
    <x v="149"/>
    <n v="11521.25"/>
    <n v="11521.25"/>
    <n v="0"/>
    <n v="10369.129999999999"/>
    <n v="0"/>
    <n v="864.0942"/>
    <n v="0"/>
    <n v="0"/>
    <n v="864.0942"/>
  </r>
  <r>
    <n v="2"/>
    <n v="4332"/>
    <x v="0"/>
    <x v="87"/>
    <x v="16"/>
    <s v="5005-PA"/>
    <x v="2539"/>
    <x v="3"/>
    <x v="1"/>
    <x v="0"/>
    <x v="149"/>
    <n v="6175"/>
    <n v="6175"/>
    <n v="0"/>
    <n v="5557.5"/>
    <n v="0"/>
    <n v="463.125"/>
    <n v="0"/>
    <n v="0"/>
    <n v="463.125"/>
  </r>
  <r>
    <n v="2"/>
    <n v="4332"/>
    <x v="0"/>
    <x v="346"/>
    <x v="2"/>
    <s v="5006-PA"/>
    <x v="2540"/>
    <x v="2"/>
    <x v="1"/>
    <x v="0"/>
    <x v="149"/>
    <n v="16420.96"/>
    <n v="16420.96"/>
    <n v="0"/>
    <n v="14778.86"/>
    <n v="0"/>
    <n v="1231.5717"/>
    <n v="0"/>
    <n v="0"/>
    <n v="1231.5717"/>
  </r>
  <r>
    <n v="2"/>
    <n v="4332"/>
    <x v="0"/>
    <x v="346"/>
    <x v="2"/>
    <s v="5007-PA"/>
    <x v="2541"/>
    <x v="2"/>
    <x v="1"/>
    <x v="0"/>
    <x v="149"/>
    <n v="5995.57"/>
    <n v="5995.57"/>
    <n v="0"/>
    <n v="5396.01"/>
    <n v="0"/>
    <n v="449.66750000000002"/>
    <n v="0"/>
    <n v="0"/>
    <n v="449.66750000000002"/>
  </r>
  <r>
    <n v="2"/>
    <n v="4332"/>
    <x v="0"/>
    <x v="264"/>
    <x v="2"/>
    <s v="5014-PA"/>
    <x v="2542"/>
    <x v="3"/>
    <x v="1"/>
    <x v="0"/>
    <x v="149"/>
    <n v="55556.800000000003"/>
    <n v="55556.800000000003"/>
    <n v="0"/>
    <n v="50001.120000000003"/>
    <n v="0"/>
    <n v="4166.76"/>
    <n v="0"/>
    <n v="0"/>
    <n v="4166.76"/>
  </r>
  <r>
    <n v="2"/>
    <n v="4332"/>
    <x v="0"/>
    <x v="73"/>
    <x v="14"/>
    <s v="5015-PA"/>
    <x v="2543"/>
    <x v="3"/>
    <x v="1"/>
    <x v="0"/>
    <x v="149"/>
    <n v="10070"/>
    <n v="10070"/>
    <n v="0"/>
    <n v="9063"/>
    <n v="0"/>
    <n v="755.25"/>
    <n v="0"/>
    <n v="0"/>
    <n v="755.25"/>
  </r>
  <r>
    <n v="2"/>
    <n v="4332"/>
    <x v="0"/>
    <x v="346"/>
    <x v="2"/>
    <s v="5017-PA"/>
    <x v="2544"/>
    <x v="2"/>
    <x v="1"/>
    <x v="0"/>
    <x v="149"/>
    <n v="29167.8"/>
    <n v="29167.8"/>
    <n v="0"/>
    <n v="26251.02"/>
    <n v="0"/>
    <n v="2187.585"/>
    <n v="0"/>
    <n v="0"/>
    <n v="2187.585"/>
  </r>
  <r>
    <n v="2"/>
    <n v="4332"/>
    <x v="0"/>
    <x v="228"/>
    <x v="11"/>
    <s v="5018-PA"/>
    <x v="2545"/>
    <x v="3"/>
    <x v="1"/>
    <x v="0"/>
    <x v="149"/>
    <n v="19160.580000000002"/>
    <n v="19160.580000000002"/>
    <n v="0"/>
    <n v="17244.52"/>
    <n v="0"/>
    <n v="1437.0433"/>
    <n v="0"/>
    <n v="0"/>
    <n v="1437.0433"/>
  </r>
  <r>
    <n v="2"/>
    <n v="4332"/>
    <x v="0"/>
    <x v="513"/>
    <x v="2"/>
    <s v="5022-PA"/>
    <x v="2546"/>
    <x v="3"/>
    <x v="11"/>
    <x v="0"/>
    <x v="53"/>
    <n v="25355.06"/>
    <n v="25355.06"/>
    <n v="0"/>
    <n v="22819.55"/>
    <n v="0"/>
    <n v="1901.6292000000001"/>
    <n v="0"/>
    <n v="0"/>
    <n v="1901.6292000000001"/>
  </r>
  <r>
    <n v="2"/>
    <n v="4332"/>
    <x v="0"/>
    <x v="346"/>
    <x v="2"/>
    <s v="5024-PA"/>
    <x v="2547"/>
    <x v="2"/>
    <x v="1"/>
    <x v="0"/>
    <x v="149"/>
    <n v="9866"/>
    <n v="9866"/>
    <n v="0"/>
    <n v="8879.4"/>
    <n v="0"/>
    <n v="739.95"/>
    <n v="0"/>
    <n v="0"/>
    <n v="739.95"/>
  </r>
  <r>
    <n v="2"/>
    <n v="4332"/>
    <x v="0"/>
    <x v="482"/>
    <x v="16"/>
    <s v="5026-PA"/>
    <x v="2548"/>
    <x v="5"/>
    <x v="1"/>
    <x v="0"/>
    <x v="6"/>
    <n v="552309.85"/>
    <n v="552309.85"/>
    <n v="0"/>
    <n v="497078.87"/>
    <n v="0"/>
    <n v="0"/>
    <n v="0"/>
    <n v="0"/>
    <n v="0"/>
  </r>
  <r>
    <n v="2"/>
    <n v="4332"/>
    <x v="0"/>
    <x v="322"/>
    <x v="8"/>
    <s v="5027-PA"/>
    <x v="2549"/>
    <x v="3"/>
    <x v="0"/>
    <x v="0"/>
    <x v="6"/>
    <n v="137931.62"/>
    <n v="137931.62"/>
    <n v="0"/>
    <n v="124138.46"/>
    <n v="0"/>
    <n v="1992.8267000000001"/>
    <n v="0"/>
    <n v="0"/>
    <n v="1992.8267000000001"/>
  </r>
  <r>
    <n v="2"/>
    <n v="4332"/>
    <x v="0"/>
    <x v="346"/>
    <x v="2"/>
    <s v="5028-PA"/>
    <x v="2550"/>
    <x v="2"/>
    <x v="1"/>
    <x v="0"/>
    <x v="149"/>
    <n v="5995.57"/>
    <n v="5995.57"/>
    <n v="0"/>
    <n v="5396.01"/>
    <n v="0"/>
    <n v="449.66750000000002"/>
    <n v="0"/>
    <n v="0"/>
    <n v="449.66750000000002"/>
  </r>
  <r>
    <n v="2"/>
    <n v="4332"/>
    <x v="0"/>
    <x v="322"/>
    <x v="8"/>
    <s v="5033-PA"/>
    <x v="2551"/>
    <x v="3"/>
    <x v="0"/>
    <x v="0"/>
    <x v="6"/>
    <n v="867004"/>
    <n v="867004"/>
    <n v="0"/>
    <n v="780303.6"/>
    <n v="0"/>
    <n v="63524.661699999997"/>
    <n v="0"/>
    <n v="0"/>
    <n v="63524.661699999997"/>
  </r>
  <r>
    <n v="2"/>
    <n v="4332"/>
    <x v="0"/>
    <x v="479"/>
    <x v="2"/>
    <s v="5038-PA"/>
    <x v="2552"/>
    <x v="3"/>
    <x v="4"/>
    <x v="0"/>
    <x v="114"/>
    <n v="21419.119999999999"/>
    <n v="21419.119999999999"/>
    <n v="0"/>
    <n v="19277.21"/>
    <n v="0"/>
    <n v="1606.4341999999999"/>
    <n v="0"/>
    <n v="0"/>
    <n v="1606.4341999999999"/>
  </r>
  <r>
    <n v="2"/>
    <n v="4332"/>
    <x v="0"/>
    <x v="519"/>
    <x v="24"/>
    <s v="503-PA"/>
    <x v="2553"/>
    <x v="5"/>
    <x v="0"/>
    <x v="0"/>
    <x v="42"/>
    <n v="107269.6"/>
    <n v="107269.6"/>
    <n v="0"/>
    <n v="96542.64"/>
    <n v="0"/>
    <n v="8045.22"/>
    <n v="0"/>
    <n v="0"/>
    <n v="8045.22"/>
  </r>
  <r>
    <n v="2"/>
    <n v="4332"/>
    <x v="0"/>
    <x v="522"/>
    <x v="8"/>
    <s v="5040-PA"/>
    <x v="2554"/>
    <x v="5"/>
    <x v="0"/>
    <x v="0"/>
    <x v="22"/>
    <n v="44932.53"/>
    <n v="44932.53"/>
    <n v="0"/>
    <n v="40439.279999999999"/>
    <n v="0"/>
    <n v="3369.94"/>
    <n v="0"/>
    <n v="0"/>
    <n v="3369.94"/>
  </r>
  <r>
    <n v="2"/>
    <n v="4332"/>
    <x v="0"/>
    <x v="228"/>
    <x v="11"/>
    <s v="5044-PA"/>
    <x v="2555"/>
    <x v="3"/>
    <x v="1"/>
    <x v="0"/>
    <x v="149"/>
    <n v="32933.9"/>
    <n v="32933.9"/>
    <n v="0"/>
    <n v="29640.51"/>
    <n v="0"/>
    <n v="2470.0425"/>
    <n v="0"/>
    <n v="0"/>
    <n v="2470.0425"/>
  </r>
  <r>
    <n v="2"/>
    <n v="4332"/>
    <x v="0"/>
    <x v="78"/>
    <x v="8"/>
    <s v="5046-PA"/>
    <x v="2556"/>
    <x v="3"/>
    <x v="1"/>
    <x v="0"/>
    <x v="6"/>
    <n v="639783.4"/>
    <n v="639783.4"/>
    <n v="0"/>
    <n v="575805.06000000006"/>
    <n v="0"/>
    <n v="44940.33"/>
    <n v="0"/>
    <n v="0"/>
    <n v="44940.33"/>
  </r>
  <r>
    <n v="2"/>
    <n v="4332"/>
    <x v="0"/>
    <x v="438"/>
    <x v="8"/>
    <s v="5048-PA"/>
    <x v="2557"/>
    <x v="4"/>
    <x v="0"/>
    <x v="0"/>
    <x v="6"/>
    <n v="305543"/>
    <n v="305543"/>
    <n v="0"/>
    <n v="274988.7"/>
    <n v="0"/>
    <n v="4127.0225"/>
    <n v="0"/>
    <n v="0"/>
    <n v="4127.0225"/>
  </r>
  <r>
    <n v="2"/>
    <n v="4332"/>
    <x v="0"/>
    <x v="170"/>
    <x v="13"/>
    <s v="5049-PA"/>
    <x v="2558"/>
    <x v="3"/>
    <x v="1"/>
    <x v="0"/>
    <x v="149"/>
    <n v="34000"/>
    <n v="34000"/>
    <n v="0"/>
    <n v="30600"/>
    <n v="0"/>
    <n v="2550"/>
    <n v="0"/>
    <n v="0"/>
    <n v="2550"/>
  </r>
  <r>
    <n v="2"/>
    <n v="4332"/>
    <x v="0"/>
    <x v="102"/>
    <x v="36"/>
    <s v="504-PA"/>
    <x v="2559"/>
    <x v="1"/>
    <x v="1"/>
    <x v="0"/>
    <x v="15"/>
    <n v="98830.76"/>
    <n v="98830.76"/>
    <n v="0"/>
    <n v="98830.76"/>
    <n v="0"/>
    <n v="0"/>
    <n v="0"/>
    <n v="0"/>
    <n v="0"/>
  </r>
  <r>
    <n v="2"/>
    <n v="4332"/>
    <x v="0"/>
    <x v="438"/>
    <x v="8"/>
    <s v="5051-PA"/>
    <x v="2560"/>
    <x v="4"/>
    <x v="0"/>
    <x v="0"/>
    <x v="6"/>
    <n v="302486.21999999997"/>
    <n v="302486.21999999997"/>
    <n v="0"/>
    <n v="272237.59999999998"/>
    <n v="0"/>
    <n v="0"/>
    <n v="0"/>
    <n v="0"/>
    <n v="0"/>
  </r>
  <r>
    <n v="2"/>
    <n v="4332"/>
    <x v="0"/>
    <x v="525"/>
    <x v="40"/>
    <s v="5052-PA"/>
    <x v="2561"/>
    <x v="2"/>
    <x v="1"/>
    <x v="0"/>
    <x v="149"/>
    <n v="12382.2"/>
    <n v="12382.2"/>
    <n v="0"/>
    <n v="11143.98"/>
    <n v="0"/>
    <n v="928.66499999999996"/>
    <n v="0"/>
    <n v="0"/>
    <n v="928.66499999999996"/>
  </r>
  <r>
    <n v="2"/>
    <n v="4332"/>
    <x v="0"/>
    <x v="457"/>
    <x v="2"/>
    <s v="5055-PA"/>
    <x v="2562"/>
    <x v="3"/>
    <x v="1"/>
    <x v="0"/>
    <x v="149"/>
    <n v="30237.09"/>
    <n v="30237.09"/>
    <n v="0"/>
    <n v="27213.38"/>
    <n v="0"/>
    <n v="2267.7817"/>
    <n v="0"/>
    <n v="0"/>
    <n v="2267.7817"/>
  </r>
  <r>
    <n v="2"/>
    <n v="4332"/>
    <x v="0"/>
    <x v="11"/>
    <x v="5"/>
    <s v="5057-PA"/>
    <x v="2563"/>
    <x v="2"/>
    <x v="1"/>
    <x v="0"/>
    <x v="149"/>
    <n v="8565.07"/>
    <n v="8565.07"/>
    <n v="0"/>
    <n v="7708.56"/>
    <n v="0"/>
    <n v="642.38"/>
    <n v="0"/>
    <n v="0"/>
    <n v="642.38"/>
  </r>
  <r>
    <n v="2"/>
    <n v="4332"/>
    <x v="0"/>
    <x v="522"/>
    <x v="8"/>
    <s v="5058-PA"/>
    <x v="2564"/>
    <x v="0"/>
    <x v="0"/>
    <x v="0"/>
    <x v="22"/>
    <n v="27749.85"/>
    <n v="27749.85"/>
    <n v="0"/>
    <n v="24974.87"/>
    <n v="0"/>
    <n v="2081.2392"/>
    <n v="0"/>
    <n v="0"/>
    <n v="2081.2392"/>
  </r>
  <r>
    <n v="2"/>
    <n v="4332"/>
    <x v="0"/>
    <x v="49"/>
    <x v="5"/>
    <s v="5059-PA"/>
    <x v="2565"/>
    <x v="3"/>
    <x v="55"/>
    <x v="0"/>
    <x v="6"/>
    <n v="313890.78999999998"/>
    <n v="313890.78999999998"/>
    <n v="0"/>
    <n v="282501.71000000002"/>
    <n v="0"/>
    <n v="0"/>
    <n v="0"/>
    <n v="0"/>
    <n v="0"/>
  </r>
  <r>
    <n v="2"/>
    <n v="4332"/>
    <x v="0"/>
    <x v="415"/>
    <x v="24"/>
    <s v="505-PA"/>
    <x v="2566"/>
    <x v="2"/>
    <x v="5"/>
    <x v="0"/>
    <x v="153"/>
    <n v="4955.22"/>
    <n v="4955.22"/>
    <n v="0"/>
    <n v="4459.7"/>
    <n v="0"/>
    <n v="371.64170000000001"/>
    <n v="0"/>
    <n v="0"/>
    <n v="371.64170000000001"/>
  </r>
  <r>
    <n v="2"/>
    <n v="4332"/>
    <x v="0"/>
    <x v="522"/>
    <x v="8"/>
    <s v="5060-PA"/>
    <x v="2567"/>
    <x v="3"/>
    <x v="14"/>
    <x v="0"/>
    <x v="22"/>
    <n v="83416.39"/>
    <n v="83416.39"/>
    <n v="0"/>
    <n v="75074.75"/>
    <n v="0"/>
    <n v="6256.2291999999998"/>
    <n v="0"/>
    <n v="0"/>
    <n v="6256.2291999999998"/>
  </r>
  <r>
    <n v="2"/>
    <n v="4332"/>
    <x v="0"/>
    <x v="333"/>
    <x v="9"/>
    <s v="5061-PA"/>
    <x v="2568"/>
    <x v="4"/>
    <x v="1"/>
    <x v="0"/>
    <x v="68"/>
    <n v="91298.74"/>
    <n v="91298.74"/>
    <n v="0"/>
    <n v="82168.87"/>
    <n v="0"/>
    <n v="6847.4058000000005"/>
    <n v="0"/>
    <n v="0"/>
    <n v="6847.4058000000005"/>
  </r>
  <r>
    <n v="2"/>
    <n v="4332"/>
    <x v="0"/>
    <x v="159"/>
    <x v="2"/>
    <s v="5063-PA"/>
    <x v="2569"/>
    <x v="3"/>
    <x v="1"/>
    <x v="0"/>
    <x v="68"/>
    <n v="5794.8"/>
    <n v="5794.8"/>
    <n v="0"/>
    <n v="5215.32"/>
    <n v="0"/>
    <n v="434.61"/>
    <n v="0"/>
    <n v="0"/>
    <n v="434.61"/>
  </r>
  <r>
    <n v="2"/>
    <n v="4332"/>
    <x v="0"/>
    <x v="247"/>
    <x v="2"/>
    <s v="5066-PA"/>
    <x v="2570"/>
    <x v="2"/>
    <x v="0"/>
    <x v="0"/>
    <x v="25"/>
    <n v="79626.27"/>
    <n v="79626.27"/>
    <n v="0"/>
    <n v="71663.64"/>
    <n v="0"/>
    <n v="5971.97"/>
    <n v="0"/>
    <n v="0"/>
    <n v="5971.97"/>
  </r>
  <r>
    <n v="2"/>
    <n v="4332"/>
    <x v="0"/>
    <x v="170"/>
    <x v="13"/>
    <s v="5069-PA"/>
    <x v="2571"/>
    <x v="1"/>
    <x v="1"/>
    <x v="0"/>
    <x v="6"/>
    <n v="1110673.6399999999"/>
    <n v="1110673.6399999999"/>
    <n v="0"/>
    <n v="1107595.29"/>
    <n v="0"/>
    <n v="2136.8029999999999"/>
    <n v="0"/>
    <n v="0"/>
    <n v="2136.8029999999999"/>
  </r>
  <r>
    <n v="2"/>
    <n v="4332"/>
    <x v="0"/>
    <x v="167"/>
    <x v="16"/>
    <s v="5071-PA"/>
    <x v="2572"/>
    <x v="3"/>
    <x v="0"/>
    <x v="0"/>
    <x v="80"/>
    <n v="6845.94"/>
    <n v="6845.94"/>
    <n v="0"/>
    <n v="6161.35"/>
    <n v="0"/>
    <n v="513.44579999999996"/>
    <n v="0"/>
    <n v="0"/>
    <n v="513.44579999999996"/>
  </r>
  <r>
    <n v="2"/>
    <n v="4332"/>
    <x v="0"/>
    <x v="463"/>
    <x v="14"/>
    <s v="5073-PA"/>
    <x v="2573"/>
    <x v="2"/>
    <x v="1"/>
    <x v="0"/>
    <x v="149"/>
    <n v="33470.65"/>
    <n v="33470.65"/>
    <n v="0"/>
    <n v="30123.59"/>
    <n v="0"/>
    <n v="2510.2991999999999"/>
    <n v="0"/>
    <n v="0"/>
    <n v="2510.2991999999999"/>
  </r>
  <r>
    <n v="2"/>
    <n v="4332"/>
    <x v="0"/>
    <x v="264"/>
    <x v="2"/>
    <s v="5075-PA"/>
    <x v="2574"/>
    <x v="3"/>
    <x v="1"/>
    <x v="0"/>
    <x v="149"/>
    <n v="5344.28"/>
    <n v="5344.28"/>
    <n v="0"/>
    <n v="4809.8500000000004"/>
    <n v="0"/>
    <n v="400.82080000000002"/>
    <n v="0"/>
    <n v="0"/>
    <n v="400.82080000000002"/>
  </r>
  <r>
    <n v="2"/>
    <n v="4332"/>
    <x v="0"/>
    <x v="438"/>
    <x v="8"/>
    <s v="5077-PA"/>
    <x v="2575"/>
    <x v="4"/>
    <x v="0"/>
    <x v="0"/>
    <x v="6"/>
    <n v="362089.02"/>
    <n v="362089.02"/>
    <n v="0"/>
    <n v="325880.12"/>
    <n v="0"/>
    <n v="5136.3816999999999"/>
    <n v="0"/>
    <n v="0"/>
    <n v="5136.3816999999999"/>
  </r>
  <r>
    <n v="2"/>
    <n v="4332"/>
    <x v="0"/>
    <x v="409"/>
    <x v="9"/>
    <s v="507-PA"/>
    <x v="2576"/>
    <x v="3"/>
    <x v="0"/>
    <x v="0"/>
    <x v="7"/>
    <n v="25825.71"/>
    <n v="25825.71"/>
    <n v="0"/>
    <n v="23243.14"/>
    <n v="0"/>
    <n v="1936.9283"/>
    <n v="0"/>
    <n v="0"/>
    <n v="1936.9283"/>
  </r>
  <r>
    <n v="2"/>
    <n v="4332"/>
    <x v="0"/>
    <x v="457"/>
    <x v="2"/>
    <s v="5082-PA"/>
    <x v="2577"/>
    <x v="1"/>
    <x v="1"/>
    <x v="0"/>
    <x v="154"/>
    <n v="575092.5"/>
    <n v="575092.5"/>
    <n v="0"/>
    <n v="517583.25"/>
    <n v="0"/>
    <n v="43131.9375"/>
    <n v="0"/>
    <n v="0"/>
    <n v="43131.9375"/>
  </r>
  <r>
    <n v="2"/>
    <n v="4332"/>
    <x v="0"/>
    <x v="322"/>
    <x v="8"/>
    <s v="5083-PA"/>
    <x v="2578"/>
    <x v="3"/>
    <x v="0"/>
    <x v="0"/>
    <x v="6"/>
    <n v="380061.03"/>
    <n v="380061.03"/>
    <n v="0"/>
    <n v="342054.93"/>
    <n v="0"/>
    <n v="27893.64"/>
    <n v="0"/>
    <n v="0"/>
    <n v="27893.64"/>
  </r>
  <r>
    <n v="2"/>
    <n v="4332"/>
    <x v="0"/>
    <x v="361"/>
    <x v="12"/>
    <s v="508-PA"/>
    <x v="2579"/>
    <x v="3"/>
    <x v="11"/>
    <x v="0"/>
    <x v="7"/>
    <n v="10000"/>
    <n v="10000"/>
    <n v="0"/>
    <n v="9000"/>
    <n v="0"/>
    <n v="750"/>
    <n v="0"/>
    <n v="0"/>
    <n v="750"/>
  </r>
  <r>
    <n v="2"/>
    <n v="4332"/>
    <x v="0"/>
    <x v="6"/>
    <x v="2"/>
    <s v="5092-PA"/>
    <x v="2580"/>
    <x v="0"/>
    <x v="1"/>
    <x v="0"/>
    <x v="149"/>
    <n v="8450.7199999999993"/>
    <n v="8450.7199999999993"/>
    <n v="0"/>
    <n v="7605.65"/>
    <n v="0"/>
    <n v="633.80420000000004"/>
    <n v="0"/>
    <n v="0"/>
    <n v="633.80420000000004"/>
  </r>
  <r>
    <n v="2"/>
    <n v="4332"/>
    <x v="0"/>
    <x v="87"/>
    <x v="16"/>
    <s v="5095-PA"/>
    <x v="2581"/>
    <x v="3"/>
    <x v="1"/>
    <x v="0"/>
    <x v="149"/>
    <n v="21837"/>
    <n v="21837"/>
    <n v="0"/>
    <n v="19653.3"/>
    <n v="0"/>
    <n v="1637.7750000000001"/>
    <n v="0"/>
    <n v="0"/>
    <n v="1637.7750000000001"/>
  </r>
  <r>
    <n v="2"/>
    <n v="4332"/>
    <x v="0"/>
    <x v="100"/>
    <x v="2"/>
    <s v="5096-PA"/>
    <x v="2582"/>
    <x v="1"/>
    <x v="1"/>
    <x v="0"/>
    <x v="149"/>
    <n v="48382"/>
    <n v="48382"/>
    <n v="0"/>
    <n v="46819"/>
    <n v="0"/>
    <n v="1172.25"/>
    <n v="0"/>
    <n v="0.2026"/>
    <n v="1172.0473999999999"/>
  </r>
  <r>
    <n v="2"/>
    <n v="4332"/>
    <x v="0"/>
    <x v="264"/>
    <x v="2"/>
    <s v="5097-PA"/>
    <x v="2583"/>
    <x v="4"/>
    <x v="1"/>
    <x v="0"/>
    <x v="149"/>
    <n v="55700.7"/>
    <n v="55700.7"/>
    <n v="0"/>
    <n v="50130.63"/>
    <n v="0"/>
    <n v="4177.5524999999998"/>
    <n v="0"/>
    <n v="0"/>
    <n v="4177.5524999999998"/>
  </r>
  <r>
    <n v="2"/>
    <n v="4332"/>
    <x v="0"/>
    <x v="526"/>
    <x v="2"/>
    <s v="5098-PA"/>
    <x v="55"/>
    <x v="1"/>
    <x v="1"/>
    <x v="0"/>
    <x v="96"/>
    <n v="452176.69"/>
    <n v="452176.69"/>
    <n v="0"/>
    <n v="452176.69"/>
    <n v="0"/>
    <n v="0"/>
    <n v="0"/>
    <n v="0"/>
    <n v="0"/>
  </r>
  <r>
    <n v="2"/>
    <n v="4332"/>
    <x v="0"/>
    <x v="322"/>
    <x v="8"/>
    <s v="5100-PA"/>
    <x v="2584"/>
    <x v="3"/>
    <x v="0"/>
    <x v="0"/>
    <x v="6"/>
    <n v="691072"/>
    <n v="691072"/>
    <n v="0"/>
    <n v="621964.80000000005"/>
    <n v="0"/>
    <n v="46343.822500000002"/>
    <n v="0"/>
    <n v="0"/>
    <n v="46343.822500000002"/>
  </r>
  <r>
    <n v="2"/>
    <n v="4332"/>
    <x v="0"/>
    <x v="228"/>
    <x v="11"/>
    <s v="5105-PA"/>
    <x v="2585"/>
    <x v="3"/>
    <x v="1"/>
    <x v="0"/>
    <x v="149"/>
    <n v="9338.89"/>
    <n v="9338.89"/>
    <n v="0"/>
    <n v="8405"/>
    <n v="0"/>
    <n v="700.41669999999999"/>
    <n v="0"/>
    <n v="0"/>
    <n v="700.41669999999999"/>
  </r>
  <r>
    <n v="2"/>
    <n v="4332"/>
    <x v="0"/>
    <x v="232"/>
    <x v="2"/>
    <s v="5106-PA"/>
    <x v="2586"/>
    <x v="3"/>
    <x v="1"/>
    <x v="0"/>
    <x v="149"/>
    <n v="4275.3"/>
    <n v="4275.3"/>
    <n v="0"/>
    <n v="3847.77"/>
    <n v="0"/>
    <n v="320.64749999999998"/>
    <n v="0"/>
    <n v="0"/>
    <n v="320.64749999999998"/>
  </r>
  <r>
    <n v="2"/>
    <n v="4332"/>
    <x v="0"/>
    <x v="100"/>
    <x v="2"/>
    <s v="5109-PA"/>
    <x v="2587"/>
    <x v="1"/>
    <x v="1"/>
    <x v="0"/>
    <x v="149"/>
    <n v="53903.07"/>
    <n v="53903.07"/>
    <n v="0"/>
    <n v="53636.76"/>
    <n v="0"/>
    <n v="199.73419999999999"/>
    <n v="0"/>
    <n v="10.5"/>
    <n v="189.23419999999999"/>
  </r>
  <r>
    <n v="2"/>
    <n v="4332"/>
    <x v="0"/>
    <x v="527"/>
    <x v="13"/>
    <s v="510-PA"/>
    <x v="2588"/>
    <x v="1"/>
    <x v="1"/>
    <x v="0"/>
    <x v="23"/>
    <n v="9642.49"/>
    <n v="9642.49"/>
    <n v="0"/>
    <n v="9642.49"/>
    <n v="0"/>
    <n v="0"/>
    <n v="0"/>
    <n v="0"/>
    <n v="0"/>
  </r>
  <r>
    <n v="2"/>
    <n v="4332"/>
    <x v="0"/>
    <x v="322"/>
    <x v="8"/>
    <s v="5110-PA"/>
    <x v="2589"/>
    <x v="3"/>
    <x v="53"/>
    <x v="0"/>
    <x v="6"/>
    <n v="1184245"/>
    <n v="1184245"/>
    <n v="0"/>
    <n v="1065820.5"/>
    <n v="0"/>
    <n v="82278.824999999997"/>
    <n v="0"/>
    <n v="0"/>
    <n v="82278.824999999997"/>
  </r>
  <r>
    <n v="2"/>
    <n v="4332"/>
    <x v="0"/>
    <x v="322"/>
    <x v="8"/>
    <s v="5111-PA"/>
    <x v="2590"/>
    <x v="3"/>
    <x v="7"/>
    <x v="0"/>
    <x v="42"/>
    <n v="122856.84"/>
    <n v="122856.84"/>
    <n v="0"/>
    <n v="110571.16"/>
    <n v="0"/>
    <n v="9214.2633000000005"/>
    <n v="0"/>
    <n v="0"/>
    <n v="9214.2633000000005"/>
  </r>
  <r>
    <n v="2"/>
    <n v="4332"/>
    <x v="0"/>
    <x v="449"/>
    <x v="2"/>
    <s v="5113-PA"/>
    <x v="2591"/>
    <x v="2"/>
    <x v="1"/>
    <x v="0"/>
    <x v="149"/>
    <n v="17868.5"/>
    <n v="17868.5"/>
    <n v="0"/>
    <n v="16081.65"/>
    <n v="0"/>
    <n v="1340.1375"/>
    <n v="0"/>
    <n v="0"/>
    <n v="1340.1375"/>
  </r>
  <r>
    <n v="2"/>
    <n v="4332"/>
    <x v="0"/>
    <x v="465"/>
    <x v="2"/>
    <s v="5117-PA"/>
    <x v="279"/>
    <x v="2"/>
    <x v="6"/>
    <x v="0"/>
    <x v="6"/>
    <n v="947728.77"/>
    <n v="947728.77"/>
    <n v="0"/>
    <n v="852955.89"/>
    <n v="0"/>
    <n v="0"/>
    <n v="0"/>
    <n v="0"/>
    <n v="0"/>
  </r>
  <r>
    <n v="2"/>
    <n v="4332"/>
    <x v="0"/>
    <x v="528"/>
    <x v="20"/>
    <s v="5119-PA"/>
    <x v="2592"/>
    <x v="2"/>
    <x v="0"/>
    <x v="0"/>
    <x v="50"/>
    <n v="18013.22"/>
    <n v="18013.22"/>
    <n v="0"/>
    <n v="16211.9"/>
    <n v="0"/>
    <n v="1350.9917"/>
    <n v="0"/>
    <n v="0"/>
    <n v="1350.9917"/>
  </r>
  <r>
    <n v="2"/>
    <n v="4332"/>
    <x v="0"/>
    <x v="71"/>
    <x v="5"/>
    <s v="5120-PA"/>
    <x v="2593"/>
    <x v="2"/>
    <x v="12"/>
    <x v="0"/>
    <x v="6"/>
    <n v="363606.62"/>
    <n v="363606.62"/>
    <n v="0"/>
    <n v="327245.96000000002"/>
    <n v="0"/>
    <n v="25057.665000000001"/>
    <n v="0"/>
    <n v="0"/>
    <n v="25057.665000000001"/>
  </r>
  <r>
    <n v="2"/>
    <n v="4332"/>
    <x v="0"/>
    <x v="529"/>
    <x v="2"/>
    <s v="5123-PA"/>
    <x v="2594"/>
    <x v="5"/>
    <x v="1"/>
    <x v="0"/>
    <x v="6"/>
    <n v="586287.5"/>
    <n v="586287.5"/>
    <n v="0"/>
    <n v="527658.75"/>
    <n v="0"/>
    <n v="0"/>
    <n v="0"/>
    <n v="0"/>
    <n v="0"/>
  </r>
  <r>
    <n v="2"/>
    <n v="4332"/>
    <x v="0"/>
    <x v="103"/>
    <x v="37"/>
    <s v="5127-PA"/>
    <x v="2595"/>
    <x v="4"/>
    <x v="1"/>
    <x v="0"/>
    <x v="6"/>
    <n v="148228.16"/>
    <n v="148228.16"/>
    <n v="0"/>
    <n v="133405.34"/>
    <n v="0"/>
    <n v="0"/>
    <n v="0"/>
    <n v="0"/>
    <n v="0"/>
  </r>
  <r>
    <n v="2"/>
    <n v="4332"/>
    <x v="0"/>
    <x v="264"/>
    <x v="2"/>
    <s v="5128-PA"/>
    <x v="2596"/>
    <x v="1"/>
    <x v="1"/>
    <x v="0"/>
    <x v="149"/>
    <n v="4056.59"/>
    <n v="4056.59"/>
    <n v="0"/>
    <n v="4056.59"/>
    <n v="0"/>
    <n v="0"/>
    <n v="0"/>
    <n v="0"/>
    <n v="0"/>
  </r>
  <r>
    <n v="2"/>
    <n v="4332"/>
    <x v="0"/>
    <x v="170"/>
    <x v="13"/>
    <s v="5129-PA"/>
    <x v="2597"/>
    <x v="3"/>
    <x v="1"/>
    <x v="0"/>
    <x v="149"/>
    <n v="10000"/>
    <n v="10000"/>
    <n v="0"/>
    <n v="9000"/>
    <n v="0"/>
    <n v="750"/>
    <n v="0"/>
    <n v="0"/>
    <n v="750"/>
  </r>
  <r>
    <n v="2"/>
    <n v="4332"/>
    <x v="0"/>
    <x v="530"/>
    <x v="9"/>
    <s v="512-PA"/>
    <x v="2598"/>
    <x v="5"/>
    <x v="0"/>
    <x v="0"/>
    <x v="34"/>
    <n v="42600"/>
    <n v="42600"/>
    <n v="0"/>
    <n v="38340"/>
    <n v="0"/>
    <n v="3195"/>
    <n v="0"/>
    <n v="0"/>
    <n v="3195"/>
  </r>
  <r>
    <n v="2"/>
    <n v="4332"/>
    <x v="0"/>
    <x v="264"/>
    <x v="2"/>
    <s v="5132-PA"/>
    <x v="2599"/>
    <x v="1"/>
    <x v="1"/>
    <x v="0"/>
    <x v="149"/>
    <n v="7800"/>
    <n v="7800"/>
    <n v="0"/>
    <n v="7020"/>
    <n v="0"/>
    <n v="585"/>
    <n v="0"/>
    <n v="0"/>
    <n v="585"/>
  </r>
  <r>
    <n v="2"/>
    <n v="4332"/>
    <x v="0"/>
    <x v="322"/>
    <x v="8"/>
    <s v="5134-PA"/>
    <x v="2600"/>
    <x v="3"/>
    <x v="0"/>
    <x v="0"/>
    <x v="6"/>
    <n v="709829.19"/>
    <n v="709829.19"/>
    <n v="0"/>
    <n v="638846.27"/>
    <n v="0"/>
    <n v="53237.189200000001"/>
    <n v="0"/>
    <n v="0"/>
    <n v="53237.189200000001"/>
  </r>
  <r>
    <n v="2"/>
    <n v="4332"/>
    <x v="0"/>
    <x v="516"/>
    <x v="46"/>
    <s v="5139-PA"/>
    <x v="2601"/>
    <x v="4"/>
    <x v="0"/>
    <x v="0"/>
    <x v="42"/>
    <n v="83544.95"/>
    <n v="83544.95"/>
    <n v="0"/>
    <n v="75190.460000000006"/>
    <n v="0"/>
    <n v="6265.8716999999997"/>
    <n v="0"/>
    <n v="0"/>
    <n v="6265.8716999999997"/>
  </r>
  <r>
    <n v="2"/>
    <n v="4332"/>
    <x v="0"/>
    <x v="144"/>
    <x v="24"/>
    <s v="513-PA"/>
    <x v="2602"/>
    <x v="4"/>
    <x v="1"/>
    <x v="0"/>
    <x v="3"/>
    <n v="25303.38"/>
    <n v="25303.38"/>
    <n v="0"/>
    <n v="22773.040000000001"/>
    <n v="0"/>
    <n v="1897.7533000000001"/>
    <n v="0"/>
    <n v="0"/>
    <n v="1897.7533000000001"/>
  </r>
  <r>
    <n v="2"/>
    <n v="4332"/>
    <x v="0"/>
    <x v="365"/>
    <x v="7"/>
    <s v="5145-PA"/>
    <x v="2603"/>
    <x v="4"/>
    <x v="1"/>
    <x v="0"/>
    <x v="6"/>
    <n v="290987.23"/>
    <n v="243719.05"/>
    <n v="-47268.18"/>
    <n v="219347.15"/>
    <n v="-42541.36"/>
    <n v="18203.9283"/>
    <n v="0"/>
    <n v="0"/>
    <n v="18203.9283"/>
  </r>
  <r>
    <n v="2"/>
    <n v="4332"/>
    <x v="0"/>
    <x v="432"/>
    <x v="25"/>
    <s v="5146-PA"/>
    <x v="2604"/>
    <x v="4"/>
    <x v="0"/>
    <x v="0"/>
    <x v="25"/>
    <n v="9570.41"/>
    <n v="9570.41"/>
    <n v="0"/>
    <n v="8613.3700000000008"/>
    <n v="0"/>
    <n v="717.7808"/>
    <n v="0"/>
    <n v="0"/>
    <n v="717.7808"/>
  </r>
  <r>
    <n v="2"/>
    <n v="4332"/>
    <x v="0"/>
    <x v="264"/>
    <x v="2"/>
    <s v="5148-PA"/>
    <x v="2605"/>
    <x v="1"/>
    <x v="1"/>
    <x v="0"/>
    <x v="149"/>
    <n v="26510.99"/>
    <n v="26510.99"/>
    <n v="0"/>
    <n v="26510.99"/>
    <n v="0"/>
    <n v="0"/>
    <n v="0"/>
    <n v="0"/>
    <n v="0"/>
  </r>
  <r>
    <n v="2"/>
    <n v="4332"/>
    <x v="0"/>
    <x v="531"/>
    <x v="11"/>
    <s v="514-PA"/>
    <x v="1462"/>
    <x v="1"/>
    <x v="1"/>
    <x v="0"/>
    <x v="7"/>
    <n v="5827.87"/>
    <n v="5827.87"/>
    <n v="0"/>
    <n v="5827.87"/>
    <n v="0"/>
    <n v="0"/>
    <n v="0"/>
    <n v="0"/>
    <n v="0"/>
  </r>
  <r>
    <n v="2"/>
    <n v="4332"/>
    <x v="0"/>
    <x v="264"/>
    <x v="2"/>
    <s v="5152-PA"/>
    <x v="2606"/>
    <x v="0"/>
    <x v="5"/>
    <x v="0"/>
    <x v="6"/>
    <n v="683134.25"/>
    <n v="683134.25"/>
    <n v="0"/>
    <n v="614820.82999999996"/>
    <n v="0"/>
    <n v="0"/>
    <n v="0"/>
    <n v="0"/>
    <n v="0"/>
  </r>
  <r>
    <n v="2"/>
    <n v="4332"/>
    <x v="0"/>
    <x v="38"/>
    <x v="21"/>
    <s v="5156-PA"/>
    <x v="2607"/>
    <x v="1"/>
    <x v="1"/>
    <x v="0"/>
    <x v="29"/>
    <n v="53869.86"/>
    <n v="53869.86"/>
    <n v="0"/>
    <n v="48482.87"/>
    <n v="0"/>
    <n v="4040.2392"/>
    <n v="0"/>
    <n v="0"/>
    <n v="4040.2392"/>
  </r>
  <r>
    <n v="2"/>
    <n v="4332"/>
    <x v="0"/>
    <x v="6"/>
    <x v="2"/>
    <s v="5157-PA"/>
    <x v="2608"/>
    <x v="3"/>
    <x v="29"/>
    <x v="0"/>
    <x v="45"/>
    <n v="12438.97"/>
    <n v="12438.97"/>
    <n v="0"/>
    <n v="11195.07"/>
    <n v="0"/>
    <n v="932.92250000000001"/>
    <n v="0"/>
    <n v="0"/>
    <n v="932.92250000000001"/>
  </r>
  <r>
    <n v="2"/>
    <n v="4332"/>
    <x v="0"/>
    <x v="160"/>
    <x v="13"/>
    <s v="515-PA"/>
    <x v="2609"/>
    <x v="0"/>
    <x v="13"/>
    <x v="0"/>
    <x v="12"/>
    <n v="3184.7"/>
    <n v="3184.7"/>
    <n v="0"/>
    <n v="2866.23"/>
    <n v="0"/>
    <n v="238.85249999999999"/>
    <n v="0"/>
    <n v="0"/>
    <n v="238.85249999999999"/>
  </r>
  <r>
    <n v="2"/>
    <n v="4332"/>
    <x v="0"/>
    <x v="463"/>
    <x v="14"/>
    <s v="5160-PA"/>
    <x v="2610"/>
    <x v="0"/>
    <x v="1"/>
    <x v="0"/>
    <x v="149"/>
    <n v="13190"/>
    <n v="13190"/>
    <n v="0"/>
    <n v="11871"/>
    <n v="0"/>
    <n v="989.25"/>
    <n v="0"/>
    <n v="0"/>
    <n v="989.25"/>
  </r>
  <r>
    <n v="2"/>
    <n v="4332"/>
    <x v="0"/>
    <x v="87"/>
    <x v="16"/>
    <s v="5161-PA"/>
    <x v="2611"/>
    <x v="3"/>
    <x v="1"/>
    <x v="0"/>
    <x v="149"/>
    <n v="29136.25"/>
    <n v="29136.25"/>
    <n v="0"/>
    <n v="26222.63"/>
    <n v="0"/>
    <n v="2185.2192"/>
    <n v="0"/>
    <n v="0"/>
    <n v="2185.2192"/>
  </r>
  <r>
    <n v="2"/>
    <n v="4332"/>
    <x v="0"/>
    <x v="438"/>
    <x v="8"/>
    <s v="5165-PA"/>
    <x v="2612"/>
    <x v="4"/>
    <x v="0"/>
    <x v="0"/>
    <x v="6"/>
    <n v="666548.55000000005"/>
    <n v="666548.55000000005"/>
    <n v="0"/>
    <n v="599893.69999999995"/>
    <n v="0"/>
    <n v="0"/>
    <n v="0"/>
    <n v="0"/>
    <n v="0"/>
  </r>
  <r>
    <n v="2"/>
    <n v="4332"/>
    <x v="0"/>
    <x v="322"/>
    <x v="8"/>
    <s v="5166-PA"/>
    <x v="2613"/>
    <x v="3"/>
    <x v="0"/>
    <x v="0"/>
    <x v="6"/>
    <n v="594539.65"/>
    <n v="594539.65"/>
    <n v="0"/>
    <n v="535085.68999999994"/>
    <n v="0"/>
    <n v="40392.484199999999"/>
    <n v="0"/>
    <n v="0"/>
    <n v="40392.484199999999"/>
  </r>
  <r>
    <n v="2"/>
    <n v="4332"/>
    <x v="0"/>
    <x v="19"/>
    <x v="12"/>
    <s v="5167-PA"/>
    <x v="2614"/>
    <x v="3"/>
    <x v="1"/>
    <x v="0"/>
    <x v="149"/>
    <n v="45550.8"/>
    <n v="45550.8"/>
    <n v="0"/>
    <n v="40995.72"/>
    <n v="0"/>
    <n v="3416.31"/>
    <n v="0"/>
    <n v="0"/>
    <n v="3416.31"/>
  </r>
  <r>
    <n v="2"/>
    <n v="4332"/>
    <x v="0"/>
    <x v="346"/>
    <x v="2"/>
    <s v="5168-PA"/>
    <x v="2615"/>
    <x v="2"/>
    <x v="1"/>
    <x v="0"/>
    <x v="149"/>
    <n v="50989.66"/>
    <n v="50989.66"/>
    <n v="0"/>
    <n v="45890.69"/>
    <n v="0"/>
    <n v="3824.2242000000001"/>
    <n v="0"/>
    <n v="0"/>
    <n v="3824.2242000000001"/>
  </r>
  <r>
    <n v="2"/>
    <n v="4332"/>
    <x v="0"/>
    <x v="384"/>
    <x v="2"/>
    <s v="5169-PA"/>
    <x v="2616"/>
    <x v="1"/>
    <x v="1"/>
    <x v="0"/>
    <x v="62"/>
    <n v="109695.73"/>
    <n v="109695.73"/>
    <n v="0"/>
    <n v="98726.16"/>
    <n v="0"/>
    <n v="8227.18"/>
    <n v="0"/>
    <n v="0"/>
    <n v="8227.18"/>
  </r>
  <r>
    <n v="2"/>
    <n v="4332"/>
    <x v="0"/>
    <x v="114"/>
    <x v="38"/>
    <s v="5170-PA"/>
    <x v="2617"/>
    <x v="4"/>
    <x v="0"/>
    <x v="0"/>
    <x v="6"/>
    <n v="2314614"/>
    <n v="2314614"/>
    <n v="0"/>
    <n v="2083152.6"/>
    <n v="0"/>
    <n v="0"/>
    <n v="0"/>
    <n v="0"/>
    <n v="0"/>
  </r>
  <r>
    <n v="2"/>
    <n v="4332"/>
    <x v="0"/>
    <x v="119"/>
    <x v="5"/>
    <s v="5176-PA"/>
    <x v="2618"/>
    <x v="3"/>
    <x v="0"/>
    <x v="0"/>
    <x v="51"/>
    <n v="21204.799999999999"/>
    <n v="21204.799999999999"/>
    <n v="0"/>
    <n v="19084.32"/>
    <n v="0"/>
    <n v="1590.36"/>
    <n v="0"/>
    <n v="0"/>
    <n v="1590.36"/>
  </r>
  <r>
    <n v="2"/>
    <n v="4332"/>
    <x v="0"/>
    <x v="165"/>
    <x v="28"/>
    <s v="5177-PA"/>
    <x v="2619"/>
    <x v="4"/>
    <x v="1"/>
    <x v="0"/>
    <x v="149"/>
    <n v="74996.009999999995"/>
    <n v="74996.009999999995"/>
    <n v="0"/>
    <n v="67496.41"/>
    <n v="0"/>
    <n v="5624.7007999999996"/>
    <n v="0"/>
    <n v="0"/>
    <n v="5624.7007999999996"/>
  </r>
  <r>
    <n v="2"/>
    <n v="4332"/>
    <x v="0"/>
    <x v="416"/>
    <x v="21"/>
    <s v="5178-PA"/>
    <x v="1981"/>
    <x v="0"/>
    <x v="0"/>
    <x v="0"/>
    <x v="45"/>
    <n v="13344.24"/>
    <n v="13344.24"/>
    <n v="0"/>
    <n v="12009.82"/>
    <n v="0"/>
    <n v="1000.8183"/>
    <n v="0"/>
    <n v="0"/>
    <n v="1000.8183"/>
  </r>
  <r>
    <n v="2"/>
    <n v="4332"/>
    <x v="0"/>
    <x v="395"/>
    <x v="21"/>
    <s v="5179-PA"/>
    <x v="2620"/>
    <x v="0"/>
    <x v="8"/>
    <x v="0"/>
    <x v="6"/>
    <n v="318606.7"/>
    <n v="318606.7"/>
    <n v="0"/>
    <n v="286746.03000000003"/>
    <n v="0"/>
    <n v="0"/>
    <n v="0"/>
    <n v="0"/>
    <n v="0"/>
  </r>
  <r>
    <n v="2"/>
    <n v="4332"/>
    <x v="0"/>
    <x v="532"/>
    <x v="50"/>
    <s v="5184-PA"/>
    <x v="2621"/>
    <x v="5"/>
    <x v="14"/>
    <x v="0"/>
    <x v="6"/>
    <n v="1447133.18"/>
    <n v="1447133.18"/>
    <n v="0"/>
    <n v="1302419.8600000001"/>
    <n v="0"/>
    <n v="0"/>
    <n v="0"/>
    <n v="0"/>
    <n v="0"/>
  </r>
  <r>
    <n v="2"/>
    <n v="4332"/>
    <x v="0"/>
    <x v="73"/>
    <x v="14"/>
    <s v="5186-PA"/>
    <x v="2622"/>
    <x v="4"/>
    <x v="1"/>
    <x v="0"/>
    <x v="68"/>
    <n v="35610.49"/>
    <n v="35610.49"/>
    <n v="0"/>
    <n v="32049.439999999999"/>
    <n v="0"/>
    <n v="2670.7867000000001"/>
    <n v="0"/>
    <n v="0"/>
    <n v="2670.7867000000001"/>
  </r>
  <r>
    <n v="2"/>
    <n v="4332"/>
    <x v="0"/>
    <x v="432"/>
    <x v="25"/>
    <s v="5188-PA"/>
    <x v="2623"/>
    <x v="4"/>
    <x v="1"/>
    <x v="0"/>
    <x v="149"/>
    <n v="4074.98"/>
    <n v="4074.98"/>
    <n v="0"/>
    <n v="3667.48"/>
    <n v="0"/>
    <n v="305.62329999999997"/>
    <n v="0"/>
    <n v="0"/>
    <n v="305.62329999999997"/>
  </r>
  <r>
    <n v="2"/>
    <n v="4332"/>
    <x v="0"/>
    <x v="7"/>
    <x v="5"/>
    <s v="518-PA"/>
    <x v="2624"/>
    <x v="3"/>
    <x v="0"/>
    <x v="0"/>
    <x v="12"/>
    <n v="27676.19"/>
    <n v="27676.19"/>
    <n v="0"/>
    <n v="24908.57"/>
    <n v="0"/>
    <n v="2075.7141999999999"/>
    <n v="0"/>
    <n v="0"/>
    <n v="2075.7141999999999"/>
  </r>
  <r>
    <n v="2"/>
    <n v="4332"/>
    <x v="0"/>
    <x v="432"/>
    <x v="25"/>
    <s v="5190-PA"/>
    <x v="2625"/>
    <x v="4"/>
    <x v="1"/>
    <x v="0"/>
    <x v="25"/>
    <n v="27774.26"/>
    <n v="27774.26"/>
    <n v="0"/>
    <n v="24996.83"/>
    <n v="0"/>
    <n v="2083.0691999999999"/>
    <n v="0"/>
    <n v="0"/>
    <n v="2083.0691999999999"/>
  </r>
  <r>
    <n v="2"/>
    <n v="4332"/>
    <x v="0"/>
    <x v="346"/>
    <x v="2"/>
    <s v="5191-PA"/>
    <x v="2626"/>
    <x v="3"/>
    <x v="1"/>
    <x v="0"/>
    <x v="149"/>
    <n v="5215"/>
    <n v="5215"/>
    <n v="0"/>
    <n v="4693.5"/>
    <n v="0"/>
    <n v="391.125"/>
    <n v="0"/>
    <n v="0"/>
    <n v="391.125"/>
  </r>
  <r>
    <n v="2"/>
    <n v="4332"/>
    <x v="0"/>
    <x v="159"/>
    <x v="2"/>
    <s v="5192-PA"/>
    <x v="2627"/>
    <x v="3"/>
    <x v="1"/>
    <x v="0"/>
    <x v="149"/>
    <n v="50431.54"/>
    <n v="50431.54"/>
    <n v="0"/>
    <n v="45388.39"/>
    <n v="0"/>
    <n v="3782.3658"/>
    <n v="0"/>
    <n v="0"/>
    <n v="3782.3658"/>
  </r>
  <r>
    <n v="2"/>
    <n v="4332"/>
    <x v="0"/>
    <x v="346"/>
    <x v="2"/>
    <s v="5193-PA"/>
    <x v="2628"/>
    <x v="2"/>
    <x v="1"/>
    <x v="0"/>
    <x v="149"/>
    <n v="9734.9"/>
    <n v="9734.9"/>
    <n v="0"/>
    <n v="8761.41"/>
    <n v="0"/>
    <n v="730.11749999999995"/>
    <n v="0"/>
    <n v="0"/>
    <n v="730.11749999999995"/>
  </r>
  <r>
    <n v="2"/>
    <n v="4332"/>
    <x v="0"/>
    <x v="346"/>
    <x v="2"/>
    <s v="5194-PA"/>
    <x v="2629"/>
    <x v="2"/>
    <x v="1"/>
    <x v="0"/>
    <x v="68"/>
    <n v="34334.42"/>
    <n v="34334.42"/>
    <n v="0"/>
    <n v="30900.98"/>
    <n v="0"/>
    <n v="2575.0817000000002"/>
    <n v="0"/>
    <n v="0"/>
    <n v="2575.0817000000002"/>
  </r>
  <r>
    <n v="2"/>
    <n v="4332"/>
    <x v="0"/>
    <x v="264"/>
    <x v="2"/>
    <s v="5195-PA"/>
    <x v="2630"/>
    <x v="4"/>
    <x v="1"/>
    <x v="0"/>
    <x v="149"/>
    <n v="25146"/>
    <n v="25146"/>
    <n v="0"/>
    <n v="22631.4"/>
    <n v="0"/>
    <n v="1885.95"/>
    <n v="0"/>
    <n v="0"/>
    <n v="1885.95"/>
  </r>
  <r>
    <n v="2"/>
    <n v="4332"/>
    <x v="0"/>
    <x v="52"/>
    <x v="21"/>
    <s v="5197-PA"/>
    <x v="2631"/>
    <x v="4"/>
    <x v="0"/>
    <x v="0"/>
    <x v="45"/>
    <n v="110083.02"/>
    <n v="110083.02"/>
    <n v="0"/>
    <n v="99074.72"/>
    <n v="0"/>
    <n v="8256.2266999999993"/>
    <n v="0"/>
    <n v="0"/>
    <n v="8256.2266999999993"/>
  </r>
  <r>
    <n v="2"/>
    <n v="4332"/>
    <x v="0"/>
    <x v="346"/>
    <x v="2"/>
    <s v="5199-PA"/>
    <x v="2632"/>
    <x v="2"/>
    <x v="1"/>
    <x v="0"/>
    <x v="68"/>
    <n v="78347.55"/>
    <n v="78347.55"/>
    <n v="0"/>
    <n v="70512.800000000003"/>
    <n v="0"/>
    <n v="5876.0667000000003"/>
    <n v="0"/>
    <n v="0"/>
    <n v="5876.0667000000003"/>
  </r>
  <r>
    <n v="2"/>
    <n v="4332"/>
    <x v="0"/>
    <x v="533"/>
    <x v="2"/>
    <s v="51-PA"/>
    <x v="2633"/>
    <x v="1"/>
    <x v="1"/>
    <x v="0"/>
    <x v="155"/>
    <n v="71626.03"/>
    <n v="71626.03"/>
    <n v="0"/>
    <n v="71626.03"/>
    <n v="0"/>
    <n v="0"/>
    <n v="0"/>
    <n v="0"/>
    <n v="0"/>
  </r>
  <r>
    <n v="2"/>
    <n v="4332"/>
    <x v="0"/>
    <x v="130"/>
    <x v="8"/>
    <s v="5200-PA"/>
    <x v="2634"/>
    <x v="2"/>
    <x v="5"/>
    <x v="0"/>
    <x v="6"/>
    <n v="127986.91"/>
    <n v="127986.91"/>
    <n v="0"/>
    <n v="115188.22"/>
    <n v="0"/>
    <n v="9599.0182999999997"/>
    <n v="0"/>
    <n v="0"/>
    <n v="9599.0182999999997"/>
  </r>
  <r>
    <n v="2"/>
    <n v="4332"/>
    <x v="0"/>
    <x v="152"/>
    <x v="31"/>
    <s v="5201-PA"/>
    <x v="2635"/>
    <x v="4"/>
    <x v="1"/>
    <x v="0"/>
    <x v="149"/>
    <n v="15709.09"/>
    <n v="15709.09"/>
    <n v="0"/>
    <n v="14138.18"/>
    <n v="0"/>
    <n v="1178.1817000000001"/>
    <n v="0"/>
    <n v="0"/>
    <n v="1178.1817000000001"/>
  </r>
  <r>
    <n v="2"/>
    <n v="4332"/>
    <x v="0"/>
    <x v="139"/>
    <x v="21"/>
    <s v="5202-PA"/>
    <x v="2636"/>
    <x v="3"/>
    <x v="0"/>
    <x v="0"/>
    <x v="22"/>
    <n v="14860.08"/>
    <n v="14860.08"/>
    <n v="0"/>
    <n v="13374.07"/>
    <n v="0"/>
    <n v="1114.5057999999999"/>
    <n v="0"/>
    <n v="0"/>
    <n v="1114.5057999999999"/>
  </r>
  <r>
    <n v="2"/>
    <n v="4332"/>
    <x v="0"/>
    <x v="264"/>
    <x v="2"/>
    <s v="5203-PA"/>
    <x v="2637"/>
    <x v="3"/>
    <x v="1"/>
    <x v="0"/>
    <x v="68"/>
    <n v="13083.51"/>
    <n v="13083.51"/>
    <n v="0"/>
    <n v="11775.16"/>
    <n v="0"/>
    <n v="981.26329999999996"/>
    <n v="0"/>
    <n v="0"/>
    <n v="981.26329999999996"/>
  </r>
  <r>
    <n v="2"/>
    <n v="4332"/>
    <x v="0"/>
    <x v="264"/>
    <x v="2"/>
    <s v="5204-PA"/>
    <x v="2638"/>
    <x v="3"/>
    <x v="1"/>
    <x v="0"/>
    <x v="149"/>
    <n v="49439"/>
    <n v="49439"/>
    <n v="0"/>
    <n v="44495.1"/>
    <n v="0"/>
    <n v="3707.9250000000002"/>
    <n v="0"/>
    <n v="0"/>
    <n v="3707.9250000000002"/>
  </r>
  <r>
    <n v="2"/>
    <n v="4332"/>
    <x v="0"/>
    <x v="78"/>
    <x v="8"/>
    <s v="5205-PA"/>
    <x v="2639"/>
    <x v="1"/>
    <x v="1"/>
    <x v="0"/>
    <x v="156"/>
    <n v="245157.55"/>
    <n v="245157.55"/>
    <n v="0"/>
    <n v="245157.55"/>
    <n v="0"/>
    <n v="0"/>
    <n v="0"/>
    <n v="0"/>
    <n v="0"/>
  </r>
  <r>
    <n v="2"/>
    <n v="4332"/>
    <x v="0"/>
    <x v="43"/>
    <x v="2"/>
    <s v="5207-PA"/>
    <x v="2640"/>
    <x v="3"/>
    <x v="1"/>
    <x v="0"/>
    <x v="62"/>
    <n v="27513.94"/>
    <n v="27513.94"/>
    <n v="0"/>
    <n v="24762.55"/>
    <n v="0"/>
    <n v="2063.5457999999999"/>
    <n v="0"/>
    <n v="0"/>
    <n v="2063.5457999999999"/>
  </r>
  <r>
    <n v="2"/>
    <n v="4332"/>
    <x v="0"/>
    <x v="373"/>
    <x v="4"/>
    <s v="5209-PA"/>
    <x v="2641"/>
    <x v="0"/>
    <x v="1"/>
    <x v="0"/>
    <x v="6"/>
    <n v="910348.74"/>
    <n v="910348.74"/>
    <n v="0"/>
    <n v="819313.87"/>
    <n v="0"/>
    <n v="0"/>
    <n v="0"/>
    <n v="0"/>
    <n v="0"/>
  </r>
  <r>
    <n v="2"/>
    <n v="4332"/>
    <x v="0"/>
    <x v="47"/>
    <x v="13"/>
    <s v="520-PA"/>
    <x v="2642"/>
    <x v="3"/>
    <x v="3"/>
    <x v="0"/>
    <x v="6"/>
    <n v="239260"/>
    <n v="239260"/>
    <n v="0"/>
    <n v="215334"/>
    <n v="0"/>
    <n v="0"/>
    <n v="0"/>
    <n v="0"/>
    <n v="0"/>
  </r>
  <r>
    <n v="2"/>
    <n v="4332"/>
    <x v="0"/>
    <x v="373"/>
    <x v="4"/>
    <s v="5210-PA"/>
    <x v="2643"/>
    <x v="2"/>
    <x v="34"/>
    <x v="0"/>
    <x v="51"/>
    <n v="85143.49"/>
    <n v="85143.49"/>
    <n v="0"/>
    <n v="76629.14"/>
    <n v="0"/>
    <n v="6385.7617"/>
    <n v="0"/>
    <n v="0"/>
    <n v="6385.7617"/>
  </r>
  <r>
    <n v="2"/>
    <n v="4332"/>
    <x v="0"/>
    <x v="228"/>
    <x v="11"/>
    <s v="5212-PA"/>
    <x v="2644"/>
    <x v="3"/>
    <x v="1"/>
    <x v="0"/>
    <x v="149"/>
    <n v="61990.3"/>
    <n v="61990.3"/>
    <n v="0"/>
    <n v="55791.27"/>
    <n v="0"/>
    <n v="4649.2725"/>
    <n v="0"/>
    <n v="0"/>
    <n v="4649.2725"/>
  </r>
  <r>
    <n v="2"/>
    <n v="4332"/>
    <x v="0"/>
    <x v="351"/>
    <x v="0"/>
    <s v="5213-PA"/>
    <x v="2645"/>
    <x v="4"/>
    <x v="0"/>
    <x v="0"/>
    <x v="8"/>
    <n v="101227.49"/>
    <n v="101227.49"/>
    <n v="0"/>
    <n v="91104.74"/>
    <n v="0"/>
    <n v="7592.0617000000002"/>
    <n v="0"/>
    <n v="0"/>
    <n v="7592.0617000000002"/>
  </r>
  <r>
    <n v="2"/>
    <n v="4332"/>
    <x v="0"/>
    <x v="264"/>
    <x v="2"/>
    <s v="5215-PA"/>
    <x v="2646"/>
    <x v="4"/>
    <x v="1"/>
    <x v="0"/>
    <x v="149"/>
    <n v="47138.9"/>
    <n v="47138.9"/>
    <n v="0"/>
    <n v="42425.01"/>
    <n v="0"/>
    <n v="3535.4175"/>
    <n v="0"/>
    <n v="0"/>
    <n v="3535.4175"/>
  </r>
  <r>
    <n v="2"/>
    <n v="4332"/>
    <x v="0"/>
    <x v="100"/>
    <x v="2"/>
    <s v="5218-PA"/>
    <x v="2647"/>
    <x v="3"/>
    <x v="0"/>
    <x v="0"/>
    <x v="118"/>
    <n v="5990"/>
    <n v="5990"/>
    <n v="0"/>
    <n v="5391"/>
    <n v="0"/>
    <n v="449.25"/>
    <n v="0"/>
    <n v="0"/>
    <n v="449.25"/>
  </r>
  <r>
    <n v="2"/>
    <n v="4332"/>
    <x v="0"/>
    <x v="313"/>
    <x v="20"/>
    <s v="5220-PA"/>
    <x v="2648"/>
    <x v="4"/>
    <x v="1"/>
    <x v="0"/>
    <x v="6"/>
    <n v="268773.90000000002"/>
    <n v="268773.90000000002"/>
    <n v="0"/>
    <n v="241896.51"/>
    <n v="0"/>
    <n v="20158.0425"/>
    <n v="0"/>
    <n v="0"/>
    <n v="20158.0425"/>
  </r>
  <r>
    <n v="2"/>
    <n v="4332"/>
    <x v="0"/>
    <x v="265"/>
    <x v="11"/>
    <s v="5221-PA"/>
    <x v="2649"/>
    <x v="4"/>
    <x v="1"/>
    <x v="0"/>
    <x v="149"/>
    <n v="10471.549999999999"/>
    <n v="10471.549999999999"/>
    <n v="0"/>
    <n v="9424.4"/>
    <n v="0"/>
    <n v="785.36670000000004"/>
    <n v="0"/>
    <n v="0"/>
    <n v="785.36670000000004"/>
  </r>
  <r>
    <n v="2"/>
    <n v="4332"/>
    <x v="0"/>
    <x v="383"/>
    <x v="13"/>
    <s v="5222-PA"/>
    <x v="2650"/>
    <x v="3"/>
    <x v="1"/>
    <x v="0"/>
    <x v="62"/>
    <n v="21413.48"/>
    <n v="21413.48"/>
    <n v="0"/>
    <n v="19272.13"/>
    <n v="0"/>
    <n v="1606.0108"/>
    <n v="0"/>
    <n v="0"/>
    <n v="1606.0108"/>
  </r>
  <r>
    <n v="2"/>
    <n v="4332"/>
    <x v="0"/>
    <x v="313"/>
    <x v="20"/>
    <s v="5224-PA"/>
    <x v="2651"/>
    <x v="4"/>
    <x v="1"/>
    <x v="0"/>
    <x v="6"/>
    <n v="246494"/>
    <n v="247343.53"/>
    <n v="849.53"/>
    <n v="222609.18"/>
    <n v="764.58"/>
    <n v="18487.05"/>
    <n v="0"/>
    <n v="18487.05"/>
    <n v="0"/>
  </r>
  <r>
    <n v="2"/>
    <n v="4332"/>
    <x v="0"/>
    <x v="322"/>
    <x v="8"/>
    <s v="5227-PA"/>
    <x v="2652"/>
    <x v="3"/>
    <x v="3"/>
    <x v="0"/>
    <x v="42"/>
    <n v="37955.800000000003"/>
    <n v="37955.800000000003"/>
    <n v="0"/>
    <n v="34160.22"/>
    <n v="0"/>
    <n v="2846.6849999999999"/>
    <n v="0"/>
    <n v="0"/>
    <n v="2846.6849999999999"/>
  </r>
  <r>
    <n v="2"/>
    <n v="4332"/>
    <x v="0"/>
    <x v="146"/>
    <x v="7"/>
    <s v="5229-PA"/>
    <x v="2653"/>
    <x v="3"/>
    <x v="1"/>
    <x v="0"/>
    <x v="26"/>
    <n v="9438.7999999999993"/>
    <n v="9438.7999999999993"/>
    <n v="0"/>
    <n v="8494.92"/>
    <n v="0"/>
    <n v="707.91"/>
    <n v="0"/>
    <n v="0"/>
    <n v="707.91"/>
  </r>
  <r>
    <n v="2"/>
    <n v="4332"/>
    <x v="0"/>
    <x v="51"/>
    <x v="16"/>
    <s v="522-PA"/>
    <x v="2654"/>
    <x v="1"/>
    <x v="21"/>
    <x v="0"/>
    <x v="6"/>
    <n v="140845.76000000001"/>
    <n v="169573.76000000001"/>
    <n v="28728"/>
    <n v="152616.39000000001"/>
    <n v="25855.200000000001"/>
    <n v="3626.9"/>
    <n v="0"/>
    <n v="1603.81"/>
    <n v="2023.09"/>
  </r>
  <r>
    <n v="2"/>
    <n v="4332"/>
    <x v="0"/>
    <x v="227"/>
    <x v="12"/>
    <s v="5230-PA"/>
    <x v="2655"/>
    <x v="1"/>
    <x v="1"/>
    <x v="0"/>
    <x v="6"/>
    <n v="59867.79"/>
    <n v="59867.79"/>
    <n v="0"/>
    <n v="54084.56"/>
    <n v="0"/>
    <n v="4337.4213"/>
    <n v="0"/>
    <n v="0"/>
    <n v="4337.4213"/>
  </r>
  <r>
    <n v="2"/>
    <n v="4332"/>
    <x v="0"/>
    <x v="43"/>
    <x v="2"/>
    <s v="5233-PA"/>
    <x v="2656"/>
    <x v="3"/>
    <x v="1"/>
    <x v="0"/>
    <x v="62"/>
    <n v="3685.99"/>
    <n v="3685.99"/>
    <n v="0"/>
    <n v="3317.39"/>
    <n v="0"/>
    <n v="276.44920000000002"/>
    <n v="0"/>
    <n v="0"/>
    <n v="276.44920000000002"/>
  </r>
  <r>
    <n v="2"/>
    <n v="4332"/>
    <x v="0"/>
    <x v="534"/>
    <x v="2"/>
    <s v="5241-PA"/>
    <x v="2657"/>
    <x v="3"/>
    <x v="1"/>
    <x v="0"/>
    <x v="149"/>
    <n v="7486.93"/>
    <n v="7486.93"/>
    <n v="0"/>
    <n v="6738.24"/>
    <n v="0"/>
    <n v="561.52"/>
    <n v="0"/>
    <n v="0"/>
    <n v="561.52"/>
  </r>
  <r>
    <n v="2"/>
    <n v="4332"/>
    <x v="0"/>
    <x v="398"/>
    <x v="24"/>
    <s v="5242-PA"/>
    <x v="1372"/>
    <x v="4"/>
    <x v="0"/>
    <x v="0"/>
    <x v="6"/>
    <n v="395584.75"/>
    <n v="395584.75"/>
    <n v="0"/>
    <n v="356026.28"/>
    <n v="0"/>
    <n v="0"/>
    <n v="0"/>
    <n v="0"/>
    <n v="0"/>
  </r>
  <r>
    <n v="2"/>
    <n v="4332"/>
    <x v="0"/>
    <x v="322"/>
    <x v="8"/>
    <s v="5244-PA"/>
    <x v="2658"/>
    <x v="3"/>
    <x v="3"/>
    <x v="0"/>
    <x v="6"/>
    <n v="188143.28"/>
    <n v="188143.28"/>
    <n v="0"/>
    <n v="169328.95"/>
    <n v="0"/>
    <n v="6941.0950000000003"/>
    <n v="0"/>
    <n v="0"/>
    <n v="6941.0950000000003"/>
  </r>
  <r>
    <n v="2"/>
    <n v="4332"/>
    <x v="0"/>
    <x v="463"/>
    <x v="14"/>
    <s v="5246-PA"/>
    <x v="2659"/>
    <x v="3"/>
    <x v="1"/>
    <x v="0"/>
    <x v="157"/>
    <n v="40304.79"/>
    <n v="40304.79"/>
    <n v="0"/>
    <n v="36274.31"/>
    <n v="0"/>
    <n v="3022.8591999999999"/>
    <n v="0"/>
    <n v="0"/>
    <n v="3022.8591999999999"/>
  </r>
  <r>
    <n v="2"/>
    <n v="4332"/>
    <x v="0"/>
    <x v="264"/>
    <x v="2"/>
    <s v="5248-PA"/>
    <x v="2660"/>
    <x v="3"/>
    <x v="1"/>
    <x v="0"/>
    <x v="149"/>
    <n v="17818.62"/>
    <n v="17818.62"/>
    <n v="0"/>
    <n v="16036.76"/>
    <n v="0"/>
    <n v="1336.3967"/>
    <n v="0"/>
    <n v="0"/>
    <n v="1336.3967"/>
  </r>
  <r>
    <n v="2"/>
    <n v="4332"/>
    <x v="0"/>
    <x v="265"/>
    <x v="11"/>
    <s v="5252-PA"/>
    <x v="2661"/>
    <x v="4"/>
    <x v="1"/>
    <x v="0"/>
    <x v="149"/>
    <n v="13583.31"/>
    <n v="13583.31"/>
    <n v="0"/>
    <n v="12224.98"/>
    <n v="0"/>
    <n v="1018.7483"/>
    <n v="0"/>
    <n v="0"/>
    <n v="1018.7483"/>
  </r>
  <r>
    <n v="2"/>
    <n v="4332"/>
    <x v="0"/>
    <x v="43"/>
    <x v="2"/>
    <s v="5253-PA"/>
    <x v="2662"/>
    <x v="0"/>
    <x v="16"/>
    <x v="0"/>
    <x v="135"/>
    <n v="17238.41"/>
    <n v="17238.41"/>
    <n v="0"/>
    <n v="15514.57"/>
    <n v="0"/>
    <n v="1292.8800000000001"/>
    <n v="0"/>
    <n v="1292.8800000000001"/>
    <n v="0"/>
  </r>
  <r>
    <n v="2"/>
    <n v="4332"/>
    <x v="0"/>
    <x v="451"/>
    <x v="2"/>
    <s v="5254-PA"/>
    <x v="2663"/>
    <x v="2"/>
    <x v="1"/>
    <x v="0"/>
    <x v="149"/>
    <n v="16566"/>
    <n v="16566"/>
    <n v="0"/>
    <n v="14909.4"/>
    <n v="0"/>
    <n v="1242.45"/>
    <n v="0"/>
    <n v="0"/>
    <n v="1242.45"/>
  </r>
  <r>
    <n v="2"/>
    <n v="4332"/>
    <x v="0"/>
    <x v="534"/>
    <x v="2"/>
    <s v="5259-PA"/>
    <x v="2664"/>
    <x v="3"/>
    <x v="1"/>
    <x v="0"/>
    <x v="149"/>
    <n v="4203.78"/>
    <n v="4203.78"/>
    <n v="0"/>
    <n v="3783.4"/>
    <n v="0"/>
    <n v="315.2833"/>
    <n v="0"/>
    <n v="0"/>
    <n v="315.2833"/>
  </r>
  <r>
    <n v="2"/>
    <n v="4332"/>
    <x v="0"/>
    <x v="23"/>
    <x v="14"/>
    <s v="525-PA"/>
    <x v="2665"/>
    <x v="0"/>
    <x v="1"/>
    <x v="0"/>
    <x v="105"/>
    <n v="20258"/>
    <n v="20258"/>
    <n v="0"/>
    <n v="18232.2"/>
    <n v="0"/>
    <n v="1519.35"/>
    <n v="0"/>
    <n v="0"/>
    <n v="1519.35"/>
  </r>
  <r>
    <n v="2"/>
    <n v="4332"/>
    <x v="0"/>
    <x v="429"/>
    <x v="16"/>
    <s v="5260-PA"/>
    <x v="2666"/>
    <x v="0"/>
    <x v="3"/>
    <x v="0"/>
    <x v="8"/>
    <n v="35264.04"/>
    <n v="35264.04"/>
    <n v="0"/>
    <n v="31737.64"/>
    <n v="0"/>
    <n v="2644.8033"/>
    <n v="0"/>
    <n v="0"/>
    <n v="2644.8033"/>
  </r>
  <r>
    <n v="2"/>
    <n v="4332"/>
    <x v="0"/>
    <x v="224"/>
    <x v="18"/>
    <s v="5262-PA"/>
    <x v="2667"/>
    <x v="4"/>
    <x v="0"/>
    <x v="0"/>
    <x v="157"/>
    <n v="37031.26"/>
    <n v="37031.26"/>
    <n v="0"/>
    <n v="33328.129999999997"/>
    <n v="0"/>
    <n v="2777.3442"/>
    <n v="0"/>
    <n v="0"/>
    <n v="2777.3442"/>
  </r>
  <r>
    <n v="2"/>
    <n v="4332"/>
    <x v="0"/>
    <x v="165"/>
    <x v="28"/>
    <s v="5264-PA"/>
    <x v="2668"/>
    <x v="4"/>
    <x v="1"/>
    <x v="0"/>
    <x v="149"/>
    <n v="62370.67"/>
    <n v="62370.67"/>
    <n v="0"/>
    <n v="56133.599999999999"/>
    <n v="0"/>
    <n v="4677.8"/>
    <n v="0"/>
    <n v="0"/>
    <n v="4677.8"/>
  </r>
  <r>
    <n v="2"/>
    <n v="4332"/>
    <x v="0"/>
    <x v="457"/>
    <x v="2"/>
    <s v="5265-PA"/>
    <x v="2669"/>
    <x v="1"/>
    <x v="1"/>
    <x v="0"/>
    <x v="6"/>
    <n v="5554274.21"/>
    <n v="5554274.21"/>
    <n v="0"/>
    <n v="5024474.1500000004"/>
    <n v="0"/>
    <n v="144536.15"/>
    <n v="0"/>
    <n v="144536.15"/>
    <n v="0"/>
  </r>
  <r>
    <n v="2"/>
    <n v="4332"/>
    <x v="0"/>
    <x v="490"/>
    <x v="24"/>
    <s v="5266-PA"/>
    <x v="2670"/>
    <x v="3"/>
    <x v="5"/>
    <x v="0"/>
    <x v="6"/>
    <n v="81862.740000000005"/>
    <n v="81862.740000000005"/>
    <n v="0"/>
    <n v="73676.47"/>
    <n v="0"/>
    <n v="6139.7057999999997"/>
    <n v="0"/>
    <n v="0"/>
    <n v="6139.7057999999997"/>
  </r>
  <r>
    <n v="2"/>
    <n v="4332"/>
    <x v="0"/>
    <x v="432"/>
    <x v="25"/>
    <s v="5268-PA"/>
    <x v="2671"/>
    <x v="4"/>
    <x v="0"/>
    <x v="0"/>
    <x v="25"/>
    <n v="52034.93"/>
    <n v="52034.93"/>
    <n v="0"/>
    <n v="46831.44"/>
    <n v="0"/>
    <n v="3902.62"/>
    <n v="0"/>
    <n v="0"/>
    <n v="3902.62"/>
  </r>
  <r>
    <n v="2"/>
    <n v="4332"/>
    <x v="0"/>
    <x v="535"/>
    <x v="12"/>
    <s v="526-PA"/>
    <x v="2672"/>
    <x v="1"/>
    <x v="1"/>
    <x v="0"/>
    <x v="30"/>
    <n v="17783.66"/>
    <n v="17783.66"/>
    <n v="0"/>
    <n v="17783.66"/>
    <n v="0"/>
    <n v="0"/>
    <n v="0"/>
    <n v="0"/>
    <n v="0"/>
  </r>
  <r>
    <n v="2"/>
    <n v="4332"/>
    <x v="0"/>
    <x v="21"/>
    <x v="8"/>
    <s v="5270-PA"/>
    <x v="2673"/>
    <x v="1"/>
    <x v="1"/>
    <x v="0"/>
    <x v="6"/>
    <n v="1823500.38"/>
    <n v="1823500.38"/>
    <n v="0"/>
    <n v="1823500.38"/>
    <n v="0"/>
    <n v="0"/>
    <n v="0"/>
    <n v="0"/>
    <n v="0"/>
  </r>
  <r>
    <n v="2"/>
    <n v="4332"/>
    <x v="0"/>
    <x v="451"/>
    <x v="2"/>
    <s v="5276-PA"/>
    <x v="2674"/>
    <x v="2"/>
    <x v="1"/>
    <x v="0"/>
    <x v="149"/>
    <n v="11618.6"/>
    <n v="11618.6"/>
    <n v="0"/>
    <n v="10456.74"/>
    <n v="0"/>
    <n v="871.39499999999998"/>
    <n v="0"/>
    <n v="0"/>
    <n v="871.39499999999998"/>
  </r>
  <r>
    <n v="2"/>
    <n v="4332"/>
    <x v="0"/>
    <x v="346"/>
    <x v="2"/>
    <s v="5277-PA"/>
    <x v="2675"/>
    <x v="3"/>
    <x v="14"/>
    <x v="0"/>
    <x v="114"/>
    <n v="10000"/>
    <n v="10000"/>
    <n v="0"/>
    <n v="9000"/>
    <n v="0"/>
    <n v="750"/>
    <n v="0"/>
    <n v="0"/>
    <n v="750"/>
  </r>
  <r>
    <n v="2"/>
    <n v="4332"/>
    <x v="0"/>
    <x v="536"/>
    <x v="2"/>
    <s v="5280-PA"/>
    <x v="2676"/>
    <x v="2"/>
    <x v="1"/>
    <x v="0"/>
    <x v="62"/>
    <n v="19742.7"/>
    <n v="19742.7"/>
    <n v="0"/>
    <n v="17768.43"/>
    <n v="0"/>
    <n v="1480.7025000000001"/>
    <n v="0"/>
    <n v="0"/>
    <n v="1480.7025000000001"/>
  </r>
  <r>
    <n v="2"/>
    <n v="4332"/>
    <x v="0"/>
    <x v="451"/>
    <x v="2"/>
    <s v="5281-PA"/>
    <x v="2677"/>
    <x v="2"/>
    <x v="1"/>
    <x v="0"/>
    <x v="149"/>
    <n v="4451.5"/>
    <n v="4451.5"/>
    <n v="0"/>
    <n v="4006.35"/>
    <n v="0"/>
    <n v="333.86250000000001"/>
    <n v="0"/>
    <n v="0"/>
    <n v="333.86250000000001"/>
  </r>
  <r>
    <n v="2"/>
    <n v="4332"/>
    <x v="0"/>
    <x v="456"/>
    <x v="8"/>
    <s v="5283-PA"/>
    <x v="2678"/>
    <x v="3"/>
    <x v="0"/>
    <x v="0"/>
    <x v="6"/>
    <n v="31262.19"/>
    <n v="31262.19"/>
    <n v="0"/>
    <n v="28135.97"/>
    <n v="0"/>
    <n v="2344.6642000000002"/>
    <n v="0"/>
    <n v="0"/>
    <n v="2344.6642000000002"/>
  </r>
  <r>
    <n v="2"/>
    <n v="4332"/>
    <x v="0"/>
    <x v="264"/>
    <x v="2"/>
    <s v="5284-PA"/>
    <x v="2679"/>
    <x v="3"/>
    <x v="1"/>
    <x v="0"/>
    <x v="149"/>
    <n v="63685.3"/>
    <n v="63685.3"/>
    <n v="0"/>
    <n v="57316.77"/>
    <n v="0"/>
    <n v="4776.3975"/>
    <n v="0"/>
    <n v="0"/>
    <n v="4776.3975"/>
  </r>
  <r>
    <n v="2"/>
    <n v="4332"/>
    <x v="0"/>
    <x v="450"/>
    <x v="33"/>
    <s v="5286-PA"/>
    <x v="2680"/>
    <x v="3"/>
    <x v="1"/>
    <x v="0"/>
    <x v="62"/>
    <n v="4000"/>
    <n v="4000"/>
    <n v="0"/>
    <n v="3600"/>
    <n v="0"/>
    <n v="300"/>
    <n v="0"/>
    <n v="0"/>
    <n v="300"/>
  </r>
  <r>
    <n v="2"/>
    <n v="4332"/>
    <x v="0"/>
    <x v="450"/>
    <x v="33"/>
    <s v="5289-PA"/>
    <x v="2681"/>
    <x v="3"/>
    <x v="1"/>
    <x v="0"/>
    <x v="68"/>
    <n v="4000"/>
    <n v="4000"/>
    <n v="0"/>
    <n v="3600"/>
    <n v="0"/>
    <n v="300"/>
    <n v="0"/>
    <n v="0"/>
    <n v="300"/>
  </r>
  <r>
    <n v="2"/>
    <n v="4332"/>
    <x v="0"/>
    <x v="490"/>
    <x v="24"/>
    <s v="5294-PA"/>
    <x v="2682"/>
    <x v="2"/>
    <x v="1"/>
    <x v="0"/>
    <x v="68"/>
    <n v="20954.63"/>
    <n v="20954.63"/>
    <n v="0"/>
    <n v="18859.169999999998"/>
    <n v="0"/>
    <n v="1571.5975000000001"/>
    <n v="0"/>
    <n v="0"/>
    <n v="1571.5975000000001"/>
  </r>
  <r>
    <n v="2"/>
    <n v="4332"/>
    <x v="0"/>
    <x v="537"/>
    <x v="2"/>
    <s v="5297-PA"/>
    <x v="2683"/>
    <x v="2"/>
    <x v="1"/>
    <x v="0"/>
    <x v="149"/>
    <n v="9891"/>
    <n v="9891"/>
    <n v="0"/>
    <n v="8901.9"/>
    <n v="0"/>
    <n v="741.82500000000005"/>
    <n v="0"/>
    <n v="0"/>
    <n v="741.82500000000005"/>
  </r>
  <r>
    <n v="2"/>
    <n v="4332"/>
    <x v="0"/>
    <x v="333"/>
    <x v="9"/>
    <s v="52-HM"/>
    <x v="2684"/>
    <x v="15"/>
    <x v="49"/>
    <x v="1"/>
    <x v="6"/>
    <n v="2365167"/>
    <n v="2365167"/>
    <n v="0"/>
    <n v="1773875.25"/>
    <n v="0"/>
    <n v="66520.320000000007"/>
    <n v="66520.320000000007"/>
    <n v="0"/>
    <n v="0"/>
  </r>
  <r>
    <n v="2"/>
    <n v="4332"/>
    <x v="0"/>
    <x v="87"/>
    <x v="16"/>
    <s v="52-PA"/>
    <x v="2685"/>
    <x v="1"/>
    <x v="36"/>
    <x v="0"/>
    <x v="152"/>
    <n v="2252725.5699999998"/>
    <n v="2252725.5699999998"/>
    <n v="0"/>
    <n v="2252725.5699999998"/>
    <n v="0"/>
    <n v="0"/>
    <n v="0"/>
    <n v="0"/>
    <n v="0"/>
  </r>
  <r>
    <n v="2"/>
    <n v="4332"/>
    <x v="0"/>
    <x v="451"/>
    <x v="2"/>
    <s v="5300-PA"/>
    <x v="2686"/>
    <x v="1"/>
    <x v="1"/>
    <x v="0"/>
    <x v="149"/>
    <n v="4140"/>
    <n v="4140"/>
    <n v="0"/>
    <n v="4140"/>
    <n v="0"/>
    <n v="0"/>
    <n v="0"/>
    <n v="0"/>
    <n v="0"/>
  </r>
  <r>
    <n v="2"/>
    <n v="4332"/>
    <x v="0"/>
    <x v="264"/>
    <x v="2"/>
    <s v="5304-PA"/>
    <x v="2687"/>
    <x v="3"/>
    <x v="1"/>
    <x v="0"/>
    <x v="25"/>
    <n v="39170.6"/>
    <n v="39170.6"/>
    <n v="0"/>
    <n v="35253.54"/>
    <n v="0"/>
    <n v="2937.7950000000001"/>
    <n v="0"/>
    <n v="0"/>
    <n v="2937.7950000000001"/>
  </r>
  <r>
    <n v="2"/>
    <n v="4332"/>
    <x v="0"/>
    <x v="170"/>
    <x v="13"/>
    <s v="5306-PA"/>
    <x v="2688"/>
    <x v="5"/>
    <x v="0"/>
    <x v="0"/>
    <x v="6"/>
    <n v="133250"/>
    <n v="133250"/>
    <n v="0"/>
    <n v="119925"/>
    <n v="0"/>
    <n v="0"/>
    <n v="0"/>
    <n v="0"/>
    <n v="0"/>
  </r>
  <r>
    <n v="2"/>
    <n v="4332"/>
    <x v="0"/>
    <x v="56"/>
    <x v="12"/>
    <s v="5307-PA"/>
    <x v="1502"/>
    <x v="3"/>
    <x v="0"/>
    <x v="0"/>
    <x v="34"/>
    <n v="71849.740000000005"/>
    <n v="71849.740000000005"/>
    <n v="0"/>
    <n v="64664.77"/>
    <n v="0"/>
    <n v="5388.7308000000003"/>
    <n v="0"/>
    <n v="0"/>
    <n v="5388.7308000000003"/>
  </r>
  <r>
    <n v="2"/>
    <n v="4332"/>
    <x v="0"/>
    <x v="450"/>
    <x v="33"/>
    <s v="5309-PA"/>
    <x v="2689"/>
    <x v="3"/>
    <x v="1"/>
    <x v="0"/>
    <x v="68"/>
    <n v="4000"/>
    <n v="4000"/>
    <n v="0"/>
    <n v="3600"/>
    <n v="0"/>
    <n v="300"/>
    <n v="0"/>
    <n v="0"/>
    <n v="300"/>
  </r>
  <r>
    <n v="2"/>
    <n v="4332"/>
    <x v="0"/>
    <x v="410"/>
    <x v="46"/>
    <s v="531-PA"/>
    <x v="2690"/>
    <x v="4"/>
    <x v="1"/>
    <x v="0"/>
    <x v="3"/>
    <n v="7472.66"/>
    <n v="7472.66"/>
    <n v="0"/>
    <n v="6725.39"/>
    <n v="0"/>
    <n v="560.44920000000002"/>
    <n v="0"/>
    <n v="0"/>
    <n v="560.44920000000002"/>
  </r>
  <r>
    <n v="2"/>
    <n v="4332"/>
    <x v="0"/>
    <x v="264"/>
    <x v="2"/>
    <s v="5320-PA"/>
    <x v="2691"/>
    <x v="1"/>
    <x v="1"/>
    <x v="0"/>
    <x v="6"/>
    <n v="30000"/>
    <n v="30000"/>
    <n v="0"/>
    <n v="30000"/>
    <n v="3000"/>
    <n v="2250"/>
    <n v="0"/>
    <n v="0"/>
    <n v="2250"/>
  </r>
  <r>
    <n v="2"/>
    <n v="4332"/>
    <x v="0"/>
    <x v="224"/>
    <x v="18"/>
    <s v="5321-PA"/>
    <x v="2692"/>
    <x v="4"/>
    <x v="1"/>
    <x v="0"/>
    <x v="149"/>
    <n v="31972.03"/>
    <n v="31972.03"/>
    <n v="0"/>
    <n v="28774.83"/>
    <n v="0"/>
    <n v="2397.9025000000001"/>
    <n v="0"/>
    <n v="0"/>
    <n v="2397.9025000000001"/>
  </r>
  <r>
    <n v="2"/>
    <n v="4332"/>
    <x v="0"/>
    <x v="346"/>
    <x v="2"/>
    <s v="5322-PA"/>
    <x v="2693"/>
    <x v="2"/>
    <x v="1"/>
    <x v="0"/>
    <x v="149"/>
    <n v="14945.38"/>
    <n v="14945.38"/>
    <n v="0"/>
    <n v="13450.84"/>
    <n v="0"/>
    <n v="1120.9032999999999"/>
    <n v="0"/>
    <n v="0"/>
    <n v="1120.9032999999999"/>
  </r>
  <r>
    <n v="2"/>
    <n v="4332"/>
    <x v="0"/>
    <x v="538"/>
    <x v="11"/>
    <s v="5327-PA"/>
    <x v="2694"/>
    <x v="1"/>
    <x v="1"/>
    <x v="0"/>
    <x v="6"/>
    <n v="230810.42"/>
    <n v="217441.12"/>
    <n v="-13369.3"/>
    <n v="206576.33"/>
    <n v="-13369.3"/>
    <n v="5474.0463"/>
    <n v="0"/>
    <n v="329.56"/>
    <n v="5144.4862999999996"/>
  </r>
  <r>
    <n v="2"/>
    <n v="4332"/>
    <x v="0"/>
    <x v="350"/>
    <x v="13"/>
    <s v="5328-PA"/>
    <x v="55"/>
    <x v="1"/>
    <x v="1"/>
    <x v="0"/>
    <x v="149"/>
    <n v="52188.73"/>
    <n v="52188.73"/>
    <n v="0"/>
    <n v="52188.73"/>
    <n v="0"/>
    <n v="0"/>
    <n v="0"/>
    <n v="0"/>
    <n v="0"/>
  </r>
  <r>
    <n v="2"/>
    <n v="4332"/>
    <x v="0"/>
    <x v="539"/>
    <x v="0"/>
    <s v="532-PA"/>
    <x v="2695"/>
    <x v="3"/>
    <x v="6"/>
    <x v="0"/>
    <x v="103"/>
    <n v="163320"/>
    <n v="163320"/>
    <n v="0"/>
    <n v="146988"/>
    <n v="0"/>
    <n v="7500"/>
    <n v="0"/>
    <n v="0"/>
    <n v="7500"/>
  </r>
  <r>
    <n v="2"/>
    <n v="4332"/>
    <x v="0"/>
    <x v="525"/>
    <x v="40"/>
    <s v="5333-PA"/>
    <x v="55"/>
    <x v="1"/>
    <x v="1"/>
    <x v="0"/>
    <x v="25"/>
    <n v="48456.56"/>
    <n v="48456.56"/>
    <n v="0"/>
    <n v="48456.56"/>
    <n v="0"/>
    <n v="0"/>
    <n v="0"/>
    <n v="0"/>
    <n v="0"/>
  </r>
  <r>
    <n v="2"/>
    <n v="4332"/>
    <x v="0"/>
    <x v="100"/>
    <x v="2"/>
    <s v="5336-PA"/>
    <x v="2696"/>
    <x v="1"/>
    <x v="1"/>
    <x v="0"/>
    <x v="158"/>
    <n v="94601.16"/>
    <n v="94601.16"/>
    <n v="0"/>
    <n v="94601.16"/>
    <n v="0"/>
    <n v="0"/>
    <n v="0"/>
    <n v="0"/>
    <n v="0"/>
  </r>
  <r>
    <n v="2"/>
    <n v="4332"/>
    <x v="0"/>
    <x v="451"/>
    <x v="2"/>
    <s v="5337-PA"/>
    <x v="2697"/>
    <x v="4"/>
    <x v="0"/>
    <x v="0"/>
    <x v="6"/>
    <n v="75900"/>
    <n v="75900"/>
    <n v="0"/>
    <n v="68310"/>
    <n v="0"/>
    <n v="5692.5"/>
    <n v="0"/>
    <n v="5692.5"/>
    <n v="0"/>
  </r>
  <r>
    <n v="2"/>
    <n v="4332"/>
    <x v="0"/>
    <x v="496"/>
    <x v="2"/>
    <s v="5338-PA"/>
    <x v="2698"/>
    <x v="1"/>
    <x v="1"/>
    <x v="0"/>
    <x v="6"/>
    <n v="552802.78"/>
    <n v="552802.78"/>
    <n v="0"/>
    <n v="552802.78"/>
    <n v="0"/>
    <n v="0"/>
    <n v="0"/>
    <n v="0"/>
    <n v="0"/>
  </r>
  <r>
    <n v="2"/>
    <n v="4332"/>
    <x v="0"/>
    <x v="206"/>
    <x v="11"/>
    <s v="5339-PA"/>
    <x v="2699"/>
    <x v="3"/>
    <x v="1"/>
    <x v="0"/>
    <x v="6"/>
    <n v="138660.35999999999"/>
    <n v="138660.35999999999"/>
    <n v="0"/>
    <n v="124794.32"/>
    <n v="0"/>
    <n v="10399.5267"/>
    <n v="0"/>
    <n v="0"/>
    <n v="10399.5267"/>
  </r>
  <r>
    <n v="2"/>
    <n v="4332"/>
    <x v="0"/>
    <x v="433"/>
    <x v="36"/>
    <s v="533-PA"/>
    <x v="2700"/>
    <x v="1"/>
    <x v="1"/>
    <x v="0"/>
    <x v="7"/>
    <n v="4465.8999999999996"/>
    <n v="4465.8999999999996"/>
    <n v="0"/>
    <n v="4465.8999999999996"/>
    <n v="0"/>
    <n v="0"/>
    <n v="0"/>
    <n v="0"/>
    <n v="0"/>
  </r>
  <r>
    <n v="2"/>
    <n v="4332"/>
    <x v="0"/>
    <x v="463"/>
    <x v="14"/>
    <s v="5341-PA"/>
    <x v="2701"/>
    <x v="3"/>
    <x v="1"/>
    <x v="0"/>
    <x v="158"/>
    <n v="17109.13"/>
    <n v="17109.13"/>
    <n v="0"/>
    <n v="15398.22"/>
    <n v="0"/>
    <n v="1283.1849999999999"/>
    <n v="0"/>
    <n v="0"/>
    <n v="1283.1849999999999"/>
  </r>
  <r>
    <n v="2"/>
    <n v="4332"/>
    <x v="0"/>
    <x v="228"/>
    <x v="11"/>
    <s v="5342-PA"/>
    <x v="2702"/>
    <x v="3"/>
    <x v="1"/>
    <x v="0"/>
    <x v="158"/>
    <n v="10172"/>
    <n v="10172"/>
    <n v="0"/>
    <n v="9154.7999999999993"/>
    <n v="0"/>
    <n v="762.9"/>
    <n v="0"/>
    <n v="0"/>
    <n v="762.9"/>
  </r>
  <r>
    <n v="2"/>
    <n v="4332"/>
    <x v="0"/>
    <x v="264"/>
    <x v="2"/>
    <s v="5346-PA"/>
    <x v="2703"/>
    <x v="4"/>
    <x v="1"/>
    <x v="0"/>
    <x v="158"/>
    <n v="4093.5"/>
    <n v="4093.5"/>
    <n v="0"/>
    <n v="3684.15"/>
    <n v="0"/>
    <n v="307.01249999999999"/>
    <n v="0"/>
    <n v="0"/>
    <n v="307.01249999999999"/>
  </r>
  <r>
    <n v="2"/>
    <n v="4332"/>
    <x v="0"/>
    <x v="159"/>
    <x v="2"/>
    <s v="5348-PA"/>
    <x v="2704"/>
    <x v="2"/>
    <x v="1"/>
    <x v="0"/>
    <x v="6"/>
    <n v="31321.73"/>
    <n v="31321.73"/>
    <n v="0"/>
    <n v="28189.56"/>
    <n v="0"/>
    <n v="2349.13"/>
    <n v="0"/>
    <n v="2349.13"/>
    <n v="0"/>
  </r>
  <r>
    <n v="2"/>
    <n v="4332"/>
    <x v="0"/>
    <x v="264"/>
    <x v="2"/>
    <s v="5349-PA"/>
    <x v="2705"/>
    <x v="2"/>
    <x v="1"/>
    <x v="0"/>
    <x v="25"/>
    <n v="11455.29"/>
    <n v="11455.29"/>
    <n v="0"/>
    <n v="10309.76"/>
    <n v="0"/>
    <n v="859.14670000000001"/>
    <n v="0"/>
    <n v="0"/>
    <n v="859.14670000000001"/>
  </r>
  <r>
    <n v="2"/>
    <n v="4332"/>
    <x v="0"/>
    <x v="350"/>
    <x v="13"/>
    <s v="5351-PA"/>
    <x v="2706"/>
    <x v="3"/>
    <x v="56"/>
    <x v="0"/>
    <x v="6"/>
    <n v="17329.29"/>
    <n v="17329.29"/>
    <n v="0"/>
    <n v="15596.36"/>
    <n v="0"/>
    <n v="1299.6967"/>
    <n v="0"/>
    <n v="0"/>
    <n v="1299.6967"/>
  </r>
  <r>
    <n v="2"/>
    <n v="4332"/>
    <x v="0"/>
    <x v="151"/>
    <x v="8"/>
    <s v="5353-PA"/>
    <x v="2707"/>
    <x v="3"/>
    <x v="5"/>
    <x v="0"/>
    <x v="80"/>
    <n v="26014.31"/>
    <n v="26014.31"/>
    <n v="0"/>
    <n v="23412.880000000001"/>
    <n v="0"/>
    <n v="1951.0733"/>
    <n v="0"/>
    <n v="0"/>
    <n v="1951.0733"/>
  </r>
  <r>
    <n v="2"/>
    <n v="4332"/>
    <x v="0"/>
    <x v="446"/>
    <x v="2"/>
    <s v="5354-PA"/>
    <x v="2708"/>
    <x v="1"/>
    <x v="1"/>
    <x v="0"/>
    <x v="6"/>
    <n v="135937.87"/>
    <n v="135937.87"/>
    <n v="0"/>
    <n v="135152.87"/>
    <n v="0"/>
    <n v="588.17999999999995"/>
    <n v="0"/>
    <n v="-2.5990000000000002"/>
    <n v="590.779"/>
  </r>
  <r>
    <n v="2"/>
    <n v="4332"/>
    <x v="0"/>
    <x v="452"/>
    <x v="24"/>
    <s v="5355-PA"/>
    <x v="2709"/>
    <x v="2"/>
    <x v="1"/>
    <x v="0"/>
    <x v="6"/>
    <n v="967097.31"/>
    <n v="967097.31"/>
    <n v="0"/>
    <n v="870387.58"/>
    <n v="0"/>
    <n v="58028.160000000003"/>
    <n v="0"/>
    <n v="58028.160000000003"/>
    <n v="0"/>
  </r>
  <r>
    <n v="2"/>
    <n v="4332"/>
    <x v="0"/>
    <x v="493"/>
    <x v="5"/>
    <s v="5356-PA"/>
    <x v="2710"/>
    <x v="3"/>
    <x v="1"/>
    <x v="0"/>
    <x v="80"/>
    <n v="60198.5"/>
    <n v="60198.5"/>
    <n v="0"/>
    <n v="54178.65"/>
    <n v="0"/>
    <n v="4514.8874999999998"/>
    <n v="0"/>
    <n v="0"/>
    <n v="4514.8874999999998"/>
  </r>
  <r>
    <n v="2"/>
    <n v="4332"/>
    <x v="0"/>
    <x v="459"/>
    <x v="23"/>
    <s v="5357-PA"/>
    <x v="2711"/>
    <x v="4"/>
    <x v="0"/>
    <x v="0"/>
    <x v="45"/>
    <n v="79760.87"/>
    <n v="79760.87"/>
    <n v="0"/>
    <n v="71784.78"/>
    <n v="0"/>
    <n v="5982.0649999999996"/>
    <n v="0"/>
    <n v="0"/>
    <n v="5982.0649999999996"/>
  </r>
  <r>
    <n v="2"/>
    <n v="4332"/>
    <x v="0"/>
    <x v="86"/>
    <x v="12"/>
    <s v="5360-PA"/>
    <x v="2712"/>
    <x v="4"/>
    <x v="1"/>
    <x v="0"/>
    <x v="62"/>
    <n v="28937.61"/>
    <n v="28937.61"/>
    <n v="0"/>
    <n v="26043.85"/>
    <n v="0"/>
    <n v="2170.3208"/>
    <n v="0"/>
    <n v="0"/>
    <n v="2170.3208"/>
  </r>
  <r>
    <n v="2"/>
    <n v="4332"/>
    <x v="0"/>
    <x v="540"/>
    <x v="10"/>
    <s v="5362-PA"/>
    <x v="2713"/>
    <x v="3"/>
    <x v="3"/>
    <x v="0"/>
    <x v="25"/>
    <n v="56650.5"/>
    <n v="56650.5"/>
    <n v="0"/>
    <n v="50985.45"/>
    <n v="0"/>
    <n v="4248.7875000000004"/>
    <n v="0"/>
    <n v="0"/>
    <n v="4248.7875000000004"/>
  </r>
  <r>
    <n v="2"/>
    <n v="4332"/>
    <x v="0"/>
    <x v="493"/>
    <x v="5"/>
    <s v="5363-PA"/>
    <x v="2714"/>
    <x v="3"/>
    <x v="1"/>
    <x v="0"/>
    <x v="68"/>
    <n v="8493.5400000000009"/>
    <n v="8493.5400000000009"/>
    <n v="0"/>
    <n v="7644.19"/>
    <n v="0"/>
    <n v="637.01580000000001"/>
    <n v="0"/>
    <n v="0"/>
    <n v="637.01580000000001"/>
  </r>
  <r>
    <n v="2"/>
    <n v="4332"/>
    <x v="0"/>
    <x v="13"/>
    <x v="8"/>
    <s v="5367-PA"/>
    <x v="2715"/>
    <x v="3"/>
    <x v="1"/>
    <x v="0"/>
    <x v="6"/>
    <n v="132390.10999999999"/>
    <n v="132390.10999999999"/>
    <n v="0"/>
    <n v="119151.1"/>
    <n v="0"/>
    <n v="0"/>
    <n v="0"/>
    <n v="0"/>
    <n v="0"/>
  </r>
  <r>
    <n v="2"/>
    <n v="4332"/>
    <x v="0"/>
    <x v="424"/>
    <x v="20"/>
    <s v="5369-PA"/>
    <x v="2716"/>
    <x v="3"/>
    <x v="0"/>
    <x v="0"/>
    <x v="114"/>
    <n v="9783.9500000000007"/>
    <n v="9783.9500000000007"/>
    <n v="0"/>
    <n v="8805.56"/>
    <n v="0"/>
    <n v="733.79669999999999"/>
    <n v="0"/>
    <n v="0"/>
    <n v="733.79669999999999"/>
  </r>
  <r>
    <n v="2"/>
    <n v="4332"/>
    <x v="0"/>
    <x v="181"/>
    <x v="27"/>
    <s v="536-PA"/>
    <x v="2717"/>
    <x v="3"/>
    <x v="4"/>
    <x v="0"/>
    <x v="6"/>
    <n v="540464.59"/>
    <n v="540464.59"/>
    <n v="0"/>
    <n v="486418.13"/>
    <n v="0"/>
    <n v="27032.8442"/>
    <n v="0"/>
    <n v="0"/>
    <n v="27032.8442"/>
  </r>
  <r>
    <n v="2"/>
    <n v="4332"/>
    <x v="0"/>
    <x v="456"/>
    <x v="8"/>
    <s v="5370-PA"/>
    <x v="2718"/>
    <x v="3"/>
    <x v="0"/>
    <x v="0"/>
    <x v="123"/>
    <n v="26446.79"/>
    <n v="26446.79"/>
    <n v="0"/>
    <n v="23802.11"/>
    <n v="0"/>
    <n v="1983.5092"/>
    <n v="0"/>
    <n v="0"/>
    <n v="1983.5092"/>
  </r>
  <r>
    <n v="2"/>
    <n v="4332"/>
    <x v="0"/>
    <x v="159"/>
    <x v="2"/>
    <s v="5371-PA"/>
    <x v="2719"/>
    <x v="2"/>
    <x v="1"/>
    <x v="0"/>
    <x v="150"/>
    <n v="24467.17"/>
    <n v="24467.17"/>
    <n v="0"/>
    <n v="22020.45"/>
    <n v="0"/>
    <n v="1835.03"/>
    <n v="0"/>
    <n v="1835.03"/>
    <n v="0"/>
  </r>
  <r>
    <n v="2"/>
    <n v="4332"/>
    <x v="0"/>
    <x v="264"/>
    <x v="2"/>
    <s v="5372-PA"/>
    <x v="2720"/>
    <x v="4"/>
    <x v="1"/>
    <x v="0"/>
    <x v="158"/>
    <n v="28774"/>
    <n v="28774"/>
    <n v="0"/>
    <n v="25896.6"/>
    <n v="0"/>
    <n v="2158.0500000000002"/>
    <n v="0"/>
    <n v="0"/>
    <n v="2158.0500000000002"/>
  </r>
  <r>
    <n v="2"/>
    <n v="4332"/>
    <x v="0"/>
    <x v="264"/>
    <x v="2"/>
    <s v="5374-PA"/>
    <x v="2721"/>
    <x v="4"/>
    <x v="1"/>
    <x v="0"/>
    <x v="158"/>
    <n v="12013.6"/>
    <n v="12013.6"/>
    <n v="0"/>
    <n v="10812.24"/>
    <n v="0"/>
    <n v="901.02"/>
    <n v="0"/>
    <n v="0"/>
    <n v="901.02"/>
  </r>
  <r>
    <n v="2"/>
    <n v="4332"/>
    <x v="0"/>
    <x v="227"/>
    <x v="12"/>
    <s v="5376-PA"/>
    <x v="2722"/>
    <x v="1"/>
    <x v="5"/>
    <x v="0"/>
    <x v="158"/>
    <n v="95300"/>
    <n v="95300"/>
    <n v="0"/>
    <n v="85770"/>
    <n v="0"/>
    <n v="7147.5"/>
    <n v="0"/>
    <n v="0"/>
    <n v="7147.5"/>
  </r>
  <r>
    <n v="2"/>
    <n v="4332"/>
    <x v="0"/>
    <x v="141"/>
    <x v="2"/>
    <s v="5377-PA"/>
    <x v="2723"/>
    <x v="3"/>
    <x v="1"/>
    <x v="0"/>
    <x v="68"/>
    <n v="14154.59"/>
    <n v="14154.59"/>
    <n v="0"/>
    <n v="12739.13"/>
    <n v="0"/>
    <n v="1061.5942"/>
    <n v="0"/>
    <n v="0"/>
    <n v="1061.5942"/>
  </r>
  <r>
    <n v="2"/>
    <n v="4332"/>
    <x v="0"/>
    <x v="264"/>
    <x v="2"/>
    <s v="5384-PA"/>
    <x v="2724"/>
    <x v="0"/>
    <x v="1"/>
    <x v="0"/>
    <x v="158"/>
    <n v="30914.61"/>
    <n v="30914.61"/>
    <n v="0"/>
    <n v="27823.15"/>
    <n v="0"/>
    <n v="2318.5958000000001"/>
    <n v="0"/>
    <n v="0"/>
    <n v="2318.5958000000001"/>
  </r>
  <r>
    <n v="2"/>
    <n v="4332"/>
    <x v="0"/>
    <x v="11"/>
    <x v="5"/>
    <s v="5386-PA"/>
    <x v="2725"/>
    <x v="3"/>
    <x v="0"/>
    <x v="0"/>
    <x v="93"/>
    <n v="18264.23"/>
    <n v="18264.23"/>
    <n v="0"/>
    <n v="16437.810000000001"/>
    <n v="0"/>
    <n v="1369.8175000000001"/>
    <n v="0"/>
    <n v="0"/>
    <n v="1369.8175000000001"/>
  </r>
  <r>
    <n v="2"/>
    <n v="4332"/>
    <x v="0"/>
    <x v="286"/>
    <x v="32"/>
    <s v="5388-PA"/>
    <x v="2011"/>
    <x v="4"/>
    <x v="1"/>
    <x v="0"/>
    <x v="158"/>
    <n v="27047.18"/>
    <n v="27047.18"/>
    <n v="0"/>
    <n v="24342.46"/>
    <n v="0"/>
    <n v="2028.5382999999999"/>
    <n v="0"/>
    <n v="0"/>
    <n v="2028.5382999999999"/>
  </r>
  <r>
    <n v="2"/>
    <n v="4332"/>
    <x v="0"/>
    <x v="205"/>
    <x v="0"/>
    <s v="5389-PA"/>
    <x v="2726"/>
    <x v="4"/>
    <x v="0"/>
    <x v="0"/>
    <x v="25"/>
    <n v="45464.91"/>
    <n v="45464.91"/>
    <n v="0"/>
    <n v="40918.42"/>
    <n v="0"/>
    <n v="3409.8683000000001"/>
    <n v="0"/>
    <n v="0"/>
    <n v="3409.8683000000001"/>
  </r>
  <r>
    <n v="2"/>
    <n v="4332"/>
    <x v="0"/>
    <x v="541"/>
    <x v="13"/>
    <s v="538-PA"/>
    <x v="2727"/>
    <x v="5"/>
    <x v="0"/>
    <x v="0"/>
    <x v="8"/>
    <n v="117847.3"/>
    <n v="117847.3"/>
    <n v="0"/>
    <n v="106062.57"/>
    <n v="0"/>
    <n v="8838.5475000000006"/>
    <n v="0"/>
    <n v="0"/>
    <n v="8838.5475000000006"/>
  </r>
  <r>
    <n v="2"/>
    <n v="4332"/>
    <x v="0"/>
    <x v="264"/>
    <x v="2"/>
    <s v="5390-PA"/>
    <x v="2728"/>
    <x v="1"/>
    <x v="1"/>
    <x v="0"/>
    <x v="158"/>
    <n v="7398"/>
    <n v="7398"/>
    <n v="0"/>
    <n v="7398"/>
    <n v="0"/>
    <n v="0"/>
    <n v="0"/>
    <n v="0"/>
    <n v="0"/>
  </r>
  <r>
    <n v="2"/>
    <n v="4332"/>
    <x v="0"/>
    <x v="459"/>
    <x v="23"/>
    <s v="5393-PA"/>
    <x v="2729"/>
    <x v="4"/>
    <x v="0"/>
    <x v="0"/>
    <x v="8"/>
    <n v="66695.23"/>
    <n v="66695.23"/>
    <n v="0"/>
    <n v="60025.71"/>
    <n v="0"/>
    <n v="5002.1424999999999"/>
    <n v="0"/>
    <n v="0"/>
    <n v="5002.1424999999999"/>
  </r>
  <r>
    <n v="2"/>
    <n v="4332"/>
    <x v="0"/>
    <x v="438"/>
    <x v="8"/>
    <s v="5394-PA"/>
    <x v="2730"/>
    <x v="2"/>
    <x v="1"/>
    <x v="0"/>
    <x v="68"/>
    <n v="111346.4"/>
    <n v="111346.4"/>
    <n v="0"/>
    <n v="100211.76"/>
    <n v="0"/>
    <n v="8350.98"/>
    <n v="0"/>
    <n v="0"/>
    <n v="8350.98"/>
  </r>
  <r>
    <n v="2"/>
    <n v="4332"/>
    <x v="0"/>
    <x v="227"/>
    <x v="12"/>
    <s v="5397-PA"/>
    <x v="2731"/>
    <x v="2"/>
    <x v="2"/>
    <x v="0"/>
    <x v="6"/>
    <n v="454625.31"/>
    <n v="454625.31"/>
    <n v="0"/>
    <n v="409162.78"/>
    <n v="0"/>
    <n v="0"/>
    <n v="0"/>
    <n v="0"/>
    <n v="0"/>
  </r>
  <r>
    <n v="2"/>
    <n v="4332"/>
    <x v="0"/>
    <x v="542"/>
    <x v="24"/>
    <s v="539-PA"/>
    <x v="2732"/>
    <x v="1"/>
    <x v="1"/>
    <x v="0"/>
    <x v="30"/>
    <n v="45915.21"/>
    <n v="45915.21"/>
    <n v="0"/>
    <n v="45915.21"/>
    <n v="0"/>
    <n v="0"/>
    <n v="0"/>
    <n v="0"/>
    <n v="0"/>
  </r>
  <r>
    <n v="2"/>
    <n v="4332"/>
    <x v="0"/>
    <x v="290"/>
    <x v="0"/>
    <s v="53-HM"/>
    <x v="2733"/>
    <x v="16"/>
    <x v="0"/>
    <x v="1"/>
    <x v="6"/>
    <n v="6857789"/>
    <n v="6857789"/>
    <n v="0"/>
    <n v="5143341.75"/>
    <n v="0"/>
    <n v="0"/>
    <n v="0"/>
    <n v="0"/>
    <n v="0"/>
  </r>
  <r>
    <n v="2"/>
    <n v="4332"/>
    <x v="0"/>
    <x v="316"/>
    <x v="2"/>
    <s v="53-PA"/>
    <x v="2734"/>
    <x v="1"/>
    <x v="1"/>
    <x v="0"/>
    <x v="6"/>
    <n v="79491.179999999993"/>
    <n v="79491.179999999993"/>
    <n v="0"/>
    <n v="79491.179999999993"/>
    <n v="0"/>
    <n v="0"/>
    <n v="0"/>
    <n v="0"/>
    <n v="0"/>
  </r>
  <r>
    <n v="2"/>
    <n v="4332"/>
    <x v="0"/>
    <x v="346"/>
    <x v="2"/>
    <s v="5400-PA"/>
    <x v="2735"/>
    <x v="0"/>
    <x v="1"/>
    <x v="0"/>
    <x v="158"/>
    <n v="38656"/>
    <n v="38656"/>
    <n v="0"/>
    <n v="34790.400000000001"/>
    <n v="0"/>
    <n v="2899.2"/>
    <n v="0"/>
    <n v="0"/>
    <n v="2899.2"/>
  </r>
  <r>
    <n v="2"/>
    <n v="4332"/>
    <x v="0"/>
    <x v="52"/>
    <x v="21"/>
    <s v="5402-PA"/>
    <x v="2736"/>
    <x v="4"/>
    <x v="0"/>
    <x v="0"/>
    <x v="6"/>
    <n v="155875.29999999999"/>
    <n v="155875.29999999999"/>
    <n v="0"/>
    <n v="140287.76999999999"/>
    <n v="0"/>
    <n v="0"/>
    <n v="0"/>
    <n v="0"/>
    <n v="0"/>
  </r>
  <r>
    <n v="2"/>
    <n v="4332"/>
    <x v="0"/>
    <x v="90"/>
    <x v="18"/>
    <s v="5403-PA"/>
    <x v="2737"/>
    <x v="4"/>
    <x v="0"/>
    <x v="0"/>
    <x v="45"/>
    <n v="58300"/>
    <n v="58300"/>
    <n v="0"/>
    <n v="52470"/>
    <n v="0"/>
    <n v="4372.5"/>
    <n v="0"/>
    <n v="0"/>
    <n v="4372.5"/>
  </r>
  <r>
    <n v="2"/>
    <n v="4332"/>
    <x v="0"/>
    <x v="501"/>
    <x v="2"/>
    <s v="5404-PA"/>
    <x v="112"/>
    <x v="1"/>
    <x v="1"/>
    <x v="0"/>
    <x v="158"/>
    <n v="17993.61"/>
    <n v="17993.61"/>
    <n v="0"/>
    <n v="17993.61"/>
    <n v="0"/>
    <n v="0"/>
    <n v="0"/>
    <n v="0"/>
    <n v="0"/>
  </r>
  <r>
    <n v="2"/>
    <n v="4332"/>
    <x v="0"/>
    <x v="264"/>
    <x v="2"/>
    <s v="5405-PA"/>
    <x v="2738"/>
    <x v="1"/>
    <x v="1"/>
    <x v="0"/>
    <x v="6"/>
    <n v="1608823.83"/>
    <n v="1608823.83"/>
    <n v="0"/>
    <n v="1447941.45"/>
    <n v="0"/>
    <n v="114631.46580000001"/>
    <n v="0"/>
    <n v="0"/>
    <n v="114631.46580000001"/>
  </r>
  <r>
    <n v="2"/>
    <n v="4332"/>
    <x v="0"/>
    <x v="224"/>
    <x v="18"/>
    <s v="540-PA"/>
    <x v="2739"/>
    <x v="1"/>
    <x v="1"/>
    <x v="0"/>
    <x v="86"/>
    <n v="4847.32"/>
    <n v="4847.32"/>
    <n v="0"/>
    <n v="4847.32"/>
    <n v="0"/>
    <n v="0"/>
    <n v="0"/>
    <n v="0"/>
    <n v="0"/>
  </r>
  <r>
    <n v="2"/>
    <n v="4332"/>
    <x v="0"/>
    <x v="438"/>
    <x v="8"/>
    <s v="5414-PA"/>
    <x v="2740"/>
    <x v="2"/>
    <x v="1"/>
    <x v="0"/>
    <x v="69"/>
    <n v="45115.040000000001"/>
    <n v="45115.040000000001"/>
    <n v="0"/>
    <n v="40603.54"/>
    <n v="0"/>
    <n v="3383.6282999999999"/>
    <n v="0"/>
    <n v="0"/>
    <n v="3383.6282999999999"/>
  </r>
  <r>
    <n v="2"/>
    <n v="4332"/>
    <x v="0"/>
    <x v="321"/>
    <x v="24"/>
    <s v="5419-PA"/>
    <x v="2741"/>
    <x v="1"/>
    <x v="5"/>
    <x v="0"/>
    <x v="6"/>
    <n v="33890.69"/>
    <n v="33890.69"/>
    <n v="0"/>
    <n v="30955.35"/>
    <n v="0"/>
    <n v="2201.5100000000002"/>
    <n v="0"/>
    <n v="2201.5100000000002"/>
    <n v="0"/>
  </r>
  <r>
    <n v="2"/>
    <n v="4332"/>
    <x v="0"/>
    <x v="443"/>
    <x v="2"/>
    <s v="5424-PA"/>
    <x v="2742"/>
    <x v="1"/>
    <x v="1"/>
    <x v="0"/>
    <x v="25"/>
    <n v="13972.69"/>
    <n v="13972.69"/>
    <n v="0"/>
    <n v="13751.04"/>
    <n v="0"/>
    <n v="166.24"/>
    <n v="0"/>
    <n v="-0.3906"/>
    <n v="166.63059999999999"/>
  </r>
  <r>
    <n v="2"/>
    <n v="4332"/>
    <x v="0"/>
    <x v="459"/>
    <x v="23"/>
    <s v="5426-PA"/>
    <x v="2743"/>
    <x v="3"/>
    <x v="0"/>
    <x v="0"/>
    <x v="6"/>
    <n v="19175.150000000001"/>
    <n v="19175.150000000001"/>
    <n v="0"/>
    <n v="17257.64"/>
    <n v="0"/>
    <n v="1438.1367"/>
    <n v="0"/>
    <n v="0"/>
    <n v="1438.1367"/>
  </r>
  <r>
    <n v="2"/>
    <n v="4332"/>
    <x v="0"/>
    <x v="19"/>
    <x v="12"/>
    <s v="5429-PA"/>
    <x v="2744"/>
    <x v="2"/>
    <x v="1"/>
    <x v="0"/>
    <x v="80"/>
    <n v="3139.21"/>
    <n v="3139.21"/>
    <n v="0"/>
    <n v="2825.29"/>
    <n v="0"/>
    <n v="235.4408"/>
    <n v="0"/>
    <n v="0"/>
    <n v="235.4408"/>
  </r>
  <r>
    <n v="2"/>
    <n v="4332"/>
    <x v="0"/>
    <x v="184"/>
    <x v="1"/>
    <s v="5433-PA"/>
    <x v="2745"/>
    <x v="3"/>
    <x v="1"/>
    <x v="0"/>
    <x v="6"/>
    <n v="137086.13"/>
    <n v="137086.13"/>
    <n v="0"/>
    <n v="123377.52"/>
    <n v="0"/>
    <n v="0"/>
    <n v="0"/>
    <n v="0"/>
    <n v="0"/>
  </r>
  <r>
    <n v="2"/>
    <n v="4332"/>
    <x v="0"/>
    <x v="321"/>
    <x v="24"/>
    <s v="5435-PA"/>
    <x v="2746"/>
    <x v="1"/>
    <x v="1"/>
    <x v="0"/>
    <x v="6"/>
    <n v="5353.06"/>
    <n v="5353.06"/>
    <n v="0"/>
    <n v="5353.06"/>
    <n v="0"/>
    <n v="0"/>
    <n v="0"/>
    <n v="0"/>
    <n v="0"/>
  </r>
  <r>
    <n v="2"/>
    <n v="4332"/>
    <x v="0"/>
    <x v="264"/>
    <x v="2"/>
    <s v="5439-PA"/>
    <x v="2747"/>
    <x v="3"/>
    <x v="1"/>
    <x v="0"/>
    <x v="25"/>
    <n v="16333.78"/>
    <n v="16333.78"/>
    <n v="0"/>
    <n v="14700.4"/>
    <n v="0"/>
    <n v="1225.0333000000001"/>
    <n v="0"/>
    <n v="0"/>
    <n v="1225.0333000000001"/>
  </r>
  <r>
    <n v="2"/>
    <n v="4332"/>
    <x v="0"/>
    <x v="543"/>
    <x v="2"/>
    <s v="543-PA"/>
    <x v="2748"/>
    <x v="2"/>
    <x v="1"/>
    <x v="0"/>
    <x v="2"/>
    <n v="87806.76"/>
    <n v="87806.76"/>
    <n v="0"/>
    <n v="79026.080000000002"/>
    <n v="0"/>
    <n v="6585.5066999999999"/>
    <n v="0"/>
    <n v="0"/>
    <n v="6585.5066999999999"/>
  </r>
  <r>
    <n v="2"/>
    <n v="4332"/>
    <x v="0"/>
    <x v="450"/>
    <x v="33"/>
    <s v="5440-PA"/>
    <x v="2749"/>
    <x v="0"/>
    <x v="1"/>
    <x v="0"/>
    <x v="68"/>
    <n v="40502.050000000003"/>
    <n v="40502.050000000003"/>
    <n v="0"/>
    <n v="36451.85"/>
    <n v="0"/>
    <n v="3037.6541999999999"/>
    <n v="0"/>
    <n v="0"/>
    <n v="3037.6541999999999"/>
  </r>
  <r>
    <n v="2"/>
    <n v="4332"/>
    <x v="0"/>
    <x v="286"/>
    <x v="32"/>
    <s v="5442-PA"/>
    <x v="2750"/>
    <x v="4"/>
    <x v="1"/>
    <x v="0"/>
    <x v="158"/>
    <n v="18729.32"/>
    <n v="18729.32"/>
    <n v="0"/>
    <n v="16856.39"/>
    <n v="0"/>
    <n v="1404.6992"/>
    <n v="0"/>
    <n v="0"/>
    <n v="1404.6992"/>
  </r>
  <r>
    <n v="2"/>
    <n v="4332"/>
    <x v="0"/>
    <x v="544"/>
    <x v="2"/>
    <s v="5444-PA"/>
    <x v="2751"/>
    <x v="2"/>
    <x v="1"/>
    <x v="0"/>
    <x v="80"/>
    <n v="52610.01"/>
    <n v="52610.01"/>
    <n v="0"/>
    <n v="47349.01"/>
    <n v="0"/>
    <n v="3945.7507999999998"/>
    <n v="0"/>
    <n v="0"/>
    <n v="3945.7507999999998"/>
  </r>
  <r>
    <n v="2"/>
    <n v="4332"/>
    <x v="0"/>
    <x v="90"/>
    <x v="18"/>
    <s v="5447-PA"/>
    <x v="2752"/>
    <x v="4"/>
    <x v="0"/>
    <x v="0"/>
    <x v="45"/>
    <n v="62145.11"/>
    <n v="62145.11"/>
    <n v="0"/>
    <n v="55930.6"/>
    <n v="0"/>
    <n v="4660.8833000000004"/>
    <n v="0"/>
    <n v="0"/>
    <n v="4660.8833000000004"/>
  </r>
  <r>
    <n v="2"/>
    <n v="4332"/>
    <x v="0"/>
    <x v="90"/>
    <x v="18"/>
    <s v="5448-PA"/>
    <x v="2753"/>
    <x v="4"/>
    <x v="0"/>
    <x v="0"/>
    <x v="6"/>
    <n v="220800"/>
    <n v="220800"/>
    <n v="0"/>
    <n v="198720"/>
    <n v="0"/>
    <n v="0"/>
    <n v="0"/>
    <n v="0"/>
    <n v="0"/>
  </r>
  <r>
    <n v="2"/>
    <n v="4332"/>
    <x v="0"/>
    <x v="228"/>
    <x v="11"/>
    <s v="5449-PA"/>
    <x v="2754"/>
    <x v="3"/>
    <x v="1"/>
    <x v="0"/>
    <x v="68"/>
    <n v="90784.2"/>
    <n v="90784.2"/>
    <n v="0"/>
    <n v="81705.78"/>
    <n v="0"/>
    <n v="6808.8149999999996"/>
    <n v="0"/>
    <n v="0"/>
    <n v="6808.8149999999996"/>
  </r>
  <r>
    <n v="2"/>
    <n v="4332"/>
    <x v="0"/>
    <x v="545"/>
    <x v="2"/>
    <s v="544-PA"/>
    <x v="2755"/>
    <x v="1"/>
    <x v="1"/>
    <x v="0"/>
    <x v="7"/>
    <n v="11411.4"/>
    <n v="11411.4"/>
    <n v="0"/>
    <n v="11411.4"/>
    <n v="0"/>
    <n v="0"/>
    <n v="0"/>
    <n v="0"/>
    <n v="0"/>
  </r>
  <r>
    <n v="2"/>
    <n v="4332"/>
    <x v="0"/>
    <x v="20"/>
    <x v="10"/>
    <s v="5453-PA"/>
    <x v="2756"/>
    <x v="1"/>
    <x v="1"/>
    <x v="0"/>
    <x v="158"/>
    <n v="4686.53"/>
    <n v="4686.53"/>
    <n v="0"/>
    <n v="4686.53"/>
    <n v="0"/>
    <n v="0"/>
    <n v="0"/>
    <n v="0"/>
    <n v="0"/>
  </r>
  <r>
    <n v="2"/>
    <n v="4332"/>
    <x v="0"/>
    <x v="193"/>
    <x v="0"/>
    <s v="5454-PA"/>
    <x v="2757"/>
    <x v="3"/>
    <x v="1"/>
    <x v="0"/>
    <x v="158"/>
    <n v="5528.29"/>
    <n v="5528.29"/>
    <n v="0"/>
    <n v="4975.46"/>
    <n v="0"/>
    <n v="414.62169999999998"/>
    <n v="0"/>
    <n v="0"/>
    <n v="414.62169999999998"/>
  </r>
  <r>
    <n v="2"/>
    <n v="4332"/>
    <x v="0"/>
    <x v="100"/>
    <x v="2"/>
    <s v="5456-PA"/>
    <x v="2758"/>
    <x v="3"/>
    <x v="0"/>
    <x v="0"/>
    <x v="25"/>
    <n v="20101.330000000002"/>
    <n v="20101.330000000002"/>
    <n v="0"/>
    <n v="18091.2"/>
    <n v="0"/>
    <n v="1507.6"/>
    <n v="0"/>
    <n v="0"/>
    <n v="1507.6"/>
  </r>
  <r>
    <n v="2"/>
    <n v="4332"/>
    <x v="0"/>
    <x v="43"/>
    <x v="2"/>
    <s v="5457-PA"/>
    <x v="2759"/>
    <x v="3"/>
    <x v="1"/>
    <x v="0"/>
    <x v="158"/>
    <n v="10256.469999999999"/>
    <n v="10256.469999999999"/>
    <n v="0"/>
    <n v="9230.82"/>
    <n v="0"/>
    <n v="769.23500000000001"/>
    <n v="0"/>
    <n v="0"/>
    <n v="769.23500000000001"/>
  </r>
  <r>
    <n v="2"/>
    <n v="4332"/>
    <x v="0"/>
    <x v="388"/>
    <x v="2"/>
    <s v="5458-PA"/>
    <x v="2760"/>
    <x v="3"/>
    <x v="0"/>
    <x v="0"/>
    <x v="80"/>
    <n v="83590.070000000007"/>
    <n v="83590.070000000007"/>
    <n v="0"/>
    <n v="75231.06"/>
    <n v="0"/>
    <n v="6269.2550000000001"/>
    <n v="0"/>
    <n v="0"/>
    <n v="6269.2550000000001"/>
  </r>
  <r>
    <n v="2"/>
    <n v="4332"/>
    <x v="0"/>
    <x v="264"/>
    <x v="2"/>
    <s v="5464-PA"/>
    <x v="2761"/>
    <x v="3"/>
    <x v="1"/>
    <x v="0"/>
    <x v="158"/>
    <n v="43633.97"/>
    <n v="43633.97"/>
    <n v="0"/>
    <n v="39270.57"/>
    <n v="0"/>
    <n v="3272.5475000000001"/>
    <n v="0"/>
    <n v="0"/>
    <n v="3272.5475000000001"/>
  </r>
  <r>
    <n v="2"/>
    <n v="4332"/>
    <x v="0"/>
    <x v="350"/>
    <x v="13"/>
    <s v="5465-PA"/>
    <x v="2762"/>
    <x v="3"/>
    <x v="1"/>
    <x v="0"/>
    <x v="158"/>
    <n v="8670.3700000000008"/>
    <n v="8670.3700000000008"/>
    <n v="0"/>
    <n v="7803.33"/>
    <n v="0"/>
    <n v="650.27750000000003"/>
    <n v="0"/>
    <n v="0"/>
    <n v="650.27750000000003"/>
  </r>
  <r>
    <n v="2"/>
    <n v="4332"/>
    <x v="0"/>
    <x v="463"/>
    <x v="14"/>
    <s v="5467-PA"/>
    <x v="2763"/>
    <x v="3"/>
    <x v="1"/>
    <x v="0"/>
    <x v="62"/>
    <n v="4924.87"/>
    <n v="4924.87"/>
    <n v="0"/>
    <n v="4432.38"/>
    <n v="0"/>
    <n v="369.36500000000001"/>
    <n v="0"/>
    <n v="0"/>
    <n v="369.36500000000001"/>
  </r>
  <r>
    <n v="2"/>
    <n v="4332"/>
    <x v="0"/>
    <x v="493"/>
    <x v="5"/>
    <s v="5469-PA"/>
    <x v="2764"/>
    <x v="5"/>
    <x v="1"/>
    <x v="0"/>
    <x v="68"/>
    <n v="48273"/>
    <n v="48273"/>
    <n v="0"/>
    <n v="43445.7"/>
    <n v="0"/>
    <n v="3620.4749999999999"/>
    <n v="0"/>
    <n v="0"/>
    <n v="3620.4749999999999"/>
  </r>
  <r>
    <n v="2"/>
    <n v="4332"/>
    <x v="0"/>
    <x v="433"/>
    <x v="36"/>
    <s v="546-PA"/>
    <x v="2765"/>
    <x v="4"/>
    <x v="1"/>
    <x v="0"/>
    <x v="7"/>
    <n v="83842.899999999994"/>
    <n v="83842.899999999994"/>
    <n v="0"/>
    <n v="75458.61"/>
    <n v="0"/>
    <n v="6288.2174999999997"/>
    <n v="0"/>
    <n v="0"/>
    <n v="6288.2174999999997"/>
  </r>
  <r>
    <n v="2"/>
    <n v="4332"/>
    <x v="0"/>
    <x v="264"/>
    <x v="2"/>
    <s v="5470-PA"/>
    <x v="2766"/>
    <x v="4"/>
    <x v="1"/>
    <x v="0"/>
    <x v="68"/>
    <n v="75810.3"/>
    <n v="75810.3"/>
    <n v="0"/>
    <n v="68229.27"/>
    <n v="0"/>
    <n v="5685.7725"/>
    <n v="0"/>
    <n v="0"/>
    <n v="5685.7725"/>
  </r>
  <r>
    <n v="2"/>
    <n v="4332"/>
    <x v="0"/>
    <x v="503"/>
    <x v="2"/>
    <s v="5471-PA"/>
    <x v="112"/>
    <x v="1"/>
    <x v="1"/>
    <x v="0"/>
    <x v="68"/>
    <n v="6966.49"/>
    <n v="6966.49"/>
    <n v="0"/>
    <n v="6966.49"/>
    <n v="0"/>
    <n v="0"/>
    <n v="0"/>
    <n v="0"/>
    <n v="0"/>
  </r>
  <r>
    <n v="2"/>
    <n v="4332"/>
    <x v="0"/>
    <x v="546"/>
    <x v="16"/>
    <s v="5473-PA"/>
    <x v="2767"/>
    <x v="1"/>
    <x v="1"/>
    <x v="0"/>
    <x v="158"/>
    <n v="3615.31"/>
    <n v="3615.31"/>
    <n v="0"/>
    <n v="3615.31"/>
    <n v="0"/>
    <n v="0"/>
    <n v="0"/>
    <n v="0"/>
    <n v="0"/>
  </r>
  <r>
    <n v="2"/>
    <n v="4332"/>
    <x v="0"/>
    <x v="87"/>
    <x v="16"/>
    <s v="5474-PA"/>
    <x v="2768"/>
    <x v="1"/>
    <x v="1"/>
    <x v="0"/>
    <x v="158"/>
    <n v="64734.06"/>
    <n v="64734.06"/>
    <n v="0"/>
    <n v="58260.65"/>
    <n v="0"/>
    <n v="4855.0541999999996"/>
    <n v="0"/>
    <n v="0"/>
    <n v="4855.0541999999996"/>
  </r>
  <r>
    <n v="2"/>
    <n v="4332"/>
    <x v="0"/>
    <x v="432"/>
    <x v="25"/>
    <s v="5475-PA"/>
    <x v="2769"/>
    <x v="4"/>
    <x v="1"/>
    <x v="0"/>
    <x v="25"/>
    <n v="41168.449999999997"/>
    <n v="41168.449999999997"/>
    <n v="0"/>
    <n v="37051.61"/>
    <n v="0"/>
    <n v="3087.6342"/>
    <n v="0"/>
    <n v="0"/>
    <n v="3087.6342"/>
  </r>
  <r>
    <n v="2"/>
    <n v="4332"/>
    <x v="0"/>
    <x v="100"/>
    <x v="2"/>
    <s v="5476-PA"/>
    <x v="2770"/>
    <x v="3"/>
    <x v="1"/>
    <x v="0"/>
    <x v="38"/>
    <n v="5041.74"/>
    <n v="5041.74"/>
    <n v="0"/>
    <n v="4537.57"/>
    <n v="0"/>
    <n v="378.13"/>
    <n v="0"/>
    <n v="378.13"/>
    <n v="0"/>
  </r>
  <r>
    <n v="2"/>
    <n v="4332"/>
    <x v="0"/>
    <x v="100"/>
    <x v="2"/>
    <s v="5477-PA"/>
    <x v="2771"/>
    <x v="3"/>
    <x v="0"/>
    <x v="0"/>
    <x v="53"/>
    <n v="83753.95"/>
    <n v="83753.95"/>
    <n v="0"/>
    <n v="75378.559999999998"/>
    <n v="0"/>
    <n v="6281.5466999999999"/>
    <n v="0"/>
    <n v="0"/>
    <n v="6281.5466999999999"/>
  </r>
  <r>
    <n v="2"/>
    <n v="4332"/>
    <x v="0"/>
    <x v="43"/>
    <x v="2"/>
    <s v="5481-PA"/>
    <x v="2772"/>
    <x v="3"/>
    <x v="1"/>
    <x v="0"/>
    <x v="158"/>
    <n v="14023.17"/>
    <n v="14023.17"/>
    <n v="0"/>
    <n v="12620.85"/>
    <n v="0"/>
    <n v="1051.7375"/>
    <n v="0"/>
    <n v="0"/>
    <n v="1051.7375"/>
  </r>
  <r>
    <n v="2"/>
    <n v="4332"/>
    <x v="0"/>
    <x v="206"/>
    <x v="11"/>
    <s v="5485-PA"/>
    <x v="2773"/>
    <x v="3"/>
    <x v="1"/>
    <x v="0"/>
    <x v="158"/>
    <n v="12162.46"/>
    <n v="12162.46"/>
    <n v="0"/>
    <n v="10946.21"/>
    <n v="0"/>
    <n v="912.18420000000003"/>
    <n v="0"/>
    <n v="0"/>
    <n v="912.18420000000003"/>
  </r>
  <r>
    <n v="2"/>
    <n v="4332"/>
    <x v="0"/>
    <x v="10"/>
    <x v="2"/>
    <s v="548-PA"/>
    <x v="2774"/>
    <x v="3"/>
    <x v="0"/>
    <x v="0"/>
    <x v="8"/>
    <n v="7304.41"/>
    <n v="12608.83"/>
    <n v="5304.42"/>
    <n v="11347.95"/>
    <n v="4773.9799999999996"/>
    <n v="945.66079999999999"/>
    <n v="0"/>
    <n v="397.83"/>
    <n v="547.83079999999995"/>
  </r>
  <r>
    <n v="2"/>
    <n v="4332"/>
    <x v="0"/>
    <x v="159"/>
    <x v="2"/>
    <s v="5490-PA"/>
    <x v="2775"/>
    <x v="2"/>
    <x v="6"/>
    <x v="0"/>
    <x v="74"/>
    <n v="14023"/>
    <n v="14023"/>
    <n v="0"/>
    <n v="12620.7"/>
    <n v="0"/>
    <n v="1051.72"/>
    <n v="0"/>
    <n v="1051.72"/>
    <n v="0"/>
  </r>
  <r>
    <n v="2"/>
    <n v="4332"/>
    <x v="0"/>
    <x v="534"/>
    <x v="2"/>
    <s v="5491-PA"/>
    <x v="2776"/>
    <x v="1"/>
    <x v="1"/>
    <x v="0"/>
    <x v="158"/>
    <n v="97688.52"/>
    <n v="97688.52"/>
    <n v="0"/>
    <n v="97688.52"/>
    <n v="0"/>
    <n v="0"/>
    <n v="0"/>
    <n v="0"/>
    <n v="0"/>
  </r>
  <r>
    <n v="2"/>
    <n v="4332"/>
    <x v="0"/>
    <x v="264"/>
    <x v="2"/>
    <s v="5492-PA"/>
    <x v="2777"/>
    <x v="4"/>
    <x v="1"/>
    <x v="0"/>
    <x v="158"/>
    <n v="57540"/>
    <n v="57540"/>
    <n v="0"/>
    <n v="51786"/>
    <n v="0"/>
    <n v="4315.5"/>
    <n v="0"/>
    <n v="0"/>
    <n v="4315.5"/>
  </r>
  <r>
    <n v="2"/>
    <n v="4332"/>
    <x v="0"/>
    <x v="534"/>
    <x v="2"/>
    <s v="5494-PA"/>
    <x v="2778"/>
    <x v="0"/>
    <x v="1"/>
    <x v="0"/>
    <x v="62"/>
    <n v="19899.650000000001"/>
    <n v="19899.650000000001"/>
    <n v="0"/>
    <n v="17909.689999999999"/>
    <n v="0"/>
    <n v="1492.4742000000001"/>
    <n v="0"/>
    <n v="0"/>
    <n v="1492.4742000000001"/>
  </r>
  <r>
    <n v="2"/>
    <n v="4332"/>
    <x v="0"/>
    <x v="1"/>
    <x v="1"/>
    <s v="5498-PA"/>
    <x v="55"/>
    <x v="1"/>
    <x v="1"/>
    <x v="0"/>
    <x v="122"/>
    <n v="511568.18"/>
    <n v="510151.05"/>
    <n v="-1417.13"/>
    <n v="509823.51"/>
    <n v="-1275.42"/>
    <n v="344.66219999999998"/>
    <n v="0"/>
    <n v="0"/>
    <n v="344.66219999999998"/>
  </r>
  <r>
    <n v="2"/>
    <n v="4332"/>
    <x v="0"/>
    <x v="544"/>
    <x v="2"/>
    <s v="5499-PA"/>
    <x v="2779"/>
    <x v="1"/>
    <x v="1"/>
    <x v="0"/>
    <x v="80"/>
    <n v="40612.47"/>
    <n v="40612.47"/>
    <n v="0"/>
    <n v="38437.019999999997"/>
    <n v="0"/>
    <n v="1631.59"/>
    <n v="0"/>
    <n v="-1.0898000000000001"/>
    <n v="1632.6797999999999"/>
  </r>
  <r>
    <n v="2"/>
    <n v="4332"/>
    <x v="0"/>
    <x v="290"/>
    <x v="0"/>
    <s v="54-HM"/>
    <x v="2780"/>
    <x v="17"/>
    <x v="3"/>
    <x v="1"/>
    <x v="6"/>
    <n v="17254150"/>
    <n v="5046625"/>
    <n v="-12207525"/>
    <n v="3784968.75"/>
    <n v="-9155643.75"/>
    <n v="0"/>
    <n v="0"/>
    <n v="0"/>
    <n v="0"/>
  </r>
  <r>
    <n v="2"/>
    <n v="4332"/>
    <x v="0"/>
    <x v="513"/>
    <x v="2"/>
    <s v="5500-PA"/>
    <x v="2781"/>
    <x v="3"/>
    <x v="1"/>
    <x v="0"/>
    <x v="68"/>
    <n v="30613.71"/>
    <n v="30613.71"/>
    <n v="0"/>
    <n v="27552.34"/>
    <n v="0"/>
    <n v="2296.0282999999999"/>
    <n v="0"/>
    <n v="0"/>
    <n v="2296.0282999999999"/>
  </r>
  <r>
    <n v="2"/>
    <n v="4332"/>
    <x v="0"/>
    <x v="442"/>
    <x v="2"/>
    <s v="5502-PA"/>
    <x v="2782"/>
    <x v="3"/>
    <x v="1"/>
    <x v="0"/>
    <x v="68"/>
    <n v="33192.879999999997"/>
    <n v="33192.879999999997"/>
    <n v="0"/>
    <n v="29873.59"/>
    <n v="0"/>
    <n v="2489.4657999999999"/>
    <n v="0"/>
    <n v="0"/>
    <n v="2489.4657999999999"/>
  </r>
  <r>
    <n v="2"/>
    <n v="4332"/>
    <x v="0"/>
    <x v="50"/>
    <x v="11"/>
    <s v="5507-PA"/>
    <x v="2783"/>
    <x v="3"/>
    <x v="7"/>
    <x v="0"/>
    <x v="68"/>
    <n v="4259.01"/>
    <n v="4259.01"/>
    <n v="0"/>
    <n v="3833.11"/>
    <n v="0"/>
    <n v="319.42579999999998"/>
    <n v="0"/>
    <n v="0"/>
    <n v="319.42579999999998"/>
  </r>
  <r>
    <n v="2"/>
    <n v="4332"/>
    <x v="0"/>
    <x v="100"/>
    <x v="2"/>
    <s v="5508-PA"/>
    <x v="2784"/>
    <x v="3"/>
    <x v="0"/>
    <x v="0"/>
    <x v="25"/>
    <n v="5088"/>
    <n v="5088"/>
    <n v="0"/>
    <n v="4579.2"/>
    <n v="0"/>
    <n v="381.6"/>
    <n v="0"/>
    <n v="0"/>
    <n v="381.6"/>
  </r>
  <r>
    <n v="2"/>
    <n v="4332"/>
    <x v="0"/>
    <x v="547"/>
    <x v="12"/>
    <s v="550-PA"/>
    <x v="2785"/>
    <x v="3"/>
    <x v="0"/>
    <x v="0"/>
    <x v="7"/>
    <n v="3715.08"/>
    <n v="3715.08"/>
    <n v="0"/>
    <n v="3343.57"/>
    <n v="0"/>
    <n v="278.63080000000002"/>
    <n v="0"/>
    <n v="0"/>
    <n v="278.63080000000002"/>
  </r>
  <r>
    <n v="2"/>
    <n v="4332"/>
    <x v="0"/>
    <x v="290"/>
    <x v="0"/>
    <s v="5513-PA"/>
    <x v="2786"/>
    <x v="0"/>
    <x v="18"/>
    <x v="0"/>
    <x v="25"/>
    <n v="39525.629999999997"/>
    <n v="39525.629999999997"/>
    <n v="0"/>
    <n v="35573.07"/>
    <n v="0"/>
    <n v="2964.4225000000001"/>
    <n v="0"/>
    <n v="0"/>
    <n v="2964.4225000000001"/>
  </r>
  <r>
    <n v="2"/>
    <n v="4332"/>
    <x v="0"/>
    <x v="522"/>
    <x v="8"/>
    <s v="5515-PA"/>
    <x v="2787"/>
    <x v="4"/>
    <x v="0"/>
    <x v="0"/>
    <x v="22"/>
    <n v="37224.269999999997"/>
    <n v="37224.269999999997"/>
    <n v="0"/>
    <n v="33501.839999999997"/>
    <n v="0"/>
    <n v="2791.82"/>
    <n v="0"/>
    <n v="0"/>
    <n v="2791.82"/>
  </r>
  <r>
    <n v="2"/>
    <n v="4332"/>
    <x v="0"/>
    <x v="429"/>
    <x v="16"/>
    <s v="5516-PA"/>
    <x v="2788"/>
    <x v="1"/>
    <x v="1"/>
    <x v="0"/>
    <x v="159"/>
    <n v="194105.58"/>
    <n v="194105.58"/>
    <n v="0"/>
    <n v="174695.02"/>
    <n v="0"/>
    <n v="14557.918299999999"/>
    <n v="0"/>
    <n v="0"/>
    <n v="14557.918299999999"/>
  </r>
  <r>
    <n v="2"/>
    <n v="4332"/>
    <x v="0"/>
    <x v="116"/>
    <x v="16"/>
    <s v="5517-PA"/>
    <x v="2789"/>
    <x v="2"/>
    <x v="1"/>
    <x v="0"/>
    <x v="62"/>
    <n v="52464.56"/>
    <n v="52464.56"/>
    <n v="0"/>
    <n v="47218.1"/>
    <n v="0"/>
    <n v="3934.8416999999999"/>
    <n v="0"/>
    <n v="0"/>
    <n v="3934.8416999999999"/>
  </r>
  <r>
    <n v="2"/>
    <n v="4332"/>
    <x v="0"/>
    <x v="406"/>
    <x v="16"/>
    <s v="5519-PA"/>
    <x v="2790"/>
    <x v="3"/>
    <x v="2"/>
    <x v="0"/>
    <x v="62"/>
    <n v="11007.42"/>
    <n v="11007.42"/>
    <n v="0"/>
    <n v="9906.68"/>
    <n v="0"/>
    <n v="825.55669999999998"/>
    <n v="0"/>
    <n v="0"/>
    <n v="825.55669999999998"/>
  </r>
  <r>
    <n v="2"/>
    <n v="4332"/>
    <x v="0"/>
    <x v="19"/>
    <x v="12"/>
    <s v="5521-PA"/>
    <x v="2791"/>
    <x v="3"/>
    <x v="1"/>
    <x v="0"/>
    <x v="80"/>
    <n v="3491.67"/>
    <n v="3491.67"/>
    <n v="0"/>
    <n v="3142.5"/>
    <n v="0"/>
    <n v="261.875"/>
    <n v="0"/>
    <n v="0"/>
    <n v="261.875"/>
  </r>
  <r>
    <n v="2"/>
    <n v="4332"/>
    <x v="0"/>
    <x v="197"/>
    <x v="16"/>
    <s v="5522-PA"/>
    <x v="2792"/>
    <x v="1"/>
    <x v="1"/>
    <x v="0"/>
    <x v="6"/>
    <n v="209934"/>
    <n v="272529"/>
    <n v="62595"/>
    <n v="245276.1"/>
    <n v="56335.5"/>
    <n v="15745.05"/>
    <n v="0"/>
    <n v="15745.05"/>
    <n v="0"/>
  </r>
  <r>
    <n v="2"/>
    <n v="4332"/>
    <x v="0"/>
    <x v="159"/>
    <x v="2"/>
    <s v="5525-PA"/>
    <x v="2793"/>
    <x v="2"/>
    <x v="6"/>
    <x v="0"/>
    <x v="6"/>
    <n v="20761.400000000001"/>
    <n v="20761.400000000001"/>
    <n v="0"/>
    <n v="18685.259999999998"/>
    <n v="0"/>
    <n v="1557.1"/>
    <n v="0"/>
    <n v="1557.1"/>
    <n v="0"/>
  </r>
  <r>
    <n v="2"/>
    <n v="4332"/>
    <x v="0"/>
    <x v="160"/>
    <x v="13"/>
    <s v="5528-PA"/>
    <x v="2794"/>
    <x v="1"/>
    <x v="1"/>
    <x v="0"/>
    <x v="160"/>
    <n v="118786.73"/>
    <n v="118786.73"/>
    <n v="0"/>
    <n v="118786.73"/>
    <n v="0"/>
    <n v="0"/>
    <n v="0"/>
    <n v="0"/>
    <n v="0"/>
  </r>
  <r>
    <n v="2"/>
    <n v="4332"/>
    <x v="0"/>
    <x v="333"/>
    <x v="9"/>
    <s v="5529-PA"/>
    <x v="2795"/>
    <x v="1"/>
    <x v="1"/>
    <x v="0"/>
    <x v="75"/>
    <n v="85338.19"/>
    <n v="85338.19"/>
    <n v="0"/>
    <n v="85338.19"/>
    <n v="0"/>
    <n v="0"/>
    <n v="0"/>
    <n v="0"/>
    <n v="0"/>
  </r>
  <r>
    <n v="2"/>
    <n v="4332"/>
    <x v="0"/>
    <x v="485"/>
    <x v="28"/>
    <s v="552-PA"/>
    <x v="2796"/>
    <x v="4"/>
    <x v="0"/>
    <x v="0"/>
    <x v="7"/>
    <n v="18696.34"/>
    <n v="18696.34"/>
    <n v="0"/>
    <n v="16826.71"/>
    <n v="0"/>
    <n v="1402.2257999999999"/>
    <n v="0"/>
    <n v="0"/>
    <n v="1402.2257999999999"/>
  </r>
  <r>
    <n v="2"/>
    <n v="4332"/>
    <x v="0"/>
    <x v="502"/>
    <x v="0"/>
    <s v="5531-PA"/>
    <x v="2797"/>
    <x v="3"/>
    <x v="8"/>
    <x v="0"/>
    <x v="56"/>
    <n v="18925"/>
    <n v="18925"/>
    <n v="0"/>
    <n v="17032.5"/>
    <n v="0"/>
    <n v="1419.375"/>
    <n v="0"/>
    <n v="0"/>
    <n v="1419.375"/>
  </r>
  <r>
    <n v="2"/>
    <n v="4332"/>
    <x v="0"/>
    <x v="264"/>
    <x v="2"/>
    <s v="5533-PA"/>
    <x v="2798"/>
    <x v="3"/>
    <x v="1"/>
    <x v="0"/>
    <x v="75"/>
    <n v="17982.14"/>
    <n v="17982.14"/>
    <n v="0"/>
    <n v="16183.93"/>
    <n v="0"/>
    <n v="1348.6608000000001"/>
    <n v="0"/>
    <n v="0"/>
    <n v="1348.6608000000001"/>
  </r>
  <r>
    <n v="2"/>
    <n v="4332"/>
    <x v="0"/>
    <x v="205"/>
    <x v="0"/>
    <s v="5534-PA"/>
    <x v="2799"/>
    <x v="4"/>
    <x v="8"/>
    <x v="0"/>
    <x v="25"/>
    <n v="13694.4"/>
    <n v="13694.4"/>
    <n v="0"/>
    <n v="12324.96"/>
    <n v="0"/>
    <n v="1027.08"/>
    <n v="0"/>
    <n v="0"/>
    <n v="1027.08"/>
  </r>
  <r>
    <n v="2"/>
    <n v="4332"/>
    <x v="0"/>
    <x v="71"/>
    <x v="5"/>
    <s v="5535-PA"/>
    <x v="2800"/>
    <x v="3"/>
    <x v="0"/>
    <x v="0"/>
    <x v="117"/>
    <n v="22080.720000000001"/>
    <n v="21830.720000000001"/>
    <n v="-250"/>
    <n v="19647.650000000001"/>
    <n v="-225"/>
    <n v="1656.0542"/>
    <n v="0"/>
    <n v="0"/>
    <n v="1656.0542"/>
  </r>
  <r>
    <n v="2"/>
    <n v="4332"/>
    <x v="0"/>
    <x v="271"/>
    <x v="16"/>
    <s v="5537-PA"/>
    <x v="2801"/>
    <x v="3"/>
    <x v="3"/>
    <x v="0"/>
    <x v="68"/>
    <n v="4434.8599999999997"/>
    <n v="4434.8599999999997"/>
    <n v="0"/>
    <n v="3991.37"/>
    <n v="0"/>
    <n v="332.61419999999998"/>
    <n v="0"/>
    <n v="0"/>
    <n v="332.61419999999998"/>
  </r>
  <r>
    <n v="2"/>
    <n v="4332"/>
    <x v="0"/>
    <x v="548"/>
    <x v="2"/>
    <s v="5538-PA"/>
    <x v="2802"/>
    <x v="2"/>
    <x v="1"/>
    <x v="0"/>
    <x v="25"/>
    <n v="62928"/>
    <n v="62928"/>
    <n v="0"/>
    <n v="56635.199999999997"/>
    <n v="0"/>
    <n v="4719.6000000000004"/>
    <n v="0"/>
    <n v="0"/>
    <n v="4719.6000000000004"/>
  </r>
  <r>
    <n v="2"/>
    <n v="4332"/>
    <x v="0"/>
    <x v="250"/>
    <x v="1"/>
    <s v="553-PA"/>
    <x v="2803"/>
    <x v="1"/>
    <x v="1"/>
    <x v="0"/>
    <x v="7"/>
    <n v="12245"/>
    <n v="12245"/>
    <n v="0"/>
    <n v="12245"/>
    <n v="0"/>
    <n v="0"/>
    <n v="0"/>
    <n v="0"/>
    <n v="0"/>
  </r>
  <r>
    <n v="2"/>
    <n v="4332"/>
    <x v="0"/>
    <x v="353"/>
    <x v="2"/>
    <s v="5540-PA"/>
    <x v="2804"/>
    <x v="2"/>
    <x v="1"/>
    <x v="0"/>
    <x v="68"/>
    <n v="13878.22"/>
    <n v="13878.22"/>
    <n v="0"/>
    <n v="12490.4"/>
    <n v="0"/>
    <n v="1040.8667"/>
    <n v="0"/>
    <n v="0"/>
    <n v="1040.8667"/>
  </r>
  <r>
    <n v="2"/>
    <n v="4332"/>
    <x v="0"/>
    <x v="206"/>
    <x v="11"/>
    <s v="5541-PA"/>
    <x v="2805"/>
    <x v="3"/>
    <x v="1"/>
    <x v="0"/>
    <x v="68"/>
    <n v="7274.9"/>
    <n v="7274.9"/>
    <n v="0"/>
    <n v="6547.41"/>
    <n v="0"/>
    <n v="545.61749999999995"/>
    <n v="0"/>
    <n v="0"/>
    <n v="545.61749999999995"/>
  </r>
  <r>
    <n v="2"/>
    <n v="4332"/>
    <x v="0"/>
    <x v="522"/>
    <x v="8"/>
    <s v="5542-PA"/>
    <x v="2806"/>
    <x v="3"/>
    <x v="0"/>
    <x v="0"/>
    <x v="22"/>
    <n v="5000"/>
    <n v="5000"/>
    <n v="0"/>
    <n v="4500"/>
    <n v="0"/>
    <n v="375"/>
    <n v="0"/>
    <n v="0"/>
    <n v="375"/>
  </r>
  <r>
    <n v="2"/>
    <n v="4332"/>
    <x v="0"/>
    <x v="355"/>
    <x v="24"/>
    <s v="5544-PA"/>
    <x v="2807"/>
    <x v="5"/>
    <x v="1"/>
    <x v="0"/>
    <x v="75"/>
    <n v="7723.17"/>
    <n v="7723.17"/>
    <n v="0"/>
    <n v="6950.85"/>
    <n v="0"/>
    <n v="579.23749999999995"/>
    <n v="0"/>
    <n v="0"/>
    <n v="579.23749999999995"/>
  </r>
  <r>
    <n v="2"/>
    <n v="4332"/>
    <x v="0"/>
    <x v="265"/>
    <x v="11"/>
    <s v="5545-PA"/>
    <x v="2808"/>
    <x v="4"/>
    <x v="1"/>
    <x v="0"/>
    <x v="68"/>
    <n v="6937.52"/>
    <n v="6937.52"/>
    <n v="0"/>
    <n v="6243.77"/>
    <n v="0"/>
    <n v="520.31420000000003"/>
    <n v="0"/>
    <n v="0"/>
    <n v="520.31420000000003"/>
  </r>
  <r>
    <n v="2"/>
    <n v="4332"/>
    <x v="0"/>
    <x v="522"/>
    <x v="8"/>
    <s v="5554-PA"/>
    <x v="2809"/>
    <x v="3"/>
    <x v="0"/>
    <x v="0"/>
    <x v="22"/>
    <n v="43974.26"/>
    <n v="43974.26"/>
    <n v="0"/>
    <n v="39576.83"/>
    <n v="0"/>
    <n v="3298.0691999999999"/>
    <n v="0"/>
    <n v="0"/>
    <n v="3298.0691999999999"/>
  </r>
  <r>
    <n v="2"/>
    <n v="4332"/>
    <x v="0"/>
    <x v="38"/>
    <x v="21"/>
    <s v="5555-PA"/>
    <x v="2810"/>
    <x v="3"/>
    <x v="0"/>
    <x v="0"/>
    <x v="34"/>
    <n v="8174.79"/>
    <n v="8174.79"/>
    <n v="0"/>
    <n v="7357.31"/>
    <n v="0"/>
    <n v="613.10919999999999"/>
    <n v="0"/>
    <n v="0"/>
    <n v="613.10919999999999"/>
  </r>
  <r>
    <n v="2"/>
    <n v="4332"/>
    <x v="0"/>
    <x v="43"/>
    <x v="2"/>
    <s v="5556-PA"/>
    <x v="2811"/>
    <x v="1"/>
    <x v="1"/>
    <x v="0"/>
    <x v="62"/>
    <n v="9602.85"/>
    <n v="9602.85"/>
    <n v="0"/>
    <n v="9602.85"/>
    <n v="0"/>
    <n v="0"/>
    <n v="0"/>
    <n v="0"/>
    <n v="0"/>
  </r>
  <r>
    <n v="2"/>
    <n v="4332"/>
    <x v="0"/>
    <x v="119"/>
    <x v="5"/>
    <s v="5557-PA"/>
    <x v="2812"/>
    <x v="1"/>
    <x v="1"/>
    <x v="0"/>
    <x v="6"/>
    <n v="364311"/>
    <n v="364311"/>
    <n v="0"/>
    <n v="327879.90000000002"/>
    <n v="0"/>
    <n v="27323.325000000001"/>
    <n v="0"/>
    <n v="0"/>
    <n v="27323.325000000001"/>
  </r>
  <r>
    <n v="2"/>
    <n v="4332"/>
    <x v="0"/>
    <x v="549"/>
    <x v="24"/>
    <s v="555-PA"/>
    <x v="2813"/>
    <x v="1"/>
    <x v="1"/>
    <x v="0"/>
    <x v="13"/>
    <n v="47390.01"/>
    <n v="47390.01"/>
    <n v="0"/>
    <n v="42651.01"/>
    <n v="0"/>
    <n v="3554.2507999999998"/>
    <n v="0"/>
    <n v="0"/>
    <n v="3554.2507999999998"/>
  </r>
  <r>
    <n v="2"/>
    <n v="4332"/>
    <x v="0"/>
    <x v="550"/>
    <x v="2"/>
    <s v="5560-PA"/>
    <x v="2814"/>
    <x v="2"/>
    <x v="1"/>
    <x v="0"/>
    <x v="62"/>
    <n v="34556.74"/>
    <n v="34556.74"/>
    <n v="0"/>
    <n v="31101.07"/>
    <n v="0"/>
    <n v="2591.7557999999999"/>
    <n v="0"/>
    <n v="0"/>
    <n v="2591.7557999999999"/>
  </r>
  <r>
    <n v="2"/>
    <n v="4332"/>
    <x v="0"/>
    <x v="264"/>
    <x v="2"/>
    <s v="5561-PA"/>
    <x v="2815"/>
    <x v="1"/>
    <x v="1"/>
    <x v="0"/>
    <x v="6"/>
    <n v="244050.54"/>
    <n v="244050.54"/>
    <n v="0"/>
    <n v="219645.49"/>
    <n v="0"/>
    <n v="18303.79"/>
    <n v="0"/>
    <n v="18303.79"/>
    <n v="0"/>
  </r>
  <r>
    <n v="2"/>
    <n v="4332"/>
    <x v="0"/>
    <x v="100"/>
    <x v="2"/>
    <s v="5566-PA"/>
    <x v="2816"/>
    <x v="3"/>
    <x v="0"/>
    <x v="0"/>
    <x v="25"/>
    <n v="26569.91"/>
    <n v="26569.91"/>
    <n v="0"/>
    <n v="23912.92"/>
    <n v="0"/>
    <n v="1992.7433000000001"/>
    <n v="0"/>
    <n v="0"/>
    <n v="1992.7433000000001"/>
  </r>
  <r>
    <n v="2"/>
    <n v="4332"/>
    <x v="0"/>
    <x v="264"/>
    <x v="2"/>
    <s v="5568-PA"/>
    <x v="2817"/>
    <x v="1"/>
    <x v="1"/>
    <x v="0"/>
    <x v="75"/>
    <n v="96438.8"/>
    <n v="96438.8"/>
    <n v="0"/>
    <n v="86794.92"/>
    <n v="0"/>
    <n v="7232.91"/>
    <n v="0"/>
    <n v="0"/>
    <n v="7232.91"/>
  </r>
  <r>
    <n v="2"/>
    <n v="4332"/>
    <x v="0"/>
    <x v="537"/>
    <x v="2"/>
    <s v="556-PA"/>
    <x v="2818"/>
    <x v="1"/>
    <x v="1"/>
    <x v="0"/>
    <x v="62"/>
    <n v="6462.41"/>
    <n v="6462.41"/>
    <n v="0"/>
    <n v="6462.41"/>
    <n v="0"/>
    <n v="0"/>
    <n v="0"/>
    <n v="0"/>
    <n v="0"/>
  </r>
  <r>
    <n v="2"/>
    <n v="4332"/>
    <x v="0"/>
    <x v="406"/>
    <x v="16"/>
    <s v="5571-PA"/>
    <x v="2819"/>
    <x v="3"/>
    <x v="0"/>
    <x v="0"/>
    <x v="62"/>
    <n v="11255.11"/>
    <n v="11255.11"/>
    <n v="0"/>
    <n v="10129.6"/>
    <n v="0"/>
    <n v="844.13329999999996"/>
    <n v="0"/>
    <n v="0"/>
    <n v="844.13329999999996"/>
  </r>
  <r>
    <n v="2"/>
    <n v="4332"/>
    <x v="0"/>
    <x v="170"/>
    <x v="13"/>
    <s v="5572-PA"/>
    <x v="2820"/>
    <x v="5"/>
    <x v="0"/>
    <x v="0"/>
    <x v="25"/>
    <n v="59575"/>
    <n v="59575"/>
    <n v="0"/>
    <n v="53617.5"/>
    <n v="0"/>
    <n v="4468.125"/>
    <n v="0"/>
    <n v="0"/>
    <n v="4468.125"/>
  </r>
  <r>
    <n v="2"/>
    <n v="4332"/>
    <x v="0"/>
    <x v="178"/>
    <x v="27"/>
    <s v="5574-PA"/>
    <x v="2821"/>
    <x v="2"/>
    <x v="1"/>
    <x v="0"/>
    <x v="80"/>
    <n v="22154.25"/>
    <n v="22154.25"/>
    <n v="0"/>
    <n v="19938.830000000002"/>
    <n v="0"/>
    <n v="1661.5691999999999"/>
    <n v="0"/>
    <n v="0"/>
    <n v="1661.5691999999999"/>
  </r>
  <r>
    <n v="2"/>
    <n v="4332"/>
    <x v="0"/>
    <x v="264"/>
    <x v="2"/>
    <s v="5577-PA"/>
    <x v="2822"/>
    <x v="0"/>
    <x v="1"/>
    <x v="0"/>
    <x v="68"/>
    <n v="34255.99"/>
    <n v="34255.99"/>
    <n v="0"/>
    <n v="30830.39"/>
    <n v="0"/>
    <n v="2569.1992"/>
    <n v="0"/>
    <n v="0"/>
    <n v="2569.1992"/>
  </r>
  <r>
    <n v="2"/>
    <n v="4332"/>
    <x v="0"/>
    <x v="50"/>
    <x v="11"/>
    <s v="5578-PA"/>
    <x v="2823"/>
    <x v="0"/>
    <x v="1"/>
    <x v="0"/>
    <x v="68"/>
    <n v="6014.82"/>
    <n v="6014.82"/>
    <n v="0"/>
    <n v="5413.34"/>
    <n v="0"/>
    <n v="451.11169999999998"/>
    <n v="0"/>
    <n v="0"/>
    <n v="451.11169999999998"/>
  </r>
  <r>
    <n v="2"/>
    <n v="4332"/>
    <x v="0"/>
    <x v="100"/>
    <x v="2"/>
    <s v="5580-PA"/>
    <x v="2824"/>
    <x v="3"/>
    <x v="0"/>
    <x v="0"/>
    <x v="25"/>
    <n v="41600"/>
    <n v="41600"/>
    <n v="0"/>
    <n v="37440"/>
    <n v="0"/>
    <n v="3120"/>
    <n v="0"/>
    <n v="0"/>
    <n v="3120"/>
  </r>
  <r>
    <n v="2"/>
    <n v="4332"/>
    <x v="0"/>
    <x v="264"/>
    <x v="2"/>
    <s v="5581-PA"/>
    <x v="2825"/>
    <x v="3"/>
    <x v="4"/>
    <x v="0"/>
    <x v="25"/>
    <n v="21968.240000000002"/>
    <n v="21968.240000000002"/>
    <n v="0"/>
    <n v="19771.419999999998"/>
    <n v="0"/>
    <n v="1647.6183000000001"/>
    <n v="0"/>
    <n v="0"/>
    <n v="1647.6183000000001"/>
  </r>
  <r>
    <n v="2"/>
    <n v="4332"/>
    <x v="0"/>
    <x v="185"/>
    <x v="2"/>
    <s v="5585-PA"/>
    <x v="55"/>
    <x v="1"/>
    <x v="1"/>
    <x v="0"/>
    <x v="68"/>
    <n v="49773.77"/>
    <n v="49773.77"/>
    <n v="0"/>
    <n v="49773.77"/>
    <n v="0"/>
    <n v="0"/>
    <n v="0"/>
    <n v="0"/>
    <n v="0"/>
  </r>
  <r>
    <n v="2"/>
    <n v="4332"/>
    <x v="0"/>
    <x v="134"/>
    <x v="13"/>
    <s v="5587-PA"/>
    <x v="2826"/>
    <x v="4"/>
    <x v="14"/>
    <x v="0"/>
    <x v="6"/>
    <n v="597738"/>
    <n v="597738"/>
    <n v="0"/>
    <n v="537964.19999999995"/>
    <n v="0"/>
    <n v="0"/>
    <n v="0"/>
    <n v="0"/>
    <n v="0"/>
  </r>
  <r>
    <n v="2"/>
    <n v="4332"/>
    <x v="0"/>
    <x v="402"/>
    <x v="17"/>
    <s v="5588-PA"/>
    <x v="2827"/>
    <x v="3"/>
    <x v="1"/>
    <x v="0"/>
    <x v="68"/>
    <n v="20983.38"/>
    <n v="20983.38"/>
    <n v="0"/>
    <n v="18885.04"/>
    <n v="0"/>
    <n v="1573.7533000000001"/>
    <n v="0"/>
    <n v="0"/>
    <n v="1573.7533000000001"/>
  </r>
  <r>
    <n v="2"/>
    <n v="4332"/>
    <x v="0"/>
    <x v="395"/>
    <x v="21"/>
    <s v="5589-PA"/>
    <x v="2828"/>
    <x v="3"/>
    <x v="0"/>
    <x v="0"/>
    <x v="60"/>
    <n v="4961.16"/>
    <n v="4961.16"/>
    <n v="0"/>
    <n v="4465.04"/>
    <n v="0"/>
    <n v="372.08670000000001"/>
    <n v="0"/>
    <n v="0"/>
    <n v="372.08670000000001"/>
  </r>
  <r>
    <n v="2"/>
    <n v="4332"/>
    <x v="0"/>
    <x v="321"/>
    <x v="24"/>
    <s v="5592-PA"/>
    <x v="2829"/>
    <x v="2"/>
    <x v="1"/>
    <x v="0"/>
    <x v="42"/>
    <n v="11136.07"/>
    <n v="11136.07"/>
    <n v="0"/>
    <n v="10022.459999999999"/>
    <n v="0"/>
    <n v="835.20500000000004"/>
    <n v="0"/>
    <n v="0"/>
    <n v="835.20500000000004"/>
  </r>
  <r>
    <n v="2"/>
    <n v="4332"/>
    <x v="0"/>
    <x v="146"/>
    <x v="7"/>
    <s v="5594-PA"/>
    <x v="2830"/>
    <x v="3"/>
    <x v="0"/>
    <x v="0"/>
    <x v="40"/>
    <n v="87026.89"/>
    <n v="87026.89"/>
    <n v="0"/>
    <n v="78324.2"/>
    <n v="0"/>
    <n v="6527.0167000000001"/>
    <n v="0"/>
    <n v="0"/>
    <n v="6527.0167000000001"/>
  </r>
  <r>
    <n v="2"/>
    <n v="4332"/>
    <x v="0"/>
    <x v="197"/>
    <x v="16"/>
    <s v="5595-PA"/>
    <x v="2831"/>
    <x v="1"/>
    <x v="1"/>
    <x v="0"/>
    <x v="25"/>
    <n v="104849.06"/>
    <n v="104849.06"/>
    <n v="0"/>
    <n v="94364.15"/>
    <n v="0"/>
    <n v="7863.6791999999996"/>
    <n v="0"/>
    <n v="0"/>
    <n v="7863.6791999999996"/>
  </r>
  <r>
    <n v="2"/>
    <n v="4332"/>
    <x v="0"/>
    <x v="100"/>
    <x v="2"/>
    <s v="5596-PA"/>
    <x v="2832"/>
    <x v="3"/>
    <x v="0"/>
    <x v="0"/>
    <x v="25"/>
    <n v="9583.08"/>
    <n v="9583.08"/>
    <n v="0"/>
    <n v="8624.77"/>
    <n v="0"/>
    <n v="718.73080000000004"/>
    <n v="0"/>
    <n v="0"/>
    <n v="718.73080000000004"/>
  </r>
  <r>
    <n v="2"/>
    <n v="4332"/>
    <x v="0"/>
    <x v="544"/>
    <x v="2"/>
    <s v="5598-PA"/>
    <x v="2833"/>
    <x v="2"/>
    <x v="1"/>
    <x v="0"/>
    <x v="6"/>
    <n v="464700"/>
    <n v="464700"/>
    <n v="0"/>
    <n v="418230"/>
    <n v="0"/>
    <n v="34852.5"/>
    <n v="0"/>
    <n v="0"/>
    <n v="34852.5"/>
  </r>
  <r>
    <n v="2"/>
    <n v="4332"/>
    <x v="0"/>
    <x v="36"/>
    <x v="18"/>
    <s v="559-PA"/>
    <x v="2834"/>
    <x v="3"/>
    <x v="3"/>
    <x v="0"/>
    <x v="6"/>
    <n v="143064.07"/>
    <n v="143064.07"/>
    <n v="0"/>
    <n v="128757.67"/>
    <n v="0"/>
    <n v="3041.4241999999999"/>
    <n v="0"/>
    <n v="0"/>
    <n v="3041.4241999999999"/>
  </r>
  <r>
    <n v="2"/>
    <n v="4332"/>
    <x v="0"/>
    <x v="170"/>
    <x v="13"/>
    <s v="55-HM"/>
    <x v="2835"/>
    <x v="18"/>
    <x v="56"/>
    <x v="1"/>
    <x v="6"/>
    <n v="720825.5"/>
    <n v="720825.5"/>
    <n v="0"/>
    <n v="540619.5"/>
    <n v="0"/>
    <n v="0"/>
    <n v="0"/>
    <n v="0"/>
    <n v="0"/>
  </r>
  <r>
    <n v="2"/>
    <n v="4332"/>
    <x v="0"/>
    <x v="409"/>
    <x v="9"/>
    <s v="55-PA"/>
    <x v="2836"/>
    <x v="1"/>
    <x v="1"/>
    <x v="0"/>
    <x v="161"/>
    <n v="32617.37"/>
    <n v="32617.37"/>
    <n v="0"/>
    <n v="32617.37"/>
    <n v="0"/>
    <n v="0"/>
    <n v="0"/>
    <n v="0"/>
    <n v="0"/>
  </r>
  <r>
    <n v="2"/>
    <n v="4332"/>
    <x v="0"/>
    <x v="247"/>
    <x v="2"/>
    <s v="5600-PA"/>
    <x v="2837"/>
    <x v="2"/>
    <x v="40"/>
    <x v="0"/>
    <x v="6"/>
    <n v="565810"/>
    <n v="565810"/>
    <n v="0"/>
    <n v="509229"/>
    <n v="0"/>
    <n v="0"/>
    <n v="0"/>
    <n v="0"/>
    <n v="0"/>
  </r>
  <r>
    <n v="2"/>
    <n v="4332"/>
    <x v="0"/>
    <x v="495"/>
    <x v="2"/>
    <s v="5603-PA"/>
    <x v="2838"/>
    <x v="1"/>
    <x v="1"/>
    <x v="0"/>
    <x v="68"/>
    <n v="10374.370000000001"/>
    <n v="10374.370000000001"/>
    <n v="0"/>
    <n v="10374.370000000001"/>
    <n v="0"/>
    <n v="0"/>
    <n v="0"/>
    <n v="0"/>
    <n v="0"/>
  </r>
  <r>
    <n v="2"/>
    <n v="4332"/>
    <x v="0"/>
    <x v="52"/>
    <x v="21"/>
    <s v="5606-PA"/>
    <x v="2839"/>
    <x v="3"/>
    <x v="0"/>
    <x v="0"/>
    <x v="45"/>
    <n v="12829.28"/>
    <n v="12829.28"/>
    <n v="0"/>
    <n v="11546.35"/>
    <n v="0"/>
    <n v="962.19579999999996"/>
    <n v="0"/>
    <n v="0"/>
    <n v="962.19579999999996"/>
  </r>
  <r>
    <n v="2"/>
    <n v="4332"/>
    <x v="0"/>
    <x v="159"/>
    <x v="2"/>
    <s v="5608-PA"/>
    <x v="2840"/>
    <x v="2"/>
    <x v="1"/>
    <x v="0"/>
    <x v="69"/>
    <n v="15368.25"/>
    <n v="15368.25"/>
    <n v="0"/>
    <n v="13831.43"/>
    <n v="0"/>
    <n v="1152.6099999999999"/>
    <n v="0"/>
    <n v="1152.6099999999999"/>
    <n v="0"/>
  </r>
  <r>
    <n v="2"/>
    <n v="4332"/>
    <x v="0"/>
    <x v="321"/>
    <x v="24"/>
    <s v="5609-PA"/>
    <x v="2841"/>
    <x v="2"/>
    <x v="1"/>
    <x v="0"/>
    <x v="42"/>
    <n v="19485.96"/>
    <n v="19485.96"/>
    <n v="0"/>
    <n v="17537.36"/>
    <n v="0"/>
    <n v="1461.4467"/>
    <n v="0"/>
    <n v="0"/>
    <n v="1461.4467"/>
  </r>
  <r>
    <n v="2"/>
    <n v="4332"/>
    <x v="0"/>
    <x v="197"/>
    <x v="16"/>
    <s v="5610-PA"/>
    <x v="2842"/>
    <x v="1"/>
    <x v="1"/>
    <x v="0"/>
    <x v="6"/>
    <n v="154441.17000000001"/>
    <n v="154441.17000000001"/>
    <n v="0"/>
    <n v="142188.44"/>
    <n v="0"/>
    <n v="2062.5700000000002"/>
    <n v="0"/>
    <n v="2062.5700000000002"/>
    <n v="0"/>
  </r>
  <r>
    <n v="2"/>
    <n v="4332"/>
    <x v="0"/>
    <x v="52"/>
    <x v="21"/>
    <s v="5611-PA"/>
    <x v="779"/>
    <x v="2"/>
    <x v="0"/>
    <x v="0"/>
    <x v="6"/>
    <n v="171911.41"/>
    <n v="171911.41"/>
    <n v="0"/>
    <n v="154720.26999999999"/>
    <n v="0"/>
    <n v="0"/>
    <n v="0"/>
    <n v="0"/>
    <n v="0"/>
  </r>
  <r>
    <n v="2"/>
    <n v="4332"/>
    <x v="0"/>
    <x v="159"/>
    <x v="2"/>
    <s v="5612-PA"/>
    <x v="2843"/>
    <x v="0"/>
    <x v="3"/>
    <x v="0"/>
    <x v="25"/>
    <n v="25418.74"/>
    <n v="25418.74"/>
    <n v="0"/>
    <n v="22876.87"/>
    <n v="0"/>
    <n v="1906.4058"/>
    <n v="0"/>
    <n v="0"/>
    <n v="1906.4058"/>
  </r>
  <r>
    <n v="2"/>
    <n v="4332"/>
    <x v="0"/>
    <x v="333"/>
    <x v="9"/>
    <s v="5613-PA"/>
    <x v="2844"/>
    <x v="4"/>
    <x v="1"/>
    <x v="0"/>
    <x v="6"/>
    <n v="123278.17"/>
    <n v="123278.17"/>
    <n v="0"/>
    <n v="110950.35"/>
    <n v="0"/>
    <n v="0"/>
    <n v="0"/>
    <n v="0"/>
    <n v="0"/>
  </r>
  <r>
    <n v="2"/>
    <n v="4332"/>
    <x v="0"/>
    <x v="38"/>
    <x v="21"/>
    <s v="5617-PA"/>
    <x v="2845"/>
    <x v="3"/>
    <x v="7"/>
    <x v="0"/>
    <x v="6"/>
    <n v="236753"/>
    <n v="479455"/>
    <n v="242702"/>
    <n v="431509.5"/>
    <n v="218431.8"/>
    <n v="0"/>
    <n v="0"/>
    <n v="0"/>
    <n v="0"/>
  </r>
  <r>
    <n v="2"/>
    <n v="4332"/>
    <x v="0"/>
    <x v="189"/>
    <x v="34"/>
    <s v="5618-PA"/>
    <x v="2846"/>
    <x v="1"/>
    <x v="1"/>
    <x v="0"/>
    <x v="75"/>
    <n v="25817.21"/>
    <n v="25817.21"/>
    <n v="0"/>
    <n v="25817.21"/>
    <n v="0"/>
    <n v="0"/>
    <n v="0"/>
    <n v="0"/>
    <n v="0"/>
  </r>
  <r>
    <n v="2"/>
    <n v="4332"/>
    <x v="0"/>
    <x v="73"/>
    <x v="14"/>
    <s v="561-PA"/>
    <x v="2847"/>
    <x v="0"/>
    <x v="0"/>
    <x v="0"/>
    <x v="13"/>
    <n v="16823.259999999998"/>
    <n v="16823.259999999998"/>
    <n v="0"/>
    <n v="15140.93"/>
    <n v="0"/>
    <n v="1261.7442000000001"/>
    <n v="0"/>
    <n v="0"/>
    <n v="1261.7442000000001"/>
  </r>
  <r>
    <n v="2"/>
    <n v="4332"/>
    <x v="0"/>
    <x v="406"/>
    <x v="16"/>
    <s v="5629-PA"/>
    <x v="2848"/>
    <x v="3"/>
    <x v="1"/>
    <x v="0"/>
    <x v="68"/>
    <n v="22435.41"/>
    <n v="22435.41"/>
    <n v="0"/>
    <n v="20191.87"/>
    <n v="0"/>
    <n v="1682.6558"/>
    <n v="0"/>
    <n v="0"/>
    <n v="1682.6558"/>
  </r>
  <r>
    <n v="2"/>
    <n v="4332"/>
    <x v="0"/>
    <x v="489"/>
    <x v="9"/>
    <s v="562-PA"/>
    <x v="2849"/>
    <x v="3"/>
    <x v="1"/>
    <x v="0"/>
    <x v="9"/>
    <n v="9017.86"/>
    <n v="9017.86"/>
    <n v="0"/>
    <n v="8116.07"/>
    <n v="0"/>
    <n v="676.33920000000001"/>
    <n v="0"/>
    <n v="0"/>
    <n v="676.33920000000001"/>
  </r>
  <r>
    <n v="2"/>
    <n v="4332"/>
    <x v="0"/>
    <x v="185"/>
    <x v="2"/>
    <s v="5630-PA"/>
    <x v="2850"/>
    <x v="3"/>
    <x v="23"/>
    <x v="0"/>
    <x v="6"/>
    <n v="238309.26"/>
    <n v="238309.26"/>
    <n v="0"/>
    <n v="214478.33"/>
    <n v="0"/>
    <n v="0"/>
    <n v="0"/>
    <n v="0"/>
    <n v="0"/>
  </r>
  <r>
    <n v="2"/>
    <n v="4332"/>
    <x v="0"/>
    <x v="264"/>
    <x v="2"/>
    <s v="5631-PA"/>
    <x v="2851"/>
    <x v="0"/>
    <x v="1"/>
    <x v="0"/>
    <x v="68"/>
    <n v="3190.81"/>
    <n v="3190.81"/>
    <n v="0"/>
    <n v="2871.73"/>
    <n v="0"/>
    <n v="239.3108"/>
    <n v="0"/>
    <n v="0"/>
    <n v="239.3108"/>
  </r>
  <r>
    <n v="2"/>
    <n v="4332"/>
    <x v="0"/>
    <x v="546"/>
    <x v="16"/>
    <s v="5632-PA"/>
    <x v="2852"/>
    <x v="3"/>
    <x v="1"/>
    <x v="0"/>
    <x v="68"/>
    <n v="8255.86"/>
    <n v="8255.86"/>
    <n v="0"/>
    <n v="7430.27"/>
    <n v="0"/>
    <n v="619.18920000000003"/>
    <n v="0"/>
    <n v="0"/>
    <n v="619.18920000000003"/>
  </r>
  <r>
    <n v="2"/>
    <n v="4332"/>
    <x v="0"/>
    <x v="159"/>
    <x v="2"/>
    <s v="5633-PA"/>
    <x v="2853"/>
    <x v="2"/>
    <x v="1"/>
    <x v="0"/>
    <x v="135"/>
    <n v="17800.650000000001"/>
    <n v="17800.650000000001"/>
    <n v="0"/>
    <n v="16020.59"/>
    <n v="0"/>
    <n v="1335.04"/>
    <n v="0"/>
    <n v="1335.04"/>
    <n v="0"/>
  </r>
  <r>
    <n v="2"/>
    <n v="4332"/>
    <x v="0"/>
    <x v="264"/>
    <x v="2"/>
    <s v="5635-PA"/>
    <x v="2854"/>
    <x v="2"/>
    <x v="1"/>
    <x v="0"/>
    <x v="6"/>
    <n v="108185.26"/>
    <n v="108185.26"/>
    <n v="0"/>
    <n v="97366.73"/>
    <n v="0"/>
    <n v="8113.89"/>
    <n v="0"/>
    <n v="8113.89"/>
    <n v="0"/>
  </r>
  <r>
    <n v="2"/>
    <n v="4332"/>
    <x v="0"/>
    <x v="206"/>
    <x v="11"/>
    <s v="5636-PA"/>
    <x v="2855"/>
    <x v="3"/>
    <x v="1"/>
    <x v="0"/>
    <x v="75"/>
    <n v="3580.63"/>
    <n v="3580.63"/>
    <n v="0"/>
    <n v="3222.57"/>
    <n v="0"/>
    <n v="268.54750000000001"/>
    <n v="0"/>
    <n v="0"/>
    <n v="268.54750000000001"/>
  </r>
  <r>
    <n v="2"/>
    <n v="4332"/>
    <x v="0"/>
    <x v="206"/>
    <x v="11"/>
    <s v="5637-PA"/>
    <x v="2856"/>
    <x v="3"/>
    <x v="1"/>
    <x v="0"/>
    <x v="68"/>
    <n v="5057.3999999999996"/>
    <n v="5057.3999999999996"/>
    <n v="0"/>
    <n v="4551.66"/>
    <n v="0"/>
    <n v="379.30500000000001"/>
    <n v="0"/>
    <n v="0"/>
    <n v="379.30500000000001"/>
  </r>
  <r>
    <n v="2"/>
    <n v="4332"/>
    <x v="0"/>
    <x v="226"/>
    <x v="24"/>
    <s v="563-PA"/>
    <x v="2857"/>
    <x v="2"/>
    <x v="1"/>
    <x v="0"/>
    <x v="7"/>
    <n v="12104"/>
    <n v="12104"/>
    <n v="0"/>
    <n v="10893.6"/>
    <n v="0"/>
    <n v="907.8"/>
    <n v="0"/>
    <n v="0"/>
    <n v="907.8"/>
  </r>
  <r>
    <n v="2"/>
    <n v="4332"/>
    <x v="0"/>
    <x v="13"/>
    <x v="8"/>
    <s v="5640-PA"/>
    <x v="2858"/>
    <x v="3"/>
    <x v="1"/>
    <x v="0"/>
    <x v="40"/>
    <n v="18116.8"/>
    <n v="18116.8"/>
    <n v="0"/>
    <n v="16305.12"/>
    <n v="0"/>
    <n v="1358.76"/>
    <n v="0"/>
    <n v="0"/>
    <n v="1358.76"/>
  </r>
  <r>
    <n v="2"/>
    <n v="4332"/>
    <x v="0"/>
    <x v="50"/>
    <x v="11"/>
    <s v="5641-PA"/>
    <x v="2466"/>
    <x v="4"/>
    <x v="1"/>
    <x v="0"/>
    <x v="68"/>
    <n v="69493.3"/>
    <n v="69493.3"/>
    <n v="0"/>
    <n v="62543.97"/>
    <n v="0"/>
    <n v="5211.9975000000004"/>
    <n v="0"/>
    <n v="0"/>
    <n v="5211.9975000000004"/>
  </r>
  <r>
    <n v="2"/>
    <n v="4332"/>
    <x v="0"/>
    <x v="38"/>
    <x v="21"/>
    <s v="5642-PA"/>
    <x v="2859"/>
    <x v="3"/>
    <x v="0"/>
    <x v="0"/>
    <x v="34"/>
    <n v="47132.52"/>
    <n v="47132.52"/>
    <n v="0"/>
    <n v="42419.27"/>
    <n v="0"/>
    <n v="3534.9391999999998"/>
    <n v="0"/>
    <n v="0"/>
    <n v="3534.9391999999998"/>
  </r>
  <r>
    <n v="2"/>
    <n v="4332"/>
    <x v="0"/>
    <x v="264"/>
    <x v="2"/>
    <s v="5644-PA"/>
    <x v="2860"/>
    <x v="0"/>
    <x v="1"/>
    <x v="0"/>
    <x v="25"/>
    <n v="12070.72"/>
    <n v="12070.72"/>
    <n v="0"/>
    <n v="10863.65"/>
    <n v="0"/>
    <n v="905.30420000000004"/>
    <n v="0"/>
    <n v="0"/>
    <n v="905.30420000000004"/>
  </r>
  <r>
    <n v="2"/>
    <n v="4332"/>
    <x v="0"/>
    <x v="205"/>
    <x v="0"/>
    <s v="5647-PA"/>
    <x v="2861"/>
    <x v="3"/>
    <x v="0"/>
    <x v="0"/>
    <x v="25"/>
    <n v="6865.33"/>
    <n v="6865.33"/>
    <n v="0"/>
    <n v="6178.8"/>
    <n v="0"/>
    <n v="514.9"/>
    <n v="0"/>
    <n v="0"/>
    <n v="514.9"/>
  </r>
  <r>
    <n v="2"/>
    <n v="4332"/>
    <x v="0"/>
    <x v="227"/>
    <x v="12"/>
    <s v="5653-PA"/>
    <x v="2862"/>
    <x v="3"/>
    <x v="1"/>
    <x v="0"/>
    <x v="68"/>
    <n v="24148.95"/>
    <n v="24148.95"/>
    <n v="0"/>
    <n v="21734.06"/>
    <n v="0"/>
    <n v="1811.1717000000001"/>
    <n v="0"/>
    <n v="0"/>
    <n v="1811.1717000000001"/>
  </r>
  <r>
    <n v="2"/>
    <n v="4332"/>
    <x v="0"/>
    <x v="402"/>
    <x v="17"/>
    <s v="5656-PA"/>
    <x v="2863"/>
    <x v="2"/>
    <x v="1"/>
    <x v="0"/>
    <x v="162"/>
    <n v="156332.26"/>
    <n v="132286.17000000001"/>
    <n v="-24046.09"/>
    <n v="119057.55"/>
    <n v="-21641.48"/>
    <n v="9921.4624999999996"/>
    <n v="0"/>
    <n v="0"/>
    <n v="9921.4624999999996"/>
  </r>
  <r>
    <n v="2"/>
    <n v="4332"/>
    <x v="0"/>
    <x v="197"/>
    <x v="16"/>
    <s v="5661-PA"/>
    <x v="2864"/>
    <x v="2"/>
    <x v="0"/>
    <x v="0"/>
    <x v="8"/>
    <n v="9506.98"/>
    <n v="9506.98"/>
    <n v="0"/>
    <n v="8556.2800000000007"/>
    <n v="0"/>
    <n v="713.02329999999995"/>
    <n v="0"/>
    <n v="0"/>
    <n v="713.02329999999995"/>
  </r>
  <r>
    <n v="2"/>
    <n v="4332"/>
    <x v="0"/>
    <x v="197"/>
    <x v="16"/>
    <s v="5662-PA"/>
    <x v="2865"/>
    <x v="2"/>
    <x v="0"/>
    <x v="0"/>
    <x v="25"/>
    <n v="66135.14"/>
    <n v="66135.14"/>
    <n v="0"/>
    <n v="59521.63"/>
    <n v="0"/>
    <n v="4960.1358"/>
    <n v="0"/>
    <n v="0"/>
    <n v="4960.1358"/>
  </r>
  <r>
    <n v="2"/>
    <n v="4332"/>
    <x v="0"/>
    <x v="264"/>
    <x v="2"/>
    <s v="5663-PA"/>
    <x v="2866"/>
    <x v="1"/>
    <x v="1"/>
    <x v="0"/>
    <x v="75"/>
    <n v="8192.07"/>
    <n v="8192.07"/>
    <n v="0"/>
    <n v="8192.07"/>
    <n v="0"/>
    <n v="0"/>
    <n v="0"/>
    <n v="0"/>
    <n v="0"/>
  </r>
  <r>
    <n v="2"/>
    <n v="4332"/>
    <x v="0"/>
    <x v="456"/>
    <x v="8"/>
    <s v="5665-PA"/>
    <x v="2867"/>
    <x v="4"/>
    <x v="1"/>
    <x v="0"/>
    <x v="68"/>
    <n v="14541.83"/>
    <n v="14541.83"/>
    <n v="0"/>
    <n v="13087.65"/>
    <n v="0"/>
    <n v="1090.6375"/>
    <n v="0"/>
    <n v="0"/>
    <n v="1090.6375"/>
  </r>
  <r>
    <n v="2"/>
    <n v="4332"/>
    <x v="0"/>
    <x v="505"/>
    <x v="2"/>
    <s v="5667-PA"/>
    <x v="2868"/>
    <x v="2"/>
    <x v="1"/>
    <x v="0"/>
    <x v="5"/>
    <n v="464204.43"/>
    <n v="403656.02"/>
    <n v="-60548.41"/>
    <n v="363290.42"/>
    <n v="-54493.57"/>
    <n v="30274.201700000001"/>
    <n v="0"/>
    <n v="0"/>
    <n v="30274.201700000001"/>
  </r>
  <r>
    <n v="2"/>
    <n v="4332"/>
    <x v="0"/>
    <x v="532"/>
    <x v="50"/>
    <s v="5668-PA"/>
    <x v="2869"/>
    <x v="5"/>
    <x v="7"/>
    <x v="0"/>
    <x v="6"/>
    <n v="1440014.44"/>
    <n v="1440014.44"/>
    <n v="0"/>
    <n v="1296013"/>
    <n v="0"/>
    <n v="0"/>
    <n v="0"/>
    <n v="0"/>
    <n v="0"/>
  </r>
  <r>
    <n v="2"/>
    <n v="4332"/>
    <x v="0"/>
    <x v="410"/>
    <x v="46"/>
    <s v="566-PA"/>
    <x v="2870"/>
    <x v="1"/>
    <x v="1"/>
    <x v="0"/>
    <x v="7"/>
    <n v="8493.52"/>
    <n v="8493.52"/>
    <n v="0"/>
    <n v="8493.52"/>
    <n v="0"/>
    <n v="0"/>
    <n v="0"/>
    <n v="0"/>
    <n v="0"/>
  </r>
  <r>
    <n v="2"/>
    <n v="4332"/>
    <x v="0"/>
    <x v="264"/>
    <x v="2"/>
    <s v="5670-PA"/>
    <x v="2871"/>
    <x v="0"/>
    <x v="1"/>
    <x v="0"/>
    <x v="25"/>
    <n v="51005.72"/>
    <n v="51005.72"/>
    <n v="0"/>
    <n v="45905.15"/>
    <n v="0"/>
    <n v="3825.4292"/>
    <n v="0"/>
    <n v="0"/>
    <n v="3825.4292"/>
  </r>
  <r>
    <n v="2"/>
    <n v="4332"/>
    <x v="0"/>
    <x v="228"/>
    <x v="11"/>
    <s v="5672-PA"/>
    <x v="2872"/>
    <x v="3"/>
    <x v="1"/>
    <x v="0"/>
    <x v="6"/>
    <n v="500781.93"/>
    <n v="500781.93"/>
    <n v="0"/>
    <n v="450703.74"/>
    <n v="0"/>
    <n v="37558.644999999997"/>
    <n v="0"/>
    <n v="0"/>
    <n v="37558.644999999997"/>
  </r>
  <r>
    <n v="2"/>
    <n v="4332"/>
    <x v="0"/>
    <x v="271"/>
    <x v="16"/>
    <s v="5673-PA"/>
    <x v="2873"/>
    <x v="3"/>
    <x v="1"/>
    <x v="0"/>
    <x v="6"/>
    <n v="22859.87"/>
    <n v="22859.87"/>
    <n v="0"/>
    <n v="20573.88"/>
    <n v="0"/>
    <n v="1714.49"/>
    <n v="0"/>
    <n v="0"/>
    <n v="1714.49"/>
  </r>
  <r>
    <n v="2"/>
    <n v="4332"/>
    <x v="0"/>
    <x v="463"/>
    <x v="14"/>
    <s v="5674-PA"/>
    <x v="2874"/>
    <x v="3"/>
    <x v="1"/>
    <x v="0"/>
    <x v="44"/>
    <n v="4180"/>
    <n v="4180"/>
    <n v="0"/>
    <n v="3762"/>
    <n v="0"/>
    <n v="313.5"/>
    <n v="0"/>
    <n v="0"/>
    <n v="313.5"/>
  </r>
  <r>
    <n v="2"/>
    <n v="4332"/>
    <x v="0"/>
    <x v="100"/>
    <x v="2"/>
    <s v="5676-PA"/>
    <x v="2875"/>
    <x v="3"/>
    <x v="57"/>
    <x v="0"/>
    <x v="6"/>
    <n v="1997385.73"/>
    <n v="1997385.29"/>
    <n v="-0.44"/>
    <n v="1797646.76"/>
    <n v="-0.4"/>
    <n v="0"/>
    <n v="0"/>
    <n v="0"/>
    <n v="0"/>
  </r>
  <r>
    <n v="2"/>
    <n v="4332"/>
    <x v="0"/>
    <x v="143"/>
    <x v="2"/>
    <s v="5677-PA"/>
    <x v="2876"/>
    <x v="0"/>
    <x v="0"/>
    <x v="0"/>
    <x v="19"/>
    <n v="17239.07"/>
    <n v="17239.07"/>
    <n v="0"/>
    <n v="15515.16"/>
    <n v="0"/>
    <n v="1292.93"/>
    <n v="0"/>
    <n v="0"/>
    <n v="1292.93"/>
  </r>
  <r>
    <n v="2"/>
    <n v="4332"/>
    <x v="0"/>
    <x v="493"/>
    <x v="5"/>
    <s v="5679-PA"/>
    <x v="2877"/>
    <x v="3"/>
    <x v="0"/>
    <x v="0"/>
    <x v="8"/>
    <n v="110850"/>
    <n v="110850"/>
    <n v="0"/>
    <n v="99765"/>
    <n v="0"/>
    <n v="8313.75"/>
    <n v="0"/>
    <n v="0"/>
    <n v="8313.75"/>
  </r>
  <r>
    <n v="2"/>
    <n v="4332"/>
    <x v="0"/>
    <x v="54"/>
    <x v="25"/>
    <s v="567-PA"/>
    <x v="286"/>
    <x v="3"/>
    <x v="0"/>
    <x v="0"/>
    <x v="7"/>
    <n v="9976.06"/>
    <n v="9976.06"/>
    <n v="0"/>
    <n v="8978.4500000000007"/>
    <n v="0"/>
    <n v="748.20420000000001"/>
    <n v="0"/>
    <n v="0"/>
    <n v="748.20420000000001"/>
  </r>
  <r>
    <n v="2"/>
    <n v="4332"/>
    <x v="0"/>
    <x v="482"/>
    <x v="16"/>
    <s v="5680-PA"/>
    <x v="2878"/>
    <x v="5"/>
    <x v="14"/>
    <x v="0"/>
    <x v="6"/>
    <n v="1191400"/>
    <n v="1191400"/>
    <n v="0"/>
    <n v="1072260"/>
    <n v="0"/>
    <n v="0"/>
    <n v="0"/>
    <n v="0"/>
    <n v="0"/>
  </r>
  <r>
    <n v="2"/>
    <n v="4332"/>
    <x v="0"/>
    <x v="197"/>
    <x v="16"/>
    <s v="5681-PA"/>
    <x v="2879"/>
    <x v="2"/>
    <x v="0"/>
    <x v="0"/>
    <x v="25"/>
    <n v="77018.429999999993"/>
    <n v="77018.429999999993"/>
    <n v="0"/>
    <n v="69316.59"/>
    <n v="0"/>
    <n v="5776.3824999999997"/>
    <n v="0"/>
    <n v="0"/>
    <n v="5776.3824999999997"/>
  </r>
  <r>
    <n v="2"/>
    <n v="4332"/>
    <x v="0"/>
    <x v="515"/>
    <x v="2"/>
    <s v="5684-PA"/>
    <x v="2880"/>
    <x v="4"/>
    <x v="1"/>
    <x v="0"/>
    <x v="56"/>
    <n v="30409.25"/>
    <n v="54970"/>
    <n v="24560.75"/>
    <n v="49473.01"/>
    <n v="22104.68"/>
    <n v="4122.7542000000003"/>
    <n v="0"/>
    <n v="1842.06"/>
    <n v="2280.6941999999999"/>
  </r>
  <r>
    <n v="2"/>
    <n v="4332"/>
    <x v="0"/>
    <x v="156"/>
    <x v="2"/>
    <s v="568-PA"/>
    <x v="2881"/>
    <x v="2"/>
    <x v="1"/>
    <x v="0"/>
    <x v="15"/>
    <n v="3760"/>
    <n v="3760"/>
    <n v="0"/>
    <n v="3384"/>
    <n v="0"/>
    <n v="282"/>
    <n v="0"/>
    <n v="0"/>
    <n v="282"/>
  </r>
  <r>
    <n v="2"/>
    <n v="4332"/>
    <x v="0"/>
    <x v="264"/>
    <x v="2"/>
    <s v="5692-PA"/>
    <x v="2882"/>
    <x v="1"/>
    <x v="1"/>
    <x v="0"/>
    <x v="75"/>
    <n v="5901"/>
    <n v="5901"/>
    <n v="0"/>
    <n v="5310.9"/>
    <n v="0"/>
    <n v="442.57499999999999"/>
    <n v="0"/>
    <n v="0"/>
    <n v="442.57499999999999"/>
  </r>
  <r>
    <n v="2"/>
    <n v="4332"/>
    <x v="0"/>
    <x v="551"/>
    <x v="11"/>
    <s v="5699-PA"/>
    <x v="2883"/>
    <x v="1"/>
    <x v="1"/>
    <x v="0"/>
    <x v="6"/>
    <n v="440584.65"/>
    <n v="440584.65"/>
    <n v="0"/>
    <n v="440584.65"/>
    <n v="0"/>
    <n v="0"/>
    <n v="0"/>
    <n v="0"/>
    <n v="0"/>
  </r>
  <r>
    <n v="2"/>
    <n v="4332"/>
    <x v="0"/>
    <x v="75"/>
    <x v="8"/>
    <s v="569-PA"/>
    <x v="2884"/>
    <x v="1"/>
    <x v="1"/>
    <x v="0"/>
    <x v="30"/>
    <n v="56318.47"/>
    <n v="56318.47"/>
    <n v="0"/>
    <n v="56318.47"/>
    <n v="0"/>
    <n v="0"/>
    <n v="0"/>
    <n v="0"/>
    <n v="0"/>
  </r>
  <r>
    <n v="2"/>
    <n v="4332"/>
    <x v="0"/>
    <x v="169"/>
    <x v="13"/>
    <s v="56-HM"/>
    <x v="2885"/>
    <x v="15"/>
    <x v="2"/>
    <x v="1"/>
    <x v="6"/>
    <n v="6895031"/>
    <n v="6895031"/>
    <n v="0"/>
    <n v="5171273"/>
    <n v="0"/>
    <n v="155926.53"/>
    <n v="155926.53"/>
    <n v="0"/>
    <n v="0"/>
  </r>
  <r>
    <n v="2"/>
    <n v="4332"/>
    <x v="0"/>
    <x v="227"/>
    <x v="12"/>
    <s v="56-PA"/>
    <x v="2886"/>
    <x v="1"/>
    <x v="1"/>
    <x v="0"/>
    <x v="18"/>
    <n v="294776.7"/>
    <n v="294776.7"/>
    <n v="0"/>
    <n v="294776.7"/>
    <n v="0"/>
    <n v="0"/>
    <n v="0"/>
    <n v="0"/>
    <n v="0"/>
  </r>
  <r>
    <n v="2"/>
    <n v="4332"/>
    <x v="0"/>
    <x v="264"/>
    <x v="2"/>
    <s v="5701-PA"/>
    <x v="2887"/>
    <x v="4"/>
    <x v="1"/>
    <x v="0"/>
    <x v="25"/>
    <n v="108031.4"/>
    <n v="108031.4"/>
    <n v="0"/>
    <n v="97228.26"/>
    <n v="0"/>
    <n v="8102.3549999999996"/>
    <n v="0"/>
    <n v="0"/>
    <n v="8102.3549999999996"/>
  </r>
  <r>
    <n v="2"/>
    <n v="4332"/>
    <x v="0"/>
    <x v="159"/>
    <x v="2"/>
    <s v="5702-PA"/>
    <x v="2888"/>
    <x v="0"/>
    <x v="16"/>
    <x v="0"/>
    <x v="6"/>
    <n v="1468528"/>
    <n v="1468528"/>
    <n v="0"/>
    <n v="1321675.2"/>
    <n v="0"/>
    <n v="33845.550000000003"/>
    <n v="0"/>
    <n v="33845.550000000003"/>
    <n v="0"/>
  </r>
  <r>
    <n v="2"/>
    <n v="4332"/>
    <x v="0"/>
    <x v="416"/>
    <x v="21"/>
    <s v="5704-PA"/>
    <x v="2889"/>
    <x v="0"/>
    <x v="0"/>
    <x v="0"/>
    <x v="19"/>
    <n v="57142.66"/>
    <n v="57142.66"/>
    <n v="0"/>
    <n v="51428.39"/>
    <n v="0"/>
    <n v="4285.6992"/>
    <n v="0"/>
    <n v="0"/>
    <n v="4285.6992"/>
  </r>
  <r>
    <n v="2"/>
    <n v="4332"/>
    <x v="0"/>
    <x v="197"/>
    <x v="16"/>
    <s v="5706-PA"/>
    <x v="2890"/>
    <x v="2"/>
    <x v="0"/>
    <x v="0"/>
    <x v="6"/>
    <n v="100108.18"/>
    <n v="100108.18"/>
    <n v="0"/>
    <n v="90097.36"/>
    <n v="0"/>
    <n v="7508.11"/>
    <n v="0"/>
    <n v="7508.11"/>
    <n v="0"/>
  </r>
  <r>
    <n v="2"/>
    <n v="4332"/>
    <x v="0"/>
    <x v="264"/>
    <x v="2"/>
    <s v="5711-PA"/>
    <x v="2891"/>
    <x v="1"/>
    <x v="1"/>
    <x v="0"/>
    <x v="6"/>
    <n v="238398.07"/>
    <n v="238398.07"/>
    <n v="0"/>
    <n v="238398.07"/>
    <n v="0"/>
    <n v="0"/>
    <n v="0"/>
    <n v="0"/>
    <n v="0"/>
  </r>
  <r>
    <n v="2"/>
    <n v="4332"/>
    <x v="0"/>
    <x v="143"/>
    <x v="2"/>
    <s v="5712-PA"/>
    <x v="2892"/>
    <x v="0"/>
    <x v="0"/>
    <x v="0"/>
    <x v="19"/>
    <n v="11490.64"/>
    <n v="11490.64"/>
    <n v="0"/>
    <n v="10341.58"/>
    <n v="0"/>
    <n v="861.79830000000004"/>
    <n v="0"/>
    <n v="0"/>
    <n v="861.79830000000004"/>
  </r>
  <r>
    <n v="2"/>
    <n v="4332"/>
    <x v="0"/>
    <x v="341"/>
    <x v="3"/>
    <s v="5716-PA"/>
    <x v="2893"/>
    <x v="1"/>
    <x v="1"/>
    <x v="0"/>
    <x v="5"/>
    <n v="176404.53"/>
    <n v="176404.53"/>
    <n v="0"/>
    <n v="176404.53"/>
    <n v="0"/>
    <n v="0"/>
    <n v="0"/>
    <n v="0"/>
    <n v="0"/>
  </r>
  <r>
    <n v="2"/>
    <n v="4332"/>
    <x v="0"/>
    <x v="197"/>
    <x v="16"/>
    <s v="5717-PA"/>
    <x v="2894"/>
    <x v="2"/>
    <x v="0"/>
    <x v="0"/>
    <x v="6"/>
    <n v="55744"/>
    <n v="55744"/>
    <n v="0"/>
    <n v="50169.599999999999"/>
    <n v="0"/>
    <n v="4180.8"/>
    <n v="0"/>
    <n v="4180.8"/>
    <n v="0"/>
  </r>
  <r>
    <n v="2"/>
    <n v="4332"/>
    <x v="0"/>
    <x v="119"/>
    <x v="5"/>
    <s v="571-PA"/>
    <x v="2895"/>
    <x v="0"/>
    <x v="0"/>
    <x v="0"/>
    <x v="6"/>
    <n v="6642109.8700000001"/>
    <n v="6642109.8700000001"/>
    <n v="0"/>
    <n v="5977898.8799999999"/>
    <n v="0"/>
    <n v="106923.01"/>
    <n v="0"/>
    <n v="106923.01"/>
    <n v="0"/>
  </r>
  <r>
    <n v="2"/>
    <n v="4332"/>
    <x v="0"/>
    <x v="197"/>
    <x v="16"/>
    <s v="5721-PA"/>
    <x v="2896"/>
    <x v="1"/>
    <x v="1"/>
    <x v="0"/>
    <x v="6"/>
    <n v="620861.41"/>
    <n v="620861.41"/>
    <n v="0"/>
    <n v="562748.12"/>
    <n v="0"/>
    <n v="3076.98"/>
    <n v="0"/>
    <n v="3076.98"/>
    <n v="0"/>
  </r>
  <r>
    <n v="2"/>
    <n v="4332"/>
    <x v="0"/>
    <x v="205"/>
    <x v="0"/>
    <s v="5725-PA"/>
    <x v="2897"/>
    <x v="0"/>
    <x v="3"/>
    <x v="0"/>
    <x v="6"/>
    <n v="228888"/>
    <n v="228888"/>
    <n v="0"/>
    <n v="205999.2"/>
    <n v="0"/>
    <n v="0"/>
    <n v="0"/>
    <n v="0"/>
    <n v="0"/>
  </r>
  <r>
    <n v="2"/>
    <n v="4332"/>
    <x v="0"/>
    <x v="438"/>
    <x v="8"/>
    <s v="5727-PA"/>
    <x v="2898"/>
    <x v="3"/>
    <x v="1"/>
    <x v="0"/>
    <x v="69"/>
    <n v="29989.3"/>
    <n v="29989.3"/>
    <n v="0"/>
    <n v="26990.37"/>
    <n v="0"/>
    <n v="2249.1975000000002"/>
    <n v="0"/>
    <n v="0"/>
    <n v="2249.1975000000002"/>
  </r>
  <r>
    <n v="2"/>
    <n v="4332"/>
    <x v="0"/>
    <x v="87"/>
    <x v="16"/>
    <s v="572-PA"/>
    <x v="2899"/>
    <x v="3"/>
    <x v="1"/>
    <x v="0"/>
    <x v="84"/>
    <n v="30031"/>
    <n v="30031"/>
    <n v="0"/>
    <n v="27027.9"/>
    <n v="0"/>
    <n v="2252.3249999999998"/>
    <n v="0"/>
    <n v="0"/>
    <n v="2252.3249999999998"/>
  </r>
  <r>
    <n v="2"/>
    <n v="4332"/>
    <x v="0"/>
    <x v="206"/>
    <x v="11"/>
    <s v="5730-PA"/>
    <x v="2900"/>
    <x v="3"/>
    <x v="1"/>
    <x v="0"/>
    <x v="68"/>
    <n v="8947.94"/>
    <n v="8947.94"/>
    <n v="0"/>
    <n v="8053.15"/>
    <n v="0"/>
    <n v="671.09580000000005"/>
    <n v="0"/>
    <n v="0"/>
    <n v="671.09580000000005"/>
  </r>
  <r>
    <n v="2"/>
    <n v="4332"/>
    <x v="0"/>
    <x v="456"/>
    <x v="8"/>
    <s v="5734-PA"/>
    <x v="2901"/>
    <x v="4"/>
    <x v="1"/>
    <x v="0"/>
    <x v="68"/>
    <n v="22629.040000000001"/>
    <n v="22629.040000000001"/>
    <n v="0"/>
    <n v="20366.14"/>
    <n v="0"/>
    <n v="1697.1783"/>
    <n v="0"/>
    <n v="0"/>
    <n v="1697.1783"/>
  </r>
  <r>
    <n v="2"/>
    <n v="4332"/>
    <x v="0"/>
    <x v="116"/>
    <x v="16"/>
    <s v="5736-PA"/>
    <x v="2902"/>
    <x v="1"/>
    <x v="1"/>
    <x v="0"/>
    <x v="6"/>
    <n v="178947.53"/>
    <n v="178947.53"/>
    <n v="0"/>
    <n v="164065.13"/>
    <n v="0"/>
    <n v="2050.2946999999999"/>
    <n v="0"/>
    <n v="0"/>
    <n v="2050.2946999999999"/>
  </r>
  <r>
    <n v="2"/>
    <n v="4332"/>
    <x v="0"/>
    <x v="79"/>
    <x v="2"/>
    <s v="5737-PA"/>
    <x v="2903"/>
    <x v="5"/>
    <x v="1"/>
    <x v="0"/>
    <x v="6"/>
    <n v="3444464.6"/>
    <n v="3444464.6"/>
    <n v="0"/>
    <n v="3100018.14"/>
    <n v="0"/>
    <n v="226430.38"/>
    <n v="0"/>
    <n v="85924.911699999997"/>
    <n v="140505.46830000001"/>
  </r>
  <r>
    <n v="2"/>
    <n v="4332"/>
    <x v="0"/>
    <x v="227"/>
    <x v="12"/>
    <s v="5738-PA"/>
    <x v="2904"/>
    <x v="3"/>
    <x v="0"/>
    <x v="0"/>
    <x v="93"/>
    <n v="12028.63"/>
    <n v="12028.63"/>
    <n v="0"/>
    <n v="10825.77"/>
    <n v="0"/>
    <n v="902.14750000000004"/>
    <n v="0"/>
    <n v="0"/>
    <n v="902.14750000000004"/>
  </r>
  <r>
    <n v="2"/>
    <n v="4332"/>
    <x v="0"/>
    <x v="178"/>
    <x v="27"/>
    <s v="573-PA"/>
    <x v="2905"/>
    <x v="3"/>
    <x v="0"/>
    <x v="0"/>
    <x v="7"/>
    <n v="5783.18"/>
    <n v="5783.18"/>
    <n v="0"/>
    <n v="5204.8599999999997"/>
    <n v="0"/>
    <n v="433.73829999999998"/>
    <n v="0"/>
    <n v="0"/>
    <n v="433.73829999999998"/>
  </r>
  <r>
    <n v="2"/>
    <n v="4332"/>
    <x v="0"/>
    <x v="151"/>
    <x v="8"/>
    <s v="5740-PA"/>
    <x v="2906"/>
    <x v="4"/>
    <x v="0"/>
    <x v="0"/>
    <x v="6"/>
    <n v="282433.86"/>
    <n v="282433.86"/>
    <n v="0"/>
    <n v="254190.47"/>
    <n v="0"/>
    <n v="21182.54"/>
    <n v="0"/>
    <n v="21182.54"/>
    <n v="0"/>
  </r>
  <r>
    <n v="2"/>
    <n v="4332"/>
    <x v="0"/>
    <x v="143"/>
    <x v="2"/>
    <s v="5741-PA"/>
    <x v="2907"/>
    <x v="0"/>
    <x v="0"/>
    <x v="0"/>
    <x v="53"/>
    <n v="9871.92"/>
    <n v="9871.92"/>
    <n v="0"/>
    <n v="8884.73"/>
    <n v="0"/>
    <n v="740.39419999999996"/>
    <n v="0"/>
    <n v="0"/>
    <n v="740.39419999999996"/>
  </r>
  <r>
    <n v="2"/>
    <n v="4332"/>
    <x v="0"/>
    <x v="297"/>
    <x v="11"/>
    <s v="5742-PA"/>
    <x v="2908"/>
    <x v="2"/>
    <x v="1"/>
    <x v="0"/>
    <x v="68"/>
    <n v="66927.649999999994"/>
    <n v="66927.649999999994"/>
    <n v="0"/>
    <n v="60234.89"/>
    <n v="0"/>
    <n v="5019.5742"/>
    <n v="0"/>
    <n v="0"/>
    <n v="5019.5742"/>
  </r>
  <r>
    <n v="2"/>
    <n v="4332"/>
    <x v="0"/>
    <x v="456"/>
    <x v="8"/>
    <s v="5743-PA"/>
    <x v="2909"/>
    <x v="4"/>
    <x v="1"/>
    <x v="0"/>
    <x v="68"/>
    <n v="59183.34"/>
    <n v="59183.34"/>
    <n v="0"/>
    <n v="53265.01"/>
    <n v="0"/>
    <n v="4438.7507999999998"/>
    <n v="0"/>
    <n v="0"/>
    <n v="4438.7507999999998"/>
  </r>
  <r>
    <n v="2"/>
    <n v="4332"/>
    <x v="0"/>
    <x v="62"/>
    <x v="27"/>
    <s v="5745-PA"/>
    <x v="2910"/>
    <x v="1"/>
    <x v="1"/>
    <x v="0"/>
    <x v="8"/>
    <n v="48580.22"/>
    <n v="48580.22"/>
    <n v="0"/>
    <n v="43722.2"/>
    <n v="0"/>
    <n v="3643.5167000000001"/>
    <n v="0"/>
    <n v="0"/>
    <n v="3643.5167000000001"/>
  </r>
  <r>
    <n v="2"/>
    <n v="4332"/>
    <x v="0"/>
    <x v="383"/>
    <x v="13"/>
    <s v="5747-PA"/>
    <x v="2911"/>
    <x v="3"/>
    <x v="1"/>
    <x v="0"/>
    <x v="62"/>
    <n v="25204.27"/>
    <n v="25204.27"/>
    <n v="0"/>
    <n v="22683.84"/>
    <n v="0"/>
    <n v="1890.32"/>
    <n v="0"/>
    <n v="0"/>
    <n v="1890.32"/>
  </r>
  <r>
    <n v="2"/>
    <n v="4332"/>
    <x v="0"/>
    <x v="159"/>
    <x v="2"/>
    <s v="5750-PA"/>
    <x v="2912"/>
    <x v="2"/>
    <x v="1"/>
    <x v="0"/>
    <x v="69"/>
    <n v="5389.43"/>
    <n v="5389.43"/>
    <n v="0"/>
    <n v="4850.49"/>
    <n v="0"/>
    <n v="404.2"/>
    <n v="0"/>
    <n v="404.2"/>
    <n v="0"/>
  </r>
  <r>
    <n v="2"/>
    <n v="4332"/>
    <x v="0"/>
    <x v="341"/>
    <x v="3"/>
    <s v="5751-PA"/>
    <x v="2913"/>
    <x v="4"/>
    <x v="1"/>
    <x v="0"/>
    <x v="8"/>
    <n v="10018.780000000001"/>
    <n v="10018.780000000001"/>
    <n v="0"/>
    <n v="9016.9"/>
    <n v="0"/>
    <n v="751.40830000000005"/>
    <n v="0"/>
    <n v="0"/>
    <n v="751.40830000000005"/>
  </r>
  <r>
    <n v="2"/>
    <n v="4332"/>
    <x v="0"/>
    <x v="457"/>
    <x v="2"/>
    <s v="5753-PA"/>
    <x v="2914"/>
    <x v="3"/>
    <x v="1"/>
    <x v="0"/>
    <x v="68"/>
    <n v="4713"/>
    <n v="4713"/>
    <n v="0"/>
    <n v="4241.7"/>
    <n v="0"/>
    <n v="353.47500000000002"/>
    <n v="0"/>
    <n v="0"/>
    <n v="353.47500000000002"/>
  </r>
  <r>
    <n v="2"/>
    <n v="4332"/>
    <x v="0"/>
    <x v="206"/>
    <x v="11"/>
    <s v="5755-PA"/>
    <x v="2915"/>
    <x v="3"/>
    <x v="1"/>
    <x v="0"/>
    <x v="68"/>
    <n v="3341.14"/>
    <n v="3341.14"/>
    <n v="0"/>
    <n v="3007.03"/>
    <n v="0"/>
    <n v="250.58580000000001"/>
    <n v="0"/>
    <n v="0"/>
    <n v="250.58580000000001"/>
  </r>
  <r>
    <n v="2"/>
    <n v="4332"/>
    <x v="0"/>
    <x v="396"/>
    <x v="9"/>
    <s v="5756-PA"/>
    <x v="2916"/>
    <x v="1"/>
    <x v="1"/>
    <x v="0"/>
    <x v="68"/>
    <n v="8792.4500000000007"/>
    <n v="8792.4500000000007"/>
    <n v="0"/>
    <n v="7913.21"/>
    <n v="0"/>
    <n v="659.43420000000003"/>
    <n v="0"/>
    <n v="0"/>
    <n v="659.43420000000003"/>
  </r>
  <r>
    <n v="2"/>
    <n v="4332"/>
    <x v="0"/>
    <x v="264"/>
    <x v="2"/>
    <s v="5757-PA"/>
    <x v="2917"/>
    <x v="1"/>
    <x v="43"/>
    <x v="0"/>
    <x v="6"/>
    <n v="192690.59"/>
    <n v="192690.59"/>
    <n v="0"/>
    <n v="173421.53"/>
    <n v="0"/>
    <n v="14451.7942"/>
    <n v="0"/>
    <n v="0"/>
    <n v="14451.7942"/>
  </r>
  <r>
    <n v="2"/>
    <n v="4332"/>
    <x v="0"/>
    <x v="99"/>
    <x v="6"/>
    <s v="5758-PA"/>
    <x v="2918"/>
    <x v="4"/>
    <x v="3"/>
    <x v="0"/>
    <x v="6"/>
    <n v="3730507.99"/>
    <n v="3730507.99"/>
    <n v="0"/>
    <n v="3357457.19"/>
    <n v="0"/>
    <n v="0"/>
    <n v="0"/>
    <n v="0"/>
    <n v="0"/>
  </r>
  <r>
    <n v="2"/>
    <n v="4332"/>
    <x v="0"/>
    <x v="369"/>
    <x v="6"/>
    <s v="5760-PA"/>
    <x v="2919"/>
    <x v="3"/>
    <x v="58"/>
    <x v="0"/>
    <x v="6"/>
    <n v="144294.94"/>
    <n v="144294.94"/>
    <n v="0"/>
    <n v="129865.45"/>
    <n v="0"/>
    <n v="0"/>
    <n v="0"/>
    <n v="0"/>
    <n v="0"/>
  </r>
  <r>
    <n v="2"/>
    <n v="4332"/>
    <x v="0"/>
    <x v="264"/>
    <x v="2"/>
    <s v="5761-PA"/>
    <x v="2920"/>
    <x v="1"/>
    <x v="1"/>
    <x v="0"/>
    <x v="25"/>
    <n v="44314"/>
    <n v="44314"/>
    <n v="0"/>
    <n v="39882.6"/>
    <n v="0"/>
    <n v="3323.55"/>
    <n v="0"/>
    <n v="0"/>
    <n v="3323.55"/>
  </r>
  <r>
    <n v="2"/>
    <n v="4332"/>
    <x v="0"/>
    <x v="456"/>
    <x v="8"/>
    <s v="5762-PA"/>
    <x v="2921"/>
    <x v="3"/>
    <x v="0"/>
    <x v="0"/>
    <x v="6"/>
    <n v="125159.54"/>
    <n v="125159.54"/>
    <n v="0"/>
    <n v="112643.59"/>
    <n v="0"/>
    <n v="0"/>
    <n v="0"/>
    <n v="0"/>
    <n v="0"/>
  </r>
  <r>
    <n v="2"/>
    <n v="4332"/>
    <x v="0"/>
    <x v="197"/>
    <x v="16"/>
    <s v="5765-PA"/>
    <x v="2922"/>
    <x v="2"/>
    <x v="0"/>
    <x v="0"/>
    <x v="109"/>
    <n v="56943.16"/>
    <n v="56943.16"/>
    <n v="0"/>
    <n v="51248.84"/>
    <n v="0"/>
    <n v="4270.7299999999996"/>
    <n v="0"/>
    <n v="4270.7299999999996"/>
    <n v="0"/>
  </r>
  <r>
    <n v="2"/>
    <n v="4332"/>
    <x v="0"/>
    <x v="264"/>
    <x v="2"/>
    <s v="5766-PA"/>
    <x v="2923"/>
    <x v="1"/>
    <x v="1"/>
    <x v="0"/>
    <x v="25"/>
    <n v="50267.14"/>
    <n v="50267.14"/>
    <n v="0"/>
    <n v="45240.43"/>
    <n v="0"/>
    <n v="3770.0358000000001"/>
    <n v="0"/>
    <n v="0"/>
    <n v="3770.0358000000001"/>
  </r>
  <r>
    <n v="2"/>
    <n v="4332"/>
    <x v="0"/>
    <x v="395"/>
    <x v="21"/>
    <s v="5768-PA"/>
    <x v="2924"/>
    <x v="4"/>
    <x v="0"/>
    <x v="0"/>
    <x v="6"/>
    <n v="771672.15"/>
    <n v="771672.15"/>
    <n v="0"/>
    <n v="694504.94"/>
    <n v="0"/>
    <n v="0"/>
    <n v="0"/>
    <n v="0"/>
    <n v="0"/>
  </r>
  <r>
    <n v="2"/>
    <n v="4332"/>
    <x v="0"/>
    <x v="54"/>
    <x v="25"/>
    <s v="576-PA"/>
    <x v="2925"/>
    <x v="3"/>
    <x v="0"/>
    <x v="0"/>
    <x v="9"/>
    <n v="5660.59"/>
    <n v="5660.59"/>
    <n v="0"/>
    <n v="5094.53"/>
    <n v="0"/>
    <n v="424.54419999999999"/>
    <n v="0"/>
    <n v="0"/>
    <n v="424.54419999999999"/>
  </r>
  <r>
    <n v="2"/>
    <n v="4332"/>
    <x v="0"/>
    <x v="38"/>
    <x v="21"/>
    <s v="5770-PA"/>
    <x v="2926"/>
    <x v="4"/>
    <x v="0"/>
    <x v="0"/>
    <x v="6"/>
    <n v="1878067"/>
    <n v="1878067"/>
    <n v="0"/>
    <n v="1690260.3"/>
    <n v="0"/>
    <n v="7200"/>
    <n v="0"/>
    <n v="7200"/>
    <n v="0"/>
  </r>
  <r>
    <n v="2"/>
    <n v="4332"/>
    <x v="0"/>
    <x v="159"/>
    <x v="2"/>
    <s v="5772-PA"/>
    <x v="2927"/>
    <x v="2"/>
    <x v="1"/>
    <x v="0"/>
    <x v="163"/>
    <n v="38991.06"/>
    <n v="38991.06"/>
    <n v="0"/>
    <n v="35091.949999999997"/>
    <n v="0"/>
    <n v="2924.32"/>
    <n v="0"/>
    <n v="2924.32"/>
    <n v="0"/>
  </r>
  <r>
    <n v="2"/>
    <n v="4332"/>
    <x v="0"/>
    <x v="206"/>
    <x v="11"/>
    <s v="5774-PA"/>
    <x v="2928"/>
    <x v="3"/>
    <x v="1"/>
    <x v="0"/>
    <x v="68"/>
    <n v="38638.11"/>
    <n v="38638.11"/>
    <n v="0"/>
    <n v="34774.300000000003"/>
    <n v="0"/>
    <n v="2897.8582999999999"/>
    <n v="0"/>
    <n v="0"/>
    <n v="2897.8582999999999"/>
  </r>
  <r>
    <n v="2"/>
    <n v="4332"/>
    <x v="0"/>
    <x v="532"/>
    <x v="50"/>
    <s v="5775-PA"/>
    <x v="2929"/>
    <x v="5"/>
    <x v="0"/>
    <x v="0"/>
    <x v="6"/>
    <n v="1985165.96"/>
    <n v="1985165.96"/>
    <n v="0"/>
    <n v="1786649.36"/>
    <n v="0"/>
    <n v="0"/>
    <n v="0"/>
    <n v="0"/>
    <n v="0"/>
  </r>
  <r>
    <n v="2"/>
    <n v="4332"/>
    <x v="0"/>
    <x v="206"/>
    <x v="11"/>
    <s v="5776-PA"/>
    <x v="2930"/>
    <x v="3"/>
    <x v="1"/>
    <x v="0"/>
    <x v="8"/>
    <n v="26916.38"/>
    <n v="26916.38"/>
    <n v="0"/>
    <n v="24224.74"/>
    <n v="0"/>
    <n v="2018.7283"/>
    <n v="0"/>
    <n v="0"/>
    <n v="2018.7283"/>
  </r>
  <r>
    <n v="2"/>
    <n v="4332"/>
    <x v="0"/>
    <x v="322"/>
    <x v="8"/>
    <s v="5778-PA"/>
    <x v="2931"/>
    <x v="1"/>
    <x v="1"/>
    <x v="0"/>
    <x v="119"/>
    <n v="153860.97"/>
    <n v="153593.10999999999"/>
    <n v="-267.86"/>
    <n v="147506.84"/>
    <n v="-241.07"/>
    <n v="4564.7"/>
    <n v="0"/>
    <n v="-8.8583999999999996"/>
    <n v="4573.5583999999999"/>
  </r>
  <r>
    <n v="2"/>
    <n v="4332"/>
    <x v="0"/>
    <x v="552"/>
    <x v="9"/>
    <s v="577-PA"/>
    <x v="55"/>
    <x v="1"/>
    <x v="1"/>
    <x v="0"/>
    <x v="15"/>
    <n v="28213.25"/>
    <n v="28213.25"/>
    <n v="0"/>
    <n v="28213.25"/>
    <n v="0"/>
    <n v="0"/>
    <n v="0"/>
    <n v="0"/>
    <n v="0"/>
  </r>
  <r>
    <n v="2"/>
    <n v="4332"/>
    <x v="0"/>
    <x v="206"/>
    <x v="11"/>
    <s v="5780-PA"/>
    <x v="2932"/>
    <x v="3"/>
    <x v="1"/>
    <x v="0"/>
    <x v="68"/>
    <n v="9461.85"/>
    <n v="9461.85"/>
    <n v="0"/>
    <n v="8515.67"/>
    <n v="0"/>
    <n v="709.63919999999996"/>
    <n v="0"/>
    <n v="0"/>
    <n v="709.63919999999996"/>
  </r>
  <r>
    <n v="2"/>
    <n v="4332"/>
    <x v="0"/>
    <x v="348"/>
    <x v="11"/>
    <s v="5781-PA"/>
    <x v="330"/>
    <x v="3"/>
    <x v="0"/>
    <x v="0"/>
    <x v="42"/>
    <n v="20273.95"/>
    <n v="20273.95"/>
    <n v="0"/>
    <n v="18246.560000000001"/>
    <n v="0"/>
    <n v="1520.5467000000001"/>
    <n v="0"/>
    <n v="0"/>
    <n v="1520.5467000000001"/>
  </r>
  <r>
    <n v="2"/>
    <n v="4332"/>
    <x v="0"/>
    <x v="205"/>
    <x v="0"/>
    <s v="5784-PA"/>
    <x v="2933"/>
    <x v="3"/>
    <x v="0"/>
    <x v="0"/>
    <x v="25"/>
    <n v="15924.37"/>
    <n v="15924.37"/>
    <n v="0"/>
    <n v="14331.93"/>
    <n v="0"/>
    <n v="1194.3275000000001"/>
    <n v="0"/>
    <n v="0"/>
    <n v="1194.3275000000001"/>
  </r>
  <r>
    <n v="2"/>
    <n v="4332"/>
    <x v="0"/>
    <x v="159"/>
    <x v="2"/>
    <s v="5785-PA"/>
    <x v="2934"/>
    <x v="2"/>
    <x v="1"/>
    <x v="0"/>
    <x v="6"/>
    <n v="22898"/>
    <n v="22898"/>
    <n v="0"/>
    <n v="20608.2"/>
    <n v="0"/>
    <n v="1717.35"/>
    <n v="0"/>
    <n v="1717.35"/>
    <n v="0"/>
  </r>
  <r>
    <n v="2"/>
    <n v="4332"/>
    <x v="0"/>
    <x v="532"/>
    <x v="50"/>
    <s v="5786-PA"/>
    <x v="2935"/>
    <x v="5"/>
    <x v="3"/>
    <x v="0"/>
    <x v="6"/>
    <n v="434743"/>
    <n v="434743"/>
    <n v="0"/>
    <n v="391268.7"/>
    <n v="0"/>
    <n v="0"/>
    <n v="0"/>
    <n v="0"/>
    <n v="0"/>
  </r>
  <r>
    <n v="2"/>
    <n v="4332"/>
    <x v="0"/>
    <x v="346"/>
    <x v="2"/>
    <s v="5787-PA"/>
    <x v="2936"/>
    <x v="2"/>
    <x v="1"/>
    <x v="0"/>
    <x v="68"/>
    <n v="28784.5"/>
    <n v="28784.5"/>
    <n v="0"/>
    <n v="25906.05"/>
    <n v="0"/>
    <n v="2158.8375000000001"/>
    <n v="0"/>
    <n v="0"/>
    <n v="2158.8375000000001"/>
  </r>
  <r>
    <n v="2"/>
    <n v="4332"/>
    <x v="0"/>
    <x v="432"/>
    <x v="25"/>
    <s v="5789-PA"/>
    <x v="2937"/>
    <x v="4"/>
    <x v="5"/>
    <x v="0"/>
    <x v="6"/>
    <n v="240669.77"/>
    <n v="240669.77"/>
    <n v="0"/>
    <n v="216602.79"/>
    <n v="0"/>
    <n v="0"/>
    <n v="0"/>
    <n v="0"/>
    <n v="0"/>
  </r>
  <r>
    <n v="2"/>
    <n v="4332"/>
    <x v="0"/>
    <x v="553"/>
    <x v="2"/>
    <s v="578-PA"/>
    <x v="2938"/>
    <x v="2"/>
    <x v="1"/>
    <x v="0"/>
    <x v="28"/>
    <n v="117573.84"/>
    <n v="117573.84"/>
    <n v="0"/>
    <n v="105816.46"/>
    <n v="0"/>
    <n v="8818.0383000000002"/>
    <n v="0"/>
    <n v="0"/>
    <n v="8818.0383000000002"/>
  </r>
  <r>
    <n v="2"/>
    <n v="4332"/>
    <x v="0"/>
    <x v="554"/>
    <x v="2"/>
    <s v="5790-PA"/>
    <x v="2220"/>
    <x v="1"/>
    <x v="1"/>
    <x v="0"/>
    <x v="80"/>
    <n v="102428.08"/>
    <n v="102428.08"/>
    <n v="0"/>
    <n v="92185.27"/>
    <n v="0"/>
    <n v="7682.1058000000003"/>
    <n v="0"/>
    <n v="0"/>
    <n v="7682.1058000000003"/>
  </r>
  <r>
    <n v="2"/>
    <n v="4332"/>
    <x v="0"/>
    <x v="159"/>
    <x v="2"/>
    <s v="5792-PA"/>
    <x v="2939"/>
    <x v="2"/>
    <x v="1"/>
    <x v="0"/>
    <x v="69"/>
    <n v="15016.58"/>
    <n v="15016.58"/>
    <n v="0"/>
    <n v="13514.92"/>
    <n v="0"/>
    <n v="1126.24"/>
    <n v="0"/>
    <n v="1126.24"/>
    <n v="0"/>
  </r>
  <r>
    <n v="2"/>
    <n v="4332"/>
    <x v="0"/>
    <x v="78"/>
    <x v="8"/>
    <s v="5795-PA"/>
    <x v="2940"/>
    <x v="3"/>
    <x v="0"/>
    <x v="0"/>
    <x v="6"/>
    <n v="20685586"/>
    <n v="20685586"/>
    <n v="0"/>
    <n v="18617027.399999999"/>
    <n v="0"/>
    <n v="0"/>
    <n v="0"/>
    <n v="0"/>
    <n v="0"/>
  </r>
  <r>
    <n v="2"/>
    <n v="4332"/>
    <x v="0"/>
    <x v="493"/>
    <x v="5"/>
    <s v="5797-PA"/>
    <x v="2941"/>
    <x v="5"/>
    <x v="0"/>
    <x v="0"/>
    <x v="6"/>
    <n v="327900"/>
    <n v="327900"/>
    <n v="0"/>
    <n v="295110"/>
    <n v="0"/>
    <n v="0"/>
    <n v="0"/>
    <n v="0"/>
    <n v="0"/>
  </r>
  <r>
    <n v="2"/>
    <n v="4332"/>
    <x v="0"/>
    <x v="555"/>
    <x v="2"/>
    <s v="579-PA"/>
    <x v="2942"/>
    <x v="1"/>
    <x v="1"/>
    <x v="0"/>
    <x v="75"/>
    <n v="18942.88"/>
    <n v="18942.88"/>
    <n v="0"/>
    <n v="18942.88"/>
    <n v="0"/>
    <n v="0"/>
    <n v="0"/>
    <n v="0"/>
    <n v="0"/>
  </r>
  <r>
    <n v="2"/>
    <n v="4332"/>
    <x v="0"/>
    <x v="206"/>
    <x v="11"/>
    <s v="5800-PA"/>
    <x v="2943"/>
    <x v="3"/>
    <x v="1"/>
    <x v="0"/>
    <x v="68"/>
    <n v="10514.42"/>
    <n v="10514.42"/>
    <n v="0"/>
    <n v="9462.98"/>
    <n v="0"/>
    <n v="788.58169999999996"/>
    <n v="0"/>
    <n v="0"/>
    <n v="788.58169999999996"/>
  </r>
  <r>
    <n v="2"/>
    <n v="4332"/>
    <x v="0"/>
    <x v="52"/>
    <x v="21"/>
    <s v="5802-PA"/>
    <x v="2944"/>
    <x v="3"/>
    <x v="0"/>
    <x v="0"/>
    <x v="60"/>
    <n v="5966.05"/>
    <n v="5966.05"/>
    <n v="0"/>
    <n v="5369.45"/>
    <n v="0"/>
    <n v="447.45420000000001"/>
    <n v="0"/>
    <n v="0"/>
    <n v="447.45420000000001"/>
  </r>
  <r>
    <n v="2"/>
    <n v="4332"/>
    <x v="0"/>
    <x v="264"/>
    <x v="2"/>
    <s v="5803-PA"/>
    <x v="2945"/>
    <x v="3"/>
    <x v="1"/>
    <x v="0"/>
    <x v="25"/>
    <n v="3127.52"/>
    <n v="3127.52"/>
    <n v="0"/>
    <n v="2814.77"/>
    <n v="0"/>
    <n v="234.5642"/>
    <n v="0"/>
    <n v="0"/>
    <n v="234.5642"/>
  </r>
  <r>
    <n v="2"/>
    <n v="4332"/>
    <x v="0"/>
    <x v="402"/>
    <x v="17"/>
    <s v="5804-PA"/>
    <x v="2946"/>
    <x v="3"/>
    <x v="1"/>
    <x v="0"/>
    <x v="68"/>
    <n v="3226.82"/>
    <n v="3226.82"/>
    <n v="0"/>
    <n v="2904.14"/>
    <n v="0"/>
    <n v="242.01169999999999"/>
    <n v="0"/>
    <n v="0"/>
    <n v="242.01169999999999"/>
  </r>
  <r>
    <n v="2"/>
    <n v="4332"/>
    <x v="0"/>
    <x v="294"/>
    <x v="16"/>
    <s v="5805-PA"/>
    <x v="2947"/>
    <x v="3"/>
    <x v="1"/>
    <x v="0"/>
    <x v="62"/>
    <n v="54527.49"/>
    <n v="54527.49"/>
    <n v="0"/>
    <n v="49074.74"/>
    <n v="0"/>
    <n v="4089.5617000000002"/>
    <n v="0"/>
    <n v="0"/>
    <n v="4089.5617000000002"/>
  </r>
  <r>
    <n v="2"/>
    <n v="4332"/>
    <x v="0"/>
    <x v="206"/>
    <x v="11"/>
    <s v="5806-PA"/>
    <x v="2948"/>
    <x v="3"/>
    <x v="1"/>
    <x v="0"/>
    <x v="68"/>
    <n v="6726.62"/>
    <n v="6726.62"/>
    <n v="0"/>
    <n v="6053.96"/>
    <n v="0"/>
    <n v="504.49669999999998"/>
    <n v="0"/>
    <n v="0"/>
    <n v="504.49669999999998"/>
  </r>
  <r>
    <n v="2"/>
    <n v="4332"/>
    <x v="0"/>
    <x v="184"/>
    <x v="1"/>
    <s v="5808-PA"/>
    <x v="2949"/>
    <x v="0"/>
    <x v="7"/>
    <x v="0"/>
    <x v="6"/>
    <n v="1787000.46"/>
    <n v="1787000.46"/>
    <n v="0"/>
    <n v="1608300.41"/>
    <n v="0"/>
    <n v="74205.8033"/>
    <n v="0"/>
    <n v="23389.85"/>
    <n v="50815.953300000001"/>
  </r>
  <r>
    <n v="2"/>
    <n v="4332"/>
    <x v="0"/>
    <x v="290"/>
    <x v="0"/>
    <s v="5809-PA"/>
    <x v="2950"/>
    <x v="3"/>
    <x v="0"/>
    <x v="0"/>
    <x v="6"/>
    <n v="124120.96000000001"/>
    <n v="54076.81"/>
    <n v="-70044.149999999994"/>
    <n v="48669.120000000003"/>
    <n v="-63039.74"/>
    <n v="0"/>
    <n v="0"/>
    <n v="0"/>
    <n v="0"/>
  </r>
  <r>
    <n v="2"/>
    <n v="4332"/>
    <x v="0"/>
    <x v="340"/>
    <x v="2"/>
    <s v="580-PA"/>
    <x v="2951"/>
    <x v="2"/>
    <x v="1"/>
    <x v="0"/>
    <x v="9"/>
    <n v="9830.9599999999991"/>
    <n v="9830.9599999999991"/>
    <n v="0"/>
    <n v="8847.86"/>
    <n v="0"/>
    <n v="737.32169999999996"/>
    <n v="0"/>
    <n v="0"/>
    <n v="737.32169999999996"/>
  </r>
  <r>
    <n v="2"/>
    <n v="4332"/>
    <x v="0"/>
    <x v="554"/>
    <x v="2"/>
    <s v="5814-PA"/>
    <x v="2952"/>
    <x v="1"/>
    <x v="1"/>
    <x v="0"/>
    <x v="80"/>
    <n v="49593.42"/>
    <n v="49593.42"/>
    <n v="0"/>
    <n v="49593.42"/>
    <n v="0"/>
    <n v="0"/>
    <n v="0"/>
    <n v="0"/>
    <n v="0"/>
  </r>
  <r>
    <n v="2"/>
    <n v="4332"/>
    <x v="0"/>
    <x v="143"/>
    <x v="2"/>
    <s v="5816-PA"/>
    <x v="2953"/>
    <x v="3"/>
    <x v="1"/>
    <x v="0"/>
    <x v="6"/>
    <n v="123102.78"/>
    <n v="123102.78"/>
    <n v="0"/>
    <n v="110792.5"/>
    <n v="0"/>
    <n v="0"/>
    <n v="0"/>
    <n v="0"/>
    <n v="0"/>
  </r>
  <r>
    <n v="2"/>
    <n v="4332"/>
    <x v="0"/>
    <x v="100"/>
    <x v="2"/>
    <s v="5817-PA"/>
    <x v="2954"/>
    <x v="3"/>
    <x v="0"/>
    <x v="0"/>
    <x v="25"/>
    <n v="48593"/>
    <n v="48593"/>
    <n v="0"/>
    <n v="43733.7"/>
    <n v="0"/>
    <n v="3644.4749999999999"/>
    <n v="0"/>
    <n v="0"/>
    <n v="3644.4749999999999"/>
  </r>
  <r>
    <n v="2"/>
    <n v="4332"/>
    <x v="0"/>
    <x v="99"/>
    <x v="6"/>
    <s v="581-PA"/>
    <x v="2955"/>
    <x v="4"/>
    <x v="0"/>
    <x v="0"/>
    <x v="8"/>
    <n v="10836.33"/>
    <n v="10836.33"/>
    <n v="0"/>
    <n v="9752.7000000000007"/>
    <n v="0"/>
    <n v="812.72500000000002"/>
    <n v="0"/>
    <n v="0"/>
    <n v="812.72500000000002"/>
  </r>
  <r>
    <n v="2"/>
    <n v="4332"/>
    <x v="0"/>
    <x v="159"/>
    <x v="2"/>
    <s v="5820-PA"/>
    <x v="2956"/>
    <x v="2"/>
    <x v="1"/>
    <x v="0"/>
    <x v="69"/>
    <n v="16842.23"/>
    <n v="16842.23"/>
    <n v="0"/>
    <n v="15158.01"/>
    <n v="0"/>
    <n v="1263.1600000000001"/>
    <n v="0"/>
    <n v="1263.1600000000001"/>
    <n v="0"/>
  </r>
  <r>
    <n v="2"/>
    <n v="4332"/>
    <x v="0"/>
    <x v="432"/>
    <x v="25"/>
    <s v="5821-PA"/>
    <x v="2957"/>
    <x v="4"/>
    <x v="5"/>
    <x v="0"/>
    <x v="6"/>
    <n v="279403.2"/>
    <n v="279403.2"/>
    <n v="0"/>
    <n v="251462.88"/>
    <n v="0"/>
    <n v="0"/>
    <n v="0"/>
    <n v="0"/>
    <n v="0"/>
  </r>
  <r>
    <n v="2"/>
    <n v="4332"/>
    <x v="0"/>
    <x v="19"/>
    <x v="12"/>
    <s v="5824-PA"/>
    <x v="2958"/>
    <x v="3"/>
    <x v="1"/>
    <x v="0"/>
    <x v="35"/>
    <n v="3202.71"/>
    <n v="3202.71"/>
    <n v="0"/>
    <n v="2882.44"/>
    <n v="0"/>
    <n v="240.20330000000001"/>
    <n v="0"/>
    <n v="0"/>
    <n v="240.20330000000001"/>
  </r>
  <r>
    <n v="2"/>
    <n v="4332"/>
    <x v="0"/>
    <x v="206"/>
    <x v="11"/>
    <s v="5828-PA"/>
    <x v="2959"/>
    <x v="3"/>
    <x v="1"/>
    <x v="0"/>
    <x v="68"/>
    <n v="13011.22"/>
    <n v="13011.22"/>
    <n v="0"/>
    <n v="11710.1"/>
    <n v="0"/>
    <n v="975.84169999999995"/>
    <n v="0"/>
    <n v="0"/>
    <n v="975.84169999999995"/>
  </r>
  <r>
    <n v="2"/>
    <n v="4332"/>
    <x v="0"/>
    <x v="319"/>
    <x v="21"/>
    <s v="582-PA"/>
    <x v="2960"/>
    <x v="3"/>
    <x v="1"/>
    <x v="0"/>
    <x v="7"/>
    <n v="5034.1899999999996"/>
    <n v="5034.1899999999996"/>
    <n v="0"/>
    <n v="4530.7700000000004"/>
    <n v="0"/>
    <n v="377.56420000000003"/>
    <n v="0"/>
    <n v="0"/>
    <n v="377.56420000000003"/>
  </r>
  <r>
    <n v="2"/>
    <n v="4332"/>
    <x v="0"/>
    <x v="38"/>
    <x v="21"/>
    <s v="5830-PA"/>
    <x v="2961"/>
    <x v="3"/>
    <x v="0"/>
    <x v="0"/>
    <x v="34"/>
    <n v="8417.7900000000009"/>
    <n v="8417.7900000000009"/>
    <n v="0"/>
    <n v="7576.01"/>
    <n v="0"/>
    <n v="631.33420000000001"/>
    <n v="0"/>
    <n v="0"/>
    <n v="631.33420000000001"/>
  </r>
  <r>
    <n v="2"/>
    <n v="4332"/>
    <x v="0"/>
    <x v="457"/>
    <x v="2"/>
    <s v="5832-PA"/>
    <x v="2962"/>
    <x v="3"/>
    <x v="1"/>
    <x v="0"/>
    <x v="164"/>
    <n v="282686.88"/>
    <n v="282686.88"/>
    <n v="0"/>
    <n v="254418.19"/>
    <n v="0"/>
    <n v="21201.515800000001"/>
    <n v="0"/>
    <n v="0"/>
    <n v="21201.515800000001"/>
  </r>
  <r>
    <n v="2"/>
    <n v="4332"/>
    <x v="0"/>
    <x v="227"/>
    <x v="12"/>
    <s v="5833-PA"/>
    <x v="2963"/>
    <x v="2"/>
    <x v="6"/>
    <x v="0"/>
    <x v="93"/>
    <n v="17053.29"/>
    <n v="17053.29"/>
    <n v="0"/>
    <n v="15347.96"/>
    <n v="0"/>
    <n v="1278.9966999999999"/>
    <n v="0"/>
    <n v="0"/>
    <n v="1278.9966999999999"/>
  </r>
  <r>
    <n v="2"/>
    <n v="4332"/>
    <x v="0"/>
    <x v="206"/>
    <x v="11"/>
    <s v="5836-PA"/>
    <x v="2964"/>
    <x v="3"/>
    <x v="1"/>
    <x v="0"/>
    <x v="68"/>
    <n v="17151.7"/>
    <n v="17151.7"/>
    <n v="0"/>
    <n v="15436.53"/>
    <n v="0"/>
    <n v="1286.3775000000001"/>
    <n v="0"/>
    <n v="0"/>
    <n v="1286.3775000000001"/>
  </r>
  <r>
    <n v="2"/>
    <n v="4332"/>
    <x v="0"/>
    <x v="206"/>
    <x v="11"/>
    <s v="5837-PA"/>
    <x v="2965"/>
    <x v="3"/>
    <x v="1"/>
    <x v="0"/>
    <x v="34"/>
    <n v="92673.67"/>
    <n v="92673.67"/>
    <n v="0"/>
    <n v="83406.3"/>
    <n v="0"/>
    <n v="6950.5249999999996"/>
    <n v="0"/>
    <n v="0"/>
    <n v="6950.5249999999996"/>
  </r>
  <r>
    <n v="2"/>
    <n v="4332"/>
    <x v="0"/>
    <x v="116"/>
    <x v="16"/>
    <s v="5840-PA"/>
    <x v="2966"/>
    <x v="4"/>
    <x v="0"/>
    <x v="0"/>
    <x v="74"/>
    <n v="83853.210000000006"/>
    <n v="83853.210000000006"/>
    <n v="0"/>
    <n v="75467.89"/>
    <n v="0"/>
    <n v="6288.9907999999996"/>
    <n v="0"/>
    <n v="0"/>
    <n v="6288.9907999999996"/>
  </r>
  <r>
    <n v="2"/>
    <n v="4332"/>
    <x v="0"/>
    <x v="103"/>
    <x v="37"/>
    <s v="5841-PA"/>
    <x v="2967"/>
    <x v="4"/>
    <x v="0"/>
    <x v="0"/>
    <x v="6"/>
    <n v="133463.66"/>
    <n v="133463.66"/>
    <n v="0"/>
    <n v="120117.29"/>
    <n v="0"/>
    <n v="0"/>
    <n v="0"/>
    <n v="0"/>
    <n v="0"/>
  </r>
  <r>
    <n v="2"/>
    <n v="4332"/>
    <x v="0"/>
    <x v="182"/>
    <x v="0"/>
    <s v="5845-PA"/>
    <x v="633"/>
    <x v="4"/>
    <x v="0"/>
    <x v="0"/>
    <x v="6"/>
    <n v="152083"/>
    <n v="152083"/>
    <n v="0"/>
    <n v="136874.70000000001"/>
    <n v="0"/>
    <n v="0"/>
    <n v="0"/>
    <n v="0"/>
    <n v="0"/>
  </r>
  <r>
    <n v="2"/>
    <n v="4332"/>
    <x v="0"/>
    <x v="496"/>
    <x v="2"/>
    <s v="5848-PA"/>
    <x v="2968"/>
    <x v="1"/>
    <x v="1"/>
    <x v="0"/>
    <x v="6"/>
    <n v="389131.54"/>
    <n v="389131.54"/>
    <n v="0"/>
    <n v="350218.39"/>
    <n v="0"/>
    <n v="0"/>
    <n v="0"/>
    <n v="0"/>
    <n v="0"/>
  </r>
  <r>
    <n v="2"/>
    <n v="4332"/>
    <x v="0"/>
    <x v="516"/>
    <x v="46"/>
    <s v="5849-PA"/>
    <x v="55"/>
    <x v="1"/>
    <x v="1"/>
    <x v="0"/>
    <x v="5"/>
    <n v="161918.42000000001"/>
    <n v="161918.42000000001"/>
    <n v="0"/>
    <n v="161918.42000000001"/>
    <n v="0"/>
    <n v="0"/>
    <n v="0"/>
    <n v="0"/>
    <n v="0"/>
  </r>
  <r>
    <n v="2"/>
    <n v="4332"/>
    <x v="0"/>
    <x v="369"/>
    <x v="6"/>
    <s v="5850-PA"/>
    <x v="2969"/>
    <x v="0"/>
    <x v="31"/>
    <x v="0"/>
    <x v="6"/>
    <n v="217103.48"/>
    <n v="217103.48"/>
    <n v="0"/>
    <n v="195393.13"/>
    <n v="0"/>
    <n v="0"/>
    <n v="0"/>
    <n v="0"/>
    <n v="0"/>
  </r>
  <r>
    <n v="2"/>
    <n v="4332"/>
    <x v="0"/>
    <x v="474"/>
    <x v="2"/>
    <s v="5851-PA"/>
    <x v="2970"/>
    <x v="2"/>
    <x v="1"/>
    <x v="0"/>
    <x v="57"/>
    <n v="11520"/>
    <n v="11520"/>
    <n v="0"/>
    <n v="10368"/>
    <n v="0"/>
    <n v="864"/>
    <n v="0"/>
    <n v="864"/>
    <n v="0"/>
  </r>
  <r>
    <n v="2"/>
    <n v="4332"/>
    <x v="0"/>
    <x v="264"/>
    <x v="2"/>
    <s v="5852-PA"/>
    <x v="2971"/>
    <x v="1"/>
    <x v="5"/>
    <x v="0"/>
    <x v="57"/>
    <n v="97625.9"/>
    <n v="97625.9"/>
    <n v="0"/>
    <n v="87863.31"/>
    <n v="0"/>
    <n v="7321.9425000000001"/>
    <n v="0"/>
    <n v="0"/>
    <n v="7321.9425000000001"/>
  </r>
  <r>
    <n v="2"/>
    <n v="4332"/>
    <x v="0"/>
    <x v="333"/>
    <x v="9"/>
    <s v="5853-PA"/>
    <x v="2972"/>
    <x v="4"/>
    <x v="1"/>
    <x v="0"/>
    <x v="68"/>
    <n v="30492.57"/>
    <n v="30492.57"/>
    <n v="0"/>
    <n v="27443.31"/>
    <n v="0"/>
    <n v="2286.9425000000001"/>
    <n v="0"/>
    <n v="0"/>
    <n v="2286.9425000000001"/>
  </r>
  <r>
    <n v="2"/>
    <n v="4332"/>
    <x v="0"/>
    <x v="264"/>
    <x v="2"/>
    <s v="5854-PA"/>
    <x v="2973"/>
    <x v="3"/>
    <x v="1"/>
    <x v="0"/>
    <x v="25"/>
    <n v="10065.39"/>
    <n v="10065.39"/>
    <n v="0"/>
    <n v="9058.85"/>
    <n v="0"/>
    <n v="754.90419999999995"/>
    <n v="0"/>
    <n v="0"/>
    <n v="754.90419999999995"/>
  </r>
  <r>
    <n v="2"/>
    <n v="4332"/>
    <x v="0"/>
    <x v="264"/>
    <x v="2"/>
    <s v="5855-PA"/>
    <x v="2974"/>
    <x v="1"/>
    <x v="1"/>
    <x v="0"/>
    <x v="25"/>
    <n v="40972.839999999997"/>
    <n v="40972.839999999997"/>
    <n v="0"/>
    <n v="36875.56"/>
    <n v="0"/>
    <n v="3072.9632999999999"/>
    <n v="0"/>
    <n v="0"/>
    <n v="3072.9632999999999"/>
  </r>
  <r>
    <n v="2"/>
    <n v="4332"/>
    <x v="0"/>
    <x v="71"/>
    <x v="5"/>
    <s v="5859-PA"/>
    <x v="2975"/>
    <x v="2"/>
    <x v="43"/>
    <x v="0"/>
    <x v="6"/>
    <n v="886875.2"/>
    <n v="886875.2"/>
    <n v="0"/>
    <n v="798187.68"/>
    <n v="0"/>
    <n v="0"/>
    <n v="0"/>
    <n v="0"/>
    <n v="0"/>
  </r>
  <r>
    <n v="2"/>
    <n v="4332"/>
    <x v="0"/>
    <x v="556"/>
    <x v="2"/>
    <s v="585-PA"/>
    <x v="2976"/>
    <x v="2"/>
    <x v="1"/>
    <x v="0"/>
    <x v="73"/>
    <n v="28212"/>
    <n v="28212"/>
    <n v="0"/>
    <n v="25390.799999999999"/>
    <n v="0"/>
    <n v="2115.9"/>
    <n v="0"/>
    <n v="0"/>
    <n v="2115.9"/>
  </r>
  <r>
    <n v="2"/>
    <n v="4332"/>
    <x v="0"/>
    <x v="456"/>
    <x v="8"/>
    <s v="5860-PA"/>
    <x v="2977"/>
    <x v="3"/>
    <x v="0"/>
    <x v="0"/>
    <x v="8"/>
    <n v="15860.23"/>
    <n v="15860.23"/>
    <n v="0"/>
    <n v="14274.21"/>
    <n v="0"/>
    <n v="1189.5174999999999"/>
    <n v="0"/>
    <n v="0"/>
    <n v="1189.5174999999999"/>
  </r>
  <r>
    <n v="2"/>
    <n v="4332"/>
    <x v="0"/>
    <x v="206"/>
    <x v="11"/>
    <s v="5861-PA"/>
    <x v="2978"/>
    <x v="3"/>
    <x v="1"/>
    <x v="0"/>
    <x v="68"/>
    <n v="3686.02"/>
    <n v="3686.02"/>
    <n v="0"/>
    <n v="3317.42"/>
    <n v="0"/>
    <n v="276.45170000000002"/>
    <n v="0"/>
    <n v="0"/>
    <n v="276.45170000000002"/>
  </r>
  <r>
    <n v="2"/>
    <n v="4332"/>
    <x v="0"/>
    <x v="87"/>
    <x v="16"/>
    <s v="5863-PA"/>
    <x v="2979"/>
    <x v="3"/>
    <x v="1"/>
    <x v="0"/>
    <x v="38"/>
    <n v="97938.36"/>
    <n v="97938.36"/>
    <n v="0"/>
    <n v="88144.52"/>
    <n v="0"/>
    <n v="7345.37"/>
    <n v="0"/>
    <n v="7345.37"/>
    <n v="0"/>
  </r>
  <r>
    <n v="2"/>
    <n v="4332"/>
    <x v="0"/>
    <x v="459"/>
    <x v="23"/>
    <s v="5865-PA"/>
    <x v="2980"/>
    <x v="2"/>
    <x v="5"/>
    <x v="0"/>
    <x v="62"/>
    <n v="23409.88"/>
    <n v="23409.88"/>
    <n v="0"/>
    <n v="21068.89"/>
    <n v="0"/>
    <n v="1755.7408"/>
    <n v="0"/>
    <n v="0"/>
    <n v="1755.7408"/>
  </r>
  <r>
    <n v="2"/>
    <n v="4332"/>
    <x v="0"/>
    <x v="206"/>
    <x v="11"/>
    <s v="5868-PA"/>
    <x v="2981"/>
    <x v="3"/>
    <x v="1"/>
    <x v="0"/>
    <x v="68"/>
    <n v="15388.92"/>
    <n v="15388.92"/>
    <n v="0"/>
    <n v="13850.03"/>
    <n v="0"/>
    <n v="1154.1692"/>
    <n v="0"/>
    <n v="0"/>
    <n v="1154.1692"/>
  </r>
  <r>
    <n v="2"/>
    <n v="4332"/>
    <x v="0"/>
    <x v="36"/>
    <x v="18"/>
    <s v="586-PA"/>
    <x v="2982"/>
    <x v="3"/>
    <x v="0"/>
    <x v="0"/>
    <x v="37"/>
    <n v="27873.17"/>
    <n v="27873.17"/>
    <n v="0"/>
    <n v="25085.85"/>
    <n v="0"/>
    <n v="2090.4875000000002"/>
    <n v="0"/>
    <n v="0"/>
    <n v="2090.4875000000002"/>
  </r>
  <r>
    <n v="2"/>
    <n v="4332"/>
    <x v="0"/>
    <x v="557"/>
    <x v="16"/>
    <s v="5879-PA"/>
    <x v="2983"/>
    <x v="1"/>
    <x v="1"/>
    <x v="0"/>
    <x v="6"/>
    <n v="1140163.24"/>
    <n v="1140163.24"/>
    <n v="0"/>
    <n v="1026146.92"/>
    <n v="0"/>
    <n v="77356.339200000002"/>
    <n v="0"/>
    <n v="395.32"/>
    <n v="76961.019199999995"/>
  </r>
  <r>
    <n v="2"/>
    <n v="4332"/>
    <x v="0"/>
    <x v="340"/>
    <x v="2"/>
    <s v="587-PA"/>
    <x v="2984"/>
    <x v="2"/>
    <x v="1"/>
    <x v="0"/>
    <x v="9"/>
    <n v="15599.86"/>
    <n v="15599.86"/>
    <n v="0"/>
    <n v="14039.87"/>
    <n v="0"/>
    <n v="1169.9892"/>
    <n v="0"/>
    <n v="0"/>
    <n v="1169.9892"/>
  </r>
  <r>
    <n v="2"/>
    <n v="4332"/>
    <x v="0"/>
    <x v="100"/>
    <x v="2"/>
    <s v="5880-PA"/>
    <x v="2985"/>
    <x v="3"/>
    <x v="1"/>
    <x v="0"/>
    <x v="6"/>
    <n v="291340"/>
    <n v="291340"/>
    <n v="0"/>
    <n v="262206"/>
    <n v="0"/>
    <n v="0"/>
    <n v="0"/>
    <n v="0"/>
    <n v="0"/>
  </r>
  <r>
    <n v="2"/>
    <n v="4332"/>
    <x v="0"/>
    <x v="206"/>
    <x v="11"/>
    <s v="5881-PA"/>
    <x v="2986"/>
    <x v="3"/>
    <x v="1"/>
    <x v="0"/>
    <x v="34"/>
    <n v="64495.51"/>
    <n v="64495.51"/>
    <n v="0"/>
    <n v="58045.96"/>
    <n v="0"/>
    <n v="4837.1633000000002"/>
    <n v="0"/>
    <n v="0"/>
    <n v="4837.1633000000002"/>
  </r>
  <r>
    <n v="2"/>
    <n v="4332"/>
    <x v="0"/>
    <x v="38"/>
    <x v="21"/>
    <s v="5882-PA"/>
    <x v="2987"/>
    <x v="3"/>
    <x v="0"/>
    <x v="0"/>
    <x v="34"/>
    <n v="14910.36"/>
    <n v="14910.36"/>
    <n v="0"/>
    <n v="13419.32"/>
    <n v="0"/>
    <n v="1118.2766999999999"/>
    <n v="0"/>
    <n v="0"/>
    <n v="1118.2766999999999"/>
  </r>
  <r>
    <n v="2"/>
    <n v="4332"/>
    <x v="0"/>
    <x v="425"/>
    <x v="24"/>
    <s v="5885-PA"/>
    <x v="2988"/>
    <x v="0"/>
    <x v="0"/>
    <x v="0"/>
    <x v="6"/>
    <n v="1105839.8500000001"/>
    <n v="1105839.8500000001"/>
    <n v="0"/>
    <n v="995255.87"/>
    <n v="0"/>
    <n v="0"/>
    <n v="0"/>
    <n v="0"/>
    <n v="0"/>
  </r>
  <r>
    <n v="2"/>
    <n v="4332"/>
    <x v="0"/>
    <x v="558"/>
    <x v="11"/>
    <s v="5886-PA"/>
    <x v="2989"/>
    <x v="2"/>
    <x v="0"/>
    <x v="0"/>
    <x v="6"/>
    <n v="21176.29"/>
    <n v="21176.29"/>
    <n v="0"/>
    <n v="19058.66"/>
    <n v="0"/>
    <n v="1588.22"/>
    <n v="0"/>
    <n v="1588.22"/>
    <n v="0"/>
  </r>
  <r>
    <n v="2"/>
    <n v="4332"/>
    <x v="0"/>
    <x v="264"/>
    <x v="2"/>
    <s v="5887-PA"/>
    <x v="2990"/>
    <x v="3"/>
    <x v="1"/>
    <x v="0"/>
    <x v="25"/>
    <n v="5625.79"/>
    <n v="5625.79"/>
    <n v="0"/>
    <n v="5063.21"/>
    <n v="0"/>
    <n v="421.93419999999998"/>
    <n v="0"/>
    <n v="0"/>
    <n v="421.93419999999998"/>
  </r>
  <r>
    <n v="2"/>
    <n v="4332"/>
    <x v="0"/>
    <x v="367"/>
    <x v="12"/>
    <s v="5888-PA"/>
    <x v="2991"/>
    <x v="1"/>
    <x v="1"/>
    <x v="0"/>
    <x v="68"/>
    <n v="106154.37"/>
    <n v="106154.37"/>
    <n v="0"/>
    <n v="95538.93"/>
    <n v="0"/>
    <n v="7961.5775000000003"/>
    <n v="0"/>
    <n v="0"/>
    <n v="7961.5775000000003"/>
  </r>
  <r>
    <n v="2"/>
    <n v="4332"/>
    <x v="0"/>
    <x v="100"/>
    <x v="2"/>
    <s v="5893-PA"/>
    <x v="2992"/>
    <x v="0"/>
    <x v="5"/>
    <x v="0"/>
    <x v="6"/>
    <n v="33121456.550000001"/>
    <n v="33121456.550000001"/>
    <n v="0"/>
    <n v="29809310.899999999"/>
    <n v="0"/>
    <n v="2484109.2382999999"/>
    <n v="0"/>
    <n v="1148371.3600000001"/>
    <n v="1335737.8783"/>
  </r>
  <r>
    <n v="2"/>
    <n v="4332"/>
    <x v="0"/>
    <x v="264"/>
    <x v="2"/>
    <s v="5894-PA"/>
    <x v="2993"/>
    <x v="1"/>
    <x v="1"/>
    <x v="0"/>
    <x v="25"/>
    <n v="92227.62"/>
    <n v="92227.62"/>
    <n v="0"/>
    <n v="83004.86"/>
    <n v="0"/>
    <n v="6917.0717000000004"/>
    <n v="0"/>
    <n v="0"/>
    <n v="6917.0717000000004"/>
  </r>
  <r>
    <n v="2"/>
    <n v="4332"/>
    <x v="0"/>
    <x v="456"/>
    <x v="8"/>
    <s v="5895-PA"/>
    <x v="2994"/>
    <x v="4"/>
    <x v="1"/>
    <x v="0"/>
    <x v="44"/>
    <n v="47966.14"/>
    <n v="47966.14"/>
    <n v="0"/>
    <n v="43169.53"/>
    <n v="0"/>
    <n v="3597.4607999999998"/>
    <n v="0"/>
    <n v="0"/>
    <n v="3597.4607999999998"/>
  </r>
  <r>
    <n v="2"/>
    <n v="4332"/>
    <x v="0"/>
    <x v="350"/>
    <x v="13"/>
    <s v="5896-PA"/>
    <x v="2995"/>
    <x v="3"/>
    <x v="1"/>
    <x v="0"/>
    <x v="25"/>
    <n v="10000"/>
    <n v="10000"/>
    <n v="0"/>
    <n v="9000"/>
    <n v="0"/>
    <n v="750"/>
    <n v="0"/>
    <n v="0"/>
    <n v="750"/>
  </r>
  <r>
    <n v="2"/>
    <n v="4332"/>
    <x v="0"/>
    <x v="264"/>
    <x v="2"/>
    <s v="5898-PA"/>
    <x v="2996"/>
    <x v="0"/>
    <x v="4"/>
    <x v="0"/>
    <x v="6"/>
    <n v="294577.05"/>
    <n v="294577.05"/>
    <n v="0"/>
    <n v="265119.34999999998"/>
    <n v="0"/>
    <n v="0"/>
    <n v="0"/>
    <n v="0"/>
    <n v="0"/>
  </r>
  <r>
    <n v="2"/>
    <n v="4332"/>
    <x v="0"/>
    <x v="7"/>
    <x v="5"/>
    <s v="589-PA"/>
    <x v="253"/>
    <x v="3"/>
    <x v="0"/>
    <x v="0"/>
    <x v="30"/>
    <n v="32031.39"/>
    <n v="32031.39"/>
    <n v="0"/>
    <n v="28828.25"/>
    <n v="0"/>
    <n v="2402.3542000000002"/>
    <n v="0"/>
    <n v="0"/>
    <n v="2402.3542000000002"/>
  </r>
  <r>
    <n v="2"/>
    <n v="4332"/>
    <x v="0"/>
    <x v="116"/>
    <x v="16"/>
    <s v="5900-PA"/>
    <x v="2997"/>
    <x v="4"/>
    <x v="0"/>
    <x v="0"/>
    <x v="6"/>
    <n v="252998.31"/>
    <n v="252998.31"/>
    <n v="0"/>
    <n v="227698.48"/>
    <n v="0"/>
    <n v="0"/>
    <n v="0"/>
    <n v="0"/>
    <n v="0"/>
  </r>
  <r>
    <n v="2"/>
    <n v="4332"/>
    <x v="0"/>
    <x v="522"/>
    <x v="8"/>
    <s v="5901-PA"/>
    <x v="2998"/>
    <x v="4"/>
    <x v="0"/>
    <x v="0"/>
    <x v="22"/>
    <n v="7908.98"/>
    <n v="7908.98"/>
    <n v="0"/>
    <n v="7118.08"/>
    <n v="0"/>
    <n v="593.17330000000004"/>
    <n v="0"/>
    <n v="0"/>
    <n v="593.17330000000004"/>
  </r>
  <r>
    <n v="2"/>
    <n v="4332"/>
    <x v="0"/>
    <x v="206"/>
    <x v="11"/>
    <s v="5902-PA"/>
    <x v="2999"/>
    <x v="3"/>
    <x v="1"/>
    <x v="0"/>
    <x v="6"/>
    <n v="57147.97"/>
    <n v="57147.97"/>
    <n v="0"/>
    <n v="51433.17"/>
    <n v="0"/>
    <n v="4286.0974999999999"/>
    <n v="0"/>
    <n v="0"/>
    <n v="4286.0974999999999"/>
  </r>
  <r>
    <n v="2"/>
    <n v="4332"/>
    <x v="0"/>
    <x v="264"/>
    <x v="2"/>
    <s v="5903-PA"/>
    <x v="3000"/>
    <x v="4"/>
    <x v="1"/>
    <x v="0"/>
    <x v="6"/>
    <n v="378095.62"/>
    <n v="378095.62"/>
    <n v="0"/>
    <n v="340286.06"/>
    <n v="0"/>
    <n v="28357.171699999999"/>
    <n v="0"/>
    <n v="0"/>
    <n v="28357.171699999999"/>
  </r>
  <r>
    <n v="2"/>
    <n v="4332"/>
    <x v="0"/>
    <x v="450"/>
    <x v="33"/>
    <s v="5905-PA"/>
    <x v="3001"/>
    <x v="0"/>
    <x v="0"/>
    <x v="0"/>
    <x v="68"/>
    <n v="12679.85"/>
    <n v="12679.85"/>
    <n v="0"/>
    <n v="11411.87"/>
    <n v="0"/>
    <n v="950.98919999999998"/>
    <n v="0"/>
    <n v="0"/>
    <n v="950.98919999999998"/>
  </r>
  <r>
    <n v="2"/>
    <n v="4332"/>
    <x v="0"/>
    <x v="264"/>
    <x v="2"/>
    <s v="5906-PA"/>
    <x v="3002"/>
    <x v="1"/>
    <x v="1"/>
    <x v="0"/>
    <x v="6"/>
    <n v="623183.01"/>
    <n v="623183.01"/>
    <n v="0"/>
    <n v="560864.71"/>
    <n v="0"/>
    <n v="45500.005799999999"/>
    <n v="0"/>
    <n v="0"/>
    <n v="45500.005799999999"/>
  </r>
  <r>
    <n v="2"/>
    <n v="4332"/>
    <x v="0"/>
    <x v="522"/>
    <x v="8"/>
    <s v="5907-PA"/>
    <x v="3003"/>
    <x v="4"/>
    <x v="0"/>
    <x v="0"/>
    <x v="22"/>
    <n v="15420.63"/>
    <n v="15420.63"/>
    <n v="0"/>
    <n v="13878.57"/>
    <n v="0"/>
    <n v="1156.5474999999999"/>
    <n v="0"/>
    <n v="0"/>
    <n v="1156.5474999999999"/>
  </r>
  <r>
    <n v="2"/>
    <n v="4332"/>
    <x v="0"/>
    <x v="314"/>
    <x v="2"/>
    <s v="5909-PA"/>
    <x v="3004"/>
    <x v="1"/>
    <x v="1"/>
    <x v="0"/>
    <x v="6"/>
    <n v="220048.79"/>
    <n v="220048.79"/>
    <n v="0"/>
    <n v="198043.91"/>
    <n v="0"/>
    <n v="16237.5525"/>
    <n v="0"/>
    <n v="0"/>
    <n v="16237.5525"/>
  </r>
  <r>
    <n v="2"/>
    <n v="4332"/>
    <x v="0"/>
    <x v="143"/>
    <x v="2"/>
    <s v="590-PA"/>
    <x v="3005"/>
    <x v="1"/>
    <x v="1"/>
    <x v="0"/>
    <x v="86"/>
    <n v="13860"/>
    <n v="13860"/>
    <n v="0"/>
    <n v="13860"/>
    <n v="0"/>
    <n v="0"/>
    <n v="0"/>
    <n v="0"/>
    <n v="0"/>
  </r>
  <r>
    <n v="2"/>
    <n v="4332"/>
    <x v="0"/>
    <x v="402"/>
    <x v="17"/>
    <s v="5910-PA"/>
    <x v="3006"/>
    <x v="2"/>
    <x v="1"/>
    <x v="0"/>
    <x v="68"/>
    <n v="5162.63"/>
    <n v="5162.63"/>
    <n v="0"/>
    <n v="4646.37"/>
    <n v="0"/>
    <n v="387.19749999999999"/>
    <n v="0"/>
    <n v="0"/>
    <n v="387.19749999999999"/>
  </r>
  <r>
    <n v="2"/>
    <n v="4332"/>
    <x v="0"/>
    <x v="532"/>
    <x v="50"/>
    <s v="5912-PA"/>
    <x v="3007"/>
    <x v="0"/>
    <x v="3"/>
    <x v="0"/>
    <x v="8"/>
    <n v="15836.08"/>
    <n v="15836.08"/>
    <n v="0"/>
    <n v="14252.47"/>
    <n v="0"/>
    <n v="1187.7058"/>
    <n v="0"/>
    <n v="0"/>
    <n v="1187.7058"/>
  </r>
  <r>
    <n v="2"/>
    <n v="4332"/>
    <x v="0"/>
    <x v="376"/>
    <x v="16"/>
    <s v="5914-PA"/>
    <x v="3008"/>
    <x v="1"/>
    <x v="1"/>
    <x v="0"/>
    <x v="123"/>
    <n v="32500"/>
    <n v="62500"/>
    <n v="30000"/>
    <n v="56250"/>
    <n v="27000"/>
    <n v="4687.5"/>
    <n v="0"/>
    <n v="2250"/>
    <n v="2437.5"/>
  </r>
  <r>
    <n v="2"/>
    <n v="4332"/>
    <x v="0"/>
    <x v="19"/>
    <x v="12"/>
    <s v="5915-PA"/>
    <x v="3009"/>
    <x v="0"/>
    <x v="5"/>
    <x v="0"/>
    <x v="65"/>
    <n v="6384.28"/>
    <n v="6384.28"/>
    <n v="0"/>
    <n v="5745.85"/>
    <n v="0"/>
    <n v="478.82080000000002"/>
    <n v="0"/>
    <n v="0"/>
    <n v="478.82080000000002"/>
  </r>
  <r>
    <n v="2"/>
    <n v="4332"/>
    <x v="0"/>
    <x v="206"/>
    <x v="11"/>
    <s v="5916-PA"/>
    <x v="3010"/>
    <x v="3"/>
    <x v="1"/>
    <x v="0"/>
    <x v="68"/>
    <n v="21570.1"/>
    <n v="21570.1"/>
    <n v="0"/>
    <n v="19413.09"/>
    <n v="0"/>
    <n v="1617.7574999999999"/>
    <n v="0"/>
    <n v="0"/>
    <n v="1617.7574999999999"/>
  </r>
  <r>
    <n v="2"/>
    <n v="4332"/>
    <x v="0"/>
    <x v="558"/>
    <x v="11"/>
    <s v="5917-PA"/>
    <x v="3011"/>
    <x v="2"/>
    <x v="1"/>
    <x v="0"/>
    <x v="68"/>
    <n v="20594.63"/>
    <n v="20594.63"/>
    <n v="0"/>
    <n v="18535.169999999998"/>
    <n v="0"/>
    <n v="1544.5975000000001"/>
    <n v="0"/>
    <n v="0"/>
    <n v="1544.5975000000001"/>
  </r>
  <r>
    <n v="2"/>
    <n v="4332"/>
    <x v="0"/>
    <x v="119"/>
    <x v="5"/>
    <s v="5918-PA"/>
    <x v="3012"/>
    <x v="1"/>
    <x v="1"/>
    <x v="0"/>
    <x v="6"/>
    <n v="143280.56"/>
    <n v="143280.56"/>
    <n v="0"/>
    <n v="128952.5"/>
    <n v="0"/>
    <n v="10746.0417"/>
    <n v="0"/>
    <n v="0"/>
    <n v="10746.0417"/>
  </r>
  <r>
    <n v="2"/>
    <n v="4332"/>
    <x v="0"/>
    <x v="459"/>
    <x v="23"/>
    <s v="5919-PA"/>
    <x v="3013"/>
    <x v="2"/>
    <x v="5"/>
    <x v="0"/>
    <x v="8"/>
    <n v="31554.01"/>
    <n v="31554.01"/>
    <n v="0"/>
    <n v="28398.61"/>
    <n v="0"/>
    <n v="2366.5508"/>
    <n v="0"/>
    <n v="0"/>
    <n v="2366.5508"/>
  </r>
  <r>
    <n v="2"/>
    <n v="4332"/>
    <x v="0"/>
    <x v="348"/>
    <x v="11"/>
    <s v="5924-PA"/>
    <x v="3014"/>
    <x v="3"/>
    <x v="8"/>
    <x v="0"/>
    <x v="6"/>
    <n v="581249"/>
    <n v="581249"/>
    <n v="0"/>
    <n v="523124.1"/>
    <n v="0"/>
    <n v="0"/>
    <n v="0"/>
    <n v="0"/>
    <n v="0"/>
  </r>
  <r>
    <n v="2"/>
    <n v="4332"/>
    <x v="0"/>
    <x v="383"/>
    <x v="13"/>
    <s v="5925-PA"/>
    <x v="3015"/>
    <x v="3"/>
    <x v="0"/>
    <x v="0"/>
    <x v="62"/>
    <n v="17400"/>
    <n v="17400"/>
    <n v="0"/>
    <n v="15660"/>
    <n v="0"/>
    <n v="1305"/>
    <n v="0"/>
    <n v="0"/>
    <n v="1305"/>
  </r>
  <r>
    <n v="2"/>
    <n v="4332"/>
    <x v="0"/>
    <x v="396"/>
    <x v="9"/>
    <s v="5927-PA"/>
    <x v="3016"/>
    <x v="3"/>
    <x v="0"/>
    <x v="0"/>
    <x v="6"/>
    <n v="313207.78000000003"/>
    <n v="313207.78000000003"/>
    <n v="0"/>
    <n v="281887"/>
    <n v="0"/>
    <n v="0"/>
    <n v="0"/>
    <n v="0"/>
    <n v="0"/>
  </r>
  <r>
    <n v="2"/>
    <n v="4332"/>
    <x v="0"/>
    <x v="264"/>
    <x v="2"/>
    <s v="5928-PA"/>
    <x v="3017"/>
    <x v="1"/>
    <x v="1"/>
    <x v="0"/>
    <x v="6"/>
    <n v="217217.72"/>
    <n v="217217.72"/>
    <n v="0"/>
    <n v="195495.95"/>
    <n v="0"/>
    <n v="16289.6792"/>
    <n v="0"/>
    <n v="0"/>
    <n v="16289.6792"/>
  </r>
  <r>
    <n v="2"/>
    <n v="4332"/>
    <x v="0"/>
    <x v="552"/>
    <x v="9"/>
    <s v="592-PA"/>
    <x v="3018"/>
    <x v="3"/>
    <x v="8"/>
    <x v="0"/>
    <x v="39"/>
    <n v="24656.39"/>
    <n v="24656.39"/>
    <n v="0"/>
    <n v="22190.75"/>
    <n v="0"/>
    <n v="1849.2292"/>
    <n v="0"/>
    <n v="0"/>
    <n v="1849.2292"/>
  </r>
  <r>
    <n v="2"/>
    <n v="4332"/>
    <x v="0"/>
    <x v="100"/>
    <x v="2"/>
    <s v="5931-PA"/>
    <x v="3019"/>
    <x v="3"/>
    <x v="0"/>
    <x v="0"/>
    <x v="53"/>
    <n v="15667.77"/>
    <n v="15667.77"/>
    <n v="0"/>
    <n v="14100.99"/>
    <n v="0"/>
    <n v="1175.0825"/>
    <n v="0"/>
    <n v="0"/>
    <n v="1175.0825"/>
  </r>
  <r>
    <n v="2"/>
    <n v="4332"/>
    <x v="0"/>
    <x v="264"/>
    <x v="2"/>
    <s v="5932-PA"/>
    <x v="3020"/>
    <x v="1"/>
    <x v="1"/>
    <x v="0"/>
    <x v="25"/>
    <n v="8403.49"/>
    <n v="8403.49"/>
    <n v="0"/>
    <n v="7563.14"/>
    <n v="0"/>
    <n v="630.26170000000002"/>
    <n v="0"/>
    <n v="0"/>
    <n v="630.26170000000002"/>
  </r>
  <r>
    <n v="2"/>
    <n v="4332"/>
    <x v="0"/>
    <x v="193"/>
    <x v="0"/>
    <s v="5933-PA"/>
    <x v="3021"/>
    <x v="3"/>
    <x v="1"/>
    <x v="0"/>
    <x v="68"/>
    <n v="34167.86"/>
    <n v="34167.86"/>
    <n v="0"/>
    <n v="30751.07"/>
    <n v="0"/>
    <n v="2562.5891999999999"/>
    <n v="0"/>
    <n v="0"/>
    <n v="2562.5891999999999"/>
  </r>
  <r>
    <n v="2"/>
    <n v="4332"/>
    <x v="0"/>
    <x v="559"/>
    <x v="13"/>
    <s v="5934-PA"/>
    <x v="3022"/>
    <x v="0"/>
    <x v="4"/>
    <x v="0"/>
    <x v="25"/>
    <n v="64714.98"/>
    <n v="64714.98"/>
    <n v="0"/>
    <n v="58243.48"/>
    <n v="0"/>
    <n v="0"/>
    <n v="0"/>
    <n v="0"/>
    <n v="0"/>
  </r>
  <r>
    <n v="2"/>
    <n v="4332"/>
    <x v="0"/>
    <x v="532"/>
    <x v="50"/>
    <s v="5935-PA"/>
    <x v="3023"/>
    <x v="1"/>
    <x v="1"/>
    <x v="0"/>
    <x v="130"/>
    <n v="870968.79"/>
    <n v="870968.79"/>
    <n v="0"/>
    <n v="859612.43"/>
    <n v="0"/>
    <n v="7504.57"/>
    <n v="0"/>
    <n v="7504.57"/>
    <n v="0"/>
  </r>
  <r>
    <n v="2"/>
    <n v="4332"/>
    <x v="0"/>
    <x v="71"/>
    <x v="5"/>
    <s v="5936-PA"/>
    <x v="3024"/>
    <x v="1"/>
    <x v="1"/>
    <x v="0"/>
    <x v="6"/>
    <n v="19903.349999999999"/>
    <n v="19903.349999999999"/>
    <n v="0"/>
    <n v="18908.18"/>
    <n v="0"/>
    <n v="746.37549999999999"/>
    <n v="0"/>
    <n v="0"/>
    <n v="746.37549999999999"/>
  </r>
  <r>
    <n v="2"/>
    <n v="4332"/>
    <x v="0"/>
    <x v="558"/>
    <x v="11"/>
    <s v="5937-PA"/>
    <x v="3025"/>
    <x v="2"/>
    <x v="0"/>
    <x v="0"/>
    <x v="38"/>
    <n v="44146.45"/>
    <n v="44146.45"/>
    <n v="0"/>
    <n v="39731.81"/>
    <n v="0"/>
    <n v="3310.9841999999999"/>
    <n v="0"/>
    <n v="0"/>
    <n v="3310.9841999999999"/>
  </r>
  <r>
    <n v="2"/>
    <n v="4332"/>
    <x v="0"/>
    <x v="143"/>
    <x v="2"/>
    <s v="5938-PA"/>
    <x v="3026"/>
    <x v="3"/>
    <x v="1"/>
    <x v="0"/>
    <x v="6"/>
    <n v="377254.67"/>
    <n v="377254.67"/>
    <n v="0"/>
    <n v="339529.2"/>
    <n v="0"/>
    <n v="0"/>
    <n v="0"/>
    <n v="0"/>
    <n v="0"/>
  </r>
  <r>
    <n v="2"/>
    <n v="4332"/>
    <x v="0"/>
    <x v="180"/>
    <x v="27"/>
    <s v="5939-PA"/>
    <x v="3027"/>
    <x v="3"/>
    <x v="1"/>
    <x v="0"/>
    <x v="19"/>
    <n v="13780"/>
    <n v="13780"/>
    <n v="0"/>
    <n v="12402"/>
    <n v="0"/>
    <n v="1033.5"/>
    <n v="0"/>
    <n v="0"/>
    <n v="1033.5"/>
  </r>
  <r>
    <n v="2"/>
    <n v="4332"/>
    <x v="0"/>
    <x v="319"/>
    <x v="21"/>
    <s v="593-PA"/>
    <x v="3028"/>
    <x v="3"/>
    <x v="1"/>
    <x v="0"/>
    <x v="15"/>
    <n v="20746.07"/>
    <n v="20746.07"/>
    <n v="0"/>
    <n v="18671.46"/>
    <n v="0"/>
    <n v="1555.9549999999999"/>
    <n v="0"/>
    <n v="0"/>
    <n v="1555.9549999999999"/>
  </r>
  <r>
    <n v="2"/>
    <n v="4332"/>
    <x v="0"/>
    <x v="264"/>
    <x v="2"/>
    <s v="5940-PA"/>
    <x v="3029"/>
    <x v="3"/>
    <x v="1"/>
    <x v="0"/>
    <x v="6"/>
    <n v="25681.8"/>
    <n v="25681.8"/>
    <n v="0"/>
    <n v="23113.62"/>
    <n v="0"/>
    <n v="1926.135"/>
    <n v="0"/>
    <n v="0"/>
    <n v="1926.135"/>
  </r>
  <r>
    <n v="2"/>
    <n v="4332"/>
    <x v="0"/>
    <x v="383"/>
    <x v="13"/>
    <s v="5941-PA"/>
    <x v="3030"/>
    <x v="3"/>
    <x v="1"/>
    <x v="0"/>
    <x v="25"/>
    <n v="7284"/>
    <n v="7284"/>
    <n v="0"/>
    <n v="6555.6"/>
    <n v="0"/>
    <n v="546.29999999999995"/>
    <n v="0"/>
    <n v="0"/>
    <n v="546.29999999999995"/>
  </r>
  <r>
    <n v="2"/>
    <n v="4332"/>
    <x v="0"/>
    <x v="100"/>
    <x v="2"/>
    <s v="5942-PA"/>
    <x v="3031"/>
    <x v="3"/>
    <x v="0"/>
    <x v="0"/>
    <x v="6"/>
    <n v="99276.77"/>
    <n v="99276.77"/>
    <n v="0"/>
    <n v="89349.09"/>
    <n v="0"/>
    <n v="7445.75"/>
    <n v="0"/>
    <n v="7445.75"/>
    <n v="0"/>
  </r>
  <r>
    <n v="2"/>
    <n v="4332"/>
    <x v="0"/>
    <x v="174"/>
    <x v="13"/>
    <s v="5943-PA"/>
    <x v="3032"/>
    <x v="3"/>
    <x v="1"/>
    <x v="0"/>
    <x v="68"/>
    <n v="6933.34"/>
    <n v="6933.34"/>
    <n v="0"/>
    <n v="6240.01"/>
    <n v="0"/>
    <n v="520.00080000000003"/>
    <n v="0"/>
    <n v="0"/>
    <n v="520.00080000000003"/>
  </r>
  <r>
    <n v="2"/>
    <n v="4332"/>
    <x v="0"/>
    <x v="264"/>
    <x v="2"/>
    <s v="5944-PA"/>
    <x v="3033"/>
    <x v="1"/>
    <x v="1"/>
    <x v="0"/>
    <x v="6"/>
    <n v="489091.35"/>
    <n v="489091.35"/>
    <n v="0"/>
    <n v="440182.22"/>
    <n v="0"/>
    <n v="33210.066700000003"/>
    <n v="0"/>
    <n v="0"/>
    <n v="33210.066700000003"/>
  </r>
  <r>
    <n v="2"/>
    <n v="4332"/>
    <x v="0"/>
    <x v="205"/>
    <x v="0"/>
    <s v="5945-PA"/>
    <x v="3034"/>
    <x v="3"/>
    <x v="0"/>
    <x v="0"/>
    <x v="25"/>
    <n v="11078.42"/>
    <n v="11078.42"/>
    <n v="0"/>
    <n v="9970.58"/>
    <n v="0"/>
    <n v="830.88170000000002"/>
    <n v="0"/>
    <n v="0"/>
    <n v="830.88170000000002"/>
  </r>
  <r>
    <n v="2"/>
    <n v="4332"/>
    <x v="0"/>
    <x v="459"/>
    <x v="23"/>
    <s v="5948-PA"/>
    <x v="3035"/>
    <x v="2"/>
    <x v="5"/>
    <x v="0"/>
    <x v="8"/>
    <n v="12701.74"/>
    <n v="12701.74"/>
    <n v="0"/>
    <n v="11431.57"/>
    <n v="0"/>
    <n v="952.63080000000002"/>
    <n v="0"/>
    <n v="0"/>
    <n v="952.63080000000002"/>
  </r>
  <r>
    <n v="2"/>
    <n v="4332"/>
    <x v="0"/>
    <x v="14"/>
    <x v="9"/>
    <s v="594-PA"/>
    <x v="7"/>
    <x v="3"/>
    <x v="1"/>
    <x v="0"/>
    <x v="2"/>
    <n v="5000"/>
    <n v="5000"/>
    <n v="0"/>
    <n v="4500"/>
    <n v="0"/>
    <n v="375"/>
    <n v="0"/>
    <n v="0"/>
    <n v="375"/>
  </r>
  <r>
    <n v="2"/>
    <n v="4332"/>
    <x v="0"/>
    <x v="170"/>
    <x v="13"/>
    <s v="5954-PA"/>
    <x v="3036"/>
    <x v="5"/>
    <x v="16"/>
    <x v="0"/>
    <x v="6"/>
    <n v="1154291"/>
    <n v="1154291"/>
    <n v="0"/>
    <n v="1038861.9"/>
    <n v="0"/>
    <n v="0"/>
    <n v="0"/>
    <n v="0"/>
    <n v="0"/>
  </r>
  <r>
    <n v="2"/>
    <n v="4332"/>
    <x v="0"/>
    <x v="264"/>
    <x v="2"/>
    <s v="5957-PA"/>
    <x v="3037"/>
    <x v="1"/>
    <x v="1"/>
    <x v="0"/>
    <x v="25"/>
    <n v="81184.990000000005"/>
    <n v="81184.990000000005"/>
    <n v="0"/>
    <n v="73066.490000000005"/>
    <n v="0"/>
    <n v="6088.8742000000002"/>
    <n v="0"/>
    <n v="0"/>
    <n v="6088.8742000000002"/>
  </r>
  <r>
    <n v="2"/>
    <n v="4332"/>
    <x v="0"/>
    <x v="100"/>
    <x v="2"/>
    <s v="5959-PA"/>
    <x v="3038"/>
    <x v="0"/>
    <x v="0"/>
    <x v="0"/>
    <x v="109"/>
    <n v="79946.41"/>
    <n v="79946.41"/>
    <n v="0"/>
    <n v="71951.77"/>
    <n v="0"/>
    <n v="5995.98"/>
    <n v="0"/>
    <n v="5995.98"/>
    <n v="0"/>
  </r>
  <r>
    <n v="2"/>
    <n v="4332"/>
    <x v="0"/>
    <x v="560"/>
    <x v="2"/>
    <s v="595-PA"/>
    <x v="779"/>
    <x v="2"/>
    <x v="1"/>
    <x v="0"/>
    <x v="75"/>
    <n v="5250.1"/>
    <n v="5250.1"/>
    <n v="0"/>
    <n v="4725.09"/>
    <n v="0"/>
    <n v="393.75749999999999"/>
    <n v="0"/>
    <n v="0"/>
    <n v="393.75749999999999"/>
  </r>
  <r>
    <n v="2"/>
    <n v="4332"/>
    <x v="0"/>
    <x v="264"/>
    <x v="2"/>
    <s v="5960-PA"/>
    <x v="3039"/>
    <x v="1"/>
    <x v="1"/>
    <x v="0"/>
    <x v="6"/>
    <n v="173860.9"/>
    <n v="173860.9"/>
    <n v="0"/>
    <n v="156474.81"/>
    <n v="0"/>
    <n v="12758.814200000001"/>
    <n v="0"/>
    <n v="0"/>
    <n v="12758.814200000001"/>
  </r>
  <r>
    <n v="2"/>
    <n v="4332"/>
    <x v="0"/>
    <x v="532"/>
    <x v="50"/>
    <s v="5961-PA"/>
    <x v="3040"/>
    <x v="0"/>
    <x v="0"/>
    <x v="0"/>
    <x v="6"/>
    <n v="609233.01"/>
    <n v="609233.01"/>
    <n v="0"/>
    <n v="548309.71"/>
    <n v="0"/>
    <n v="0"/>
    <n v="0"/>
    <n v="0"/>
    <n v="0"/>
  </r>
  <r>
    <n v="2"/>
    <n v="4332"/>
    <x v="0"/>
    <x v="100"/>
    <x v="2"/>
    <s v="5962-PA"/>
    <x v="3041"/>
    <x v="1"/>
    <x v="1"/>
    <x v="0"/>
    <x v="25"/>
    <n v="71069"/>
    <n v="71069"/>
    <n v="0"/>
    <n v="71069"/>
    <n v="0"/>
    <n v="0"/>
    <n v="0"/>
    <n v="0"/>
    <n v="0"/>
  </r>
  <r>
    <n v="2"/>
    <n v="4332"/>
    <x v="0"/>
    <x v="396"/>
    <x v="9"/>
    <s v="5963-PA"/>
    <x v="3042"/>
    <x v="3"/>
    <x v="0"/>
    <x v="0"/>
    <x v="6"/>
    <n v="268263"/>
    <n v="268263"/>
    <n v="0"/>
    <n v="241436.7"/>
    <n v="0"/>
    <n v="0"/>
    <n v="0"/>
    <n v="0"/>
    <n v="0"/>
  </r>
  <r>
    <n v="2"/>
    <n v="4332"/>
    <x v="0"/>
    <x v="432"/>
    <x v="25"/>
    <s v="5964-PA"/>
    <x v="586"/>
    <x v="1"/>
    <x v="1"/>
    <x v="0"/>
    <x v="62"/>
    <n v="87715.74"/>
    <n v="87715.74"/>
    <n v="0"/>
    <n v="87715.74"/>
    <n v="0"/>
    <n v="0"/>
    <n v="0"/>
    <n v="0"/>
    <n v="0"/>
  </r>
  <r>
    <n v="2"/>
    <n v="4332"/>
    <x v="0"/>
    <x v="456"/>
    <x v="8"/>
    <s v="5967-PA"/>
    <x v="3043"/>
    <x v="3"/>
    <x v="0"/>
    <x v="0"/>
    <x v="8"/>
    <n v="8352.02"/>
    <n v="8352.02"/>
    <n v="0"/>
    <n v="7516.82"/>
    <n v="0"/>
    <n v="626.40170000000001"/>
    <n v="0"/>
    <n v="0"/>
    <n v="626.40170000000001"/>
  </r>
  <r>
    <n v="2"/>
    <n v="4332"/>
    <x v="0"/>
    <x v="511"/>
    <x v="2"/>
    <s v="596-PA"/>
    <x v="3044"/>
    <x v="1"/>
    <x v="1"/>
    <x v="0"/>
    <x v="3"/>
    <n v="25357.279999999999"/>
    <n v="25357.279999999999"/>
    <n v="0"/>
    <n v="25357.279999999999"/>
    <n v="0"/>
    <n v="0"/>
    <n v="0"/>
    <n v="0"/>
    <n v="0"/>
  </r>
  <r>
    <n v="2"/>
    <n v="4332"/>
    <x v="0"/>
    <x v="383"/>
    <x v="13"/>
    <s v="5972-PA"/>
    <x v="3045"/>
    <x v="3"/>
    <x v="0"/>
    <x v="0"/>
    <x v="25"/>
    <n v="9760.77"/>
    <n v="9760.77"/>
    <n v="0"/>
    <n v="8784.69"/>
    <n v="0"/>
    <n v="732.0575"/>
    <n v="0"/>
    <n v="0"/>
    <n v="732.0575"/>
  </r>
  <r>
    <n v="2"/>
    <n v="4332"/>
    <x v="0"/>
    <x v="264"/>
    <x v="2"/>
    <s v="5973-PA"/>
    <x v="3046"/>
    <x v="1"/>
    <x v="1"/>
    <x v="0"/>
    <x v="6"/>
    <n v="419467.71"/>
    <n v="419467.71"/>
    <n v="0"/>
    <n v="377520.94"/>
    <n v="0"/>
    <n v="31122.1767"/>
    <n v="0"/>
    <n v="0"/>
    <n v="31122.1767"/>
  </r>
  <r>
    <n v="2"/>
    <n v="4332"/>
    <x v="0"/>
    <x v="100"/>
    <x v="2"/>
    <s v="5974-PA"/>
    <x v="3047"/>
    <x v="3"/>
    <x v="1"/>
    <x v="0"/>
    <x v="6"/>
    <n v="951700"/>
    <n v="951700"/>
    <n v="0"/>
    <n v="856530"/>
    <n v="0"/>
    <n v="71377.5"/>
    <n v="0"/>
    <n v="0"/>
    <n v="71377.5"/>
  </r>
  <r>
    <n v="2"/>
    <n v="4332"/>
    <x v="0"/>
    <x v="193"/>
    <x v="0"/>
    <s v="5975-PA"/>
    <x v="3048"/>
    <x v="1"/>
    <x v="1"/>
    <x v="0"/>
    <x v="165"/>
    <n v="381977.46"/>
    <n v="381977.46"/>
    <n v="0"/>
    <n v="381977.46"/>
    <n v="0"/>
    <n v="0"/>
    <n v="0"/>
    <n v="0"/>
    <n v="0"/>
  </r>
  <r>
    <n v="2"/>
    <n v="4332"/>
    <x v="0"/>
    <x v="90"/>
    <x v="18"/>
    <s v="5977-PA"/>
    <x v="3049"/>
    <x v="1"/>
    <x v="1"/>
    <x v="0"/>
    <x v="6"/>
    <n v="227684.64"/>
    <n v="229426.88"/>
    <n v="1742.24"/>
    <n v="229252.66"/>
    <n v="24336.48"/>
    <n v="17011.381700000002"/>
    <n v="0"/>
    <n v="0"/>
    <n v="17011.381700000002"/>
  </r>
  <r>
    <n v="2"/>
    <n v="4332"/>
    <x v="0"/>
    <x v="532"/>
    <x v="50"/>
    <s v="5978-PA"/>
    <x v="3050"/>
    <x v="1"/>
    <x v="1"/>
    <x v="0"/>
    <x v="6"/>
    <n v="23223.3"/>
    <n v="23223.3"/>
    <n v="0"/>
    <n v="23223.3"/>
    <n v="0"/>
    <n v="0"/>
    <n v="0"/>
    <n v="0"/>
    <n v="0"/>
  </r>
  <r>
    <n v="2"/>
    <n v="4332"/>
    <x v="0"/>
    <x v="264"/>
    <x v="2"/>
    <s v="5979-PA"/>
    <x v="3051"/>
    <x v="1"/>
    <x v="1"/>
    <x v="0"/>
    <x v="6"/>
    <n v="247897.48"/>
    <n v="251338.4"/>
    <n v="3440.92"/>
    <n v="226548.65"/>
    <n v="3440.92"/>
    <n v="18592.310799999999"/>
    <n v="0"/>
    <n v="0"/>
    <n v="18592.310799999999"/>
  </r>
  <r>
    <n v="2"/>
    <n v="4332"/>
    <x v="0"/>
    <x v="264"/>
    <x v="2"/>
    <s v="5980-PA"/>
    <x v="3052"/>
    <x v="1"/>
    <x v="1"/>
    <x v="0"/>
    <x v="6"/>
    <n v="1199228.03"/>
    <n v="1199228.03"/>
    <n v="0"/>
    <n v="1079305.23"/>
    <n v="0"/>
    <n v="89942.102499999994"/>
    <n v="0"/>
    <n v="0"/>
    <n v="89942.102499999994"/>
  </r>
  <r>
    <n v="2"/>
    <n v="4332"/>
    <x v="0"/>
    <x v="205"/>
    <x v="0"/>
    <s v="5981-PA"/>
    <x v="3053"/>
    <x v="2"/>
    <x v="1"/>
    <x v="0"/>
    <x v="68"/>
    <n v="18672.310000000001"/>
    <n v="18672.310000000001"/>
    <n v="0"/>
    <n v="16805.080000000002"/>
    <n v="0"/>
    <n v="1400.4232999999999"/>
    <n v="0"/>
    <n v="0"/>
    <n v="1400.4232999999999"/>
  </r>
  <r>
    <n v="2"/>
    <n v="4332"/>
    <x v="0"/>
    <x v="264"/>
    <x v="2"/>
    <s v="5984-PA"/>
    <x v="3054"/>
    <x v="3"/>
    <x v="11"/>
    <x v="0"/>
    <x v="25"/>
    <n v="4746.8999999999996"/>
    <n v="4746.8999999999996"/>
    <n v="0"/>
    <n v="4272.21"/>
    <n v="0"/>
    <n v="356.01749999999998"/>
    <n v="0"/>
    <n v="0"/>
    <n v="356.01749999999998"/>
  </r>
  <r>
    <n v="2"/>
    <n v="4332"/>
    <x v="0"/>
    <x v="341"/>
    <x v="3"/>
    <s v="5985-PA"/>
    <x v="3055"/>
    <x v="1"/>
    <x v="1"/>
    <x v="0"/>
    <x v="68"/>
    <n v="34392.65"/>
    <n v="34392.65"/>
    <n v="0"/>
    <n v="34392.65"/>
    <n v="0"/>
    <n v="0"/>
    <n v="0"/>
    <n v="0"/>
    <n v="0"/>
  </r>
  <r>
    <n v="2"/>
    <n v="4332"/>
    <x v="0"/>
    <x v="206"/>
    <x v="11"/>
    <s v="5986-PA"/>
    <x v="3056"/>
    <x v="3"/>
    <x v="1"/>
    <x v="0"/>
    <x v="68"/>
    <n v="56520.75"/>
    <n v="56520.75"/>
    <n v="0"/>
    <n v="50868.68"/>
    <n v="0"/>
    <n v="4239.0567000000001"/>
    <n v="0"/>
    <n v="0"/>
    <n v="4239.0567000000001"/>
  </r>
  <r>
    <n v="2"/>
    <n v="4332"/>
    <x v="0"/>
    <x v="456"/>
    <x v="8"/>
    <s v="5987-PA"/>
    <x v="3057"/>
    <x v="1"/>
    <x v="1"/>
    <x v="0"/>
    <x v="141"/>
    <n v="1141432.8799999999"/>
    <n v="1141432.8799999999"/>
    <n v="0"/>
    <n v="1141432.8799999999"/>
    <n v="0"/>
    <n v="0"/>
    <n v="0"/>
    <n v="0"/>
    <n v="0"/>
  </r>
  <r>
    <n v="2"/>
    <n v="4332"/>
    <x v="0"/>
    <x v="13"/>
    <x v="8"/>
    <s v="5988-PA"/>
    <x v="3058"/>
    <x v="3"/>
    <x v="0"/>
    <x v="0"/>
    <x v="6"/>
    <n v="168598"/>
    <n v="168598"/>
    <n v="0"/>
    <n v="151738.20000000001"/>
    <n v="0"/>
    <n v="0"/>
    <n v="0"/>
    <n v="0"/>
    <n v="0"/>
  </r>
  <r>
    <n v="2"/>
    <n v="4332"/>
    <x v="0"/>
    <x v="100"/>
    <x v="2"/>
    <s v="5989-PA"/>
    <x v="3059"/>
    <x v="0"/>
    <x v="0"/>
    <x v="0"/>
    <x v="25"/>
    <n v="15195"/>
    <n v="15195"/>
    <n v="0"/>
    <n v="13675.5"/>
    <n v="0"/>
    <n v="1139.625"/>
    <n v="0"/>
    <n v="0"/>
    <n v="1139.625"/>
  </r>
  <r>
    <n v="2"/>
    <n v="4332"/>
    <x v="0"/>
    <x v="181"/>
    <x v="27"/>
    <s v="598-PA"/>
    <x v="3060"/>
    <x v="2"/>
    <x v="1"/>
    <x v="0"/>
    <x v="6"/>
    <n v="1102629"/>
    <n v="1102629"/>
    <n v="0"/>
    <n v="992366.1"/>
    <n v="0"/>
    <n v="79654.12"/>
    <n v="0"/>
    <n v="357.07"/>
    <n v="79297.05"/>
  </r>
  <r>
    <n v="2"/>
    <n v="4332"/>
    <x v="0"/>
    <x v="290"/>
    <x v="0"/>
    <s v="5990-PA"/>
    <x v="3061"/>
    <x v="0"/>
    <x v="0"/>
    <x v="0"/>
    <x v="25"/>
    <n v="88046.37"/>
    <n v="88046.37"/>
    <n v="0"/>
    <n v="79241.73"/>
    <n v="0"/>
    <n v="6603.4775"/>
    <n v="0"/>
    <n v="0"/>
    <n v="6603.4775"/>
  </r>
  <r>
    <n v="2"/>
    <n v="4332"/>
    <x v="0"/>
    <x v="264"/>
    <x v="2"/>
    <s v="5994-PA"/>
    <x v="3062"/>
    <x v="1"/>
    <x v="1"/>
    <x v="0"/>
    <x v="6"/>
    <n v="259018.74"/>
    <n v="259018.74"/>
    <n v="0"/>
    <n v="233116.87"/>
    <n v="0"/>
    <n v="19426.4058"/>
    <n v="0"/>
    <n v="0"/>
    <n v="19426.4058"/>
  </r>
  <r>
    <n v="2"/>
    <n v="4332"/>
    <x v="0"/>
    <x v="264"/>
    <x v="2"/>
    <s v="5995-PA"/>
    <x v="3063"/>
    <x v="3"/>
    <x v="1"/>
    <x v="0"/>
    <x v="25"/>
    <n v="4404.37"/>
    <n v="4404.37"/>
    <n v="0"/>
    <n v="3963.93"/>
    <n v="0"/>
    <n v="330.32749999999999"/>
    <n v="0"/>
    <n v="0"/>
    <n v="330.32749999999999"/>
  </r>
  <r>
    <n v="2"/>
    <n v="4332"/>
    <x v="0"/>
    <x v="294"/>
    <x v="16"/>
    <s v="5996-PA"/>
    <x v="2902"/>
    <x v="1"/>
    <x v="1"/>
    <x v="0"/>
    <x v="62"/>
    <n v="37385.629999999997"/>
    <n v="37385.629999999997"/>
    <n v="0"/>
    <n v="37385.629999999997"/>
    <n v="0"/>
    <n v="0"/>
    <n v="0"/>
    <n v="0"/>
    <n v="0"/>
  </r>
  <r>
    <n v="2"/>
    <n v="4332"/>
    <x v="0"/>
    <x v="100"/>
    <x v="2"/>
    <s v="5997-PA"/>
    <x v="3064"/>
    <x v="3"/>
    <x v="0"/>
    <x v="0"/>
    <x v="25"/>
    <n v="122257.74"/>
    <n v="122257.74"/>
    <n v="0"/>
    <n v="110031.97"/>
    <n v="0"/>
    <n v="9169.3307999999997"/>
    <n v="0"/>
    <n v="0"/>
    <n v="9169.3307999999997"/>
  </r>
  <r>
    <n v="2"/>
    <n v="4332"/>
    <x v="0"/>
    <x v="100"/>
    <x v="2"/>
    <s v="5998-PA"/>
    <x v="3065"/>
    <x v="3"/>
    <x v="0"/>
    <x v="0"/>
    <x v="6"/>
    <n v="76616.679999999993"/>
    <n v="76616.679999999993"/>
    <n v="0"/>
    <n v="68955.009999999995"/>
    <n v="0"/>
    <n v="5746.25"/>
    <n v="0"/>
    <n v="5746.25"/>
    <n v="0"/>
  </r>
  <r>
    <n v="2"/>
    <n v="4332"/>
    <x v="0"/>
    <x v="206"/>
    <x v="11"/>
    <s v="5999-PA"/>
    <x v="3066"/>
    <x v="3"/>
    <x v="1"/>
    <x v="0"/>
    <x v="68"/>
    <n v="69654.14"/>
    <n v="69654.14"/>
    <n v="0"/>
    <n v="62688.73"/>
    <n v="0"/>
    <n v="5224.0608000000002"/>
    <n v="0"/>
    <n v="0"/>
    <n v="5224.0608000000002"/>
  </r>
  <r>
    <n v="2"/>
    <n v="4332"/>
    <x v="0"/>
    <x v="73"/>
    <x v="14"/>
    <s v="599-PA"/>
    <x v="3067"/>
    <x v="0"/>
    <x v="0"/>
    <x v="0"/>
    <x v="3"/>
    <n v="21509.73"/>
    <n v="21509.73"/>
    <n v="0"/>
    <n v="19358.759999999998"/>
    <n v="0"/>
    <n v="1613.23"/>
    <n v="0"/>
    <n v="0"/>
    <n v="1613.23"/>
  </r>
  <r>
    <n v="2"/>
    <n v="4332"/>
    <x v="0"/>
    <x v="38"/>
    <x v="21"/>
    <s v="59-HM"/>
    <x v="3068"/>
    <x v="8"/>
    <x v="19"/>
    <x v="1"/>
    <x v="6"/>
    <n v="231000"/>
    <n v="231000"/>
    <n v="0"/>
    <n v="173250"/>
    <n v="0"/>
    <n v="0"/>
    <n v="0"/>
    <n v="0"/>
    <n v="0"/>
  </r>
  <r>
    <n v="2"/>
    <n v="4332"/>
    <x v="0"/>
    <x v="335"/>
    <x v="33"/>
    <s v="59-PA"/>
    <x v="3069"/>
    <x v="1"/>
    <x v="1"/>
    <x v="0"/>
    <x v="41"/>
    <n v="160760.59"/>
    <n v="160760.59"/>
    <n v="0"/>
    <n v="160760.59"/>
    <n v="0"/>
    <n v="0"/>
    <n v="0"/>
    <n v="0"/>
    <n v="0"/>
  </r>
  <r>
    <n v="2"/>
    <n v="4332"/>
    <x v="0"/>
    <x v="238"/>
    <x v="2"/>
    <s v="5-HM"/>
    <x v="3070"/>
    <x v="6"/>
    <x v="59"/>
    <x v="1"/>
    <x v="6"/>
    <n v="2708208"/>
    <n v="2708208"/>
    <n v="0"/>
    <n v="2031156"/>
    <n v="0"/>
    <n v="178484.37"/>
    <n v="178484.37"/>
    <n v="0"/>
    <n v="0"/>
  </r>
  <r>
    <n v="2"/>
    <n v="4332"/>
    <x v="0"/>
    <x v="100"/>
    <x v="2"/>
    <s v="5-PA"/>
    <x v="3071"/>
    <x v="1"/>
    <x v="60"/>
    <x v="0"/>
    <x v="6"/>
    <n v="3738938.84"/>
    <n v="3644200.93"/>
    <n v="-94737.91"/>
    <n v="3300103.91"/>
    <n v="-216597.5"/>
    <n v="172306.44"/>
    <n v="0"/>
    <n v="16002.3477"/>
    <n v="156304.09229999999"/>
  </r>
  <r>
    <n v="2"/>
    <n v="4332"/>
    <x v="0"/>
    <x v="100"/>
    <x v="2"/>
    <s v="6000-PA"/>
    <x v="3072"/>
    <x v="3"/>
    <x v="5"/>
    <x v="0"/>
    <x v="135"/>
    <n v="49859.64"/>
    <n v="49859.64"/>
    <n v="0"/>
    <n v="44873.68"/>
    <n v="0"/>
    <n v="3739.47"/>
    <n v="0"/>
    <n v="3739.47"/>
    <n v="0"/>
  </r>
  <r>
    <n v="2"/>
    <n v="4332"/>
    <x v="0"/>
    <x v="346"/>
    <x v="2"/>
    <s v="6003-PA"/>
    <x v="3073"/>
    <x v="2"/>
    <x v="1"/>
    <x v="0"/>
    <x v="68"/>
    <n v="45497.05"/>
    <n v="45497.05"/>
    <n v="0"/>
    <n v="40947.35"/>
    <n v="0"/>
    <n v="3412.2791999999999"/>
    <n v="0"/>
    <n v="0"/>
    <n v="3412.2791999999999"/>
  </r>
  <r>
    <n v="2"/>
    <n v="4332"/>
    <x v="0"/>
    <x v="193"/>
    <x v="0"/>
    <s v="6005-PA"/>
    <x v="2757"/>
    <x v="2"/>
    <x v="1"/>
    <x v="0"/>
    <x v="68"/>
    <n v="7104.52"/>
    <n v="7104.52"/>
    <n v="0"/>
    <n v="6394.07"/>
    <n v="0"/>
    <n v="532.83920000000001"/>
    <n v="0"/>
    <n v="0"/>
    <n v="532.83920000000001"/>
  </r>
  <r>
    <n v="2"/>
    <n v="4332"/>
    <x v="0"/>
    <x v="396"/>
    <x v="9"/>
    <s v="6011-PA"/>
    <x v="3074"/>
    <x v="3"/>
    <x v="0"/>
    <x v="0"/>
    <x v="6"/>
    <n v="271397.27"/>
    <n v="271397.27"/>
    <n v="0"/>
    <n v="244257.54"/>
    <n v="0"/>
    <n v="0"/>
    <n v="0"/>
    <n v="0"/>
    <n v="0"/>
  </r>
  <r>
    <n v="2"/>
    <n v="4332"/>
    <x v="0"/>
    <x v="34"/>
    <x v="12"/>
    <s v="6013-PA"/>
    <x v="1050"/>
    <x v="1"/>
    <x v="1"/>
    <x v="0"/>
    <x v="6"/>
    <n v="376484.57"/>
    <n v="376484.57"/>
    <n v="0"/>
    <n v="338836.11"/>
    <n v="0"/>
    <n v="26170.38"/>
    <n v="0"/>
    <n v="26170.38"/>
    <n v="0"/>
  </r>
  <r>
    <n v="2"/>
    <n v="4332"/>
    <x v="0"/>
    <x v="289"/>
    <x v="2"/>
    <s v="6015-PA"/>
    <x v="3075"/>
    <x v="5"/>
    <x v="1"/>
    <x v="0"/>
    <x v="61"/>
    <n v="59450.080000000002"/>
    <n v="59450.080000000002"/>
    <n v="0"/>
    <n v="53505.07"/>
    <n v="0"/>
    <n v="4458.7557999999999"/>
    <n v="0"/>
    <n v="0"/>
    <n v="4458.7557999999999"/>
  </r>
  <r>
    <n v="2"/>
    <n v="4332"/>
    <x v="0"/>
    <x v="522"/>
    <x v="8"/>
    <s v="6016-PA"/>
    <x v="3076"/>
    <x v="4"/>
    <x v="0"/>
    <x v="0"/>
    <x v="60"/>
    <n v="15129.54"/>
    <n v="15129.54"/>
    <n v="0"/>
    <n v="13616.59"/>
    <n v="0"/>
    <n v="1134.7157999999999"/>
    <n v="0"/>
    <n v="0"/>
    <n v="1134.7157999999999"/>
  </r>
  <r>
    <n v="2"/>
    <n v="4332"/>
    <x v="0"/>
    <x v="47"/>
    <x v="13"/>
    <s v="6017-PA"/>
    <x v="3077"/>
    <x v="3"/>
    <x v="14"/>
    <x v="0"/>
    <x v="6"/>
    <n v="57605.279999999999"/>
    <n v="57605.279999999999"/>
    <n v="0"/>
    <n v="51844.75"/>
    <n v="0"/>
    <n v="4320.3900000000003"/>
    <n v="0"/>
    <n v="4320.3900000000003"/>
    <n v="0"/>
  </r>
  <r>
    <n v="2"/>
    <n v="4332"/>
    <x v="0"/>
    <x v="383"/>
    <x v="13"/>
    <s v="6019-PA"/>
    <x v="3078"/>
    <x v="3"/>
    <x v="20"/>
    <x v="0"/>
    <x v="69"/>
    <n v="7137"/>
    <n v="7137"/>
    <n v="0"/>
    <n v="6423.3"/>
    <n v="0"/>
    <n v="535.27"/>
    <n v="0"/>
    <n v="535.27"/>
    <n v="0"/>
  </r>
  <r>
    <n v="2"/>
    <n v="4332"/>
    <x v="0"/>
    <x v="505"/>
    <x v="2"/>
    <s v="6020-PA"/>
    <x v="3079"/>
    <x v="0"/>
    <x v="1"/>
    <x v="0"/>
    <x v="166"/>
    <n v="204305.45"/>
    <n v="204305.45"/>
    <n v="0"/>
    <n v="183874.91"/>
    <n v="0"/>
    <n v="15322.9092"/>
    <n v="0"/>
    <n v="0"/>
    <n v="15322.9092"/>
  </r>
  <r>
    <n v="2"/>
    <n v="4332"/>
    <x v="0"/>
    <x v="383"/>
    <x v="13"/>
    <s v="6022-PA"/>
    <x v="3080"/>
    <x v="0"/>
    <x v="61"/>
    <x v="0"/>
    <x v="6"/>
    <n v="570642.89"/>
    <n v="570642.89"/>
    <n v="0"/>
    <n v="513578.6"/>
    <n v="0"/>
    <n v="0"/>
    <n v="0"/>
    <n v="0"/>
    <n v="0"/>
  </r>
  <r>
    <n v="2"/>
    <n v="4332"/>
    <x v="0"/>
    <x v="100"/>
    <x v="2"/>
    <s v="6024-PA"/>
    <x v="3081"/>
    <x v="0"/>
    <x v="7"/>
    <x v="0"/>
    <x v="25"/>
    <n v="94575.81"/>
    <n v="94575.81"/>
    <n v="0"/>
    <n v="85118.23"/>
    <n v="0"/>
    <n v="7093.1858000000002"/>
    <n v="0"/>
    <n v="0"/>
    <n v="7093.1858000000002"/>
  </r>
  <r>
    <n v="2"/>
    <n v="4332"/>
    <x v="0"/>
    <x v="383"/>
    <x v="13"/>
    <s v="6025-PA"/>
    <x v="3082"/>
    <x v="3"/>
    <x v="0"/>
    <x v="0"/>
    <x v="45"/>
    <n v="57827.65"/>
    <n v="57827.65"/>
    <n v="0"/>
    <n v="52044.89"/>
    <n v="0"/>
    <n v="4337.0742"/>
    <n v="0"/>
    <n v="0"/>
    <n v="4337.0742"/>
  </r>
  <r>
    <n v="2"/>
    <n v="4332"/>
    <x v="0"/>
    <x v="493"/>
    <x v="5"/>
    <s v="6027-PA"/>
    <x v="3083"/>
    <x v="3"/>
    <x v="0"/>
    <x v="0"/>
    <x v="65"/>
    <n v="45711.93"/>
    <n v="45711.93"/>
    <n v="0"/>
    <n v="41140.74"/>
    <n v="0"/>
    <n v="3428.39"/>
    <n v="0"/>
    <n v="3428.39"/>
    <n v="0"/>
  </r>
  <r>
    <n v="2"/>
    <n v="4332"/>
    <x v="0"/>
    <x v="264"/>
    <x v="2"/>
    <s v="6029-PA"/>
    <x v="3084"/>
    <x v="1"/>
    <x v="1"/>
    <x v="0"/>
    <x v="25"/>
    <n v="11285.45"/>
    <n v="11285.45"/>
    <n v="0"/>
    <n v="10156.91"/>
    <n v="0"/>
    <n v="846.40920000000006"/>
    <n v="0"/>
    <n v="0"/>
    <n v="846.40920000000006"/>
  </r>
  <r>
    <n v="2"/>
    <n v="4332"/>
    <x v="0"/>
    <x v="392"/>
    <x v="13"/>
    <s v="6031-PA"/>
    <x v="3085"/>
    <x v="0"/>
    <x v="2"/>
    <x v="0"/>
    <x v="6"/>
    <n v="138795.16"/>
    <n v="138795.16"/>
    <n v="0"/>
    <n v="124915.64"/>
    <n v="0"/>
    <n v="0"/>
    <n v="0"/>
    <n v="0"/>
    <n v="0"/>
  </r>
  <r>
    <n v="2"/>
    <n v="4332"/>
    <x v="0"/>
    <x v="346"/>
    <x v="2"/>
    <s v="6033-PA"/>
    <x v="3086"/>
    <x v="2"/>
    <x v="1"/>
    <x v="0"/>
    <x v="68"/>
    <n v="3201.03"/>
    <n v="3201.03"/>
    <n v="0"/>
    <n v="2880.93"/>
    <n v="0"/>
    <n v="240.07749999999999"/>
    <n v="0"/>
    <n v="0"/>
    <n v="240.07749999999999"/>
  </r>
  <r>
    <n v="2"/>
    <n v="4332"/>
    <x v="0"/>
    <x v="264"/>
    <x v="2"/>
    <s v="6035-PA"/>
    <x v="3087"/>
    <x v="1"/>
    <x v="1"/>
    <x v="0"/>
    <x v="6"/>
    <n v="247154.36"/>
    <n v="293733.96000000002"/>
    <n v="46579.6"/>
    <n v="269018.52"/>
    <n v="46579.6"/>
    <n v="18536.576700000001"/>
    <n v="0"/>
    <n v="0"/>
    <n v="18536.576700000001"/>
  </r>
  <r>
    <n v="2"/>
    <n v="4332"/>
    <x v="0"/>
    <x v="264"/>
    <x v="2"/>
    <s v="6036-PA"/>
    <x v="3088"/>
    <x v="1"/>
    <x v="1"/>
    <x v="0"/>
    <x v="25"/>
    <n v="69341.460000000006"/>
    <n v="69341.460000000006"/>
    <n v="0"/>
    <n v="62407.31"/>
    <n v="0"/>
    <n v="5200.6091999999999"/>
    <n v="0"/>
    <n v="0"/>
    <n v="5200.6091999999999"/>
  </r>
  <r>
    <n v="2"/>
    <n v="4332"/>
    <x v="0"/>
    <x v="532"/>
    <x v="50"/>
    <s v="6037-PA"/>
    <x v="3089"/>
    <x v="5"/>
    <x v="7"/>
    <x v="0"/>
    <x v="6"/>
    <n v="341724.35"/>
    <n v="341724.35"/>
    <n v="0"/>
    <n v="307551.92"/>
    <n v="0"/>
    <n v="0"/>
    <n v="0"/>
    <n v="0"/>
    <n v="0"/>
  </r>
  <r>
    <n v="2"/>
    <n v="4332"/>
    <x v="0"/>
    <x v="383"/>
    <x v="13"/>
    <s v="6039-PA"/>
    <x v="3090"/>
    <x v="3"/>
    <x v="1"/>
    <x v="0"/>
    <x v="62"/>
    <n v="35378.22"/>
    <n v="35378.22"/>
    <n v="0"/>
    <n v="31840.400000000001"/>
    <n v="0"/>
    <n v="2653.3667"/>
    <n v="0"/>
    <n v="0"/>
    <n v="2653.3667"/>
  </r>
  <r>
    <n v="2"/>
    <n v="4332"/>
    <x v="0"/>
    <x v="73"/>
    <x v="14"/>
    <s v="603-PA"/>
    <x v="3091"/>
    <x v="3"/>
    <x v="0"/>
    <x v="0"/>
    <x v="3"/>
    <n v="5693.79"/>
    <n v="5693.79"/>
    <n v="0"/>
    <n v="5124.41"/>
    <n v="0"/>
    <n v="427.0342"/>
    <n v="0"/>
    <n v="0"/>
    <n v="427.0342"/>
  </r>
  <r>
    <n v="2"/>
    <n v="4332"/>
    <x v="0"/>
    <x v="19"/>
    <x v="12"/>
    <s v="6041-PA"/>
    <x v="895"/>
    <x v="3"/>
    <x v="7"/>
    <x v="0"/>
    <x v="42"/>
    <n v="42661.16"/>
    <n v="42661.16"/>
    <n v="0"/>
    <n v="38395.040000000001"/>
    <n v="0"/>
    <n v="3199.5866999999998"/>
    <n v="0"/>
    <n v="0"/>
    <n v="3199.5866999999998"/>
  </r>
  <r>
    <n v="2"/>
    <n v="4332"/>
    <x v="0"/>
    <x v="561"/>
    <x v="0"/>
    <s v="6042-PA"/>
    <x v="3092"/>
    <x v="3"/>
    <x v="1"/>
    <x v="0"/>
    <x v="68"/>
    <n v="26166.76"/>
    <n v="26166.76"/>
    <n v="0"/>
    <n v="23550.080000000002"/>
    <n v="0"/>
    <n v="1962.5066999999999"/>
    <n v="0"/>
    <n v="0"/>
    <n v="1962.5066999999999"/>
  </r>
  <r>
    <n v="2"/>
    <n v="4332"/>
    <x v="0"/>
    <x v="515"/>
    <x v="2"/>
    <s v="6044-PA"/>
    <x v="3093"/>
    <x v="1"/>
    <x v="1"/>
    <x v="0"/>
    <x v="6"/>
    <n v="889915.44"/>
    <n v="889915.44"/>
    <n v="0"/>
    <n v="876032.2"/>
    <n v="0"/>
    <n v="8921.92"/>
    <n v="0"/>
    <n v="8921.92"/>
    <n v="0"/>
  </r>
  <r>
    <n v="2"/>
    <n v="4332"/>
    <x v="0"/>
    <x v="383"/>
    <x v="13"/>
    <s v="6045-PA"/>
    <x v="3094"/>
    <x v="0"/>
    <x v="0"/>
    <x v="0"/>
    <x v="8"/>
    <n v="8067.57"/>
    <n v="8067.57"/>
    <n v="0"/>
    <n v="7260.81"/>
    <n v="0"/>
    <n v="605.0675"/>
    <n v="0"/>
    <n v="0"/>
    <n v="605.0675"/>
  </r>
  <r>
    <n v="2"/>
    <n v="4332"/>
    <x v="0"/>
    <x v="11"/>
    <x v="5"/>
    <s v="6047-PA"/>
    <x v="55"/>
    <x v="1"/>
    <x v="1"/>
    <x v="0"/>
    <x v="6"/>
    <n v="2243737.5299999998"/>
    <n v="2243737.5299999998"/>
    <n v="0"/>
    <n v="2243737.5299999998"/>
    <n v="0"/>
    <n v="0"/>
    <n v="0"/>
    <n v="0"/>
    <n v="0"/>
  </r>
  <r>
    <n v="2"/>
    <n v="4332"/>
    <x v="0"/>
    <x v="512"/>
    <x v="30"/>
    <s v="604-PA"/>
    <x v="3095"/>
    <x v="3"/>
    <x v="0"/>
    <x v="0"/>
    <x v="45"/>
    <n v="4125.62"/>
    <n v="4125.62"/>
    <n v="0"/>
    <n v="3713.06"/>
    <n v="0"/>
    <n v="309.42169999999999"/>
    <n v="0"/>
    <n v="0"/>
    <n v="309.42169999999999"/>
  </r>
  <r>
    <n v="2"/>
    <n v="4332"/>
    <x v="0"/>
    <x v="346"/>
    <x v="2"/>
    <s v="6050-PA"/>
    <x v="3096"/>
    <x v="5"/>
    <x v="1"/>
    <x v="0"/>
    <x v="41"/>
    <n v="24900"/>
    <n v="24900"/>
    <n v="0"/>
    <n v="22410"/>
    <n v="0"/>
    <n v="1867.5"/>
    <n v="0"/>
    <n v="0"/>
    <n v="1867.5"/>
  </r>
  <r>
    <n v="2"/>
    <n v="4332"/>
    <x v="0"/>
    <x v="87"/>
    <x v="16"/>
    <s v="6051-PA"/>
    <x v="3097"/>
    <x v="0"/>
    <x v="1"/>
    <x v="0"/>
    <x v="6"/>
    <n v="192355.44"/>
    <n v="44743.82"/>
    <n v="-147611.62"/>
    <n v="40269.440000000002"/>
    <n v="-132850.46"/>
    <n v="3134.74"/>
    <n v="0"/>
    <n v="3134.74"/>
    <n v="0"/>
  </r>
  <r>
    <n v="2"/>
    <n v="4332"/>
    <x v="0"/>
    <x v="143"/>
    <x v="2"/>
    <s v="6052-PA"/>
    <x v="3098"/>
    <x v="1"/>
    <x v="1"/>
    <x v="0"/>
    <x v="57"/>
    <n v="11743.45"/>
    <n v="11743.45"/>
    <n v="0"/>
    <n v="10569.11"/>
    <n v="0"/>
    <n v="880.75919999999996"/>
    <n v="0"/>
    <n v="0"/>
    <n v="880.75919999999996"/>
  </r>
  <r>
    <n v="2"/>
    <n v="4332"/>
    <x v="0"/>
    <x v="265"/>
    <x v="11"/>
    <s v="6053-PA"/>
    <x v="3099"/>
    <x v="4"/>
    <x v="1"/>
    <x v="0"/>
    <x v="146"/>
    <n v="228630.87"/>
    <n v="138037.67000000001"/>
    <n v="-90593.2"/>
    <n v="124233.9"/>
    <n v="-81533.88"/>
    <n v="10352.825000000001"/>
    <n v="0"/>
    <n v="0"/>
    <n v="10352.825000000001"/>
  </r>
  <r>
    <n v="2"/>
    <n v="4332"/>
    <x v="0"/>
    <x v="238"/>
    <x v="2"/>
    <s v="6054-PA"/>
    <x v="3100"/>
    <x v="5"/>
    <x v="1"/>
    <x v="0"/>
    <x v="167"/>
    <n v="262748.62"/>
    <n v="295684.12"/>
    <n v="32935.5"/>
    <n v="266115.71000000002"/>
    <n v="29641.95"/>
    <n v="22176.31"/>
    <n v="0"/>
    <n v="22176.31"/>
    <n v="0"/>
  </r>
  <r>
    <n v="2"/>
    <n v="4332"/>
    <x v="0"/>
    <x v="38"/>
    <x v="21"/>
    <s v="6056-PA"/>
    <x v="241"/>
    <x v="3"/>
    <x v="0"/>
    <x v="0"/>
    <x v="34"/>
    <n v="16611.849999999999"/>
    <n v="16611.849999999999"/>
    <n v="0"/>
    <n v="14950.67"/>
    <n v="0"/>
    <n v="1245.8892000000001"/>
    <n v="0"/>
    <n v="0"/>
    <n v="1245.8892000000001"/>
  </r>
  <r>
    <n v="2"/>
    <n v="4332"/>
    <x v="0"/>
    <x v="456"/>
    <x v="8"/>
    <s v="6057-PA"/>
    <x v="3101"/>
    <x v="1"/>
    <x v="1"/>
    <x v="0"/>
    <x v="159"/>
    <n v="202488.97"/>
    <n v="202488.97"/>
    <n v="0"/>
    <n v="202143.6"/>
    <n v="0"/>
    <n v="259.02999999999997"/>
    <n v="0"/>
    <n v="0.85799999999999998"/>
    <n v="258.17200000000003"/>
  </r>
  <r>
    <n v="2"/>
    <n v="4332"/>
    <x v="0"/>
    <x v="396"/>
    <x v="9"/>
    <s v="6058-PA"/>
    <x v="3102"/>
    <x v="3"/>
    <x v="0"/>
    <x v="0"/>
    <x v="6"/>
    <n v="324451.56"/>
    <n v="324451.56"/>
    <n v="0"/>
    <n v="292006.40000000002"/>
    <n v="0"/>
    <n v="0"/>
    <n v="0"/>
    <n v="0"/>
    <n v="0"/>
  </r>
  <r>
    <n v="2"/>
    <n v="4332"/>
    <x v="0"/>
    <x v="383"/>
    <x v="13"/>
    <s v="6064-PA"/>
    <x v="3103"/>
    <x v="3"/>
    <x v="0"/>
    <x v="0"/>
    <x v="42"/>
    <n v="71742.070000000007"/>
    <n v="71742.070000000007"/>
    <n v="0"/>
    <n v="64567.86"/>
    <n v="0"/>
    <n v="5380.6549999999997"/>
    <n v="0"/>
    <n v="0"/>
    <n v="5380.6549999999997"/>
  </r>
  <r>
    <n v="2"/>
    <n v="4332"/>
    <x v="0"/>
    <x v="71"/>
    <x v="5"/>
    <s v="6065-PA"/>
    <x v="3104"/>
    <x v="1"/>
    <x v="1"/>
    <x v="0"/>
    <x v="6"/>
    <n v="189155.07"/>
    <n v="189155.07"/>
    <n v="0"/>
    <n v="189155.07"/>
    <n v="0"/>
    <n v="0"/>
    <n v="0"/>
    <n v="0"/>
    <n v="0"/>
  </r>
  <r>
    <n v="2"/>
    <n v="4332"/>
    <x v="0"/>
    <x v="463"/>
    <x v="14"/>
    <s v="6066-PA"/>
    <x v="3105"/>
    <x v="5"/>
    <x v="1"/>
    <x v="0"/>
    <x v="6"/>
    <n v="259183.5"/>
    <n v="259183.5"/>
    <n v="0"/>
    <n v="233265.15"/>
    <n v="0"/>
    <n v="16291.5"/>
    <n v="0"/>
    <n v="16291.5"/>
    <n v="0"/>
  </r>
  <r>
    <n v="2"/>
    <n v="4332"/>
    <x v="0"/>
    <x v="383"/>
    <x v="13"/>
    <s v="6067-PA"/>
    <x v="55"/>
    <x v="1"/>
    <x v="1"/>
    <x v="0"/>
    <x v="6"/>
    <n v="1307001.21"/>
    <n v="1307001.21"/>
    <n v="0"/>
    <n v="1306607.1399999999"/>
    <n v="0"/>
    <n v="257.31099999999998"/>
    <n v="0"/>
    <n v="1.28"/>
    <n v="256.03100000000001"/>
  </r>
  <r>
    <n v="2"/>
    <n v="4332"/>
    <x v="0"/>
    <x v="146"/>
    <x v="7"/>
    <s v="6068-PA"/>
    <x v="3106"/>
    <x v="3"/>
    <x v="8"/>
    <x v="0"/>
    <x v="68"/>
    <n v="11176.16"/>
    <n v="11176.16"/>
    <n v="0"/>
    <n v="10058.540000000001"/>
    <n v="0"/>
    <n v="838.21169999999995"/>
    <n v="0"/>
    <n v="0"/>
    <n v="838.21169999999995"/>
  </r>
  <r>
    <n v="2"/>
    <n v="4332"/>
    <x v="0"/>
    <x v="100"/>
    <x v="2"/>
    <s v="6069-PA"/>
    <x v="3107"/>
    <x v="3"/>
    <x v="1"/>
    <x v="0"/>
    <x v="42"/>
    <n v="79582"/>
    <n v="79582"/>
    <n v="0"/>
    <n v="71623.8"/>
    <n v="0"/>
    <n v="5968.65"/>
    <n v="0"/>
    <n v="0"/>
    <n v="5968.65"/>
  </r>
  <r>
    <n v="2"/>
    <n v="4332"/>
    <x v="0"/>
    <x v="54"/>
    <x v="25"/>
    <s v="606-PA"/>
    <x v="3108"/>
    <x v="1"/>
    <x v="1"/>
    <x v="0"/>
    <x v="7"/>
    <n v="31964.45"/>
    <n v="31964.45"/>
    <n v="0"/>
    <n v="31964.45"/>
    <n v="0"/>
    <n v="0"/>
    <n v="0"/>
    <n v="0"/>
    <n v="0"/>
  </r>
  <r>
    <n v="2"/>
    <n v="4332"/>
    <x v="0"/>
    <x v="100"/>
    <x v="2"/>
    <s v="6070-PA"/>
    <x v="3109"/>
    <x v="3"/>
    <x v="0"/>
    <x v="0"/>
    <x v="109"/>
    <n v="3387.77"/>
    <n v="3387.77"/>
    <n v="0"/>
    <n v="3048.99"/>
    <n v="0"/>
    <n v="254.08"/>
    <n v="0"/>
    <n v="254.08"/>
    <n v="0"/>
  </r>
  <r>
    <n v="2"/>
    <n v="4332"/>
    <x v="0"/>
    <x v="396"/>
    <x v="9"/>
    <s v="6073-PA"/>
    <x v="3110"/>
    <x v="3"/>
    <x v="0"/>
    <x v="0"/>
    <x v="6"/>
    <n v="185151"/>
    <n v="38962.400000000001"/>
    <n v="-146188.6"/>
    <n v="35066.160000000003"/>
    <n v="-131569.74"/>
    <n v="0"/>
    <n v="0"/>
    <n v="0"/>
    <n v="0"/>
  </r>
  <r>
    <n v="2"/>
    <n v="4332"/>
    <x v="0"/>
    <x v="392"/>
    <x v="13"/>
    <s v="6074-PA"/>
    <x v="3111"/>
    <x v="1"/>
    <x v="1"/>
    <x v="0"/>
    <x v="6"/>
    <n v="745134.63"/>
    <n v="745134.63"/>
    <n v="0"/>
    <n v="745038.43"/>
    <n v="0"/>
    <n v="70.188500000000005"/>
    <n v="0"/>
    <n v="15.82"/>
    <n v="54.368499999999997"/>
  </r>
  <r>
    <n v="2"/>
    <n v="4332"/>
    <x v="0"/>
    <x v="100"/>
    <x v="2"/>
    <s v="6075-PA"/>
    <x v="3112"/>
    <x v="3"/>
    <x v="0"/>
    <x v="0"/>
    <x v="6"/>
    <n v="159344.76999999999"/>
    <n v="159344.76999999999"/>
    <n v="0"/>
    <n v="143410.29"/>
    <n v="0"/>
    <n v="0"/>
    <n v="0"/>
    <n v="0"/>
    <n v="0"/>
  </r>
  <r>
    <n v="2"/>
    <n v="4332"/>
    <x v="0"/>
    <x v="19"/>
    <x v="12"/>
    <s v="6076-PA"/>
    <x v="3113"/>
    <x v="3"/>
    <x v="0"/>
    <x v="0"/>
    <x v="93"/>
    <n v="8268.4500000000007"/>
    <n v="8268.4500000000007"/>
    <n v="0"/>
    <n v="7441.61"/>
    <n v="0"/>
    <n v="620.13419999999996"/>
    <n v="0"/>
    <n v="0"/>
    <n v="620.13419999999996"/>
  </r>
  <r>
    <n v="2"/>
    <n v="4332"/>
    <x v="0"/>
    <x v="206"/>
    <x v="11"/>
    <s v="6077-PA"/>
    <x v="3114"/>
    <x v="3"/>
    <x v="1"/>
    <x v="0"/>
    <x v="34"/>
    <n v="44187.6"/>
    <n v="44187.6"/>
    <n v="0"/>
    <n v="39768.839999999997"/>
    <n v="0"/>
    <n v="3314.07"/>
    <n v="0"/>
    <n v="0"/>
    <n v="3314.07"/>
  </r>
  <r>
    <n v="2"/>
    <n v="4332"/>
    <x v="0"/>
    <x v="82"/>
    <x v="23"/>
    <s v="607-PA"/>
    <x v="3115"/>
    <x v="1"/>
    <x v="1"/>
    <x v="0"/>
    <x v="15"/>
    <n v="8898.7000000000007"/>
    <n v="8898.7000000000007"/>
    <n v="0"/>
    <n v="8898.7000000000007"/>
    <n v="0"/>
    <n v="0"/>
    <n v="0"/>
    <n v="0"/>
    <n v="0"/>
  </r>
  <r>
    <n v="2"/>
    <n v="4332"/>
    <x v="0"/>
    <x v="396"/>
    <x v="9"/>
    <s v="6080-PA"/>
    <x v="3116"/>
    <x v="3"/>
    <x v="0"/>
    <x v="0"/>
    <x v="6"/>
    <n v="281604.12"/>
    <n v="281604.12"/>
    <n v="0"/>
    <n v="253443.71"/>
    <n v="0"/>
    <n v="0"/>
    <n v="0"/>
    <n v="0"/>
    <n v="0"/>
  </r>
  <r>
    <n v="2"/>
    <n v="4332"/>
    <x v="0"/>
    <x v="457"/>
    <x v="2"/>
    <s v="6081-PA"/>
    <x v="3117"/>
    <x v="3"/>
    <x v="1"/>
    <x v="0"/>
    <x v="66"/>
    <n v="327564.25"/>
    <n v="326371.03999999998"/>
    <n v="-1193.21"/>
    <n v="293733.94"/>
    <n v="-1073.8900000000001"/>
    <n v="24477.828300000001"/>
    <n v="0"/>
    <n v="0"/>
    <n v="24477.828300000001"/>
  </r>
  <r>
    <n v="2"/>
    <n v="4332"/>
    <x v="0"/>
    <x v="383"/>
    <x v="13"/>
    <s v="6083-PA"/>
    <x v="3118"/>
    <x v="3"/>
    <x v="0"/>
    <x v="0"/>
    <x v="6"/>
    <n v="3603"/>
    <n v="3603"/>
    <n v="0"/>
    <n v="3242.7"/>
    <n v="0"/>
    <n v="270.22000000000003"/>
    <n v="0"/>
    <n v="270.22000000000003"/>
    <n v="0"/>
  </r>
  <r>
    <n v="2"/>
    <n v="4332"/>
    <x v="0"/>
    <x v="238"/>
    <x v="2"/>
    <s v="6087-PA"/>
    <x v="3119"/>
    <x v="5"/>
    <x v="1"/>
    <x v="0"/>
    <x v="62"/>
    <n v="39343.54"/>
    <n v="39343.54"/>
    <n v="0"/>
    <n v="35409.19"/>
    <n v="0"/>
    <n v="2950.7658000000001"/>
    <n v="0"/>
    <n v="0"/>
    <n v="2950.7658000000001"/>
  </r>
  <r>
    <n v="2"/>
    <n v="4332"/>
    <x v="0"/>
    <x v="290"/>
    <x v="0"/>
    <s v="6088-PA"/>
    <x v="3120"/>
    <x v="0"/>
    <x v="0"/>
    <x v="0"/>
    <x v="6"/>
    <n v="500836.82"/>
    <n v="500836.82"/>
    <n v="0"/>
    <n v="450753.14"/>
    <n v="0"/>
    <n v="0"/>
    <n v="0"/>
    <n v="0"/>
    <n v="0"/>
  </r>
  <r>
    <n v="2"/>
    <n v="4332"/>
    <x v="0"/>
    <x v="346"/>
    <x v="2"/>
    <s v="6092-PA"/>
    <x v="3121"/>
    <x v="0"/>
    <x v="0"/>
    <x v="0"/>
    <x v="6"/>
    <n v="95150.58"/>
    <n v="235402"/>
    <n v="140251.42000000001"/>
    <n v="211861.8"/>
    <n v="126226.28"/>
    <n v="7136.2933000000003"/>
    <n v="0"/>
    <n v="0"/>
    <n v="7136.2933000000003"/>
  </r>
  <r>
    <n v="2"/>
    <n v="4332"/>
    <x v="0"/>
    <x v="465"/>
    <x v="2"/>
    <s v="6093-PA"/>
    <x v="3122"/>
    <x v="2"/>
    <x v="2"/>
    <x v="0"/>
    <x v="38"/>
    <n v="55017.82"/>
    <n v="55017.82"/>
    <n v="0"/>
    <n v="49516.04"/>
    <n v="0"/>
    <n v="4126.3366999999998"/>
    <n v="0"/>
    <n v="0"/>
    <n v="4126.3366999999998"/>
  </r>
  <r>
    <n v="2"/>
    <n v="4332"/>
    <x v="0"/>
    <x v="562"/>
    <x v="11"/>
    <s v="6097-PA"/>
    <x v="3123"/>
    <x v="1"/>
    <x v="1"/>
    <x v="0"/>
    <x v="18"/>
    <n v="813774.24"/>
    <n v="813774.23"/>
    <n v="-0.01"/>
    <n v="789179.6"/>
    <n v="-0.01"/>
    <n v="18445.97"/>
    <n v="0"/>
    <n v="18445.97"/>
    <n v="0"/>
  </r>
  <r>
    <n v="2"/>
    <n v="4332"/>
    <x v="0"/>
    <x v="341"/>
    <x v="3"/>
    <s v="6098-PA"/>
    <x v="3124"/>
    <x v="4"/>
    <x v="1"/>
    <x v="0"/>
    <x v="68"/>
    <n v="16773.32"/>
    <n v="16773.32"/>
    <n v="0"/>
    <n v="15095.99"/>
    <n v="0"/>
    <n v="1257.9992"/>
    <n v="0"/>
    <n v="0"/>
    <n v="1257.9992"/>
  </r>
  <r>
    <n v="2"/>
    <n v="4332"/>
    <x v="0"/>
    <x v="19"/>
    <x v="12"/>
    <s v="6099-PA"/>
    <x v="3125"/>
    <x v="0"/>
    <x v="0"/>
    <x v="0"/>
    <x v="65"/>
    <n v="7995.49"/>
    <n v="7995.49"/>
    <n v="0"/>
    <n v="7195.94"/>
    <n v="0"/>
    <n v="599.6617"/>
    <n v="0"/>
    <n v="0"/>
    <n v="599.6617"/>
  </r>
  <r>
    <n v="2"/>
    <n v="4332"/>
    <x v="0"/>
    <x v="362"/>
    <x v="0"/>
    <s v="609-PA"/>
    <x v="3126"/>
    <x v="1"/>
    <x v="1"/>
    <x v="0"/>
    <x v="2"/>
    <n v="118413.41"/>
    <n v="118413.41"/>
    <n v="0"/>
    <n v="118413.41"/>
    <n v="0"/>
    <n v="0"/>
    <n v="0"/>
    <n v="0"/>
    <n v="0"/>
  </r>
  <r>
    <n v="2"/>
    <n v="4332"/>
    <x v="0"/>
    <x v="52"/>
    <x v="21"/>
    <s v="60-HM"/>
    <x v="3127"/>
    <x v="7"/>
    <x v="19"/>
    <x v="1"/>
    <x v="6"/>
    <n v="579023.25"/>
    <n v="579023.25"/>
    <n v="0"/>
    <n v="434267.25"/>
    <n v="0"/>
    <n v="0"/>
    <n v="0"/>
    <n v="0"/>
    <n v="0"/>
  </r>
  <r>
    <n v="2"/>
    <n v="4332"/>
    <x v="0"/>
    <x v="563"/>
    <x v="31"/>
    <s v="60-PA"/>
    <x v="3128"/>
    <x v="1"/>
    <x v="1"/>
    <x v="0"/>
    <x v="70"/>
    <n v="52418.64"/>
    <n v="52418.64"/>
    <n v="0"/>
    <n v="52418.64"/>
    <n v="0"/>
    <n v="0"/>
    <n v="0"/>
    <n v="0"/>
    <n v="0"/>
  </r>
  <r>
    <n v="2"/>
    <n v="4332"/>
    <x v="0"/>
    <x v="238"/>
    <x v="2"/>
    <s v="6100-PA"/>
    <x v="3129"/>
    <x v="5"/>
    <x v="1"/>
    <x v="0"/>
    <x v="168"/>
    <n v="53340.66"/>
    <n v="53340.66"/>
    <n v="0"/>
    <n v="48006.59"/>
    <n v="0"/>
    <n v="4000.54"/>
    <n v="0"/>
    <n v="4000.54"/>
    <n v="0"/>
  </r>
  <r>
    <n v="2"/>
    <n v="4332"/>
    <x v="0"/>
    <x v="383"/>
    <x v="13"/>
    <s v="6106-PA"/>
    <x v="3130"/>
    <x v="3"/>
    <x v="1"/>
    <x v="0"/>
    <x v="25"/>
    <n v="23789.07"/>
    <n v="23789.07"/>
    <n v="0"/>
    <n v="21410.16"/>
    <n v="0"/>
    <n v="1784.18"/>
    <n v="0"/>
    <n v="0"/>
    <n v="1784.18"/>
  </r>
  <r>
    <n v="2"/>
    <n v="4332"/>
    <x v="0"/>
    <x v="141"/>
    <x v="2"/>
    <s v="6107-PA"/>
    <x v="3131"/>
    <x v="5"/>
    <x v="16"/>
    <x v="0"/>
    <x v="6"/>
    <n v="190690.32"/>
    <n v="95144.639999999999"/>
    <n v="-95545.68"/>
    <n v="85630.18"/>
    <n v="-85991.11"/>
    <n v="0"/>
    <n v="0"/>
    <n v="0"/>
    <n v="0"/>
  </r>
  <r>
    <n v="2"/>
    <n v="4332"/>
    <x v="0"/>
    <x v="383"/>
    <x v="13"/>
    <s v="6108-PA"/>
    <x v="3132"/>
    <x v="3"/>
    <x v="1"/>
    <x v="0"/>
    <x v="6"/>
    <n v="222760"/>
    <n v="222760"/>
    <n v="0"/>
    <n v="200484"/>
    <n v="0"/>
    <n v="0"/>
    <n v="0"/>
    <n v="0"/>
    <n v="0"/>
  </r>
  <r>
    <n v="2"/>
    <n v="4332"/>
    <x v="0"/>
    <x v="558"/>
    <x v="11"/>
    <s v="6109-PA"/>
    <x v="3133"/>
    <x v="3"/>
    <x v="0"/>
    <x v="0"/>
    <x v="6"/>
    <n v="28013.47"/>
    <n v="28013.47"/>
    <n v="0"/>
    <n v="25212.12"/>
    <n v="0"/>
    <n v="2101.0100000000002"/>
    <n v="0"/>
    <n v="2101.0100000000002"/>
    <n v="0"/>
  </r>
  <r>
    <n v="2"/>
    <n v="4332"/>
    <x v="0"/>
    <x v="36"/>
    <x v="18"/>
    <s v="610-PA"/>
    <x v="3134"/>
    <x v="3"/>
    <x v="0"/>
    <x v="0"/>
    <x v="33"/>
    <n v="49300.84"/>
    <n v="49300.84"/>
    <n v="0"/>
    <n v="44370.76"/>
    <n v="0"/>
    <n v="3697.5632999999998"/>
    <n v="0"/>
    <n v="0"/>
    <n v="3697.5632999999998"/>
  </r>
  <r>
    <n v="2"/>
    <n v="4332"/>
    <x v="0"/>
    <x v="530"/>
    <x v="9"/>
    <s v="6110-PA"/>
    <x v="3135"/>
    <x v="4"/>
    <x v="0"/>
    <x v="0"/>
    <x v="34"/>
    <n v="12407.16"/>
    <n v="12407.16"/>
    <n v="0"/>
    <n v="11166.44"/>
    <n v="0"/>
    <n v="930.5367"/>
    <n v="0"/>
    <n v="0"/>
    <n v="930.5367"/>
  </r>
  <r>
    <n v="2"/>
    <n v="4332"/>
    <x v="0"/>
    <x v="264"/>
    <x v="2"/>
    <s v="6111-PA"/>
    <x v="3136"/>
    <x v="4"/>
    <x v="1"/>
    <x v="0"/>
    <x v="25"/>
    <n v="108008.8"/>
    <n v="108008.8"/>
    <n v="0"/>
    <n v="97207.92"/>
    <n v="0"/>
    <n v="8100.66"/>
    <n v="0"/>
    <n v="0"/>
    <n v="8100.66"/>
  </r>
  <r>
    <n v="2"/>
    <n v="4332"/>
    <x v="0"/>
    <x v="493"/>
    <x v="5"/>
    <s v="6112-PA"/>
    <x v="3137"/>
    <x v="5"/>
    <x v="0"/>
    <x v="0"/>
    <x v="6"/>
    <n v="1301468.6299999999"/>
    <n v="1301468.6299999999"/>
    <n v="0"/>
    <n v="1171321.77"/>
    <n v="0"/>
    <n v="0"/>
    <n v="0"/>
    <n v="0"/>
    <n v="0"/>
  </r>
  <r>
    <n v="2"/>
    <n v="4332"/>
    <x v="0"/>
    <x v="413"/>
    <x v="12"/>
    <s v="6118-PA"/>
    <x v="3138"/>
    <x v="1"/>
    <x v="1"/>
    <x v="0"/>
    <x v="6"/>
    <n v="555428.23"/>
    <n v="555428.23"/>
    <n v="0"/>
    <n v="555428.23"/>
    <n v="0"/>
    <n v="0"/>
    <n v="0"/>
    <n v="0"/>
    <n v="0"/>
  </r>
  <r>
    <n v="2"/>
    <n v="4332"/>
    <x v="0"/>
    <x v="23"/>
    <x v="14"/>
    <s v="6119-PA"/>
    <x v="3139"/>
    <x v="3"/>
    <x v="1"/>
    <x v="0"/>
    <x v="6"/>
    <n v="214879.22"/>
    <n v="214879.22"/>
    <n v="0"/>
    <n v="193391.3"/>
    <n v="0"/>
    <n v="0"/>
    <n v="0"/>
    <n v="0"/>
    <n v="0"/>
  </r>
  <r>
    <n v="2"/>
    <n v="4332"/>
    <x v="0"/>
    <x v="564"/>
    <x v="24"/>
    <s v="611-PA"/>
    <x v="3140"/>
    <x v="3"/>
    <x v="1"/>
    <x v="0"/>
    <x v="15"/>
    <n v="7578.87"/>
    <n v="7578.87"/>
    <n v="0"/>
    <n v="6820.98"/>
    <n v="0"/>
    <n v="568.41499999999996"/>
    <n v="0"/>
    <n v="0"/>
    <n v="568.41499999999996"/>
  </r>
  <r>
    <n v="2"/>
    <n v="4332"/>
    <x v="0"/>
    <x v="265"/>
    <x v="11"/>
    <s v="6120-PA"/>
    <x v="3141"/>
    <x v="4"/>
    <x v="1"/>
    <x v="0"/>
    <x v="51"/>
    <n v="62691.61"/>
    <n v="62691.61"/>
    <n v="0"/>
    <n v="56422.45"/>
    <n v="0"/>
    <n v="4701.8707999999997"/>
    <n v="0"/>
    <n v="0"/>
    <n v="4701.8707999999997"/>
  </r>
  <r>
    <n v="2"/>
    <n v="4332"/>
    <x v="0"/>
    <x v="396"/>
    <x v="9"/>
    <s v="6121-PA"/>
    <x v="3142"/>
    <x v="1"/>
    <x v="1"/>
    <x v="0"/>
    <x v="6"/>
    <n v="143172.57"/>
    <n v="143172.57"/>
    <n v="0"/>
    <n v="128855.31"/>
    <n v="0"/>
    <n v="10737.942499999999"/>
    <n v="0"/>
    <n v="0"/>
    <n v="10737.942499999999"/>
  </r>
  <r>
    <n v="2"/>
    <n v="4332"/>
    <x v="0"/>
    <x v="100"/>
    <x v="2"/>
    <s v="6123-PA"/>
    <x v="3143"/>
    <x v="3"/>
    <x v="0"/>
    <x v="0"/>
    <x v="38"/>
    <n v="12839.02"/>
    <n v="12839.02"/>
    <n v="0"/>
    <n v="11555.12"/>
    <n v="0"/>
    <n v="962.92"/>
    <n v="0"/>
    <n v="962.92"/>
    <n v="0"/>
  </r>
  <r>
    <n v="2"/>
    <n v="4332"/>
    <x v="0"/>
    <x v="471"/>
    <x v="2"/>
    <s v="612-PA"/>
    <x v="3144"/>
    <x v="1"/>
    <x v="1"/>
    <x v="0"/>
    <x v="3"/>
    <n v="9116.9500000000007"/>
    <n v="9116.9500000000007"/>
    <n v="0"/>
    <n v="9116.9500000000007"/>
    <n v="0"/>
    <n v="0"/>
    <n v="0"/>
    <n v="0"/>
    <n v="0"/>
  </r>
  <r>
    <n v="2"/>
    <n v="4332"/>
    <x v="0"/>
    <x v="429"/>
    <x v="16"/>
    <s v="6130-PA"/>
    <x v="3145"/>
    <x v="1"/>
    <x v="1"/>
    <x v="0"/>
    <x v="60"/>
    <n v="85340.74"/>
    <n v="85340.74"/>
    <n v="0"/>
    <n v="76806.67"/>
    <n v="0"/>
    <n v="6400.5558000000001"/>
    <n v="0"/>
    <n v="0"/>
    <n v="6400.5558000000001"/>
  </r>
  <r>
    <n v="2"/>
    <n v="4332"/>
    <x v="0"/>
    <x v="346"/>
    <x v="2"/>
    <s v="6131-PA"/>
    <x v="3146"/>
    <x v="2"/>
    <x v="1"/>
    <x v="0"/>
    <x v="68"/>
    <n v="39819.9"/>
    <n v="39819.9"/>
    <n v="0"/>
    <n v="35837.910000000003"/>
    <n v="0"/>
    <n v="2986.4924999999998"/>
    <n v="0"/>
    <n v="0"/>
    <n v="2986.4924999999998"/>
  </r>
  <r>
    <n v="2"/>
    <n v="4332"/>
    <x v="0"/>
    <x v="544"/>
    <x v="2"/>
    <s v="6137-PA"/>
    <x v="3147"/>
    <x v="0"/>
    <x v="1"/>
    <x v="0"/>
    <x v="80"/>
    <n v="59043.23"/>
    <n v="59043.23"/>
    <n v="0"/>
    <n v="53138.91"/>
    <n v="0"/>
    <n v="4428.24"/>
    <n v="0"/>
    <n v="4428.24"/>
    <n v="0"/>
  </r>
  <r>
    <n v="2"/>
    <n v="4332"/>
    <x v="0"/>
    <x v="100"/>
    <x v="2"/>
    <s v="6138-PA"/>
    <x v="3148"/>
    <x v="1"/>
    <x v="1"/>
    <x v="0"/>
    <x v="25"/>
    <n v="27533.3"/>
    <n v="27533.3"/>
    <n v="0"/>
    <n v="27533.3"/>
    <n v="0"/>
    <n v="0"/>
    <n v="0"/>
    <n v="0"/>
    <n v="0"/>
  </r>
  <r>
    <n v="2"/>
    <n v="4332"/>
    <x v="0"/>
    <x v="457"/>
    <x v="2"/>
    <s v="6139-PA"/>
    <x v="3149"/>
    <x v="3"/>
    <x v="1"/>
    <x v="0"/>
    <x v="6"/>
    <n v="1287623.3999999999"/>
    <n v="1287623.3999999999"/>
    <n v="0"/>
    <n v="1158861.06"/>
    <n v="0"/>
    <n v="95885.505000000005"/>
    <n v="0"/>
    <n v="0"/>
    <n v="95885.505000000005"/>
  </r>
  <r>
    <n v="2"/>
    <n v="4332"/>
    <x v="0"/>
    <x v="565"/>
    <x v="32"/>
    <s v="613-PA"/>
    <x v="3150"/>
    <x v="1"/>
    <x v="1"/>
    <x v="0"/>
    <x v="33"/>
    <n v="25505.279999999999"/>
    <n v="25505.279999999999"/>
    <n v="0"/>
    <n v="25505.279999999999"/>
    <n v="0"/>
    <n v="0"/>
    <n v="0"/>
    <n v="0"/>
    <n v="0"/>
  </r>
  <r>
    <n v="2"/>
    <n v="4332"/>
    <x v="0"/>
    <x v="238"/>
    <x v="2"/>
    <s v="6140-PA"/>
    <x v="3151"/>
    <x v="5"/>
    <x v="1"/>
    <x v="0"/>
    <x v="6"/>
    <n v="1303267.01"/>
    <n v="1303267.01"/>
    <n v="0"/>
    <n v="1172940.31"/>
    <n v="0"/>
    <n v="97745.02"/>
    <n v="0"/>
    <n v="97745.02"/>
    <n v="0"/>
  </r>
  <r>
    <n v="2"/>
    <n v="4332"/>
    <x v="0"/>
    <x v="383"/>
    <x v="13"/>
    <s v="6143-PA"/>
    <x v="3152"/>
    <x v="3"/>
    <x v="1"/>
    <x v="0"/>
    <x v="6"/>
    <n v="13115.36"/>
    <n v="13115.36"/>
    <n v="0"/>
    <n v="11803.82"/>
    <n v="0"/>
    <n v="983.65"/>
    <n v="0"/>
    <n v="983.65"/>
    <n v="0"/>
  </r>
  <r>
    <n v="2"/>
    <n v="4332"/>
    <x v="0"/>
    <x v="38"/>
    <x v="21"/>
    <s v="6144-PA"/>
    <x v="3153"/>
    <x v="3"/>
    <x v="0"/>
    <x v="0"/>
    <x v="60"/>
    <n v="50538.65"/>
    <n v="50538.65"/>
    <n v="0"/>
    <n v="45484.79"/>
    <n v="0"/>
    <n v="3790.3991999999998"/>
    <n v="0"/>
    <n v="0"/>
    <n v="3790.3991999999998"/>
  </r>
  <r>
    <n v="2"/>
    <n v="4332"/>
    <x v="0"/>
    <x v="100"/>
    <x v="2"/>
    <s v="6146-PA"/>
    <x v="3154"/>
    <x v="3"/>
    <x v="0"/>
    <x v="0"/>
    <x v="109"/>
    <n v="44155.63"/>
    <n v="44155.63"/>
    <n v="0"/>
    <n v="39740.07"/>
    <n v="0"/>
    <n v="3311.67"/>
    <n v="0"/>
    <n v="3311.67"/>
    <n v="0"/>
  </r>
  <r>
    <n v="2"/>
    <n v="4332"/>
    <x v="0"/>
    <x v="362"/>
    <x v="0"/>
    <s v="614-PA"/>
    <x v="522"/>
    <x v="2"/>
    <x v="1"/>
    <x v="0"/>
    <x v="28"/>
    <n v="9107.36"/>
    <n v="9107.36"/>
    <n v="0"/>
    <n v="8196.6200000000008"/>
    <n v="0"/>
    <n v="683.05169999999998"/>
    <n v="0"/>
    <n v="0"/>
    <n v="683.05169999999998"/>
  </r>
  <r>
    <n v="2"/>
    <n v="4332"/>
    <x v="0"/>
    <x v="383"/>
    <x v="13"/>
    <s v="6150-PA"/>
    <x v="3155"/>
    <x v="3"/>
    <x v="1"/>
    <x v="0"/>
    <x v="62"/>
    <n v="20971.150000000001"/>
    <n v="20971.150000000001"/>
    <n v="0"/>
    <n v="18874.04"/>
    <n v="0"/>
    <n v="1572.8367000000001"/>
    <n v="0"/>
    <n v="0"/>
    <n v="1572.8367000000001"/>
  </r>
  <r>
    <n v="2"/>
    <n v="4332"/>
    <x v="0"/>
    <x v="392"/>
    <x v="13"/>
    <s v="6152-PA"/>
    <x v="3156"/>
    <x v="0"/>
    <x v="5"/>
    <x v="0"/>
    <x v="6"/>
    <n v="116519.99"/>
    <n v="116519.99"/>
    <n v="0"/>
    <n v="104867.99"/>
    <n v="0"/>
    <n v="8738.99"/>
    <n v="0"/>
    <n v="8738.99"/>
    <n v="0"/>
  </r>
  <r>
    <n v="2"/>
    <n v="4332"/>
    <x v="0"/>
    <x v="38"/>
    <x v="21"/>
    <s v="6155-PA"/>
    <x v="3157"/>
    <x v="3"/>
    <x v="0"/>
    <x v="0"/>
    <x v="34"/>
    <n v="4380"/>
    <n v="4380"/>
    <n v="0"/>
    <n v="3942"/>
    <n v="0"/>
    <n v="328.5"/>
    <n v="0"/>
    <n v="0"/>
    <n v="328.5"/>
  </r>
  <r>
    <n v="2"/>
    <n v="4332"/>
    <x v="0"/>
    <x v="38"/>
    <x v="21"/>
    <s v="6156-PA"/>
    <x v="3158"/>
    <x v="4"/>
    <x v="0"/>
    <x v="0"/>
    <x v="60"/>
    <n v="11602.8"/>
    <n v="11602.8"/>
    <n v="0"/>
    <n v="10442.52"/>
    <n v="0"/>
    <n v="870.21"/>
    <n v="0"/>
    <n v="0"/>
    <n v="870.21"/>
  </r>
  <r>
    <n v="2"/>
    <n v="4332"/>
    <x v="0"/>
    <x v="99"/>
    <x v="6"/>
    <s v="6157-PA"/>
    <x v="3159"/>
    <x v="1"/>
    <x v="1"/>
    <x v="0"/>
    <x v="6"/>
    <n v="368258.25"/>
    <n v="368258.25"/>
    <n v="0"/>
    <n v="368258.25"/>
    <n v="0"/>
    <n v="0"/>
    <n v="0"/>
    <n v="0"/>
    <n v="0"/>
  </r>
  <r>
    <n v="2"/>
    <n v="4332"/>
    <x v="0"/>
    <x v="38"/>
    <x v="21"/>
    <s v="6158-PA"/>
    <x v="3160"/>
    <x v="3"/>
    <x v="0"/>
    <x v="0"/>
    <x v="8"/>
    <n v="63008.75"/>
    <n v="63008.75"/>
    <n v="0"/>
    <n v="56707.88"/>
    <n v="0"/>
    <n v="4725.6566999999995"/>
    <n v="0"/>
    <n v="0"/>
    <n v="4725.6566999999995"/>
  </r>
  <r>
    <n v="2"/>
    <n v="4332"/>
    <x v="0"/>
    <x v="383"/>
    <x v="13"/>
    <s v="6159-PA"/>
    <x v="3161"/>
    <x v="3"/>
    <x v="1"/>
    <x v="0"/>
    <x v="74"/>
    <n v="10462.81"/>
    <n v="10462.81"/>
    <n v="0"/>
    <n v="9416.5300000000007"/>
    <n v="0"/>
    <n v="784.71"/>
    <n v="0"/>
    <n v="784.71"/>
    <n v="0"/>
  </r>
  <r>
    <n v="2"/>
    <n v="4332"/>
    <x v="0"/>
    <x v="566"/>
    <x v="2"/>
    <s v="615-PA"/>
    <x v="3162"/>
    <x v="2"/>
    <x v="1"/>
    <x v="0"/>
    <x v="30"/>
    <n v="8426.17"/>
    <n v="8426.17"/>
    <n v="0"/>
    <n v="7583.55"/>
    <n v="0"/>
    <n v="631.96249999999998"/>
    <n v="0"/>
    <n v="0"/>
    <n v="631.96249999999998"/>
  </r>
  <r>
    <n v="2"/>
    <n v="4332"/>
    <x v="0"/>
    <x v="38"/>
    <x v="21"/>
    <s v="6161-PA"/>
    <x v="3163"/>
    <x v="4"/>
    <x v="0"/>
    <x v="0"/>
    <x v="8"/>
    <n v="100855.79"/>
    <n v="100855.79"/>
    <n v="0"/>
    <n v="90770.21"/>
    <n v="0"/>
    <n v="7564.1841999999997"/>
    <n v="0"/>
    <n v="0"/>
    <n v="7564.1841999999997"/>
  </r>
  <r>
    <n v="2"/>
    <n v="4332"/>
    <x v="0"/>
    <x v="86"/>
    <x v="12"/>
    <s v="6162-PA"/>
    <x v="3164"/>
    <x v="3"/>
    <x v="1"/>
    <x v="0"/>
    <x v="62"/>
    <n v="15986.13"/>
    <n v="15986.13"/>
    <n v="0"/>
    <n v="14387.52"/>
    <n v="0"/>
    <n v="1198.96"/>
    <n v="0"/>
    <n v="0"/>
    <n v="1198.96"/>
  </r>
  <r>
    <n v="2"/>
    <n v="4332"/>
    <x v="0"/>
    <x v="19"/>
    <x v="12"/>
    <s v="6163-PA"/>
    <x v="1719"/>
    <x v="3"/>
    <x v="61"/>
    <x v="0"/>
    <x v="45"/>
    <n v="20533.54"/>
    <n v="20533.54"/>
    <n v="0"/>
    <n v="18480.189999999999"/>
    <n v="0"/>
    <n v="1540.0157999999999"/>
    <n v="0"/>
    <n v="0"/>
    <n v="1540.0157999999999"/>
  </r>
  <r>
    <n v="2"/>
    <n v="4332"/>
    <x v="0"/>
    <x v="383"/>
    <x v="13"/>
    <s v="6164-PA"/>
    <x v="3165"/>
    <x v="3"/>
    <x v="0"/>
    <x v="0"/>
    <x v="6"/>
    <n v="67758.92"/>
    <n v="67758.92"/>
    <n v="0"/>
    <n v="60983.03"/>
    <n v="0"/>
    <n v="5081.9192000000003"/>
    <n v="0"/>
    <n v="0"/>
    <n v="5081.9192000000003"/>
  </r>
  <r>
    <n v="2"/>
    <n v="4332"/>
    <x v="0"/>
    <x v="100"/>
    <x v="2"/>
    <s v="6165-PA"/>
    <x v="3166"/>
    <x v="3"/>
    <x v="0"/>
    <x v="0"/>
    <x v="6"/>
    <n v="7891.72"/>
    <n v="7891.72"/>
    <n v="0"/>
    <n v="7102.55"/>
    <n v="0"/>
    <n v="591.87"/>
    <n v="0"/>
    <n v="591.87"/>
    <n v="0"/>
  </r>
  <r>
    <n v="2"/>
    <n v="4332"/>
    <x v="0"/>
    <x v="38"/>
    <x v="21"/>
    <s v="6166-PA"/>
    <x v="3167"/>
    <x v="3"/>
    <x v="5"/>
    <x v="0"/>
    <x v="29"/>
    <n v="10013.700000000001"/>
    <n v="10013.700000000001"/>
    <n v="0"/>
    <n v="9012.33"/>
    <n v="0"/>
    <n v="751.02750000000003"/>
    <n v="0"/>
    <n v="0"/>
    <n v="751.02750000000003"/>
  </r>
  <r>
    <n v="2"/>
    <n v="4332"/>
    <x v="0"/>
    <x v="388"/>
    <x v="2"/>
    <s v="6168-PA"/>
    <x v="3168"/>
    <x v="1"/>
    <x v="1"/>
    <x v="0"/>
    <x v="6"/>
    <n v="2012838.35"/>
    <n v="2012838.35"/>
    <n v="0"/>
    <n v="2012838.35"/>
    <n v="0"/>
    <n v="0"/>
    <n v="0"/>
    <n v="0"/>
    <n v="0"/>
  </r>
  <r>
    <n v="2"/>
    <n v="4332"/>
    <x v="0"/>
    <x v="160"/>
    <x v="13"/>
    <s v="616-PA"/>
    <x v="3169"/>
    <x v="0"/>
    <x v="0"/>
    <x v="0"/>
    <x v="3"/>
    <n v="4517"/>
    <n v="4517"/>
    <n v="0"/>
    <n v="4065.3"/>
    <n v="0"/>
    <n v="338.77499999999998"/>
    <n v="0"/>
    <n v="0"/>
    <n v="338.77499999999998"/>
  </r>
  <r>
    <n v="2"/>
    <n v="4332"/>
    <x v="0"/>
    <x v="19"/>
    <x v="12"/>
    <s v="6171-PA"/>
    <x v="1013"/>
    <x v="3"/>
    <x v="5"/>
    <x v="0"/>
    <x v="6"/>
    <n v="66337.53"/>
    <n v="66337.53"/>
    <n v="0"/>
    <n v="59703.78"/>
    <n v="0"/>
    <n v="4975.3149999999996"/>
    <n v="0"/>
    <n v="0"/>
    <n v="4975.3149999999996"/>
  </r>
  <r>
    <n v="2"/>
    <n v="4332"/>
    <x v="0"/>
    <x v="391"/>
    <x v="0"/>
    <s v="6173-PA"/>
    <x v="3170"/>
    <x v="2"/>
    <x v="37"/>
    <x v="0"/>
    <x v="6"/>
    <n v="1449427.63"/>
    <n v="1449427.63"/>
    <n v="0"/>
    <n v="1304484.8700000001"/>
    <n v="0"/>
    <n v="0"/>
    <n v="0"/>
    <n v="0"/>
    <n v="0"/>
  </r>
  <r>
    <n v="2"/>
    <n v="4332"/>
    <x v="0"/>
    <x v="89"/>
    <x v="2"/>
    <s v="6174-PA"/>
    <x v="3171"/>
    <x v="3"/>
    <x v="1"/>
    <x v="0"/>
    <x v="62"/>
    <n v="116806.65"/>
    <n v="116806.65"/>
    <n v="0"/>
    <n v="105125.99"/>
    <n v="0"/>
    <n v="8760.4992000000002"/>
    <n v="0"/>
    <n v="0"/>
    <n v="8760.4992000000002"/>
  </r>
  <r>
    <n v="2"/>
    <n v="4332"/>
    <x v="0"/>
    <x v="47"/>
    <x v="13"/>
    <s v="6175-PA"/>
    <x v="55"/>
    <x v="1"/>
    <x v="1"/>
    <x v="0"/>
    <x v="119"/>
    <n v="508029.46"/>
    <n v="508029.46"/>
    <n v="0"/>
    <n v="508029.46"/>
    <n v="0"/>
    <n v="0"/>
    <n v="0"/>
    <n v="0"/>
    <n v="0"/>
  </r>
  <r>
    <n v="2"/>
    <n v="4332"/>
    <x v="0"/>
    <x v="532"/>
    <x v="50"/>
    <s v="6176-PA"/>
    <x v="3172"/>
    <x v="5"/>
    <x v="7"/>
    <x v="0"/>
    <x v="6"/>
    <n v="936189.94"/>
    <n v="936189.94"/>
    <n v="0"/>
    <n v="842570.95"/>
    <n v="0"/>
    <n v="0"/>
    <n v="0"/>
    <n v="0"/>
    <n v="0"/>
  </r>
  <r>
    <n v="2"/>
    <n v="4332"/>
    <x v="0"/>
    <x v="19"/>
    <x v="12"/>
    <s v="6178-PA"/>
    <x v="3173"/>
    <x v="0"/>
    <x v="0"/>
    <x v="0"/>
    <x v="93"/>
    <n v="93221.81"/>
    <n v="93221.81"/>
    <n v="0"/>
    <n v="83899.63"/>
    <n v="0"/>
    <n v="6991.6358"/>
    <n v="0"/>
    <n v="0"/>
    <n v="6991.6358"/>
  </r>
  <r>
    <n v="2"/>
    <n v="4332"/>
    <x v="0"/>
    <x v="456"/>
    <x v="8"/>
    <s v="6179-PA"/>
    <x v="3174"/>
    <x v="3"/>
    <x v="0"/>
    <x v="0"/>
    <x v="141"/>
    <n v="138324.39000000001"/>
    <n v="0"/>
    <n v="-138324.39000000001"/>
    <n v="0"/>
    <n v="-124491.95"/>
    <n v="0"/>
    <n v="0"/>
    <n v="0"/>
    <n v="0"/>
  </r>
  <r>
    <n v="2"/>
    <n v="4332"/>
    <x v="0"/>
    <x v="567"/>
    <x v="4"/>
    <s v="617-PA"/>
    <x v="1466"/>
    <x v="1"/>
    <x v="1"/>
    <x v="0"/>
    <x v="7"/>
    <n v="5009.68"/>
    <n v="5009.68"/>
    <n v="0"/>
    <n v="5009.68"/>
    <n v="0"/>
    <n v="0"/>
    <n v="0"/>
    <n v="0"/>
    <n v="0"/>
  </r>
  <r>
    <n v="2"/>
    <n v="4332"/>
    <x v="0"/>
    <x v="100"/>
    <x v="2"/>
    <s v="6183-PA"/>
    <x v="3175"/>
    <x v="3"/>
    <x v="0"/>
    <x v="0"/>
    <x v="169"/>
    <n v="13499.4"/>
    <n v="13499.4"/>
    <n v="0"/>
    <n v="12149.46"/>
    <n v="0"/>
    <n v="1012.45"/>
    <n v="0"/>
    <n v="1012.45"/>
    <n v="0"/>
  </r>
  <r>
    <n v="2"/>
    <n v="4332"/>
    <x v="0"/>
    <x v="413"/>
    <x v="12"/>
    <s v="6185-PA"/>
    <x v="3176"/>
    <x v="3"/>
    <x v="1"/>
    <x v="0"/>
    <x v="62"/>
    <n v="14454.87"/>
    <n v="14454.87"/>
    <n v="0"/>
    <n v="13009.38"/>
    <n v="0"/>
    <n v="1084.115"/>
    <n v="0"/>
    <n v="0"/>
    <n v="1084.115"/>
  </r>
  <r>
    <n v="2"/>
    <n v="4332"/>
    <x v="0"/>
    <x v="413"/>
    <x v="12"/>
    <s v="6186-PA"/>
    <x v="3177"/>
    <x v="3"/>
    <x v="1"/>
    <x v="0"/>
    <x v="62"/>
    <n v="65734.720000000001"/>
    <n v="65734.720000000001"/>
    <n v="0"/>
    <n v="59161.25"/>
    <n v="0"/>
    <n v="4930.1041999999998"/>
    <n v="0"/>
    <n v="0"/>
    <n v="4930.1041999999998"/>
  </r>
  <r>
    <n v="2"/>
    <n v="4332"/>
    <x v="0"/>
    <x v="456"/>
    <x v="8"/>
    <s v="6187-PA"/>
    <x v="3178"/>
    <x v="3"/>
    <x v="1"/>
    <x v="0"/>
    <x v="68"/>
    <n v="4650"/>
    <n v="4650"/>
    <n v="0"/>
    <n v="4185"/>
    <n v="0"/>
    <n v="348.75"/>
    <n v="0"/>
    <n v="0"/>
    <n v="348.75"/>
  </r>
  <r>
    <n v="2"/>
    <n v="4332"/>
    <x v="0"/>
    <x v="71"/>
    <x v="5"/>
    <s v="618-PA"/>
    <x v="3179"/>
    <x v="3"/>
    <x v="1"/>
    <x v="0"/>
    <x v="30"/>
    <n v="22000"/>
    <n v="22000"/>
    <n v="0"/>
    <n v="19800"/>
    <n v="0"/>
    <n v="1650"/>
    <n v="0"/>
    <n v="0"/>
    <n v="1650"/>
  </r>
  <r>
    <n v="2"/>
    <n v="4332"/>
    <x v="0"/>
    <x v="383"/>
    <x v="13"/>
    <s v="6191-PA"/>
    <x v="3180"/>
    <x v="3"/>
    <x v="1"/>
    <x v="0"/>
    <x v="62"/>
    <n v="7112.75"/>
    <n v="7112.75"/>
    <n v="0"/>
    <n v="6401.48"/>
    <n v="0"/>
    <n v="533.45669999999996"/>
    <n v="0"/>
    <n v="0"/>
    <n v="533.45669999999996"/>
  </r>
  <r>
    <n v="2"/>
    <n v="4332"/>
    <x v="0"/>
    <x v="38"/>
    <x v="21"/>
    <s v="6194-PA"/>
    <x v="3181"/>
    <x v="3"/>
    <x v="0"/>
    <x v="0"/>
    <x v="8"/>
    <n v="70253.58"/>
    <n v="70253.58"/>
    <n v="0"/>
    <n v="63228.22"/>
    <n v="0"/>
    <n v="5269.0182999999997"/>
    <n v="0"/>
    <n v="0"/>
    <n v="5269.0182999999997"/>
  </r>
  <r>
    <n v="2"/>
    <n v="4332"/>
    <x v="0"/>
    <x v="457"/>
    <x v="2"/>
    <s v="6195-PA"/>
    <x v="3182"/>
    <x v="3"/>
    <x v="1"/>
    <x v="0"/>
    <x v="68"/>
    <n v="6000"/>
    <n v="6000"/>
    <n v="0"/>
    <n v="5400"/>
    <n v="0"/>
    <n v="450"/>
    <n v="0"/>
    <n v="0"/>
    <n v="450"/>
  </r>
  <r>
    <n v="2"/>
    <n v="4332"/>
    <x v="0"/>
    <x v="174"/>
    <x v="13"/>
    <s v="6196-PA"/>
    <x v="3183"/>
    <x v="3"/>
    <x v="1"/>
    <x v="0"/>
    <x v="68"/>
    <n v="13342.51"/>
    <n v="13342.51"/>
    <n v="0"/>
    <n v="12008.26"/>
    <n v="0"/>
    <n v="1000.6883"/>
    <n v="0"/>
    <n v="0"/>
    <n v="1000.6883"/>
  </r>
  <r>
    <n v="2"/>
    <n v="4332"/>
    <x v="0"/>
    <x v="227"/>
    <x v="12"/>
    <s v="6198-PA"/>
    <x v="3184"/>
    <x v="0"/>
    <x v="1"/>
    <x v="0"/>
    <x v="6"/>
    <n v="556720.22"/>
    <n v="556720.22"/>
    <n v="0"/>
    <n v="501048.2"/>
    <n v="0"/>
    <n v="41754.0167"/>
    <n v="0"/>
    <n v="0"/>
    <n v="41754.0167"/>
  </r>
  <r>
    <n v="2"/>
    <n v="4332"/>
    <x v="0"/>
    <x v="38"/>
    <x v="21"/>
    <s v="6199-PA"/>
    <x v="3185"/>
    <x v="3"/>
    <x v="13"/>
    <x v="0"/>
    <x v="60"/>
    <n v="53260.160000000003"/>
    <n v="53260.160000000003"/>
    <n v="0"/>
    <n v="47934.14"/>
    <n v="0"/>
    <n v="3994.5117"/>
    <n v="0"/>
    <n v="0"/>
    <n v="3994.5117"/>
  </r>
  <r>
    <n v="2"/>
    <n v="4332"/>
    <x v="0"/>
    <x v="471"/>
    <x v="2"/>
    <s v="619-PA"/>
    <x v="3186"/>
    <x v="2"/>
    <x v="1"/>
    <x v="0"/>
    <x v="9"/>
    <n v="24187"/>
    <n v="24187"/>
    <n v="0"/>
    <n v="21768.3"/>
    <n v="0"/>
    <n v="1814.0250000000001"/>
    <n v="0"/>
    <n v="0"/>
    <n v="1814.0250000000001"/>
  </r>
  <r>
    <n v="2"/>
    <n v="4332"/>
    <x v="0"/>
    <x v="386"/>
    <x v="24"/>
    <s v="61-PA"/>
    <x v="3187"/>
    <x v="1"/>
    <x v="1"/>
    <x v="0"/>
    <x v="170"/>
    <n v="36152.379999999997"/>
    <n v="36152.379999999997"/>
    <n v="0"/>
    <n v="36152.379999999997"/>
    <n v="0"/>
    <n v="0"/>
    <n v="0"/>
    <n v="0"/>
    <n v="0"/>
  </r>
  <r>
    <n v="2"/>
    <n v="4332"/>
    <x v="0"/>
    <x v="515"/>
    <x v="2"/>
    <s v="6204-PA"/>
    <x v="3188"/>
    <x v="4"/>
    <x v="1"/>
    <x v="0"/>
    <x v="62"/>
    <n v="86863"/>
    <n v="86863"/>
    <n v="0"/>
    <n v="78176.7"/>
    <n v="0"/>
    <n v="6514.7250000000004"/>
    <n v="0"/>
    <n v="0"/>
    <n v="6514.7250000000004"/>
  </r>
  <r>
    <n v="2"/>
    <n v="4332"/>
    <x v="0"/>
    <x v="450"/>
    <x v="33"/>
    <s v="6206-PA"/>
    <x v="3189"/>
    <x v="3"/>
    <x v="1"/>
    <x v="0"/>
    <x v="62"/>
    <n v="4000"/>
    <n v="4000"/>
    <n v="0"/>
    <n v="3600"/>
    <n v="0"/>
    <n v="300"/>
    <n v="0"/>
    <n v="0"/>
    <n v="300"/>
  </r>
  <r>
    <n v="2"/>
    <n v="4332"/>
    <x v="0"/>
    <x v="264"/>
    <x v="2"/>
    <s v="6209-PA"/>
    <x v="3190"/>
    <x v="3"/>
    <x v="1"/>
    <x v="0"/>
    <x v="25"/>
    <n v="4035.81"/>
    <n v="4035.81"/>
    <n v="0"/>
    <n v="3632.23"/>
    <n v="0"/>
    <n v="302.68579999999997"/>
    <n v="0"/>
    <n v="0"/>
    <n v="302.68579999999997"/>
  </r>
  <r>
    <n v="2"/>
    <n v="4332"/>
    <x v="0"/>
    <x v="22"/>
    <x v="13"/>
    <s v="620-PA"/>
    <x v="3191"/>
    <x v="3"/>
    <x v="0"/>
    <x v="0"/>
    <x v="7"/>
    <n v="3295.89"/>
    <n v="3295.89"/>
    <n v="0"/>
    <n v="2966.3"/>
    <n v="0"/>
    <n v="247.1917"/>
    <n v="0"/>
    <n v="0"/>
    <n v="247.1917"/>
  </r>
  <r>
    <n v="2"/>
    <n v="4332"/>
    <x v="0"/>
    <x v="540"/>
    <x v="10"/>
    <s v="6210-PA"/>
    <x v="3192"/>
    <x v="1"/>
    <x v="1"/>
    <x v="0"/>
    <x v="6"/>
    <n v="444332.2"/>
    <n v="444332.2"/>
    <n v="0"/>
    <n v="443931.28"/>
    <n v="0"/>
    <n v="0"/>
    <n v="0"/>
    <n v="0"/>
    <n v="0"/>
  </r>
  <r>
    <n v="2"/>
    <n v="4332"/>
    <x v="0"/>
    <x v="367"/>
    <x v="12"/>
    <s v="6211-PA"/>
    <x v="3193"/>
    <x v="3"/>
    <x v="1"/>
    <x v="0"/>
    <x v="135"/>
    <n v="8381"/>
    <n v="8381"/>
    <n v="0"/>
    <n v="7542.9"/>
    <n v="0"/>
    <n v="628.57000000000005"/>
    <n v="0"/>
    <n v="628.57000000000005"/>
    <n v="0"/>
  </r>
  <r>
    <n v="2"/>
    <n v="4332"/>
    <x v="0"/>
    <x v="264"/>
    <x v="2"/>
    <s v="6216-PA"/>
    <x v="3194"/>
    <x v="0"/>
    <x v="1"/>
    <x v="0"/>
    <x v="25"/>
    <n v="96435.63"/>
    <n v="96435.63"/>
    <n v="0"/>
    <n v="86792.07"/>
    <n v="0"/>
    <n v="7232.6724999999997"/>
    <n v="0"/>
    <n v="0"/>
    <n v="7232.6724999999997"/>
  </r>
  <r>
    <n v="2"/>
    <n v="4332"/>
    <x v="0"/>
    <x v="433"/>
    <x v="36"/>
    <s v="621-PA"/>
    <x v="3195"/>
    <x v="4"/>
    <x v="1"/>
    <x v="0"/>
    <x v="7"/>
    <n v="49251.839999999997"/>
    <n v="49251.839999999997"/>
    <n v="0"/>
    <n v="44326.66"/>
    <n v="0"/>
    <n v="3693.8883000000001"/>
    <n v="0"/>
    <n v="0"/>
    <n v="3693.8883000000001"/>
  </r>
  <r>
    <n v="2"/>
    <n v="4332"/>
    <x v="0"/>
    <x v="561"/>
    <x v="0"/>
    <s v="6223-PA"/>
    <x v="3196"/>
    <x v="3"/>
    <x v="1"/>
    <x v="0"/>
    <x v="62"/>
    <n v="4641"/>
    <n v="4641"/>
    <n v="0"/>
    <n v="4176.8999999999996"/>
    <n v="0"/>
    <n v="348.07499999999999"/>
    <n v="0"/>
    <n v="0"/>
    <n v="348.07499999999999"/>
  </r>
  <r>
    <n v="2"/>
    <n v="4332"/>
    <x v="0"/>
    <x v="355"/>
    <x v="24"/>
    <s v="6224-PA"/>
    <x v="3197"/>
    <x v="5"/>
    <x v="1"/>
    <x v="0"/>
    <x v="96"/>
    <n v="88177.08"/>
    <n v="88177.08"/>
    <n v="0"/>
    <n v="79359.37"/>
    <n v="0"/>
    <n v="6613.2808000000005"/>
    <n v="0"/>
    <n v="0"/>
    <n v="6613.2808000000005"/>
  </r>
  <r>
    <n v="2"/>
    <n v="4332"/>
    <x v="0"/>
    <x v="184"/>
    <x v="1"/>
    <s v="6225-PA"/>
    <x v="3198"/>
    <x v="3"/>
    <x v="0"/>
    <x v="0"/>
    <x v="6"/>
    <n v="46036.7"/>
    <n v="46036.7"/>
    <n v="0"/>
    <n v="41433.03"/>
    <n v="0"/>
    <n v="3452.75"/>
    <n v="0"/>
    <n v="3452.75"/>
    <n v="0"/>
  </r>
  <r>
    <n v="2"/>
    <n v="4332"/>
    <x v="0"/>
    <x v="179"/>
    <x v="12"/>
    <s v="622-PA"/>
    <x v="3199"/>
    <x v="3"/>
    <x v="11"/>
    <x v="0"/>
    <x v="19"/>
    <n v="7743.63"/>
    <n v="7743.63"/>
    <n v="0"/>
    <n v="6969.27"/>
    <n v="0"/>
    <n v="580.77250000000004"/>
    <n v="0"/>
    <n v="0"/>
    <n v="580.77250000000004"/>
  </r>
  <r>
    <n v="2"/>
    <n v="4332"/>
    <x v="0"/>
    <x v="238"/>
    <x v="2"/>
    <s v="6231-PA"/>
    <x v="3200"/>
    <x v="5"/>
    <x v="1"/>
    <x v="0"/>
    <x v="6"/>
    <n v="259305.25"/>
    <n v="259305.25"/>
    <n v="0"/>
    <n v="233374.73"/>
    <n v="0"/>
    <n v="19447.89"/>
    <n v="0"/>
    <n v="19447.89"/>
    <n v="0"/>
  </r>
  <r>
    <n v="2"/>
    <n v="4332"/>
    <x v="0"/>
    <x v="19"/>
    <x v="12"/>
    <s v="6233-PA"/>
    <x v="3201"/>
    <x v="3"/>
    <x v="7"/>
    <x v="0"/>
    <x v="51"/>
    <n v="10184.68"/>
    <n v="10184.68"/>
    <n v="0"/>
    <n v="9166.2099999999991"/>
    <n v="0"/>
    <n v="763.85080000000005"/>
    <n v="0"/>
    <n v="0"/>
    <n v="763.85080000000005"/>
  </r>
  <r>
    <n v="2"/>
    <n v="4332"/>
    <x v="0"/>
    <x v="264"/>
    <x v="2"/>
    <s v="6235-PA"/>
    <x v="3202"/>
    <x v="3"/>
    <x v="1"/>
    <x v="0"/>
    <x v="6"/>
    <n v="623951.32999999996"/>
    <n v="623951.32999999996"/>
    <n v="0"/>
    <n v="561556.19999999995"/>
    <n v="0"/>
    <n v="0"/>
    <n v="0"/>
    <n v="0"/>
    <n v="0"/>
  </r>
  <r>
    <n v="2"/>
    <n v="4332"/>
    <x v="0"/>
    <x v="465"/>
    <x v="2"/>
    <s v="6238-PA"/>
    <x v="3203"/>
    <x v="0"/>
    <x v="8"/>
    <x v="0"/>
    <x v="25"/>
    <n v="30967.75"/>
    <n v="30967.75"/>
    <n v="0"/>
    <n v="27870.98"/>
    <n v="0"/>
    <n v="2322.5817000000002"/>
    <n v="0"/>
    <n v="0"/>
    <n v="2322.5817000000002"/>
  </r>
  <r>
    <n v="2"/>
    <n v="4332"/>
    <x v="0"/>
    <x v="201"/>
    <x v="11"/>
    <s v="6239-PA"/>
    <x v="3204"/>
    <x v="3"/>
    <x v="1"/>
    <x v="0"/>
    <x v="62"/>
    <n v="25821.94"/>
    <n v="25821.94"/>
    <n v="0"/>
    <n v="23239.75"/>
    <n v="0"/>
    <n v="1936.6458"/>
    <n v="0"/>
    <n v="0"/>
    <n v="1936.6458"/>
  </r>
  <r>
    <n v="2"/>
    <n v="4332"/>
    <x v="0"/>
    <x v="433"/>
    <x v="36"/>
    <s v="623-PA"/>
    <x v="3205"/>
    <x v="4"/>
    <x v="1"/>
    <x v="0"/>
    <x v="7"/>
    <n v="63264.32"/>
    <n v="63264.32"/>
    <n v="0"/>
    <n v="56937.89"/>
    <n v="0"/>
    <n v="4744.8242"/>
    <n v="0"/>
    <n v="0"/>
    <n v="4744.8242"/>
  </r>
  <r>
    <n v="2"/>
    <n v="4332"/>
    <x v="0"/>
    <x v="116"/>
    <x v="16"/>
    <s v="6243-PA"/>
    <x v="3206"/>
    <x v="3"/>
    <x v="0"/>
    <x v="0"/>
    <x v="6"/>
    <n v="1199702.68"/>
    <n v="1199702.68"/>
    <n v="0"/>
    <n v="1079732.4099999999"/>
    <n v="0"/>
    <n v="0"/>
    <n v="0"/>
    <n v="0"/>
    <n v="0"/>
  </r>
  <r>
    <n v="2"/>
    <n v="4332"/>
    <x v="0"/>
    <x v="184"/>
    <x v="1"/>
    <s v="6245-PA"/>
    <x v="662"/>
    <x v="3"/>
    <x v="0"/>
    <x v="0"/>
    <x v="171"/>
    <n v="48832.95"/>
    <n v="48832.95"/>
    <n v="0"/>
    <n v="43949.66"/>
    <n v="0"/>
    <n v="3662.47"/>
    <n v="0"/>
    <n v="3662.47"/>
    <n v="0"/>
  </r>
  <r>
    <n v="2"/>
    <n v="4332"/>
    <x v="0"/>
    <x v="78"/>
    <x v="8"/>
    <s v="6246-PA"/>
    <x v="3207"/>
    <x v="3"/>
    <x v="1"/>
    <x v="0"/>
    <x v="147"/>
    <n v="189861.97"/>
    <n v="189861.97"/>
    <n v="0"/>
    <n v="170875.77"/>
    <n v="0"/>
    <n v="14239.647499999999"/>
    <n v="0"/>
    <n v="0"/>
    <n v="14239.647499999999"/>
  </r>
  <r>
    <n v="2"/>
    <n v="4332"/>
    <x v="0"/>
    <x v="184"/>
    <x v="1"/>
    <s v="6248-PA"/>
    <x v="3208"/>
    <x v="0"/>
    <x v="0"/>
    <x v="0"/>
    <x v="6"/>
    <n v="237105"/>
    <n v="237105"/>
    <n v="0"/>
    <n v="213394.5"/>
    <n v="0"/>
    <n v="0"/>
    <n v="0"/>
    <n v="0"/>
    <n v="0"/>
  </r>
  <r>
    <n v="2"/>
    <n v="4332"/>
    <x v="0"/>
    <x v="15"/>
    <x v="5"/>
    <s v="624-PA"/>
    <x v="3209"/>
    <x v="3"/>
    <x v="0"/>
    <x v="0"/>
    <x v="4"/>
    <n v="6270.08"/>
    <n v="6270.08"/>
    <n v="0"/>
    <n v="5643.07"/>
    <n v="0"/>
    <n v="470.25580000000002"/>
    <n v="0"/>
    <n v="0"/>
    <n v="470.25580000000002"/>
  </r>
  <r>
    <n v="2"/>
    <n v="4332"/>
    <x v="0"/>
    <x v="71"/>
    <x v="5"/>
    <s v="6250-PA"/>
    <x v="3210"/>
    <x v="3"/>
    <x v="1"/>
    <x v="0"/>
    <x v="93"/>
    <n v="118885.28"/>
    <n v="118885.28"/>
    <n v="0"/>
    <n v="106996.75"/>
    <n v="0"/>
    <n v="8916.3958000000002"/>
    <n v="0"/>
    <n v="0"/>
    <n v="8916.3958000000002"/>
  </r>
  <r>
    <n v="2"/>
    <n v="4332"/>
    <x v="0"/>
    <x v="78"/>
    <x v="8"/>
    <s v="6251-PA"/>
    <x v="3211"/>
    <x v="3"/>
    <x v="1"/>
    <x v="0"/>
    <x v="62"/>
    <n v="24501.78"/>
    <n v="24501.78"/>
    <n v="0"/>
    <n v="22051.599999999999"/>
    <n v="0"/>
    <n v="1837.6333"/>
    <n v="0"/>
    <n v="0"/>
    <n v="1837.6333"/>
  </r>
  <r>
    <n v="2"/>
    <n v="4332"/>
    <x v="0"/>
    <x v="505"/>
    <x v="2"/>
    <s v="6254-PA"/>
    <x v="3212"/>
    <x v="5"/>
    <x v="6"/>
    <x v="0"/>
    <x v="6"/>
    <n v="4414683.21"/>
    <n v="4414683.21"/>
    <n v="0"/>
    <n v="3973214.89"/>
    <n v="0"/>
    <n v="0"/>
    <n v="0"/>
    <n v="0"/>
    <n v="0"/>
  </r>
  <r>
    <n v="2"/>
    <n v="4332"/>
    <x v="0"/>
    <x v="264"/>
    <x v="2"/>
    <s v="6255-PA"/>
    <x v="3213"/>
    <x v="1"/>
    <x v="1"/>
    <x v="0"/>
    <x v="25"/>
    <n v="34851.089999999997"/>
    <n v="34851.089999999997"/>
    <n v="0"/>
    <n v="34851.089999999997"/>
    <n v="0"/>
    <n v="0"/>
    <n v="0"/>
    <n v="0"/>
    <n v="0"/>
  </r>
  <r>
    <n v="2"/>
    <n v="4332"/>
    <x v="0"/>
    <x v="413"/>
    <x v="12"/>
    <s v="6257-PA"/>
    <x v="3214"/>
    <x v="3"/>
    <x v="1"/>
    <x v="0"/>
    <x v="62"/>
    <n v="4737.88"/>
    <n v="4737.88"/>
    <n v="0"/>
    <n v="4264.09"/>
    <n v="0"/>
    <n v="355.3408"/>
    <n v="0"/>
    <n v="0"/>
    <n v="355.3408"/>
  </r>
  <r>
    <n v="2"/>
    <n v="4332"/>
    <x v="0"/>
    <x v="457"/>
    <x v="2"/>
    <s v="6258-PA"/>
    <x v="3215"/>
    <x v="3"/>
    <x v="1"/>
    <x v="0"/>
    <x v="66"/>
    <n v="615695.74"/>
    <n v="505119.67"/>
    <n v="-110576.07"/>
    <n v="454607.71"/>
    <n v="-99518.46"/>
    <n v="37883.974999999999"/>
    <n v="0"/>
    <n v="0"/>
    <n v="37883.974999999999"/>
  </r>
  <r>
    <n v="2"/>
    <n v="4332"/>
    <x v="0"/>
    <x v="450"/>
    <x v="33"/>
    <s v="6259-PA"/>
    <x v="3216"/>
    <x v="3"/>
    <x v="1"/>
    <x v="0"/>
    <x v="62"/>
    <n v="16660.419999999998"/>
    <n v="16660.419999999998"/>
    <n v="0"/>
    <n v="14994.38"/>
    <n v="0"/>
    <n v="1249.5317"/>
    <n v="0"/>
    <n v="0"/>
    <n v="1249.5317"/>
  </r>
  <r>
    <n v="2"/>
    <n v="4332"/>
    <x v="0"/>
    <x v="160"/>
    <x v="13"/>
    <s v="625-PA"/>
    <x v="3217"/>
    <x v="0"/>
    <x v="3"/>
    <x v="0"/>
    <x v="9"/>
    <n v="8008.44"/>
    <n v="8008.44"/>
    <n v="0"/>
    <n v="7207.6"/>
    <n v="0"/>
    <n v="600.63329999999996"/>
    <n v="0"/>
    <n v="0"/>
    <n v="600.63329999999996"/>
  </r>
  <r>
    <n v="2"/>
    <n v="4332"/>
    <x v="0"/>
    <x v="201"/>
    <x v="11"/>
    <s v="6260-PA"/>
    <x v="3218"/>
    <x v="1"/>
    <x v="1"/>
    <x v="0"/>
    <x v="62"/>
    <n v="12266.72"/>
    <n v="12266.72"/>
    <n v="0"/>
    <n v="12266.72"/>
    <n v="0"/>
    <n v="0"/>
    <n v="0"/>
    <n v="0"/>
    <n v="0"/>
  </r>
  <r>
    <n v="2"/>
    <n v="4332"/>
    <x v="0"/>
    <x v="264"/>
    <x v="2"/>
    <s v="6262-PA"/>
    <x v="3219"/>
    <x v="4"/>
    <x v="1"/>
    <x v="0"/>
    <x v="25"/>
    <n v="80833.36"/>
    <n v="80833.36"/>
    <n v="0"/>
    <n v="72750.02"/>
    <n v="0"/>
    <n v="6062.5016999999998"/>
    <n v="0"/>
    <n v="0"/>
    <n v="6062.5016999999998"/>
  </r>
  <r>
    <n v="2"/>
    <n v="4332"/>
    <x v="0"/>
    <x v="562"/>
    <x v="11"/>
    <s v="6263-PA"/>
    <x v="3220"/>
    <x v="0"/>
    <x v="1"/>
    <x v="0"/>
    <x v="6"/>
    <n v="175500.94"/>
    <n v="175500.94"/>
    <n v="0"/>
    <n v="157950.85"/>
    <n v="0"/>
    <n v="0"/>
    <n v="0"/>
    <n v="0"/>
    <n v="0"/>
  </r>
  <r>
    <n v="2"/>
    <n v="4332"/>
    <x v="0"/>
    <x v="100"/>
    <x v="2"/>
    <s v="6264-PA"/>
    <x v="3221"/>
    <x v="1"/>
    <x v="1"/>
    <x v="0"/>
    <x v="6"/>
    <n v="820856.53"/>
    <n v="820856.53"/>
    <n v="0"/>
    <n v="804704.02"/>
    <n v="0"/>
    <n v="9934.3737000000001"/>
    <n v="0"/>
    <n v="0"/>
    <n v="9934.3737000000001"/>
  </r>
  <r>
    <n v="2"/>
    <n v="4332"/>
    <x v="0"/>
    <x v="271"/>
    <x v="16"/>
    <s v="6265-PA"/>
    <x v="3222"/>
    <x v="3"/>
    <x v="1"/>
    <x v="0"/>
    <x v="45"/>
    <n v="24813.35"/>
    <n v="24813.35"/>
    <n v="0"/>
    <n v="22332.02"/>
    <n v="0"/>
    <n v="1861.0017"/>
    <n v="0"/>
    <n v="0"/>
    <n v="1861.0017"/>
  </r>
  <r>
    <n v="2"/>
    <n v="4332"/>
    <x v="0"/>
    <x v="532"/>
    <x v="50"/>
    <s v="6268-PA"/>
    <x v="3223"/>
    <x v="0"/>
    <x v="1"/>
    <x v="0"/>
    <x v="25"/>
    <n v="14809.54"/>
    <n v="14809.54"/>
    <n v="0"/>
    <n v="13328.59"/>
    <n v="0"/>
    <n v="1110.7157999999999"/>
    <n v="0"/>
    <n v="0"/>
    <n v="1110.7157999999999"/>
  </r>
  <r>
    <n v="2"/>
    <n v="4332"/>
    <x v="0"/>
    <x v="512"/>
    <x v="30"/>
    <s v="626-PA"/>
    <x v="3224"/>
    <x v="3"/>
    <x v="0"/>
    <x v="0"/>
    <x v="65"/>
    <n v="7976.6"/>
    <n v="7976.6"/>
    <n v="0"/>
    <n v="7178.94"/>
    <n v="0"/>
    <n v="598.245"/>
    <n v="0"/>
    <n v="0"/>
    <n v="598.245"/>
  </r>
  <r>
    <n v="2"/>
    <n v="4332"/>
    <x v="0"/>
    <x v="49"/>
    <x v="5"/>
    <s v="6272-PA"/>
    <x v="3225"/>
    <x v="1"/>
    <x v="1"/>
    <x v="0"/>
    <x v="6"/>
    <n v="393341.27"/>
    <n v="393341.27"/>
    <n v="0"/>
    <n v="354007.14"/>
    <n v="0"/>
    <n v="24631.8"/>
    <n v="0"/>
    <n v="24631.8"/>
    <n v="0"/>
  </r>
  <r>
    <n v="2"/>
    <n v="4332"/>
    <x v="0"/>
    <x v="19"/>
    <x v="12"/>
    <s v="6273-PA"/>
    <x v="3226"/>
    <x v="4"/>
    <x v="0"/>
    <x v="0"/>
    <x v="61"/>
    <n v="52015.45"/>
    <n v="52015.45"/>
    <n v="0"/>
    <n v="46813.91"/>
    <n v="0"/>
    <n v="3901.1592000000001"/>
    <n v="0"/>
    <n v="0"/>
    <n v="3901.1592000000001"/>
  </r>
  <r>
    <n v="2"/>
    <n v="4332"/>
    <x v="0"/>
    <x v="100"/>
    <x v="2"/>
    <s v="6274-PA"/>
    <x v="3227"/>
    <x v="2"/>
    <x v="0"/>
    <x v="0"/>
    <x v="6"/>
    <n v="23819.33"/>
    <n v="23819.33"/>
    <n v="0"/>
    <n v="21437.4"/>
    <n v="0"/>
    <n v="1786.45"/>
    <n v="0"/>
    <n v="1786.45"/>
    <n v="0"/>
  </r>
  <r>
    <n v="2"/>
    <n v="4332"/>
    <x v="0"/>
    <x v="450"/>
    <x v="33"/>
    <s v="6277-PA"/>
    <x v="3228"/>
    <x v="3"/>
    <x v="1"/>
    <x v="0"/>
    <x v="68"/>
    <n v="4000"/>
    <n v="4000"/>
    <n v="0"/>
    <n v="3600"/>
    <n v="0"/>
    <n v="300"/>
    <n v="0"/>
    <n v="0"/>
    <n v="300"/>
  </r>
  <r>
    <n v="2"/>
    <n v="4332"/>
    <x v="0"/>
    <x v="383"/>
    <x v="13"/>
    <s v="6279-PA"/>
    <x v="3229"/>
    <x v="3"/>
    <x v="1"/>
    <x v="0"/>
    <x v="51"/>
    <n v="88845.28"/>
    <n v="88845.28"/>
    <n v="0"/>
    <n v="79960.75"/>
    <n v="0"/>
    <n v="6663.3958000000002"/>
    <n v="0"/>
    <n v="0"/>
    <n v="6663.3958000000002"/>
  </r>
  <r>
    <n v="2"/>
    <n v="4332"/>
    <x v="0"/>
    <x v="132"/>
    <x v="26"/>
    <s v="627-PA"/>
    <x v="3230"/>
    <x v="3"/>
    <x v="0"/>
    <x v="0"/>
    <x v="7"/>
    <n v="5987.14"/>
    <n v="5987.14"/>
    <n v="0"/>
    <n v="5388.43"/>
    <n v="0"/>
    <n v="449.03579999999999"/>
    <n v="0"/>
    <n v="0"/>
    <n v="449.03579999999999"/>
  </r>
  <r>
    <n v="2"/>
    <n v="4332"/>
    <x v="0"/>
    <x v="116"/>
    <x v="16"/>
    <s v="6280-PA"/>
    <x v="3231"/>
    <x v="3"/>
    <x v="0"/>
    <x v="0"/>
    <x v="6"/>
    <n v="773928.38"/>
    <n v="773928.38"/>
    <n v="0"/>
    <n v="696535.54"/>
    <n v="0"/>
    <n v="0"/>
    <n v="0"/>
    <n v="0"/>
    <n v="0"/>
  </r>
  <r>
    <n v="2"/>
    <n v="4332"/>
    <x v="0"/>
    <x v="388"/>
    <x v="2"/>
    <s v="6282-PA"/>
    <x v="3232"/>
    <x v="3"/>
    <x v="3"/>
    <x v="0"/>
    <x v="6"/>
    <n v="100000"/>
    <n v="100000"/>
    <n v="0"/>
    <n v="90000"/>
    <n v="0"/>
    <n v="7500"/>
    <n v="0"/>
    <n v="0"/>
    <n v="7500"/>
  </r>
  <r>
    <n v="2"/>
    <n v="4332"/>
    <x v="0"/>
    <x v="254"/>
    <x v="2"/>
    <s v="6284-PA"/>
    <x v="3233"/>
    <x v="5"/>
    <x v="1"/>
    <x v="0"/>
    <x v="51"/>
    <n v="7457.73"/>
    <n v="7457.73"/>
    <n v="0"/>
    <n v="6711.96"/>
    <n v="0"/>
    <n v="559.33000000000004"/>
    <n v="0"/>
    <n v="0"/>
    <n v="559.33000000000004"/>
  </r>
  <r>
    <n v="2"/>
    <n v="4332"/>
    <x v="0"/>
    <x v="413"/>
    <x v="12"/>
    <s v="6285-PA"/>
    <x v="3234"/>
    <x v="3"/>
    <x v="1"/>
    <x v="0"/>
    <x v="62"/>
    <n v="19408.939999999999"/>
    <n v="19408.939999999999"/>
    <n v="0"/>
    <n v="17468.05"/>
    <n v="0"/>
    <n v="1455.6708000000001"/>
    <n v="0"/>
    <n v="0"/>
    <n v="1455.6708000000001"/>
  </r>
  <r>
    <n v="2"/>
    <n v="4332"/>
    <x v="0"/>
    <x v="395"/>
    <x v="21"/>
    <s v="6286-PA"/>
    <x v="522"/>
    <x v="2"/>
    <x v="0"/>
    <x v="0"/>
    <x v="60"/>
    <n v="61969.95"/>
    <n v="61969.95"/>
    <n v="0"/>
    <n v="55772.959999999999"/>
    <n v="0"/>
    <n v="4647.74"/>
    <n v="0"/>
    <n v="4647.74"/>
    <n v="0"/>
  </r>
  <r>
    <n v="2"/>
    <n v="4332"/>
    <x v="0"/>
    <x v="433"/>
    <x v="36"/>
    <s v="628-PA"/>
    <x v="3235"/>
    <x v="1"/>
    <x v="1"/>
    <x v="0"/>
    <x v="7"/>
    <n v="11913.38"/>
    <n v="11913.38"/>
    <n v="0"/>
    <n v="11913.38"/>
    <n v="0"/>
    <n v="0"/>
    <n v="0"/>
    <n v="0"/>
    <n v="0"/>
  </r>
  <r>
    <n v="2"/>
    <n v="4332"/>
    <x v="0"/>
    <x v="184"/>
    <x v="1"/>
    <s v="6290-PA"/>
    <x v="3236"/>
    <x v="3"/>
    <x v="1"/>
    <x v="0"/>
    <x v="6"/>
    <n v="40365.919999999998"/>
    <n v="40365.919999999998"/>
    <n v="0"/>
    <n v="36329.33"/>
    <n v="0"/>
    <n v="3027.44"/>
    <n v="0"/>
    <n v="3027.44"/>
    <n v="0"/>
  </r>
  <r>
    <n v="2"/>
    <n v="4332"/>
    <x v="0"/>
    <x v="290"/>
    <x v="0"/>
    <s v="6291-PA"/>
    <x v="3237"/>
    <x v="1"/>
    <x v="1"/>
    <x v="0"/>
    <x v="146"/>
    <n v="343224.8"/>
    <n v="338196.34"/>
    <n v="-5028.46"/>
    <n v="304376.71000000002"/>
    <n v="-4525.6099999999997"/>
    <n v="25364.720000000001"/>
    <n v="0"/>
    <n v="25364.720000000001"/>
    <n v="0"/>
  </r>
  <r>
    <n v="2"/>
    <n v="4332"/>
    <x v="0"/>
    <x v="540"/>
    <x v="10"/>
    <s v="6295-PA"/>
    <x v="3238"/>
    <x v="4"/>
    <x v="1"/>
    <x v="0"/>
    <x v="25"/>
    <n v="29127.38"/>
    <n v="29127.38"/>
    <n v="0"/>
    <n v="26214.639999999999"/>
    <n v="0"/>
    <n v="2184.5533"/>
    <n v="0"/>
    <n v="0"/>
    <n v="2184.5533"/>
  </r>
  <r>
    <n v="2"/>
    <n v="4332"/>
    <x v="0"/>
    <x v="38"/>
    <x v="21"/>
    <s v="6299-PA"/>
    <x v="3239"/>
    <x v="4"/>
    <x v="0"/>
    <x v="0"/>
    <x v="6"/>
    <n v="302072"/>
    <n v="302072"/>
    <n v="0"/>
    <n v="271864.8"/>
    <n v="0"/>
    <n v="0"/>
    <n v="0"/>
    <n v="0"/>
    <n v="0"/>
  </r>
  <r>
    <n v="2"/>
    <n v="4332"/>
    <x v="0"/>
    <x v="22"/>
    <x v="13"/>
    <s v="629-PA"/>
    <x v="3240"/>
    <x v="0"/>
    <x v="0"/>
    <x v="0"/>
    <x v="13"/>
    <n v="10278.35"/>
    <n v="10278.35"/>
    <n v="0"/>
    <n v="9250.52"/>
    <n v="0"/>
    <n v="770.87670000000003"/>
    <n v="0"/>
    <n v="0"/>
    <n v="770.87670000000003"/>
  </r>
  <r>
    <n v="2"/>
    <n v="4332"/>
    <x v="0"/>
    <x v="427"/>
    <x v="2"/>
    <s v="62-PA"/>
    <x v="3241"/>
    <x v="1"/>
    <x v="1"/>
    <x v="0"/>
    <x v="148"/>
    <n v="484099.29"/>
    <n v="484099.29"/>
    <n v="0"/>
    <n v="484099.29"/>
    <n v="0"/>
    <n v="0"/>
    <n v="0"/>
    <n v="0"/>
    <n v="0"/>
  </r>
  <r>
    <n v="2"/>
    <n v="4332"/>
    <x v="0"/>
    <x v="513"/>
    <x v="2"/>
    <s v="6300-PA"/>
    <x v="3242"/>
    <x v="2"/>
    <x v="8"/>
    <x v="0"/>
    <x v="6"/>
    <n v="354939.38"/>
    <n v="354939.38"/>
    <n v="0"/>
    <n v="319445.44"/>
    <n v="0"/>
    <n v="0"/>
    <n v="0"/>
    <n v="0"/>
    <n v="0"/>
  </r>
  <r>
    <n v="2"/>
    <n v="4332"/>
    <x v="0"/>
    <x v="100"/>
    <x v="2"/>
    <s v="6302-PA"/>
    <x v="3243"/>
    <x v="3"/>
    <x v="1"/>
    <x v="0"/>
    <x v="57"/>
    <n v="12778.68"/>
    <n v="12778.68"/>
    <n v="0"/>
    <n v="11500.81"/>
    <n v="0"/>
    <n v="958.4"/>
    <n v="0"/>
    <n v="958.4"/>
    <n v="0"/>
  </r>
  <r>
    <n v="2"/>
    <n v="4332"/>
    <x v="0"/>
    <x v="197"/>
    <x v="16"/>
    <s v="6304-PA"/>
    <x v="3244"/>
    <x v="3"/>
    <x v="1"/>
    <x v="0"/>
    <x v="74"/>
    <n v="76749.86"/>
    <n v="76749.86"/>
    <n v="0"/>
    <n v="69074.87"/>
    <n v="0"/>
    <n v="5756.23"/>
    <n v="0"/>
    <n v="5756.23"/>
    <n v="0"/>
  </r>
  <r>
    <n v="2"/>
    <n v="4332"/>
    <x v="0"/>
    <x v="143"/>
    <x v="2"/>
    <s v="6305-PA"/>
    <x v="3245"/>
    <x v="1"/>
    <x v="1"/>
    <x v="0"/>
    <x v="57"/>
    <n v="197830"/>
    <n v="183692"/>
    <n v="-14138"/>
    <n v="165322.79999999999"/>
    <n v="-12724.2"/>
    <n v="13776.9"/>
    <n v="0"/>
    <n v="13776.9"/>
    <n v="0"/>
  </r>
  <r>
    <n v="2"/>
    <n v="4332"/>
    <x v="0"/>
    <x v="100"/>
    <x v="2"/>
    <s v="6307-PA"/>
    <x v="3246"/>
    <x v="1"/>
    <x v="1"/>
    <x v="0"/>
    <x v="25"/>
    <n v="5143.95"/>
    <n v="5143.95"/>
    <n v="0"/>
    <n v="5143.95"/>
    <n v="0"/>
    <n v="0"/>
    <n v="0"/>
    <n v="0"/>
    <n v="0"/>
  </r>
  <r>
    <n v="2"/>
    <n v="4332"/>
    <x v="0"/>
    <x v="568"/>
    <x v="11"/>
    <s v="630-PA"/>
    <x v="3247"/>
    <x v="1"/>
    <x v="1"/>
    <x v="0"/>
    <x v="3"/>
    <n v="69520.47"/>
    <n v="69520.47"/>
    <n v="0"/>
    <n v="69520.47"/>
    <n v="0"/>
    <n v="0"/>
    <n v="0"/>
    <n v="0"/>
    <n v="0"/>
  </r>
  <r>
    <n v="2"/>
    <n v="4332"/>
    <x v="0"/>
    <x v="413"/>
    <x v="12"/>
    <s v="6311-PA"/>
    <x v="3248"/>
    <x v="3"/>
    <x v="51"/>
    <x v="0"/>
    <x v="61"/>
    <n v="29796.86"/>
    <n v="29796.86"/>
    <n v="0"/>
    <n v="26817.17"/>
    <n v="0"/>
    <n v="2234.7642000000001"/>
    <n v="0"/>
    <n v="0"/>
    <n v="2234.7642000000001"/>
  </r>
  <r>
    <n v="2"/>
    <n v="4332"/>
    <x v="0"/>
    <x v="238"/>
    <x v="2"/>
    <s v="6312-PA"/>
    <x v="3249"/>
    <x v="1"/>
    <x v="1"/>
    <x v="0"/>
    <x v="146"/>
    <n v="227128.21"/>
    <n v="227091.39"/>
    <n v="-36.82"/>
    <n v="226725.59"/>
    <n v="-36.35"/>
    <n v="271.3"/>
    <n v="0"/>
    <n v="1.82"/>
    <n v="269.48"/>
  </r>
  <r>
    <n v="2"/>
    <n v="4332"/>
    <x v="0"/>
    <x v="396"/>
    <x v="9"/>
    <s v="6313-PA"/>
    <x v="3250"/>
    <x v="3"/>
    <x v="0"/>
    <x v="0"/>
    <x v="6"/>
    <n v="30909862.5"/>
    <n v="30909862.5"/>
    <n v="0"/>
    <n v="27818876.25"/>
    <n v="0"/>
    <n v="0"/>
    <n v="0"/>
    <n v="0"/>
    <n v="0"/>
  </r>
  <r>
    <n v="2"/>
    <n v="4332"/>
    <x v="0"/>
    <x v="532"/>
    <x v="50"/>
    <s v="6314-PA"/>
    <x v="3251"/>
    <x v="5"/>
    <x v="1"/>
    <x v="0"/>
    <x v="25"/>
    <n v="5170.1000000000004"/>
    <n v="5170.1000000000004"/>
    <n v="0"/>
    <n v="4653.09"/>
    <n v="0"/>
    <n v="387.75749999999999"/>
    <n v="0"/>
    <n v="0"/>
    <n v="387.75749999999999"/>
  </r>
  <r>
    <n v="2"/>
    <n v="4332"/>
    <x v="0"/>
    <x v="197"/>
    <x v="16"/>
    <s v="6315-PA"/>
    <x v="3252"/>
    <x v="4"/>
    <x v="0"/>
    <x v="0"/>
    <x v="74"/>
    <n v="61376.37"/>
    <n v="61376.37"/>
    <n v="0"/>
    <n v="55238.73"/>
    <n v="0"/>
    <n v="4603.2275"/>
    <n v="0"/>
    <n v="0"/>
    <n v="4603.2275"/>
  </r>
  <r>
    <n v="2"/>
    <n v="4332"/>
    <x v="0"/>
    <x v="395"/>
    <x v="21"/>
    <s v="6316-PA"/>
    <x v="3253"/>
    <x v="3"/>
    <x v="0"/>
    <x v="0"/>
    <x v="6"/>
    <n v="113046.93"/>
    <n v="113046.93"/>
    <n v="0"/>
    <n v="101742.24"/>
    <n v="0"/>
    <n v="0"/>
    <n v="0"/>
    <n v="0"/>
    <n v="0"/>
  </r>
  <r>
    <n v="2"/>
    <n v="4332"/>
    <x v="0"/>
    <x v="115"/>
    <x v="10"/>
    <s v="631-PA"/>
    <x v="3254"/>
    <x v="1"/>
    <x v="1"/>
    <x v="0"/>
    <x v="7"/>
    <n v="28800"/>
    <n v="28800"/>
    <n v="0"/>
    <n v="28800"/>
    <n v="0"/>
    <n v="0"/>
    <n v="0"/>
    <n v="0"/>
    <n v="0"/>
  </r>
  <r>
    <n v="2"/>
    <n v="4332"/>
    <x v="0"/>
    <x v="197"/>
    <x v="16"/>
    <s v="6323-PA"/>
    <x v="3255"/>
    <x v="2"/>
    <x v="13"/>
    <x v="0"/>
    <x v="6"/>
    <n v="238490.26"/>
    <n v="238490.26"/>
    <n v="0"/>
    <n v="214641.23"/>
    <n v="0"/>
    <n v="0"/>
    <n v="0"/>
    <n v="0"/>
    <n v="0"/>
  </r>
  <r>
    <n v="2"/>
    <n v="4332"/>
    <x v="0"/>
    <x v="493"/>
    <x v="5"/>
    <s v="6324-PA"/>
    <x v="3256"/>
    <x v="3"/>
    <x v="1"/>
    <x v="0"/>
    <x v="80"/>
    <n v="14027.88"/>
    <n v="14027.88"/>
    <n v="0"/>
    <n v="12625.09"/>
    <n v="0"/>
    <n v="1052.0907999999999"/>
    <n v="0"/>
    <n v="0"/>
    <n v="1052.0907999999999"/>
  </r>
  <r>
    <n v="2"/>
    <n v="4332"/>
    <x v="0"/>
    <x v="180"/>
    <x v="27"/>
    <s v="6325-PA"/>
    <x v="3257"/>
    <x v="4"/>
    <x v="0"/>
    <x v="0"/>
    <x v="25"/>
    <n v="105401.42"/>
    <n v="105401.42"/>
    <n v="0"/>
    <n v="94861.28"/>
    <n v="0"/>
    <n v="7905.1067000000003"/>
    <n v="0"/>
    <n v="0"/>
    <n v="7905.1067000000003"/>
  </r>
  <r>
    <n v="2"/>
    <n v="4332"/>
    <x v="0"/>
    <x v="406"/>
    <x v="16"/>
    <s v="6326-PA"/>
    <x v="3258"/>
    <x v="3"/>
    <x v="1"/>
    <x v="0"/>
    <x v="29"/>
    <n v="83515.070000000007"/>
    <n v="83515.070000000007"/>
    <n v="0"/>
    <n v="75163.56"/>
    <n v="0"/>
    <n v="6263.63"/>
    <n v="0"/>
    <n v="6263.63"/>
    <n v="0"/>
  </r>
  <r>
    <n v="2"/>
    <n v="4332"/>
    <x v="0"/>
    <x v="159"/>
    <x v="2"/>
    <s v="632-PA"/>
    <x v="3259"/>
    <x v="0"/>
    <x v="1"/>
    <x v="0"/>
    <x v="7"/>
    <n v="16000"/>
    <n v="16000"/>
    <n v="0"/>
    <n v="14400"/>
    <n v="0"/>
    <n v="1200"/>
    <n v="0"/>
    <n v="0"/>
    <n v="1200"/>
  </r>
  <r>
    <n v="2"/>
    <n v="4332"/>
    <x v="0"/>
    <x v="429"/>
    <x v="16"/>
    <s v="6331-PA"/>
    <x v="3260"/>
    <x v="0"/>
    <x v="1"/>
    <x v="0"/>
    <x v="60"/>
    <n v="15862.21"/>
    <n v="15862.21"/>
    <n v="0"/>
    <n v="14275.99"/>
    <n v="0"/>
    <n v="1189.6658"/>
    <n v="0"/>
    <n v="0"/>
    <n v="1189.6658"/>
  </r>
  <r>
    <n v="2"/>
    <n v="4332"/>
    <x v="0"/>
    <x v="456"/>
    <x v="8"/>
    <s v="6333-PA"/>
    <x v="3261"/>
    <x v="3"/>
    <x v="0"/>
    <x v="0"/>
    <x v="45"/>
    <n v="22423.61"/>
    <n v="22423.61"/>
    <n v="0"/>
    <n v="20181.25"/>
    <n v="0"/>
    <n v="1681.7708"/>
    <n v="0"/>
    <n v="0"/>
    <n v="1681.7708"/>
  </r>
  <r>
    <n v="2"/>
    <n v="4332"/>
    <x v="0"/>
    <x v="100"/>
    <x v="2"/>
    <s v="6335-PA"/>
    <x v="3262"/>
    <x v="1"/>
    <x v="1"/>
    <x v="0"/>
    <x v="25"/>
    <n v="7384.64"/>
    <n v="7384.64"/>
    <n v="0"/>
    <n v="7384.64"/>
    <n v="0"/>
    <n v="0"/>
    <n v="0"/>
    <n v="0"/>
    <n v="0"/>
  </r>
  <r>
    <n v="2"/>
    <n v="4332"/>
    <x v="0"/>
    <x v="333"/>
    <x v="9"/>
    <s v="6336-PA"/>
    <x v="689"/>
    <x v="4"/>
    <x v="5"/>
    <x v="0"/>
    <x v="6"/>
    <n v="365016.1"/>
    <n v="365016.1"/>
    <n v="0"/>
    <n v="328514.49"/>
    <n v="0"/>
    <n v="0"/>
    <n v="0"/>
    <n v="0"/>
    <n v="0"/>
  </r>
  <r>
    <n v="2"/>
    <n v="4332"/>
    <x v="0"/>
    <x v="493"/>
    <x v="5"/>
    <s v="6337-PA"/>
    <x v="3263"/>
    <x v="3"/>
    <x v="1"/>
    <x v="0"/>
    <x v="80"/>
    <n v="13810.84"/>
    <n v="13810.84"/>
    <n v="0"/>
    <n v="12429.76"/>
    <n v="0"/>
    <n v="1035.8133"/>
    <n v="0"/>
    <n v="0"/>
    <n v="1035.8133"/>
  </r>
  <r>
    <n v="2"/>
    <n v="4332"/>
    <x v="0"/>
    <x v="489"/>
    <x v="9"/>
    <s v="633-PA"/>
    <x v="3264"/>
    <x v="3"/>
    <x v="1"/>
    <x v="0"/>
    <x v="10"/>
    <n v="28268.59"/>
    <n v="28268.59"/>
    <n v="0"/>
    <n v="25441.73"/>
    <n v="0"/>
    <n v="2120.1442000000002"/>
    <n v="0"/>
    <n v="0"/>
    <n v="2120.1442000000002"/>
  </r>
  <r>
    <n v="2"/>
    <n v="4332"/>
    <x v="0"/>
    <x v="87"/>
    <x v="16"/>
    <s v="6341-PA"/>
    <x v="3265"/>
    <x v="3"/>
    <x v="1"/>
    <x v="0"/>
    <x v="172"/>
    <n v="5200"/>
    <n v="5200"/>
    <n v="0"/>
    <n v="4680"/>
    <n v="0"/>
    <n v="390"/>
    <n v="0"/>
    <n v="390"/>
    <n v="0"/>
  </r>
  <r>
    <n v="2"/>
    <n v="4332"/>
    <x v="0"/>
    <x v="396"/>
    <x v="9"/>
    <s v="6343-PA"/>
    <x v="3266"/>
    <x v="3"/>
    <x v="0"/>
    <x v="0"/>
    <x v="6"/>
    <n v="478958"/>
    <n v="478958"/>
    <n v="0"/>
    <n v="431062.2"/>
    <n v="0"/>
    <n v="0"/>
    <n v="0"/>
    <n v="0"/>
    <n v="0"/>
  </r>
  <r>
    <n v="2"/>
    <n v="4332"/>
    <x v="0"/>
    <x v="34"/>
    <x v="12"/>
    <s v="6345-PA"/>
    <x v="3267"/>
    <x v="3"/>
    <x v="1"/>
    <x v="0"/>
    <x v="25"/>
    <n v="15386.55"/>
    <n v="15386.55"/>
    <n v="0"/>
    <n v="13847.9"/>
    <n v="0"/>
    <n v="1153.9917"/>
    <n v="0"/>
    <n v="0"/>
    <n v="1153.9917"/>
  </r>
  <r>
    <n v="2"/>
    <n v="4332"/>
    <x v="0"/>
    <x v="429"/>
    <x v="16"/>
    <s v="6347-PA"/>
    <x v="3268"/>
    <x v="0"/>
    <x v="1"/>
    <x v="0"/>
    <x v="60"/>
    <n v="76909.5"/>
    <n v="76909.5"/>
    <n v="0"/>
    <n v="69218.55"/>
    <n v="0"/>
    <n v="5768.21"/>
    <n v="0"/>
    <n v="5768.21"/>
    <n v="0"/>
  </r>
  <r>
    <n v="2"/>
    <n v="4332"/>
    <x v="0"/>
    <x v="34"/>
    <x v="12"/>
    <s v="6348-PA"/>
    <x v="3269"/>
    <x v="3"/>
    <x v="0"/>
    <x v="0"/>
    <x v="6"/>
    <n v="296691.02"/>
    <n v="296691.02"/>
    <n v="0"/>
    <n v="267021.92"/>
    <n v="0"/>
    <n v="0"/>
    <n v="0"/>
    <n v="0"/>
    <n v="0"/>
  </r>
  <r>
    <n v="2"/>
    <n v="4332"/>
    <x v="0"/>
    <x v="77"/>
    <x v="9"/>
    <s v="634-PA"/>
    <x v="3270"/>
    <x v="4"/>
    <x v="1"/>
    <x v="0"/>
    <x v="15"/>
    <n v="4779.1000000000004"/>
    <n v="4779.1000000000004"/>
    <n v="0"/>
    <n v="4301.1899999999996"/>
    <n v="0"/>
    <n v="358.4325"/>
    <n v="0"/>
    <n v="0"/>
    <n v="358.4325"/>
  </r>
  <r>
    <n v="2"/>
    <n v="4332"/>
    <x v="0"/>
    <x v="558"/>
    <x v="11"/>
    <s v="6358-PA"/>
    <x v="3271"/>
    <x v="1"/>
    <x v="1"/>
    <x v="0"/>
    <x v="6"/>
    <n v="13560.97"/>
    <n v="13560.97"/>
    <n v="0"/>
    <n v="13560.97"/>
    <n v="0"/>
    <n v="0"/>
    <n v="0"/>
    <n v="0"/>
    <n v="0"/>
  </r>
  <r>
    <n v="2"/>
    <n v="4332"/>
    <x v="0"/>
    <x v="100"/>
    <x v="2"/>
    <s v="6365-PA"/>
    <x v="3272"/>
    <x v="1"/>
    <x v="1"/>
    <x v="0"/>
    <x v="25"/>
    <n v="60751.75"/>
    <n v="60751.75"/>
    <n v="0"/>
    <n v="60751.75"/>
    <n v="0"/>
    <n v="0"/>
    <n v="0"/>
    <n v="0"/>
    <n v="0"/>
  </r>
  <r>
    <n v="2"/>
    <n v="4332"/>
    <x v="0"/>
    <x v="402"/>
    <x v="17"/>
    <s v="6366-PA"/>
    <x v="3273"/>
    <x v="3"/>
    <x v="1"/>
    <x v="0"/>
    <x v="68"/>
    <n v="13576.26"/>
    <n v="13576.26"/>
    <n v="0"/>
    <n v="12218.63"/>
    <n v="0"/>
    <n v="1018.2192"/>
    <n v="0"/>
    <n v="0"/>
    <n v="1018.2192"/>
  </r>
  <r>
    <n v="2"/>
    <n v="4332"/>
    <x v="0"/>
    <x v="338"/>
    <x v="24"/>
    <s v="636-PA"/>
    <x v="3274"/>
    <x v="5"/>
    <x v="1"/>
    <x v="0"/>
    <x v="3"/>
    <n v="17500"/>
    <n v="17500"/>
    <n v="0"/>
    <n v="15750"/>
    <n v="0"/>
    <n v="1312.5"/>
    <n v="0"/>
    <n v="0"/>
    <n v="1312.5"/>
  </r>
  <r>
    <n v="2"/>
    <n v="4332"/>
    <x v="0"/>
    <x v="290"/>
    <x v="0"/>
    <s v="6371-PA"/>
    <x v="3275"/>
    <x v="4"/>
    <x v="1"/>
    <x v="0"/>
    <x v="25"/>
    <n v="122631.16"/>
    <n v="122631.16"/>
    <n v="0"/>
    <n v="110368.04"/>
    <n v="0"/>
    <n v="9197.3366999999998"/>
    <n v="0"/>
    <n v="0"/>
    <n v="9197.3366999999998"/>
  </r>
  <r>
    <n v="2"/>
    <n v="4332"/>
    <x v="0"/>
    <x v="383"/>
    <x v="13"/>
    <s v="6373-PA"/>
    <x v="3276"/>
    <x v="3"/>
    <x v="1"/>
    <x v="0"/>
    <x v="6"/>
    <n v="41613.800000000003"/>
    <n v="41613.800000000003"/>
    <n v="0"/>
    <n v="37452.42"/>
    <n v="0"/>
    <n v="3121.03"/>
    <n v="0"/>
    <n v="3121.03"/>
    <n v="0"/>
  </r>
  <r>
    <n v="2"/>
    <n v="4332"/>
    <x v="0"/>
    <x v="333"/>
    <x v="9"/>
    <s v="6375-PA"/>
    <x v="3277"/>
    <x v="4"/>
    <x v="0"/>
    <x v="0"/>
    <x v="25"/>
    <n v="57780.28"/>
    <n v="57780.28"/>
    <n v="0"/>
    <n v="52002.25"/>
    <n v="0"/>
    <n v="4333.5208000000002"/>
    <n v="0"/>
    <n v="0"/>
    <n v="4333.5208000000002"/>
  </r>
  <r>
    <n v="2"/>
    <n v="4332"/>
    <x v="0"/>
    <x v="429"/>
    <x v="16"/>
    <s v="6376-PA"/>
    <x v="3278"/>
    <x v="1"/>
    <x v="1"/>
    <x v="0"/>
    <x v="6"/>
    <n v="416759.81"/>
    <n v="416759.81"/>
    <n v="0"/>
    <n v="416759.81"/>
    <n v="0"/>
    <n v="0"/>
    <n v="0"/>
    <n v="0"/>
    <n v="0"/>
  </r>
  <r>
    <n v="2"/>
    <n v="4332"/>
    <x v="0"/>
    <x v="558"/>
    <x v="11"/>
    <s v="6379-PA"/>
    <x v="3279"/>
    <x v="2"/>
    <x v="0"/>
    <x v="0"/>
    <x v="62"/>
    <n v="12838.18"/>
    <n v="12838.18"/>
    <n v="0"/>
    <n v="11554.36"/>
    <n v="0"/>
    <n v="962.86329999999998"/>
    <n v="0"/>
    <n v="0"/>
    <n v="962.86329999999998"/>
  </r>
  <r>
    <n v="2"/>
    <n v="4332"/>
    <x v="0"/>
    <x v="464"/>
    <x v="5"/>
    <s v="6380-PA"/>
    <x v="3280"/>
    <x v="3"/>
    <x v="0"/>
    <x v="0"/>
    <x v="57"/>
    <n v="74197.02"/>
    <n v="74197.02"/>
    <n v="0"/>
    <n v="66777.320000000007"/>
    <n v="0"/>
    <n v="5564.77"/>
    <n v="0"/>
    <n v="5564.77"/>
    <n v="0"/>
  </r>
  <r>
    <n v="2"/>
    <n v="4332"/>
    <x v="0"/>
    <x v="554"/>
    <x v="2"/>
    <s v="6383-PA"/>
    <x v="299"/>
    <x v="2"/>
    <x v="7"/>
    <x v="0"/>
    <x v="60"/>
    <n v="18337.36"/>
    <n v="18337.36"/>
    <n v="0"/>
    <n v="16503.62"/>
    <n v="0"/>
    <n v="1375.3"/>
    <n v="0"/>
    <n v="1375.3"/>
    <n v="0"/>
  </r>
  <r>
    <n v="2"/>
    <n v="4332"/>
    <x v="0"/>
    <x v="87"/>
    <x v="16"/>
    <s v="6384-PA"/>
    <x v="3281"/>
    <x v="4"/>
    <x v="1"/>
    <x v="0"/>
    <x v="62"/>
    <n v="5469.74"/>
    <n v="5469.74"/>
    <n v="0"/>
    <n v="4922.7700000000004"/>
    <n v="0"/>
    <n v="410.23079999999999"/>
    <n v="0"/>
    <n v="0"/>
    <n v="410.23079999999999"/>
  </r>
  <r>
    <n v="2"/>
    <n v="4332"/>
    <x v="0"/>
    <x v="396"/>
    <x v="9"/>
    <s v="6386-PA"/>
    <x v="3282"/>
    <x v="3"/>
    <x v="0"/>
    <x v="0"/>
    <x v="6"/>
    <n v="1812654.09"/>
    <n v="1812654.09"/>
    <n v="0"/>
    <n v="1631388.68"/>
    <n v="0"/>
    <n v="0"/>
    <n v="0"/>
    <n v="0"/>
    <n v="0"/>
  </r>
  <r>
    <n v="2"/>
    <n v="4332"/>
    <x v="0"/>
    <x v="493"/>
    <x v="5"/>
    <s v="6387-PA"/>
    <x v="3283"/>
    <x v="0"/>
    <x v="1"/>
    <x v="0"/>
    <x v="80"/>
    <n v="17191.91"/>
    <n v="17191.91"/>
    <n v="0"/>
    <n v="15472.72"/>
    <n v="0"/>
    <n v="1289.3933"/>
    <n v="0"/>
    <n v="0"/>
    <n v="1289.3933"/>
  </r>
  <r>
    <n v="2"/>
    <n v="4332"/>
    <x v="0"/>
    <x v="333"/>
    <x v="9"/>
    <s v="6388-PA"/>
    <x v="3284"/>
    <x v="4"/>
    <x v="2"/>
    <x v="0"/>
    <x v="113"/>
    <n v="102870.25"/>
    <n v="102870.25"/>
    <n v="0"/>
    <n v="92583.23"/>
    <n v="0"/>
    <n v="7715.2691999999997"/>
    <n v="0"/>
    <n v="0"/>
    <n v="7715.2691999999997"/>
  </r>
  <r>
    <n v="2"/>
    <n v="4332"/>
    <x v="0"/>
    <x v="178"/>
    <x v="27"/>
    <s v="6389-PA"/>
    <x v="3285"/>
    <x v="0"/>
    <x v="0"/>
    <x v="0"/>
    <x v="60"/>
    <n v="22806"/>
    <n v="22806"/>
    <n v="0"/>
    <n v="20525.400000000001"/>
    <n v="0"/>
    <n v="1710.45"/>
    <n v="0"/>
    <n v="0"/>
    <n v="1710.45"/>
  </r>
  <r>
    <n v="2"/>
    <n v="4332"/>
    <x v="0"/>
    <x v="569"/>
    <x v="20"/>
    <s v="638-PA"/>
    <x v="3286"/>
    <x v="3"/>
    <x v="1"/>
    <x v="0"/>
    <x v="7"/>
    <n v="100000"/>
    <n v="100000"/>
    <n v="0"/>
    <n v="90000"/>
    <n v="0"/>
    <n v="7500"/>
    <n v="0"/>
    <n v="0"/>
    <n v="7500"/>
  </r>
  <r>
    <n v="2"/>
    <n v="4332"/>
    <x v="0"/>
    <x v="263"/>
    <x v="2"/>
    <s v="6390-PA"/>
    <x v="3287"/>
    <x v="1"/>
    <x v="1"/>
    <x v="0"/>
    <x v="68"/>
    <n v="114679.98"/>
    <n v="114679.98"/>
    <n v="0"/>
    <n v="114679.98"/>
    <n v="0"/>
    <n v="0"/>
    <n v="0"/>
    <n v="0"/>
    <n v="0"/>
  </r>
  <r>
    <n v="2"/>
    <n v="4332"/>
    <x v="0"/>
    <x v="170"/>
    <x v="13"/>
    <s v="6392-PA"/>
    <x v="3288"/>
    <x v="3"/>
    <x v="1"/>
    <x v="0"/>
    <x v="62"/>
    <n v="6104.57"/>
    <n v="6104.57"/>
    <n v="0"/>
    <n v="5494.11"/>
    <n v="0"/>
    <n v="457.84249999999997"/>
    <n v="0"/>
    <n v="0"/>
    <n v="457.84249999999997"/>
  </r>
  <r>
    <n v="2"/>
    <n v="4332"/>
    <x v="0"/>
    <x v="290"/>
    <x v="0"/>
    <s v="6394-PA"/>
    <x v="3289"/>
    <x v="0"/>
    <x v="0"/>
    <x v="0"/>
    <x v="6"/>
    <n v="52696.39"/>
    <n v="52696.39"/>
    <n v="0"/>
    <n v="47426.75"/>
    <n v="0"/>
    <n v="0"/>
    <n v="0"/>
    <n v="0"/>
    <n v="0"/>
  </r>
  <r>
    <n v="2"/>
    <n v="4332"/>
    <x v="0"/>
    <x v="396"/>
    <x v="9"/>
    <s v="6395-PA"/>
    <x v="3290"/>
    <x v="3"/>
    <x v="0"/>
    <x v="0"/>
    <x v="6"/>
    <n v="2086937.91"/>
    <n v="2086937.91"/>
    <n v="0"/>
    <n v="1878244.12"/>
    <n v="0"/>
    <n v="0"/>
    <n v="0"/>
    <n v="0"/>
    <n v="0"/>
  </r>
  <r>
    <n v="2"/>
    <n v="4332"/>
    <x v="0"/>
    <x v="456"/>
    <x v="8"/>
    <s v="6397-PA"/>
    <x v="3291"/>
    <x v="0"/>
    <x v="0"/>
    <x v="0"/>
    <x v="60"/>
    <n v="22070.51"/>
    <n v="22070.51"/>
    <n v="0"/>
    <n v="19863.46"/>
    <n v="0"/>
    <n v="1655.2882999999999"/>
    <n v="0"/>
    <n v="0"/>
    <n v="1655.2882999999999"/>
  </r>
  <r>
    <n v="2"/>
    <n v="4332"/>
    <x v="0"/>
    <x v="214"/>
    <x v="11"/>
    <s v="6398-PA"/>
    <x v="3292"/>
    <x v="4"/>
    <x v="1"/>
    <x v="0"/>
    <x v="25"/>
    <n v="18350"/>
    <n v="18350"/>
    <n v="0"/>
    <n v="16515"/>
    <n v="0"/>
    <n v="1376.25"/>
    <n v="0"/>
    <n v="0"/>
    <n v="1376.25"/>
  </r>
  <r>
    <n v="2"/>
    <n v="4332"/>
    <x v="0"/>
    <x v="456"/>
    <x v="8"/>
    <s v="6400-PA"/>
    <x v="3293"/>
    <x v="3"/>
    <x v="1"/>
    <x v="0"/>
    <x v="29"/>
    <n v="34391.82"/>
    <n v="34391.82"/>
    <n v="0"/>
    <n v="30952.639999999999"/>
    <n v="0"/>
    <n v="2579.38"/>
    <n v="0"/>
    <n v="2579.38"/>
    <n v="0"/>
  </r>
  <r>
    <n v="2"/>
    <n v="4332"/>
    <x v="0"/>
    <x v="289"/>
    <x v="2"/>
    <s v="6401-PA"/>
    <x v="3294"/>
    <x v="5"/>
    <x v="1"/>
    <x v="0"/>
    <x v="45"/>
    <n v="78355.679999999993"/>
    <n v="78355.679999999993"/>
    <n v="0"/>
    <n v="70520.11"/>
    <n v="0"/>
    <n v="5876.6758"/>
    <n v="0"/>
    <n v="0"/>
    <n v="5876.6758"/>
  </r>
  <r>
    <n v="2"/>
    <n v="4332"/>
    <x v="0"/>
    <x v="119"/>
    <x v="5"/>
    <s v="6402-PA"/>
    <x v="3295"/>
    <x v="3"/>
    <x v="0"/>
    <x v="0"/>
    <x v="123"/>
    <n v="10000"/>
    <n v="10000"/>
    <n v="0"/>
    <n v="9000"/>
    <n v="0"/>
    <n v="750"/>
    <n v="0"/>
    <n v="0"/>
    <n v="750"/>
  </r>
  <r>
    <n v="2"/>
    <n v="4332"/>
    <x v="0"/>
    <x v="505"/>
    <x v="2"/>
    <s v="6403-PA"/>
    <x v="3296"/>
    <x v="5"/>
    <x v="5"/>
    <x v="0"/>
    <x v="6"/>
    <n v="586640"/>
    <n v="586640"/>
    <n v="0"/>
    <n v="527976"/>
    <n v="0"/>
    <n v="0"/>
    <n v="0"/>
    <n v="0"/>
    <n v="0"/>
  </r>
  <r>
    <n v="2"/>
    <n v="4332"/>
    <x v="0"/>
    <x v="393"/>
    <x v="24"/>
    <s v="6405-PA"/>
    <x v="522"/>
    <x v="2"/>
    <x v="1"/>
    <x v="0"/>
    <x v="6"/>
    <n v="16840.310000000001"/>
    <n v="16840.310000000001"/>
    <n v="0"/>
    <n v="15156.28"/>
    <n v="0"/>
    <n v="0"/>
    <n v="0"/>
    <n v="0"/>
    <n v="0"/>
  </r>
  <r>
    <n v="2"/>
    <n v="4332"/>
    <x v="0"/>
    <x v="391"/>
    <x v="0"/>
    <s v="6406-PA"/>
    <x v="3297"/>
    <x v="3"/>
    <x v="0"/>
    <x v="0"/>
    <x v="6"/>
    <n v="347149.22"/>
    <n v="347149.22"/>
    <n v="0"/>
    <n v="312434.3"/>
    <n v="0"/>
    <n v="0"/>
    <n v="0"/>
    <n v="0"/>
    <n v="0"/>
  </r>
  <r>
    <n v="2"/>
    <n v="4332"/>
    <x v="0"/>
    <x v="557"/>
    <x v="16"/>
    <s v="640-PA"/>
    <x v="3298"/>
    <x v="3"/>
    <x v="0"/>
    <x v="0"/>
    <x v="9"/>
    <n v="5000"/>
    <n v="5000"/>
    <n v="0"/>
    <n v="4500"/>
    <n v="0"/>
    <n v="0"/>
    <n v="0"/>
    <n v="0"/>
    <n v="0"/>
  </r>
  <r>
    <n v="2"/>
    <n v="4332"/>
    <x v="0"/>
    <x v="100"/>
    <x v="2"/>
    <s v="6410-PA"/>
    <x v="3299"/>
    <x v="3"/>
    <x v="0"/>
    <x v="0"/>
    <x v="6"/>
    <n v="7983.68"/>
    <n v="7983.68"/>
    <n v="0"/>
    <n v="7185.31"/>
    <n v="0"/>
    <n v="598.77"/>
    <n v="0"/>
    <n v="598.77"/>
    <n v="0"/>
  </r>
  <r>
    <n v="2"/>
    <n v="4332"/>
    <x v="0"/>
    <x v="100"/>
    <x v="2"/>
    <s v="6411-PA"/>
    <x v="3300"/>
    <x v="3"/>
    <x v="62"/>
    <x v="0"/>
    <x v="6"/>
    <n v="41189163.890000001"/>
    <n v="41189163.890000001"/>
    <n v="0"/>
    <n v="37070247.5"/>
    <n v="0"/>
    <n v="2704322.3632999999"/>
    <n v="0"/>
    <n v="528746.93999999994"/>
    <n v="2175575.4232999999"/>
  </r>
  <r>
    <n v="2"/>
    <n v="4332"/>
    <x v="0"/>
    <x v="464"/>
    <x v="5"/>
    <s v="6415-PA"/>
    <x v="3301"/>
    <x v="1"/>
    <x v="1"/>
    <x v="0"/>
    <x v="6"/>
    <n v="852922.6"/>
    <n v="852922.6"/>
    <n v="0"/>
    <n v="775411.98"/>
    <n v="0"/>
    <n v="5835.5902999999998"/>
    <n v="0"/>
    <n v="0"/>
    <n v="5835.5902999999998"/>
  </r>
  <r>
    <n v="2"/>
    <n v="4332"/>
    <x v="0"/>
    <x v="143"/>
    <x v="2"/>
    <s v="6416-PA"/>
    <x v="3302"/>
    <x v="1"/>
    <x v="1"/>
    <x v="0"/>
    <x v="162"/>
    <n v="158370.5"/>
    <n v="158370.5"/>
    <n v="0"/>
    <n v="142533.45000000001"/>
    <n v="0"/>
    <n v="11877.7875"/>
    <n v="0"/>
    <n v="0"/>
    <n v="11877.7875"/>
  </r>
  <r>
    <n v="2"/>
    <n v="4332"/>
    <x v="0"/>
    <x v="396"/>
    <x v="9"/>
    <s v="6418-PA"/>
    <x v="3303"/>
    <x v="3"/>
    <x v="0"/>
    <x v="0"/>
    <x v="6"/>
    <n v="3443659.44"/>
    <n v="3443659.44"/>
    <n v="0"/>
    <n v="3099293.5"/>
    <n v="0"/>
    <n v="0"/>
    <n v="0"/>
    <n v="0"/>
    <n v="0"/>
  </r>
  <r>
    <n v="2"/>
    <n v="4332"/>
    <x v="0"/>
    <x v="178"/>
    <x v="27"/>
    <s v="6424-PA"/>
    <x v="3304"/>
    <x v="2"/>
    <x v="1"/>
    <x v="0"/>
    <x v="80"/>
    <n v="82206.559999999998"/>
    <n v="82206.559999999998"/>
    <n v="0"/>
    <n v="73985.899999999994"/>
    <n v="0"/>
    <n v="6165.4916999999996"/>
    <n v="0"/>
    <n v="0"/>
    <n v="6165.4916999999996"/>
  </r>
  <r>
    <n v="2"/>
    <n v="4332"/>
    <x v="0"/>
    <x v="119"/>
    <x v="5"/>
    <s v="6425-PA"/>
    <x v="3305"/>
    <x v="1"/>
    <x v="1"/>
    <x v="0"/>
    <x v="6"/>
    <n v="141740.6"/>
    <n v="141740.6"/>
    <n v="0"/>
    <n v="127566.54"/>
    <n v="0"/>
    <n v="10630.55"/>
    <n v="0"/>
    <n v="10630.55"/>
    <n v="0"/>
  </r>
  <r>
    <n v="2"/>
    <n v="4332"/>
    <x v="0"/>
    <x v="290"/>
    <x v="0"/>
    <s v="6428-PA"/>
    <x v="3306"/>
    <x v="3"/>
    <x v="0"/>
    <x v="0"/>
    <x v="135"/>
    <n v="23793.54"/>
    <n v="23793.54"/>
    <n v="0"/>
    <n v="21414.19"/>
    <n v="0"/>
    <n v="1784.51"/>
    <n v="0"/>
    <n v="1784.51"/>
    <n v="0"/>
  </r>
  <r>
    <n v="2"/>
    <n v="4332"/>
    <x v="0"/>
    <x v="540"/>
    <x v="10"/>
    <s v="6429-PA"/>
    <x v="3307"/>
    <x v="1"/>
    <x v="1"/>
    <x v="0"/>
    <x v="68"/>
    <n v="36098"/>
    <n v="36098"/>
    <n v="0"/>
    <n v="36098"/>
    <n v="0"/>
    <n v="0"/>
    <n v="0"/>
    <n v="0"/>
    <n v="0"/>
  </r>
  <r>
    <n v="2"/>
    <n v="4332"/>
    <x v="0"/>
    <x v="123"/>
    <x v="4"/>
    <s v="642-PA"/>
    <x v="3308"/>
    <x v="2"/>
    <x v="1"/>
    <x v="0"/>
    <x v="9"/>
    <n v="40865.360000000001"/>
    <n v="40865.360000000001"/>
    <n v="0"/>
    <n v="36778.82"/>
    <n v="0"/>
    <n v="3064.9016999999999"/>
    <n v="0"/>
    <n v="0"/>
    <n v="3064.9016999999999"/>
  </r>
  <r>
    <n v="2"/>
    <n v="4332"/>
    <x v="0"/>
    <x v="532"/>
    <x v="50"/>
    <s v="6435-PA"/>
    <x v="3309"/>
    <x v="0"/>
    <x v="0"/>
    <x v="0"/>
    <x v="6"/>
    <n v="318724.88"/>
    <n v="318724.88"/>
    <n v="0"/>
    <n v="286852.39"/>
    <n v="0"/>
    <n v="0"/>
    <n v="0"/>
    <n v="0"/>
    <n v="0"/>
  </r>
  <r>
    <n v="2"/>
    <n v="4332"/>
    <x v="0"/>
    <x v="87"/>
    <x v="16"/>
    <s v="6437-PA"/>
    <x v="3310"/>
    <x v="3"/>
    <x v="0"/>
    <x v="0"/>
    <x v="29"/>
    <n v="19660.73"/>
    <n v="19660.73"/>
    <n v="0"/>
    <n v="17694.66"/>
    <n v="0"/>
    <n v="1474.55"/>
    <n v="0"/>
    <n v="1474.55"/>
    <n v="0"/>
  </r>
  <r>
    <n v="2"/>
    <n v="4332"/>
    <x v="0"/>
    <x v="205"/>
    <x v="0"/>
    <s v="6439-PA"/>
    <x v="55"/>
    <x v="1"/>
    <x v="1"/>
    <x v="0"/>
    <x v="6"/>
    <n v="171401.01"/>
    <n v="171401.01"/>
    <n v="0"/>
    <n v="171401.01"/>
    <n v="0"/>
    <n v="0"/>
    <n v="0"/>
    <n v="0"/>
    <n v="0"/>
  </r>
  <r>
    <n v="2"/>
    <n v="4332"/>
    <x v="0"/>
    <x v="570"/>
    <x v="15"/>
    <s v="643-PA"/>
    <x v="3311"/>
    <x v="1"/>
    <x v="1"/>
    <x v="0"/>
    <x v="15"/>
    <n v="33353.58"/>
    <n v="33353.58"/>
    <n v="0"/>
    <n v="33353.58"/>
    <n v="0"/>
    <n v="0"/>
    <n v="0"/>
    <n v="0"/>
    <n v="0"/>
  </r>
  <r>
    <n v="2"/>
    <n v="4332"/>
    <x v="0"/>
    <x v="383"/>
    <x v="13"/>
    <s v="6440-PA"/>
    <x v="3312"/>
    <x v="3"/>
    <x v="0"/>
    <x v="0"/>
    <x v="6"/>
    <n v="138719.15"/>
    <n v="138719.15"/>
    <n v="0"/>
    <n v="124847.24"/>
    <n v="0"/>
    <n v="0"/>
    <n v="0"/>
    <n v="0"/>
    <n v="0"/>
  </r>
  <r>
    <n v="2"/>
    <n v="4332"/>
    <x v="0"/>
    <x v="413"/>
    <x v="12"/>
    <s v="6443-PA"/>
    <x v="3313"/>
    <x v="3"/>
    <x v="1"/>
    <x v="0"/>
    <x v="62"/>
    <n v="13641.28"/>
    <n v="13641.28"/>
    <n v="0"/>
    <n v="12277.15"/>
    <n v="0"/>
    <n v="1023.0958000000001"/>
    <n v="0"/>
    <n v="0"/>
    <n v="1023.0958000000001"/>
  </r>
  <r>
    <n v="2"/>
    <n v="4332"/>
    <x v="0"/>
    <x v="396"/>
    <x v="9"/>
    <s v="6444-PA"/>
    <x v="3314"/>
    <x v="3"/>
    <x v="29"/>
    <x v="0"/>
    <x v="6"/>
    <n v="1708742.51"/>
    <n v="1641742.51"/>
    <n v="-67000"/>
    <n v="1477568.26"/>
    <n v="-60300"/>
    <n v="0"/>
    <n v="0"/>
    <n v="0"/>
    <n v="0"/>
  </r>
  <r>
    <n v="2"/>
    <n v="4332"/>
    <x v="0"/>
    <x v="264"/>
    <x v="2"/>
    <s v="6445-PA"/>
    <x v="3315"/>
    <x v="3"/>
    <x v="1"/>
    <x v="0"/>
    <x v="38"/>
    <n v="13230.53"/>
    <n v="13230.53"/>
    <n v="0"/>
    <n v="11907.48"/>
    <n v="0"/>
    <n v="992.29"/>
    <n v="0"/>
    <n v="992.29"/>
    <n v="0"/>
  </r>
  <r>
    <n v="2"/>
    <n v="4332"/>
    <x v="0"/>
    <x v="19"/>
    <x v="12"/>
    <s v="6446-PA"/>
    <x v="322"/>
    <x v="3"/>
    <x v="63"/>
    <x v="0"/>
    <x v="51"/>
    <n v="44379.88"/>
    <n v="44379.88"/>
    <n v="0"/>
    <n v="39941.89"/>
    <n v="0"/>
    <n v="3328.4908"/>
    <n v="0"/>
    <n v="0"/>
    <n v="3328.4908"/>
  </r>
  <r>
    <n v="2"/>
    <n v="4332"/>
    <x v="0"/>
    <x v="184"/>
    <x v="1"/>
    <s v="6448-PA"/>
    <x v="3316"/>
    <x v="0"/>
    <x v="0"/>
    <x v="0"/>
    <x v="6"/>
    <n v="341227"/>
    <n v="341227"/>
    <n v="0"/>
    <n v="307104.3"/>
    <n v="0"/>
    <n v="0"/>
    <n v="0"/>
    <n v="0"/>
    <n v="0"/>
  </r>
  <r>
    <n v="2"/>
    <n v="4332"/>
    <x v="0"/>
    <x v="205"/>
    <x v="0"/>
    <s v="6449-PA"/>
    <x v="3317"/>
    <x v="3"/>
    <x v="7"/>
    <x v="0"/>
    <x v="25"/>
    <n v="9387.7000000000007"/>
    <n v="9387.7000000000007"/>
    <n v="0"/>
    <n v="8448.93"/>
    <n v="0"/>
    <n v="704.07749999999999"/>
    <n v="0"/>
    <n v="0"/>
    <n v="704.07749999999999"/>
  </r>
  <r>
    <n v="2"/>
    <n v="4332"/>
    <x v="0"/>
    <x v="16"/>
    <x v="1"/>
    <s v="644-PA"/>
    <x v="3318"/>
    <x v="4"/>
    <x v="0"/>
    <x v="0"/>
    <x v="10"/>
    <n v="11509.73"/>
    <n v="11509.73"/>
    <n v="0"/>
    <n v="10358.76"/>
    <n v="0"/>
    <n v="863.23"/>
    <n v="0"/>
    <n v="0"/>
    <n v="863.23"/>
  </r>
  <r>
    <n v="2"/>
    <n v="4332"/>
    <x v="0"/>
    <x v="571"/>
    <x v="5"/>
    <s v="6452-PA"/>
    <x v="3319"/>
    <x v="3"/>
    <x v="14"/>
    <x v="0"/>
    <x v="6"/>
    <n v="520998.35"/>
    <n v="520998.35"/>
    <n v="0"/>
    <n v="468898.52"/>
    <n v="0"/>
    <n v="0"/>
    <n v="0"/>
    <n v="0"/>
    <n v="0"/>
  </r>
  <r>
    <n v="2"/>
    <n v="4332"/>
    <x v="0"/>
    <x v="13"/>
    <x v="8"/>
    <s v="6453-PA"/>
    <x v="3320"/>
    <x v="3"/>
    <x v="0"/>
    <x v="0"/>
    <x v="6"/>
    <n v="103522.62"/>
    <n v="103522.62"/>
    <n v="0"/>
    <n v="93170.36"/>
    <n v="0"/>
    <n v="7764.19"/>
    <n v="0"/>
    <n v="7764.19"/>
    <n v="0"/>
  </r>
  <r>
    <n v="2"/>
    <n v="4332"/>
    <x v="0"/>
    <x v="87"/>
    <x v="16"/>
    <s v="6455-PA"/>
    <x v="3321"/>
    <x v="4"/>
    <x v="0"/>
    <x v="0"/>
    <x v="62"/>
    <n v="64865.04"/>
    <n v="64865.04"/>
    <n v="0"/>
    <n v="58378.54"/>
    <n v="0"/>
    <n v="4864.8783000000003"/>
    <n v="0"/>
    <n v="0"/>
    <n v="4864.8783000000003"/>
  </r>
  <r>
    <n v="2"/>
    <n v="4332"/>
    <x v="0"/>
    <x v="429"/>
    <x v="16"/>
    <s v="6457-PA"/>
    <x v="3322"/>
    <x v="3"/>
    <x v="1"/>
    <x v="0"/>
    <x v="29"/>
    <n v="23000"/>
    <n v="23000"/>
    <n v="0"/>
    <n v="20700"/>
    <n v="0"/>
    <n v="1725"/>
    <n v="0"/>
    <n v="1725"/>
    <n v="0"/>
  </r>
  <r>
    <n v="2"/>
    <n v="4332"/>
    <x v="0"/>
    <x v="493"/>
    <x v="5"/>
    <s v="6459-PA"/>
    <x v="3323"/>
    <x v="3"/>
    <x v="1"/>
    <x v="0"/>
    <x v="6"/>
    <n v="57272.86"/>
    <n v="57272.86"/>
    <n v="0"/>
    <n v="51545.57"/>
    <n v="0"/>
    <n v="0"/>
    <n v="0"/>
    <n v="0"/>
    <n v="0"/>
  </r>
  <r>
    <n v="2"/>
    <n v="4332"/>
    <x v="0"/>
    <x v="559"/>
    <x v="13"/>
    <s v="6466-PA"/>
    <x v="3324"/>
    <x v="3"/>
    <x v="1"/>
    <x v="0"/>
    <x v="25"/>
    <n v="43068.94"/>
    <n v="43068.94"/>
    <n v="0"/>
    <n v="38762.050000000003"/>
    <n v="0"/>
    <n v="0"/>
    <n v="0"/>
    <n v="0"/>
    <n v="0"/>
  </r>
  <r>
    <n v="2"/>
    <n v="4332"/>
    <x v="0"/>
    <x v="286"/>
    <x v="32"/>
    <s v="6469-PA"/>
    <x v="3325"/>
    <x v="4"/>
    <x v="1"/>
    <x v="0"/>
    <x v="68"/>
    <n v="117708.44"/>
    <n v="117708.44"/>
    <n v="0"/>
    <n v="105937.60000000001"/>
    <n v="0"/>
    <n v="8828.1332999999995"/>
    <n v="0"/>
    <n v="0"/>
    <n v="8828.1332999999995"/>
  </r>
  <r>
    <n v="2"/>
    <n v="4332"/>
    <x v="0"/>
    <x v="100"/>
    <x v="2"/>
    <s v="6470-PA"/>
    <x v="3326"/>
    <x v="3"/>
    <x v="11"/>
    <x v="0"/>
    <x v="57"/>
    <n v="19619.5"/>
    <n v="19619.5"/>
    <n v="0"/>
    <n v="17657.55"/>
    <n v="0"/>
    <n v="1471.46"/>
    <n v="0"/>
    <n v="1471.46"/>
    <n v="0"/>
  </r>
  <r>
    <n v="2"/>
    <n v="4332"/>
    <x v="0"/>
    <x v="166"/>
    <x v="13"/>
    <s v="6476-PA"/>
    <x v="3327"/>
    <x v="2"/>
    <x v="0"/>
    <x v="0"/>
    <x v="6"/>
    <n v="733778.95"/>
    <n v="733778.95"/>
    <n v="0"/>
    <n v="660401.06000000006"/>
    <n v="0"/>
    <n v="0"/>
    <n v="0"/>
    <n v="0"/>
    <n v="0"/>
  </r>
  <r>
    <n v="2"/>
    <n v="4332"/>
    <x v="0"/>
    <x v="87"/>
    <x v="16"/>
    <s v="6478-PA"/>
    <x v="3328"/>
    <x v="4"/>
    <x v="1"/>
    <x v="0"/>
    <x v="6"/>
    <n v="158438.57999999999"/>
    <n v="158438.57999999999"/>
    <n v="0"/>
    <n v="142594.72"/>
    <n v="0"/>
    <n v="6686.91"/>
    <n v="0"/>
    <n v="6686.91"/>
    <n v="0"/>
  </r>
  <r>
    <n v="2"/>
    <n v="4332"/>
    <x v="0"/>
    <x v="101"/>
    <x v="25"/>
    <s v="647-PA"/>
    <x v="3329"/>
    <x v="2"/>
    <x v="1"/>
    <x v="0"/>
    <x v="2"/>
    <n v="4645.6899999999996"/>
    <n v="4645.6899999999996"/>
    <n v="0"/>
    <n v="4181.12"/>
    <n v="0"/>
    <n v="348.42669999999998"/>
    <n v="0"/>
    <n v="0"/>
    <n v="348.42669999999998"/>
  </r>
  <r>
    <n v="2"/>
    <n v="4332"/>
    <x v="0"/>
    <x v="493"/>
    <x v="5"/>
    <s v="6482-PA"/>
    <x v="3330"/>
    <x v="3"/>
    <x v="1"/>
    <x v="0"/>
    <x v="80"/>
    <n v="13808.93"/>
    <n v="13808.93"/>
    <n v="0"/>
    <n v="12428.04"/>
    <n v="0"/>
    <n v="1035.67"/>
    <n v="0"/>
    <n v="0"/>
    <n v="1035.67"/>
  </r>
  <r>
    <n v="2"/>
    <n v="4332"/>
    <x v="0"/>
    <x v="87"/>
    <x v="16"/>
    <s v="6484-PA"/>
    <x v="3331"/>
    <x v="3"/>
    <x v="0"/>
    <x v="0"/>
    <x v="6"/>
    <n v="6475.69"/>
    <n v="6475.69"/>
    <n v="0"/>
    <n v="5828.12"/>
    <n v="0"/>
    <n v="485.67"/>
    <n v="0"/>
    <n v="485.67"/>
    <n v="0"/>
  </r>
  <r>
    <n v="2"/>
    <n v="4332"/>
    <x v="0"/>
    <x v="572"/>
    <x v="2"/>
    <s v="6485-PA"/>
    <x v="3332"/>
    <x v="2"/>
    <x v="1"/>
    <x v="0"/>
    <x v="6"/>
    <n v="5380.01"/>
    <n v="5380.01"/>
    <n v="0"/>
    <n v="4842.01"/>
    <n v="0"/>
    <n v="403.5"/>
    <n v="0"/>
    <n v="403.5"/>
    <n v="0"/>
  </r>
  <r>
    <n v="2"/>
    <n v="4332"/>
    <x v="0"/>
    <x v="264"/>
    <x v="2"/>
    <s v="6486-PA"/>
    <x v="3333"/>
    <x v="0"/>
    <x v="1"/>
    <x v="0"/>
    <x v="25"/>
    <n v="15059.1"/>
    <n v="15059.1"/>
    <n v="0"/>
    <n v="13553.19"/>
    <n v="0"/>
    <n v="1129.4324999999999"/>
    <n v="0"/>
    <n v="0"/>
    <n v="1129.4324999999999"/>
  </r>
  <r>
    <n v="2"/>
    <n v="4332"/>
    <x v="0"/>
    <x v="322"/>
    <x v="8"/>
    <s v="6488-PA"/>
    <x v="3334"/>
    <x v="1"/>
    <x v="23"/>
    <x v="0"/>
    <x v="172"/>
    <n v="42059.839999999997"/>
    <n v="42059.839999999997"/>
    <n v="0"/>
    <n v="37853.86"/>
    <n v="0"/>
    <n v="3154.4883"/>
    <n v="0"/>
    <n v="0"/>
    <n v="3154.4883"/>
  </r>
  <r>
    <n v="2"/>
    <n v="4332"/>
    <x v="0"/>
    <x v="475"/>
    <x v="13"/>
    <s v="648-PA"/>
    <x v="3335"/>
    <x v="0"/>
    <x v="0"/>
    <x v="0"/>
    <x v="10"/>
    <n v="17105.23"/>
    <n v="17105.23"/>
    <n v="0"/>
    <n v="15394.71"/>
    <n v="0"/>
    <n v="1282.8924999999999"/>
    <n v="0"/>
    <n v="0"/>
    <n v="1282.8924999999999"/>
  </r>
  <r>
    <n v="2"/>
    <n v="4332"/>
    <x v="0"/>
    <x v="392"/>
    <x v="13"/>
    <s v="6498-PA"/>
    <x v="3336"/>
    <x v="3"/>
    <x v="0"/>
    <x v="0"/>
    <x v="36"/>
    <n v="39319.11"/>
    <n v="39319.11"/>
    <n v="0"/>
    <n v="35387.199999999997"/>
    <n v="0"/>
    <n v="2948.93"/>
    <n v="0"/>
    <n v="2948.93"/>
    <n v="0"/>
  </r>
  <r>
    <n v="2"/>
    <n v="4332"/>
    <x v="0"/>
    <x v="197"/>
    <x v="16"/>
    <s v="6499-PA"/>
    <x v="1007"/>
    <x v="0"/>
    <x v="0"/>
    <x v="0"/>
    <x v="6"/>
    <n v="47264640"/>
    <n v="47264640"/>
    <n v="0"/>
    <n v="42538176"/>
    <n v="0"/>
    <n v="0"/>
    <n v="0"/>
    <n v="0"/>
    <n v="0"/>
  </r>
  <r>
    <n v="2"/>
    <n v="4332"/>
    <x v="0"/>
    <x v="22"/>
    <x v="13"/>
    <s v="649-PA"/>
    <x v="3337"/>
    <x v="3"/>
    <x v="0"/>
    <x v="0"/>
    <x v="7"/>
    <n v="3238.74"/>
    <n v="3238.74"/>
    <n v="0"/>
    <n v="2914.87"/>
    <n v="0"/>
    <n v="242.9058"/>
    <n v="0"/>
    <n v="0"/>
    <n v="242.9058"/>
  </r>
  <r>
    <n v="2"/>
    <n v="4332"/>
    <x v="0"/>
    <x v="264"/>
    <x v="2"/>
    <s v="64-PA"/>
    <x v="3338"/>
    <x v="1"/>
    <x v="1"/>
    <x v="0"/>
    <x v="6"/>
    <n v="3475642"/>
    <n v="935113.16"/>
    <n v="-2540528.84"/>
    <n v="841601.84"/>
    <n v="-2286475.96"/>
    <n v="22895.098300000001"/>
    <n v="0"/>
    <n v="0"/>
    <n v="22895.098300000001"/>
  </r>
  <r>
    <n v="2"/>
    <n v="4332"/>
    <x v="0"/>
    <x v="341"/>
    <x v="3"/>
    <s v="6501-PA"/>
    <x v="3339"/>
    <x v="4"/>
    <x v="1"/>
    <x v="0"/>
    <x v="62"/>
    <n v="16089.44"/>
    <n v="16089.44"/>
    <n v="0"/>
    <n v="14480.5"/>
    <n v="0"/>
    <n v="1206.7083"/>
    <n v="0"/>
    <n v="0"/>
    <n v="1206.7083"/>
  </r>
  <r>
    <n v="2"/>
    <n v="4332"/>
    <x v="0"/>
    <x v="264"/>
    <x v="2"/>
    <s v="6502-PA"/>
    <x v="3340"/>
    <x v="0"/>
    <x v="1"/>
    <x v="0"/>
    <x v="25"/>
    <n v="3200"/>
    <n v="3200"/>
    <n v="0"/>
    <n v="2880"/>
    <n v="0"/>
    <n v="240"/>
    <n v="0"/>
    <n v="0"/>
    <n v="240"/>
  </r>
  <r>
    <n v="2"/>
    <n v="4332"/>
    <x v="0"/>
    <x v="87"/>
    <x v="16"/>
    <s v="6506-PA"/>
    <x v="3341"/>
    <x v="3"/>
    <x v="0"/>
    <x v="0"/>
    <x v="172"/>
    <n v="51509.7"/>
    <n v="51509.7"/>
    <n v="0"/>
    <n v="46358.73"/>
    <n v="0"/>
    <n v="3863.22"/>
    <n v="0"/>
    <n v="3863.22"/>
    <n v="0"/>
  </r>
  <r>
    <n v="2"/>
    <n v="4332"/>
    <x v="0"/>
    <x v="322"/>
    <x v="8"/>
    <s v="6508-PA"/>
    <x v="3342"/>
    <x v="1"/>
    <x v="1"/>
    <x v="0"/>
    <x v="8"/>
    <n v="73751.09"/>
    <n v="73751.09"/>
    <n v="0"/>
    <n v="66375.98"/>
    <n v="0"/>
    <n v="0"/>
    <n v="0"/>
    <n v="0"/>
    <n v="0"/>
  </r>
  <r>
    <n v="2"/>
    <n v="4332"/>
    <x v="0"/>
    <x v="573"/>
    <x v="2"/>
    <s v="650-PA"/>
    <x v="3343"/>
    <x v="1"/>
    <x v="1"/>
    <x v="0"/>
    <x v="3"/>
    <n v="40102.61"/>
    <n v="40102.61"/>
    <n v="0"/>
    <n v="40102.61"/>
    <n v="0"/>
    <n v="0"/>
    <n v="0"/>
    <n v="0"/>
    <n v="0"/>
  </r>
  <r>
    <n v="2"/>
    <n v="4332"/>
    <x v="0"/>
    <x v="432"/>
    <x v="25"/>
    <s v="6512-PA"/>
    <x v="3344"/>
    <x v="4"/>
    <x v="1"/>
    <x v="0"/>
    <x v="25"/>
    <n v="103654.58"/>
    <n v="103654.58"/>
    <n v="0"/>
    <n v="93289.12"/>
    <n v="0"/>
    <n v="7774.0933000000005"/>
    <n v="0"/>
    <n v="0"/>
    <n v="7774.0933000000005"/>
  </r>
  <r>
    <n v="2"/>
    <n v="4332"/>
    <x v="0"/>
    <x v="341"/>
    <x v="3"/>
    <s v="6517-PA"/>
    <x v="3345"/>
    <x v="4"/>
    <x v="1"/>
    <x v="0"/>
    <x v="62"/>
    <n v="46537.120000000003"/>
    <n v="46537.120000000003"/>
    <n v="0"/>
    <n v="41883.410000000003"/>
    <n v="0"/>
    <n v="3490.2842000000001"/>
    <n v="0"/>
    <n v="0"/>
    <n v="3490.2842000000001"/>
  </r>
  <r>
    <n v="2"/>
    <n v="4332"/>
    <x v="0"/>
    <x v="429"/>
    <x v="16"/>
    <s v="6521-PA"/>
    <x v="3346"/>
    <x v="4"/>
    <x v="0"/>
    <x v="0"/>
    <x v="6"/>
    <n v="247578.36"/>
    <n v="247578.36"/>
    <n v="0"/>
    <n v="222820.52"/>
    <n v="0"/>
    <n v="0"/>
    <n v="0"/>
    <n v="0"/>
    <n v="0"/>
  </r>
  <r>
    <n v="2"/>
    <n v="4332"/>
    <x v="0"/>
    <x v="456"/>
    <x v="8"/>
    <s v="6526-PA"/>
    <x v="3347"/>
    <x v="3"/>
    <x v="64"/>
    <x v="0"/>
    <x v="109"/>
    <n v="23202.97"/>
    <n v="23202.97"/>
    <n v="0"/>
    <n v="20882.669999999998"/>
    <n v="0"/>
    <n v="1740.22"/>
    <n v="0"/>
    <n v="1740.22"/>
    <n v="0"/>
  </r>
  <r>
    <n v="2"/>
    <n v="4332"/>
    <x v="0"/>
    <x v="333"/>
    <x v="9"/>
    <s v="6527-PA"/>
    <x v="3348"/>
    <x v="4"/>
    <x v="0"/>
    <x v="0"/>
    <x v="53"/>
    <n v="34706.959999999999"/>
    <n v="34706.959999999999"/>
    <n v="0"/>
    <n v="31236.26"/>
    <n v="0"/>
    <n v="2603.0216999999998"/>
    <n v="0"/>
    <n v="0"/>
    <n v="2603.0216999999998"/>
  </r>
  <r>
    <n v="2"/>
    <n v="4332"/>
    <x v="0"/>
    <x v="78"/>
    <x v="8"/>
    <s v="6529-PA"/>
    <x v="3349"/>
    <x v="3"/>
    <x v="65"/>
    <x v="0"/>
    <x v="60"/>
    <n v="7978.17"/>
    <n v="7978.17"/>
    <n v="0"/>
    <n v="7180.35"/>
    <n v="0"/>
    <n v="598.36249999999995"/>
    <n v="0"/>
    <n v="0"/>
    <n v="598.36249999999995"/>
  </r>
  <r>
    <n v="2"/>
    <n v="4332"/>
    <x v="0"/>
    <x v="429"/>
    <x v="16"/>
    <s v="6530-PA"/>
    <x v="3350"/>
    <x v="0"/>
    <x v="1"/>
    <x v="0"/>
    <x v="8"/>
    <n v="10029.030000000001"/>
    <n v="10029.030000000001"/>
    <n v="0"/>
    <n v="9026.1299999999992"/>
    <n v="0"/>
    <n v="752.17750000000001"/>
    <n v="0"/>
    <n v="0"/>
    <n v="752.17750000000001"/>
  </r>
  <r>
    <n v="2"/>
    <n v="4332"/>
    <x v="0"/>
    <x v="413"/>
    <x v="12"/>
    <s v="6533-PA"/>
    <x v="3351"/>
    <x v="3"/>
    <x v="1"/>
    <x v="0"/>
    <x v="74"/>
    <n v="63602.400000000001"/>
    <n v="63602.400000000001"/>
    <n v="0"/>
    <n v="57242.16"/>
    <n v="0"/>
    <n v="4770.18"/>
    <n v="0"/>
    <n v="4770.18"/>
    <n v="0"/>
  </r>
  <r>
    <n v="2"/>
    <n v="4332"/>
    <x v="0"/>
    <x v="78"/>
    <x v="8"/>
    <s v="6534-PA"/>
    <x v="3352"/>
    <x v="0"/>
    <x v="0"/>
    <x v="0"/>
    <x v="6"/>
    <n v="61266.42"/>
    <n v="61266.42"/>
    <n v="0"/>
    <n v="55139.78"/>
    <n v="0"/>
    <n v="4594.9817000000003"/>
    <n v="0"/>
    <n v="0"/>
    <n v="4594.9817000000003"/>
  </r>
  <r>
    <n v="2"/>
    <n v="4332"/>
    <x v="0"/>
    <x v="264"/>
    <x v="2"/>
    <s v="6535-PA"/>
    <x v="3353"/>
    <x v="0"/>
    <x v="1"/>
    <x v="0"/>
    <x v="25"/>
    <n v="13117.6"/>
    <n v="13117.6"/>
    <n v="0"/>
    <n v="11805.84"/>
    <n v="0"/>
    <n v="983.82"/>
    <n v="0"/>
    <n v="0"/>
    <n v="983.82"/>
  </r>
  <r>
    <n v="2"/>
    <n v="4332"/>
    <x v="0"/>
    <x v="23"/>
    <x v="14"/>
    <s v="6537-PA"/>
    <x v="3354"/>
    <x v="3"/>
    <x v="1"/>
    <x v="0"/>
    <x v="6"/>
    <n v="143167.09"/>
    <n v="143167.09"/>
    <n v="0"/>
    <n v="128850.38"/>
    <n v="0"/>
    <n v="0"/>
    <n v="0"/>
    <n v="0"/>
    <n v="0"/>
  </r>
  <r>
    <n v="2"/>
    <n v="4332"/>
    <x v="0"/>
    <x v="205"/>
    <x v="0"/>
    <s v="6538-PA"/>
    <x v="3355"/>
    <x v="0"/>
    <x v="1"/>
    <x v="0"/>
    <x v="25"/>
    <n v="10879.81"/>
    <n v="10879.81"/>
    <n v="0"/>
    <n v="9791.83"/>
    <n v="0"/>
    <n v="815.98580000000004"/>
    <n v="0"/>
    <n v="0"/>
    <n v="815.98580000000004"/>
  </r>
  <r>
    <n v="2"/>
    <n v="4332"/>
    <x v="0"/>
    <x v="493"/>
    <x v="5"/>
    <s v="6539-PA"/>
    <x v="3356"/>
    <x v="3"/>
    <x v="0"/>
    <x v="0"/>
    <x v="6"/>
    <n v="149634"/>
    <n v="149634"/>
    <n v="0"/>
    <n v="134670.6"/>
    <n v="0"/>
    <n v="0"/>
    <n v="0"/>
    <n v="0"/>
    <n v="0"/>
  </r>
  <r>
    <n v="2"/>
    <n v="4332"/>
    <x v="0"/>
    <x v="99"/>
    <x v="6"/>
    <s v="653-PA"/>
    <x v="3357"/>
    <x v="4"/>
    <x v="0"/>
    <x v="0"/>
    <x v="153"/>
    <n v="8272.1299999999992"/>
    <n v="8272.1299999999992"/>
    <n v="0"/>
    <n v="7444.92"/>
    <n v="0"/>
    <n v="620.41"/>
    <n v="0"/>
    <n v="0"/>
    <n v="620.41"/>
  </r>
  <r>
    <n v="2"/>
    <n v="4332"/>
    <x v="0"/>
    <x v="87"/>
    <x v="16"/>
    <s v="6541-PA"/>
    <x v="3358"/>
    <x v="0"/>
    <x v="0"/>
    <x v="0"/>
    <x v="62"/>
    <n v="99355.81"/>
    <n v="99355.81"/>
    <n v="0"/>
    <n v="89420.23"/>
    <n v="0"/>
    <n v="7451.6858000000002"/>
    <n v="0"/>
    <n v="0"/>
    <n v="7451.6858000000002"/>
  </r>
  <r>
    <n v="2"/>
    <n v="4332"/>
    <x v="0"/>
    <x v="456"/>
    <x v="8"/>
    <s v="6545-PA"/>
    <x v="3359"/>
    <x v="0"/>
    <x v="0"/>
    <x v="0"/>
    <x v="6"/>
    <n v="34442"/>
    <n v="34442"/>
    <n v="0"/>
    <n v="30997.8"/>
    <n v="0"/>
    <n v="2583.15"/>
    <n v="0"/>
    <n v="2583.15"/>
    <n v="0"/>
  </r>
  <r>
    <n v="2"/>
    <n v="4332"/>
    <x v="0"/>
    <x v="264"/>
    <x v="2"/>
    <s v="6546-PA"/>
    <x v="3360"/>
    <x v="2"/>
    <x v="1"/>
    <x v="0"/>
    <x v="38"/>
    <n v="17446.73"/>
    <n v="17446.73"/>
    <n v="0"/>
    <n v="15702.06"/>
    <n v="0"/>
    <n v="1308.5"/>
    <n v="0"/>
    <n v="1308.5"/>
    <n v="0"/>
  </r>
  <r>
    <n v="2"/>
    <n v="4332"/>
    <x v="0"/>
    <x v="19"/>
    <x v="12"/>
    <s v="6552-PA"/>
    <x v="3361"/>
    <x v="3"/>
    <x v="0"/>
    <x v="0"/>
    <x v="123"/>
    <n v="6787.78"/>
    <n v="6787.78"/>
    <n v="0"/>
    <n v="6109"/>
    <n v="0"/>
    <n v="509.08"/>
    <n v="0"/>
    <n v="509.08"/>
    <n v="0"/>
  </r>
  <r>
    <n v="2"/>
    <n v="4332"/>
    <x v="0"/>
    <x v="493"/>
    <x v="5"/>
    <s v="6553-PA"/>
    <x v="3362"/>
    <x v="4"/>
    <x v="1"/>
    <x v="0"/>
    <x v="80"/>
    <n v="19437.599999999999"/>
    <n v="19437.599999999999"/>
    <n v="0"/>
    <n v="17493.84"/>
    <n v="0"/>
    <n v="1457.82"/>
    <n v="0"/>
    <n v="0"/>
    <n v="1457.82"/>
  </r>
  <r>
    <n v="2"/>
    <n v="4332"/>
    <x v="0"/>
    <x v="274"/>
    <x v="13"/>
    <s v="6555-PA"/>
    <x v="3363"/>
    <x v="3"/>
    <x v="0"/>
    <x v="0"/>
    <x v="57"/>
    <n v="28837.93"/>
    <n v="28837.93"/>
    <n v="0"/>
    <n v="25954.14"/>
    <n v="0"/>
    <n v="2162.84"/>
    <n v="0"/>
    <n v="2162.84"/>
    <n v="0"/>
  </r>
  <r>
    <n v="2"/>
    <n v="4332"/>
    <x v="0"/>
    <x v="184"/>
    <x v="1"/>
    <s v="6557-PA"/>
    <x v="3364"/>
    <x v="3"/>
    <x v="1"/>
    <x v="0"/>
    <x v="29"/>
    <n v="29615.68"/>
    <n v="29615.68"/>
    <n v="0"/>
    <n v="26654.11"/>
    <n v="0"/>
    <n v="2221.17"/>
    <n v="0"/>
    <n v="2221.17"/>
    <n v="0"/>
  </r>
  <r>
    <n v="2"/>
    <n v="4332"/>
    <x v="0"/>
    <x v="197"/>
    <x v="16"/>
    <s v="6558-PA"/>
    <x v="3365"/>
    <x v="2"/>
    <x v="13"/>
    <x v="0"/>
    <x v="6"/>
    <n v="155005.79999999999"/>
    <n v="155005.79999999999"/>
    <n v="0"/>
    <n v="139505.22"/>
    <n v="0"/>
    <n v="0"/>
    <n v="0"/>
    <n v="0"/>
    <n v="0"/>
  </r>
  <r>
    <n v="2"/>
    <n v="4332"/>
    <x v="0"/>
    <x v="160"/>
    <x v="13"/>
    <s v="655-PA"/>
    <x v="3366"/>
    <x v="2"/>
    <x v="1"/>
    <x v="0"/>
    <x v="99"/>
    <n v="123304.4"/>
    <n v="117035.4"/>
    <n v="-6269"/>
    <n v="105331.86"/>
    <n v="-5642.1"/>
    <n v="8777.6550000000007"/>
    <n v="0"/>
    <n v="0"/>
    <n v="8777.6550000000007"/>
  </r>
  <r>
    <n v="2"/>
    <n v="4332"/>
    <x v="0"/>
    <x v="100"/>
    <x v="2"/>
    <s v="6565-PA"/>
    <x v="3367"/>
    <x v="3"/>
    <x v="0"/>
    <x v="0"/>
    <x v="6"/>
    <n v="34738.57"/>
    <n v="34738.57"/>
    <n v="0"/>
    <n v="31264.71"/>
    <n v="0"/>
    <n v="2605.39"/>
    <n v="0"/>
    <n v="2605.39"/>
    <n v="0"/>
  </r>
  <r>
    <n v="2"/>
    <n v="4332"/>
    <x v="0"/>
    <x v="264"/>
    <x v="2"/>
    <s v="6566-PA"/>
    <x v="3368"/>
    <x v="0"/>
    <x v="1"/>
    <x v="0"/>
    <x v="25"/>
    <n v="80192.710000000006"/>
    <n v="80192.710000000006"/>
    <n v="0"/>
    <n v="72173.440000000002"/>
    <n v="0"/>
    <n v="6014.4533000000001"/>
    <n v="0"/>
    <n v="0"/>
    <n v="6014.4533000000001"/>
  </r>
  <r>
    <n v="2"/>
    <n v="4332"/>
    <x v="0"/>
    <x v="264"/>
    <x v="2"/>
    <s v="6567-PA"/>
    <x v="3369"/>
    <x v="0"/>
    <x v="1"/>
    <x v="0"/>
    <x v="6"/>
    <n v="334358.5"/>
    <n v="334358.5"/>
    <n v="0"/>
    <n v="300922.65000000002"/>
    <n v="0"/>
    <n v="4082.69"/>
    <n v="0"/>
    <n v="4082.69"/>
    <n v="0"/>
  </r>
  <r>
    <n v="2"/>
    <n v="4332"/>
    <x v="0"/>
    <x v="395"/>
    <x v="21"/>
    <s v="6568-PA"/>
    <x v="3370"/>
    <x v="3"/>
    <x v="0"/>
    <x v="0"/>
    <x v="6"/>
    <n v="472200.66"/>
    <n v="472200.66"/>
    <n v="0"/>
    <n v="424980.59"/>
    <n v="0"/>
    <n v="0"/>
    <n v="0"/>
    <n v="0"/>
    <n v="0"/>
  </r>
  <r>
    <n v="2"/>
    <n v="4332"/>
    <x v="0"/>
    <x v="557"/>
    <x v="16"/>
    <s v="656-PA"/>
    <x v="3371"/>
    <x v="5"/>
    <x v="1"/>
    <x v="0"/>
    <x v="68"/>
    <n v="3965.88"/>
    <n v="3965.88"/>
    <n v="0"/>
    <n v="3569.29"/>
    <n v="0"/>
    <n v="0"/>
    <n v="0"/>
    <n v="0"/>
    <n v="0"/>
  </r>
  <r>
    <n v="2"/>
    <n v="4332"/>
    <x v="0"/>
    <x v="290"/>
    <x v="0"/>
    <s v="6572-PA"/>
    <x v="3372"/>
    <x v="3"/>
    <x v="1"/>
    <x v="0"/>
    <x v="150"/>
    <n v="13184.08"/>
    <n v="13184.08"/>
    <n v="0"/>
    <n v="11865.67"/>
    <n v="0"/>
    <n v="988.8"/>
    <n v="0"/>
    <n v="988.8"/>
    <n v="0"/>
  </r>
  <r>
    <n v="2"/>
    <n v="4332"/>
    <x v="0"/>
    <x v="170"/>
    <x v="13"/>
    <s v="6573-PA"/>
    <x v="3373"/>
    <x v="0"/>
    <x v="0"/>
    <x v="0"/>
    <x v="6"/>
    <n v="129962.75"/>
    <n v="129962.75"/>
    <n v="0"/>
    <n v="116966.48"/>
    <n v="0"/>
    <n v="0"/>
    <n v="0"/>
    <n v="0"/>
    <n v="0"/>
  </r>
  <r>
    <n v="2"/>
    <n v="4332"/>
    <x v="0"/>
    <x v="100"/>
    <x v="2"/>
    <s v="6574-PA"/>
    <x v="3374"/>
    <x v="3"/>
    <x v="0"/>
    <x v="0"/>
    <x v="38"/>
    <n v="24197.25"/>
    <n v="24197.25"/>
    <n v="0"/>
    <n v="21777.53"/>
    <n v="0"/>
    <n v="1814.79"/>
    <n v="0"/>
    <n v="1814.79"/>
    <n v="0"/>
  </r>
  <r>
    <n v="2"/>
    <n v="4332"/>
    <x v="0"/>
    <x v="87"/>
    <x v="16"/>
    <s v="6577-PA"/>
    <x v="3375"/>
    <x v="4"/>
    <x v="0"/>
    <x v="0"/>
    <x v="6"/>
    <n v="113318.28"/>
    <n v="113318.28"/>
    <n v="0"/>
    <n v="101986.45"/>
    <n v="0"/>
    <n v="8498.8708000000006"/>
    <n v="0"/>
    <n v="0"/>
    <n v="8498.8708000000006"/>
  </r>
  <r>
    <n v="2"/>
    <n v="4332"/>
    <x v="0"/>
    <x v="493"/>
    <x v="5"/>
    <s v="6578-PA"/>
    <x v="3376"/>
    <x v="3"/>
    <x v="1"/>
    <x v="0"/>
    <x v="29"/>
    <n v="49998.02"/>
    <n v="49998.02"/>
    <n v="0"/>
    <n v="44998.22"/>
    <n v="0"/>
    <n v="3749.85"/>
    <n v="0"/>
    <n v="3749.85"/>
    <n v="0"/>
  </r>
  <r>
    <n v="2"/>
    <n v="4332"/>
    <x v="0"/>
    <x v="333"/>
    <x v="9"/>
    <s v="6580-PA"/>
    <x v="3377"/>
    <x v="4"/>
    <x v="1"/>
    <x v="0"/>
    <x v="25"/>
    <n v="33262.36"/>
    <n v="33262.36"/>
    <n v="0"/>
    <n v="29936.12"/>
    <n v="0"/>
    <n v="2494.6767"/>
    <n v="0"/>
    <n v="0"/>
    <n v="2494.6767"/>
  </r>
  <r>
    <n v="2"/>
    <n v="4332"/>
    <x v="0"/>
    <x v="391"/>
    <x v="0"/>
    <s v="6581-PA"/>
    <x v="3378"/>
    <x v="3"/>
    <x v="55"/>
    <x v="0"/>
    <x v="6"/>
    <n v="4394.03"/>
    <n v="4394.03"/>
    <n v="0"/>
    <n v="3954.63"/>
    <n v="0"/>
    <n v="329.55"/>
    <n v="0"/>
    <n v="329.55"/>
    <n v="0"/>
  </r>
  <r>
    <n v="2"/>
    <n v="4332"/>
    <x v="0"/>
    <x v="87"/>
    <x v="16"/>
    <s v="6582-PA"/>
    <x v="3379"/>
    <x v="4"/>
    <x v="0"/>
    <x v="0"/>
    <x v="171"/>
    <n v="62017.58"/>
    <n v="62017.58"/>
    <n v="0"/>
    <n v="55815.82"/>
    <n v="0"/>
    <n v="4651.3182999999999"/>
    <n v="0"/>
    <n v="0"/>
    <n v="4651.3182999999999"/>
  </r>
  <r>
    <n v="2"/>
    <n v="4332"/>
    <x v="0"/>
    <x v="342"/>
    <x v="8"/>
    <s v="658-PA"/>
    <x v="3380"/>
    <x v="3"/>
    <x v="1"/>
    <x v="0"/>
    <x v="30"/>
    <n v="5160.83"/>
    <n v="5160.83"/>
    <n v="0"/>
    <n v="4644.75"/>
    <n v="0"/>
    <n v="387.0625"/>
    <n v="0"/>
    <n v="0"/>
    <n v="387.0625"/>
  </r>
  <r>
    <n v="2"/>
    <n v="4332"/>
    <x v="0"/>
    <x v="100"/>
    <x v="2"/>
    <s v="6591-PA"/>
    <x v="3381"/>
    <x v="3"/>
    <x v="66"/>
    <x v="0"/>
    <x v="6"/>
    <n v="130467.81"/>
    <n v="130467.81"/>
    <n v="0"/>
    <n v="117421.03"/>
    <n v="0"/>
    <n v="0"/>
    <n v="0"/>
    <n v="0"/>
    <n v="0"/>
  </r>
  <r>
    <n v="2"/>
    <n v="4332"/>
    <x v="0"/>
    <x v="392"/>
    <x v="13"/>
    <s v="6594-PA"/>
    <x v="3382"/>
    <x v="3"/>
    <x v="5"/>
    <x v="0"/>
    <x v="6"/>
    <n v="61335.76"/>
    <n v="61335.76"/>
    <n v="0"/>
    <n v="55202.18"/>
    <n v="0"/>
    <n v="4600.18"/>
    <n v="0"/>
    <n v="4600.18"/>
    <n v="0"/>
  </r>
  <r>
    <n v="2"/>
    <n v="4332"/>
    <x v="0"/>
    <x v="326"/>
    <x v="11"/>
    <s v="6596-PA"/>
    <x v="3383"/>
    <x v="2"/>
    <x v="1"/>
    <x v="0"/>
    <x v="6"/>
    <n v="411380.17"/>
    <n v="411380.17"/>
    <n v="0"/>
    <n v="370242.15"/>
    <n v="0"/>
    <n v="0"/>
    <n v="0"/>
    <n v="0"/>
    <n v="0"/>
  </r>
  <r>
    <n v="2"/>
    <n v="4332"/>
    <x v="0"/>
    <x v="368"/>
    <x v="13"/>
    <s v="6598-PA"/>
    <x v="3384"/>
    <x v="3"/>
    <x v="0"/>
    <x v="0"/>
    <x v="6"/>
    <n v="15757.22"/>
    <n v="15757.22"/>
    <n v="0"/>
    <n v="14181.5"/>
    <n v="0"/>
    <n v="0"/>
    <n v="0"/>
    <n v="0"/>
    <n v="0"/>
  </r>
  <r>
    <n v="2"/>
    <n v="4332"/>
    <x v="0"/>
    <x v="574"/>
    <x v="24"/>
    <s v="659-PA"/>
    <x v="3385"/>
    <x v="5"/>
    <x v="1"/>
    <x v="0"/>
    <x v="9"/>
    <n v="7455"/>
    <n v="7455"/>
    <n v="0"/>
    <n v="6709.5"/>
    <n v="0"/>
    <n v="559.125"/>
    <n v="0"/>
    <n v="0"/>
    <n v="559.125"/>
  </r>
  <r>
    <n v="2"/>
    <n v="4332"/>
    <x v="0"/>
    <x v="378"/>
    <x v="11"/>
    <s v="65-PA"/>
    <x v="3386"/>
    <x v="1"/>
    <x v="1"/>
    <x v="0"/>
    <x v="173"/>
    <n v="166155.19"/>
    <n v="166155.19"/>
    <n v="0"/>
    <n v="166155.19"/>
    <n v="0"/>
    <n v="0"/>
    <n v="0"/>
    <n v="0"/>
    <n v="0"/>
  </r>
  <r>
    <n v="2"/>
    <n v="4332"/>
    <x v="0"/>
    <x v="413"/>
    <x v="12"/>
    <s v="6600-PA"/>
    <x v="3387"/>
    <x v="3"/>
    <x v="1"/>
    <x v="0"/>
    <x v="74"/>
    <n v="30668.48"/>
    <n v="30668.48"/>
    <n v="0"/>
    <n v="27601.63"/>
    <n v="0"/>
    <n v="2300.13"/>
    <n v="0"/>
    <n v="2300.13"/>
    <n v="0"/>
  </r>
  <r>
    <n v="2"/>
    <n v="4332"/>
    <x v="0"/>
    <x v="170"/>
    <x v="13"/>
    <s v="6601-PA"/>
    <x v="3388"/>
    <x v="2"/>
    <x v="1"/>
    <x v="0"/>
    <x v="109"/>
    <n v="25686.13"/>
    <n v="25686.13"/>
    <n v="0"/>
    <n v="23117.52"/>
    <n v="0"/>
    <n v="1926.46"/>
    <n v="0"/>
    <n v="1926.46"/>
    <n v="0"/>
  </r>
  <r>
    <n v="2"/>
    <n v="4332"/>
    <x v="0"/>
    <x v="400"/>
    <x v="4"/>
    <s v="6607-PA"/>
    <x v="3389"/>
    <x v="4"/>
    <x v="6"/>
    <x v="0"/>
    <x v="38"/>
    <n v="45293.73"/>
    <n v="45293.73"/>
    <n v="0"/>
    <n v="40764.36"/>
    <n v="0"/>
    <n v="3397.03"/>
    <n v="0"/>
    <n v="0"/>
    <n v="3397.03"/>
  </r>
  <r>
    <n v="2"/>
    <n v="4332"/>
    <x v="0"/>
    <x v="350"/>
    <x v="13"/>
    <s v="6608-PA"/>
    <x v="3390"/>
    <x v="2"/>
    <x v="1"/>
    <x v="0"/>
    <x v="6"/>
    <n v="124122.89"/>
    <n v="124122.89"/>
    <n v="0"/>
    <n v="111710.6"/>
    <n v="0"/>
    <n v="0"/>
    <n v="0"/>
    <n v="0"/>
    <n v="0"/>
  </r>
  <r>
    <n v="2"/>
    <n v="4332"/>
    <x v="0"/>
    <x v="170"/>
    <x v="13"/>
    <s v="6612-PA"/>
    <x v="3391"/>
    <x v="3"/>
    <x v="11"/>
    <x v="0"/>
    <x v="6"/>
    <n v="9763.93"/>
    <n v="9763.93"/>
    <n v="0"/>
    <n v="8787.5400000000009"/>
    <n v="0"/>
    <n v="732.29"/>
    <n v="0"/>
    <n v="732.29"/>
    <n v="0"/>
  </r>
  <r>
    <n v="2"/>
    <n v="4332"/>
    <x v="0"/>
    <x v="36"/>
    <x v="18"/>
    <s v="661-PA"/>
    <x v="3392"/>
    <x v="3"/>
    <x v="5"/>
    <x v="0"/>
    <x v="33"/>
    <n v="67947.429999999993"/>
    <n v="67947.429999999993"/>
    <n v="0"/>
    <n v="61152.69"/>
    <n v="0"/>
    <n v="5096.0574999999999"/>
    <n v="0"/>
    <n v="0"/>
    <n v="5096.0574999999999"/>
  </r>
  <r>
    <n v="2"/>
    <n v="4332"/>
    <x v="0"/>
    <x v="268"/>
    <x v="2"/>
    <s v="6622-PA"/>
    <x v="3393"/>
    <x v="2"/>
    <x v="11"/>
    <x v="0"/>
    <x v="6"/>
    <n v="351196.7"/>
    <n v="351196.7"/>
    <n v="0"/>
    <n v="316077.03000000003"/>
    <n v="0"/>
    <n v="0"/>
    <n v="0"/>
    <n v="0"/>
    <n v="0"/>
  </r>
  <r>
    <n v="2"/>
    <n v="4332"/>
    <x v="0"/>
    <x v="205"/>
    <x v="0"/>
    <s v="6623-PA"/>
    <x v="3394"/>
    <x v="0"/>
    <x v="17"/>
    <x v="0"/>
    <x v="25"/>
    <n v="68583.649999999994"/>
    <n v="68583.649999999994"/>
    <n v="0"/>
    <n v="61725.29"/>
    <n v="0"/>
    <n v="5143.7741999999998"/>
    <n v="0"/>
    <n v="0"/>
    <n v="5143.7741999999998"/>
  </r>
  <r>
    <n v="2"/>
    <n v="4332"/>
    <x v="0"/>
    <x v="100"/>
    <x v="2"/>
    <s v="6625-PA"/>
    <x v="3395"/>
    <x v="3"/>
    <x v="1"/>
    <x v="0"/>
    <x v="6"/>
    <n v="38686.21"/>
    <n v="38686.21"/>
    <n v="0"/>
    <n v="34817.589999999997"/>
    <n v="0"/>
    <n v="2901.46"/>
    <n v="0"/>
    <n v="2901.46"/>
    <n v="0"/>
  </r>
  <r>
    <n v="2"/>
    <n v="4332"/>
    <x v="0"/>
    <x v="333"/>
    <x v="9"/>
    <s v="6626-PA"/>
    <x v="3396"/>
    <x v="4"/>
    <x v="1"/>
    <x v="0"/>
    <x v="25"/>
    <n v="31279.439999999999"/>
    <n v="31279.439999999999"/>
    <n v="0"/>
    <n v="28151.5"/>
    <n v="0"/>
    <n v="2345.9582999999998"/>
    <n v="0"/>
    <n v="0"/>
    <n v="2345.9582999999998"/>
  </r>
  <r>
    <n v="2"/>
    <n v="4332"/>
    <x v="0"/>
    <x v="181"/>
    <x v="27"/>
    <s v="6627-PA"/>
    <x v="3397"/>
    <x v="5"/>
    <x v="0"/>
    <x v="0"/>
    <x v="6"/>
    <n v="7141749"/>
    <n v="7141749"/>
    <n v="0"/>
    <n v="6427574.0999999996"/>
    <n v="0"/>
    <n v="0"/>
    <n v="0"/>
    <n v="0"/>
    <n v="0"/>
  </r>
  <r>
    <n v="2"/>
    <n v="4332"/>
    <x v="0"/>
    <x v="416"/>
    <x v="21"/>
    <s v="6629-PA"/>
    <x v="3398"/>
    <x v="5"/>
    <x v="0"/>
    <x v="0"/>
    <x v="6"/>
    <n v="236994"/>
    <n v="236994"/>
    <n v="0"/>
    <n v="213294.6"/>
    <n v="0"/>
    <n v="0"/>
    <n v="0"/>
    <n v="0"/>
    <n v="0"/>
  </r>
  <r>
    <n v="2"/>
    <n v="4332"/>
    <x v="0"/>
    <x v="78"/>
    <x v="8"/>
    <s v="6630-PA"/>
    <x v="3399"/>
    <x v="3"/>
    <x v="32"/>
    <x v="0"/>
    <x v="6"/>
    <n v="1774736.18"/>
    <n v="1774736.18"/>
    <n v="0"/>
    <n v="1597262.56"/>
    <n v="0"/>
    <n v="13145.72"/>
    <n v="0"/>
    <n v="13145.72"/>
    <n v="0"/>
  </r>
  <r>
    <n v="2"/>
    <n v="4332"/>
    <x v="0"/>
    <x v="170"/>
    <x v="13"/>
    <s v="6631-PA"/>
    <x v="3400"/>
    <x v="0"/>
    <x v="1"/>
    <x v="0"/>
    <x v="25"/>
    <n v="12280"/>
    <n v="12280"/>
    <n v="0"/>
    <n v="11052"/>
    <n v="0"/>
    <n v="921"/>
    <n v="0"/>
    <n v="0"/>
    <n v="921"/>
  </r>
  <r>
    <n v="2"/>
    <n v="4332"/>
    <x v="0"/>
    <x v="368"/>
    <x v="13"/>
    <s v="6634-PA"/>
    <x v="3401"/>
    <x v="3"/>
    <x v="0"/>
    <x v="0"/>
    <x v="6"/>
    <n v="675081.42"/>
    <n v="675081.42"/>
    <n v="0"/>
    <n v="607573.28"/>
    <n v="0"/>
    <n v="0"/>
    <n v="0"/>
    <n v="0"/>
    <n v="0"/>
  </r>
  <r>
    <n v="2"/>
    <n v="4332"/>
    <x v="0"/>
    <x v="264"/>
    <x v="2"/>
    <s v="6635-PA"/>
    <x v="3402"/>
    <x v="4"/>
    <x v="1"/>
    <x v="0"/>
    <x v="25"/>
    <n v="92024.4"/>
    <n v="92024.4"/>
    <n v="0"/>
    <n v="82821.960000000006"/>
    <n v="0"/>
    <n v="6901.83"/>
    <n v="0"/>
    <n v="0"/>
    <n v="6901.83"/>
  </r>
  <r>
    <n v="2"/>
    <n v="4332"/>
    <x v="0"/>
    <x v="383"/>
    <x v="13"/>
    <s v="6639-PA"/>
    <x v="3403"/>
    <x v="3"/>
    <x v="0"/>
    <x v="0"/>
    <x v="6"/>
    <n v="20715.060000000001"/>
    <n v="20715.060000000001"/>
    <n v="0"/>
    <n v="18643.55"/>
    <n v="0"/>
    <n v="1553.62"/>
    <n v="0"/>
    <n v="1553.62"/>
    <n v="0"/>
  </r>
  <r>
    <n v="2"/>
    <n v="4332"/>
    <x v="0"/>
    <x v="73"/>
    <x v="14"/>
    <s v="663-PA"/>
    <x v="3404"/>
    <x v="3"/>
    <x v="0"/>
    <x v="0"/>
    <x v="6"/>
    <n v="24265.26"/>
    <n v="24265.26"/>
    <n v="0"/>
    <n v="21838.73"/>
    <n v="0"/>
    <n v="1819.8942"/>
    <n v="0"/>
    <n v="0"/>
    <n v="1819.8942"/>
  </r>
  <r>
    <n v="2"/>
    <n v="4332"/>
    <x v="0"/>
    <x v="100"/>
    <x v="2"/>
    <s v="6640-PA"/>
    <x v="3405"/>
    <x v="3"/>
    <x v="0"/>
    <x v="0"/>
    <x v="56"/>
    <n v="34570.720000000001"/>
    <n v="34570.720000000001"/>
    <n v="0"/>
    <n v="31113.65"/>
    <n v="0"/>
    <n v="2592.8000000000002"/>
    <n v="0"/>
    <n v="2592.8000000000002"/>
    <n v="0"/>
  </r>
  <r>
    <n v="2"/>
    <n v="4332"/>
    <x v="0"/>
    <x v="197"/>
    <x v="16"/>
    <s v="6642-PA"/>
    <x v="3406"/>
    <x v="2"/>
    <x v="0"/>
    <x v="0"/>
    <x v="6"/>
    <n v="221576.63"/>
    <n v="221576.63"/>
    <n v="0"/>
    <n v="199418.97"/>
    <n v="0"/>
    <n v="0"/>
    <n v="0"/>
    <n v="0"/>
    <n v="0"/>
  </r>
  <r>
    <n v="2"/>
    <n v="4332"/>
    <x v="0"/>
    <x v="333"/>
    <x v="9"/>
    <s v="6645-PA"/>
    <x v="3407"/>
    <x v="4"/>
    <x v="0"/>
    <x v="0"/>
    <x v="113"/>
    <n v="17994"/>
    <n v="17994"/>
    <n v="0"/>
    <n v="16194.6"/>
    <n v="0"/>
    <n v="1349.55"/>
    <n v="0"/>
    <n v="0"/>
    <n v="1349.55"/>
  </r>
  <r>
    <n v="2"/>
    <n v="4332"/>
    <x v="0"/>
    <x v="87"/>
    <x v="16"/>
    <s v="6646-PA"/>
    <x v="3408"/>
    <x v="4"/>
    <x v="0"/>
    <x v="0"/>
    <x v="109"/>
    <n v="16695.810000000001"/>
    <n v="16695.810000000001"/>
    <n v="0"/>
    <n v="15026.23"/>
    <n v="0"/>
    <n v="1252.18"/>
    <n v="0"/>
    <n v="1252.18"/>
    <n v="0"/>
  </r>
  <r>
    <n v="2"/>
    <n v="4332"/>
    <x v="0"/>
    <x v="379"/>
    <x v="2"/>
    <s v="6647-PA"/>
    <x v="3409"/>
    <x v="0"/>
    <x v="1"/>
    <x v="0"/>
    <x v="25"/>
    <n v="92217.86"/>
    <n v="92217.86"/>
    <n v="0"/>
    <n v="82996.070000000007"/>
    <n v="0"/>
    <n v="6916.33"/>
    <n v="0"/>
    <n v="6916.33"/>
    <n v="0"/>
  </r>
  <r>
    <n v="2"/>
    <n v="4332"/>
    <x v="0"/>
    <x v="426"/>
    <x v="11"/>
    <s v="6649-PA"/>
    <x v="3410"/>
    <x v="5"/>
    <x v="1"/>
    <x v="0"/>
    <x v="155"/>
    <n v="300433.64"/>
    <n v="297758.06"/>
    <n v="-2675.58"/>
    <n v="267982.26"/>
    <n v="-2408.02"/>
    <n v="15740.7"/>
    <n v="0"/>
    <n v="15740.7"/>
    <n v="0"/>
  </r>
  <r>
    <n v="2"/>
    <n v="4332"/>
    <x v="0"/>
    <x v="575"/>
    <x v="24"/>
    <s v="664-PA"/>
    <x v="3411"/>
    <x v="2"/>
    <x v="1"/>
    <x v="0"/>
    <x v="27"/>
    <n v="25873"/>
    <n v="25873"/>
    <n v="0"/>
    <n v="23285.7"/>
    <n v="0"/>
    <n v="1940.4749999999999"/>
    <n v="0"/>
    <n v="0"/>
    <n v="1940.4749999999999"/>
  </r>
  <r>
    <n v="2"/>
    <n v="4332"/>
    <x v="0"/>
    <x v="78"/>
    <x v="8"/>
    <s v="6650-PA"/>
    <x v="3412"/>
    <x v="3"/>
    <x v="1"/>
    <x v="0"/>
    <x v="62"/>
    <n v="3418.17"/>
    <n v="3418.17"/>
    <n v="0"/>
    <n v="3076.35"/>
    <n v="0"/>
    <n v="256.36250000000001"/>
    <n v="0"/>
    <n v="0"/>
    <n v="256.36250000000001"/>
  </r>
  <r>
    <n v="2"/>
    <n v="4332"/>
    <x v="0"/>
    <x v="87"/>
    <x v="16"/>
    <s v="6653-PA"/>
    <x v="3413"/>
    <x v="0"/>
    <x v="0"/>
    <x v="0"/>
    <x v="123"/>
    <n v="17720.21"/>
    <n v="17720.21"/>
    <n v="0"/>
    <n v="15948.19"/>
    <n v="0"/>
    <n v="1329.01"/>
    <n v="0"/>
    <n v="1329.01"/>
    <n v="0"/>
  </r>
  <r>
    <n v="2"/>
    <n v="4332"/>
    <x v="0"/>
    <x v="341"/>
    <x v="3"/>
    <s v="6659-PA"/>
    <x v="3414"/>
    <x v="4"/>
    <x v="1"/>
    <x v="0"/>
    <x v="60"/>
    <n v="25415.95"/>
    <n v="25415.95"/>
    <n v="0"/>
    <n v="22874.36"/>
    <n v="0"/>
    <n v="1906.1967"/>
    <n v="0"/>
    <n v="0"/>
    <n v="1906.1967"/>
  </r>
  <r>
    <n v="2"/>
    <n v="4332"/>
    <x v="0"/>
    <x v="129"/>
    <x v="4"/>
    <s v="665-PA"/>
    <x v="1504"/>
    <x v="5"/>
    <x v="0"/>
    <x v="0"/>
    <x v="9"/>
    <n v="6983.76"/>
    <n v="6983.76"/>
    <n v="0"/>
    <n v="6285.38"/>
    <n v="0"/>
    <n v="523.7817"/>
    <n v="0"/>
    <n v="0"/>
    <n v="523.7817"/>
  </r>
  <r>
    <n v="2"/>
    <n v="4332"/>
    <x v="0"/>
    <x v="517"/>
    <x v="24"/>
    <s v="6660-PA"/>
    <x v="3415"/>
    <x v="0"/>
    <x v="1"/>
    <x v="0"/>
    <x v="168"/>
    <n v="7680"/>
    <n v="7680"/>
    <n v="0"/>
    <n v="6912"/>
    <n v="0"/>
    <n v="576"/>
    <n v="0"/>
    <n v="576"/>
    <n v="0"/>
  </r>
  <r>
    <n v="2"/>
    <n v="4332"/>
    <x v="0"/>
    <x v="576"/>
    <x v="11"/>
    <s v="6661-PA"/>
    <x v="3416"/>
    <x v="2"/>
    <x v="1"/>
    <x v="0"/>
    <x v="6"/>
    <n v="145568.97"/>
    <n v="145568.97"/>
    <n v="0"/>
    <n v="131012.07"/>
    <n v="0"/>
    <n v="0"/>
    <n v="0"/>
    <n v="0"/>
    <n v="0"/>
  </r>
  <r>
    <n v="2"/>
    <n v="4332"/>
    <x v="0"/>
    <x v="116"/>
    <x v="16"/>
    <s v="6664-PA"/>
    <x v="3417"/>
    <x v="3"/>
    <x v="1"/>
    <x v="0"/>
    <x v="163"/>
    <n v="83678.44"/>
    <n v="83678.44"/>
    <n v="0"/>
    <n v="75310.600000000006"/>
    <n v="0"/>
    <n v="6275.88"/>
    <n v="0"/>
    <n v="6275.88"/>
    <n v="0"/>
  </r>
  <r>
    <n v="2"/>
    <n v="4332"/>
    <x v="0"/>
    <x v="416"/>
    <x v="21"/>
    <s v="6669-PA"/>
    <x v="3418"/>
    <x v="4"/>
    <x v="0"/>
    <x v="0"/>
    <x v="174"/>
    <n v="115823.4"/>
    <n v="115823.4"/>
    <n v="0"/>
    <n v="104241.06"/>
    <n v="0"/>
    <n v="8686.75"/>
    <n v="0"/>
    <n v="8686.75"/>
    <n v="0"/>
  </r>
  <r>
    <n v="2"/>
    <n v="4332"/>
    <x v="0"/>
    <x v="100"/>
    <x v="2"/>
    <s v="6672-PA"/>
    <x v="3419"/>
    <x v="2"/>
    <x v="2"/>
    <x v="0"/>
    <x v="6"/>
    <n v="882641"/>
    <n v="882641"/>
    <n v="0"/>
    <n v="794376.9"/>
    <n v="0"/>
    <n v="0"/>
    <n v="0"/>
    <n v="0"/>
    <n v="0"/>
  </r>
  <r>
    <n v="2"/>
    <n v="4332"/>
    <x v="0"/>
    <x v="333"/>
    <x v="9"/>
    <s v="6679-PA"/>
    <x v="3420"/>
    <x v="4"/>
    <x v="1"/>
    <x v="0"/>
    <x v="25"/>
    <n v="94471.33"/>
    <n v="94471.33"/>
    <n v="0"/>
    <n v="85024.2"/>
    <n v="0"/>
    <n v="7085.35"/>
    <n v="0"/>
    <n v="0"/>
    <n v="7085.35"/>
  </r>
  <r>
    <n v="2"/>
    <n v="4332"/>
    <x v="0"/>
    <x v="122"/>
    <x v="11"/>
    <s v="667-PA"/>
    <x v="3421"/>
    <x v="1"/>
    <x v="1"/>
    <x v="0"/>
    <x v="7"/>
    <n v="11299"/>
    <n v="11299"/>
    <n v="0"/>
    <n v="11299"/>
    <n v="0"/>
    <n v="0"/>
    <n v="0"/>
    <n v="0"/>
    <n v="0"/>
  </r>
  <r>
    <n v="2"/>
    <n v="4332"/>
    <x v="0"/>
    <x v="178"/>
    <x v="27"/>
    <s v="6680-PA"/>
    <x v="3422"/>
    <x v="3"/>
    <x v="1"/>
    <x v="0"/>
    <x v="6"/>
    <n v="12227.18"/>
    <n v="12227.18"/>
    <n v="0"/>
    <n v="11004.46"/>
    <n v="0"/>
    <n v="917.03"/>
    <n v="0"/>
    <n v="917.03"/>
    <n v="0"/>
  </r>
  <r>
    <n v="2"/>
    <n v="4332"/>
    <x v="0"/>
    <x v="400"/>
    <x v="4"/>
    <s v="6682-PA"/>
    <x v="3423"/>
    <x v="4"/>
    <x v="1"/>
    <x v="0"/>
    <x v="25"/>
    <n v="121197.86"/>
    <n v="121197.86"/>
    <n v="0"/>
    <n v="109078.07"/>
    <n v="0"/>
    <n v="9089.83"/>
    <n v="0"/>
    <n v="9089.83"/>
    <n v="0"/>
  </r>
  <r>
    <n v="2"/>
    <n v="4332"/>
    <x v="0"/>
    <x v="271"/>
    <x v="16"/>
    <s v="6689-PA"/>
    <x v="3424"/>
    <x v="3"/>
    <x v="1"/>
    <x v="0"/>
    <x v="57"/>
    <n v="39461"/>
    <n v="39461"/>
    <n v="0"/>
    <n v="35514.9"/>
    <n v="0"/>
    <n v="2959.57"/>
    <n v="0"/>
    <n v="2959.57"/>
    <n v="0"/>
  </r>
  <r>
    <n v="2"/>
    <n v="4332"/>
    <x v="0"/>
    <x v="540"/>
    <x v="10"/>
    <s v="6690-PA"/>
    <x v="3425"/>
    <x v="4"/>
    <x v="1"/>
    <x v="0"/>
    <x v="25"/>
    <n v="28323.26"/>
    <n v="28323.26"/>
    <n v="0"/>
    <n v="25490.93"/>
    <n v="0"/>
    <n v="2124.2442000000001"/>
    <n v="0"/>
    <n v="0"/>
    <n v="2124.2442000000001"/>
  </r>
  <r>
    <n v="2"/>
    <n v="4332"/>
    <x v="0"/>
    <x v="341"/>
    <x v="3"/>
    <s v="6691-PA"/>
    <x v="3426"/>
    <x v="4"/>
    <x v="1"/>
    <x v="0"/>
    <x v="80"/>
    <n v="17203.93"/>
    <n v="17203.93"/>
    <n v="0"/>
    <n v="15483.54"/>
    <n v="0"/>
    <n v="1290.2950000000001"/>
    <n v="0"/>
    <n v="0"/>
    <n v="1290.2950000000001"/>
  </r>
  <r>
    <n v="2"/>
    <n v="4332"/>
    <x v="0"/>
    <x v="170"/>
    <x v="13"/>
    <s v="6692-PA"/>
    <x v="3427"/>
    <x v="3"/>
    <x v="18"/>
    <x v="0"/>
    <x v="6"/>
    <n v="331925.15000000002"/>
    <n v="331925.15000000002"/>
    <n v="0"/>
    <n v="298732.64"/>
    <n v="0"/>
    <n v="0"/>
    <n v="0"/>
    <n v="0"/>
    <n v="0"/>
  </r>
  <r>
    <n v="2"/>
    <n v="4332"/>
    <x v="0"/>
    <x v="368"/>
    <x v="13"/>
    <s v="6695-PA"/>
    <x v="3428"/>
    <x v="3"/>
    <x v="0"/>
    <x v="0"/>
    <x v="6"/>
    <n v="129972.64"/>
    <n v="129972.64"/>
    <n v="0"/>
    <n v="116975.38"/>
    <n v="0"/>
    <n v="0"/>
    <n v="0"/>
    <n v="0"/>
    <n v="0"/>
  </r>
  <r>
    <n v="2"/>
    <n v="4332"/>
    <x v="0"/>
    <x v="104"/>
    <x v="2"/>
    <s v="669-PA"/>
    <x v="3429"/>
    <x v="1"/>
    <x v="1"/>
    <x v="0"/>
    <x v="15"/>
    <n v="10367.52"/>
    <n v="10367.52"/>
    <n v="0"/>
    <n v="10367.52"/>
    <n v="0"/>
    <n v="0"/>
    <n v="0"/>
    <n v="0"/>
    <n v="0"/>
  </r>
  <r>
    <n v="2"/>
    <n v="4332"/>
    <x v="0"/>
    <x v="333"/>
    <x v="9"/>
    <s v="66-PA"/>
    <x v="3430"/>
    <x v="1"/>
    <x v="1"/>
    <x v="0"/>
    <x v="141"/>
    <n v="548416.64"/>
    <n v="548416.64"/>
    <n v="0"/>
    <n v="548416.64"/>
    <n v="0"/>
    <n v="0"/>
    <n v="0"/>
    <n v="0"/>
    <n v="0"/>
  </r>
  <r>
    <n v="2"/>
    <n v="4332"/>
    <x v="0"/>
    <x v="383"/>
    <x v="13"/>
    <s v="6700-PA"/>
    <x v="3431"/>
    <x v="0"/>
    <x v="0"/>
    <x v="0"/>
    <x v="6"/>
    <n v="627815.56000000006"/>
    <n v="627815.56000000006"/>
    <n v="0"/>
    <n v="565034"/>
    <n v="0"/>
    <n v="1748.66"/>
    <n v="0"/>
    <n v="1748.66"/>
    <n v="0"/>
  </r>
  <r>
    <n v="2"/>
    <n v="4332"/>
    <x v="0"/>
    <x v="333"/>
    <x v="9"/>
    <s v="6702-PA"/>
    <x v="3432"/>
    <x v="4"/>
    <x v="1"/>
    <x v="0"/>
    <x v="25"/>
    <n v="22147.25"/>
    <n v="22147.25"/>
    <n v="0"/>
    <n v="19932.53"/>
    <n v="0"/>
    <n v="1661.0442"/>
    <n v="0"/>
    <n v="0"/>
    <n v="1661.0442"/>
  </r>
  <r>
    <n v="2"/>
    <n v="4332"/>
    <x v="0"/>
    <x v="392"/>
    <x v="13"/>
    <s v="6703-PA"/>
    <x v="3433"/>
    <x v="3"/>
    <x v="7"/>
    <x v="0"/>
    <x v="6"/>
    <n v="154070.03"/>
    <n v="154070.03"/>
    <n v="0"/>
    <n v="138663.03"/>
    <n v="0"/>
    <n v="0"/>
    <n v="0"/>
    <n v="0"/>
    <n v="0"/>
  </r>
  <r>
    <n v="2"/>
    <n v="4332"/>
    <x v="0"/>
    <x v="87"/>
    <x v="16"/>
    <s v="6704-PA"/>
    <x v="3434"/>
    <x v="4"/>
    <x v="0"/>
    <x v="0"/>
    <x v="6"/>
    <n v="11205.89"/>
    <n v="11205.89"/>
    <n v="0"/>
    <n v="10085.299999999999"/>
    <n v="0"/>
    <n v="840.44"/>
    <n v="0"/>
    <n v="840.44"/>
    <n v="0"/>
  </r>
  <r>
    <n v="2"/>
    <n v="4332"/>
    <x v="0"/>
    <x v="100"/>
    <x v="2"/>
    <s v="6705-PA"/>
    <x v="3093"/>
    <x v="1"/>
    <x v="1"/>
    <x v="0"/>
    <x v="8"/>
    <n v="43536.1"/>
    <n v="43536.1"/>
    <n v="0"/>
    <n v="43536.1"/>
    <n v="0"/>
    <n v="0"/>
    <n v="0"/>
    <n v="0"/>
    <n v="0"/>
  </r>
  <r>
    <n v="2"/>
    <n v="4332"/>
    <x v="0"/>
    <x v="413"/>
    <x v="12"/>
    <s v="6706-PA"/>
    <x v="3435"/>
    <x v="3"/>
    <x v="1"/>
    <x v="0"/>
    <x v="6"/>
    <n v="285467.68"/>
    <n v="285467.68"/>
    <n v="0"/>
    <n v="256920.91"/>
    <n v="0"/>
    <n v="0"/>
    <n v="0"/>
    <n v="0"/>
    <n v="0"/>
  </r>
  <r>
    <n v="2"/>
    <n v="4332"/>
    <x v="0"/>
    <x v="170"/>
    <x v="13"/>
    <s v="6707-PA"/>
    <x v="3436"/>
    <x v="2"/>
    <x v="1"/>
    <x v="0"/>
    <x v="6"/>
    <n v="9686.7000000000007"/>
    <n v="9686.7000000000007"/>
    <n v="0"/>
    <n v="8718.0300000000007"/>
    <n v="0"/>
    <n v="726.5"/>
    <n v="0"/>
    <n v="726.5"/>
    <n v="0"/>
  </r>
  <r>
    <n v="2"/>
    <n v="4332"/>
    <x v="0"/>
    <x v="228"/>
    <x v="11"/>
    <s v="6709-PA"/>
    <x v="3437"/>
    <x v="3"/>
    <x v="1"/>
    <x v="0"/>
    <x v="123"/>
    <n v="79657.36"/>
    <n v="79657.36"/>
    <n v="0"/>
    <n v="71691.62"/>
    <n v="0"/>
    <n v="5974.3"/>
    <n v="0"/>
    <n v="5974.3"/>
    <n v="0"/>
  </r>
  <r>
    <n v="2"/>
    <n v="4332"/>
    <x v="0"/>
    <x v="32"/>
    <x v="19"/>
    <s v="670-PA"/>
    <x v="3438"/>
    <x v="4"/>
    <x v="1"/>
    <x v="0"/>
    <x v="1"/>
    <n v="28690"/>
    <n v="28690"/>
    <n v="0"/>
    <n v="25821"/>
    <n v="0"/>
    <n v="2151.75"/>
    <n v="0"/>
    <n v="0"/>
    <n v="2151.75"/>
  </r>
  <r>
    <n v="2"/>
    <n v="4332"/>
    <x v="0"/>
    <x v="87"/>
    <x v="16"/>
    <s v="6710-PA"/>
    <x v="3439"/>
    <x v="4"/>
    <x v="0"/>
    <x v="0"/>
    <x v="38"/>
    <n v="4726.22"/>
    <n v="4726.22"/>
    <n v="0"/>
    <n v="4253.6000000000004"/>
    <n v="0"/>
    <n v="354.4667"/>
    <n v="0"/>
    <n v="0"/>
    <n v="354.4667"/>
  </r>
  <r>
    <n v="2"/>
    <n v="4332"/>
    <x v="0"/>
    <x v="264"/>
    <x v="2"/>
    <s v="6714-PA"/>
    <x v="3440"/>
    <x v="3"/>
    <x v="1"/>
    <x v="0"/>
    <x v="6"/>
    <n v="7121.7"/>
    <n v="7121.7"/>
    <n v="0"/>
    <n v="6409.53"/>
    <n v="0"/>
    <n v="534.12"/>
    <n v="0"/>
    <n v="534.12"/>
    <n v="0"/>
  </r>
  <r>
    <n v="2"/>
    <n v="4332"/>
    <x v="0"/>
    <x v="383"/>
    <x v="13"/>
    <s v="6715-PA"/>
    <x v="3441"/>
    <x v="0"/>
    <x v="0"/>
    <x v="0"/>
    <x v="6"/>
    <n v="453295.06"/>
    <n v="453295.06"/>
    <n v="0"/>
    <n v="407965.55"/>
    <n v="0"/>
    <n v="0"/>
    <n v="0"/>
    <n v="0"/>
    <n v="0"/>
  </r>
  <r>
    <n v="2"/>
    <n v="4332"/>
    <x v="0"/>
    <x v="383"/>
    <x v="13"/>
    <s v="6717-PA"/>
    <x v="3442"/>
    <x v="0"/>
    <x v="0"/>
    <x v="0"/>
    <x v="6"/>
    <n v="852599.78"/>
    <n v="852599.78"/>
    <n v="0"/>
    <n v="767339.8"/>
    <n v="0"/>
    <n v="4752.92"/>
    <n v="0"/>
    <n v="4752.92"/>
    <n v="0"/>
  </r>
  <r>
    <n v="2"/>
    <n v="4332"/>
    <x v="0"/>
    <x v="433"/>
    <x v="36"/>
    <s v="671-PA"/>
    <x v="3443"/>
    <x v="4"/>
    <x v="1"/>
    <x v="0"/>
    <x v="7"/>
    <n v="61400.12"/>
    <n v="61400.12"/>
    <n v="0"/>
    <n v="55260.11"/>
    <n v="0"/>
    <n v="4605.0092000000004"/>
    <n v="0"/>
    <n v="0"/>
    <n v="4605.0092000000004"/>
  </r>
  <r>
    <n v="2"/>
    <n v="4332"/>
    <x v="0"/>
    <x v="264"/>
    <x v="2"/>
    <s v="6720-PA"/>
    <x v="3444"/>
    <x v="0"/>
    <x v="1"/>
    <x v="0"/>
    <x v="6"/>
    <n v="154264.15"/>
    <n v="154264.15"/>
    <n v="0"/>
    <n v="138837.74"/>
    <n v="0"/>
    <n v="11348.27"/>
    <n v="0"/>
    <n v="11348.27"/>
    <n v="0"/>
  </r>
  <r>
    <n v="2"/>
    <n v="4332"/>
    <x v="0"/>
    <x v="23"/>
    <x v="14"/>
    <s v="6722-PA"/>
    <x v="3445"/>
    <x v="1"/>
    <x v="1"/>
    <x v="0"/>
    <x v="80"/>
    <n v="50370.48"/>
    <n v="50370.48"/>
    <n v="0"/>
    <n v="45333.43"/>
    <n v="0"/>
    <n v="3777.7858000000001"/>
    <n v="0"/>
    <n v="0"/>
    <n v="3777.7858000000001"/>
  </r>
  <r>
    <n v="2"/>
    <n v="4332"/>
    <x v="0"/>
    <x v="238"/>
    <x v="2"/>
    <s v="6724-PA"/>
    <x v="3446"/>
    <x v="5"/>
    <x v="1"/>
    <x v="0"/>
    <x v="6"/>
    <n v="353875.67"/>
    <n v="353875.67"/>
    <n v="0"/>
    <n v="318488.09999999998"/>
    <n v="0"/>
    <n v="4145.25"/>
    <n v="0"/>
    <n v="4145.25"/>
    <n v="0"/>
  </r>
  <r>
    <n v="2"/>
    <n v="4332"/>
    <x v="0"/>
    <x v="558"/>
    <x v="11"/>
    <s v="6725-PA"/>
    <x v="3447"/>
    <x v="2"/>
    <x v="5"/>
    <x v="0"/>
    <x v="6"/>
    <n v="38910.879999999997"/>
    <n v="38910.879999999997"/>
    <n v="0"/>
    <n v="35019.79"/>
    <n v="0"/>
    <n v="2918.31"/>
    <n v="0"/>
    <n v="2918.31"/>
    <n v="0"/>
  </r>
  <r>
    <n v="2"/>
    <n v="4332"/>
    <x v="0"/>
    <x v="87"/>
    <x v="16"/>
    <s v="6726-PA"/>
    <x v="3448"/>
    <x v="4"/>
    <x v="0"/>
    <x v="0"/>
    <x v="38"/>
    <n v="4350.59"/>
    <n v="4350.59"/>
    <n v="0"/>
    <n v="3915.53"/>
    <n v="0"/>
    <n v="326.29419999999999"/>
    <n v="0"/>
    <n v="0"/>
    <n v="326.29419999999999"/>
  </r>
  <r>
    <n v="2"/>
    <n v="4332"/>
    <x v="0"/>
    <x v="214"/>
    <x v="11"/>
    <s v="6727-PA"/>
    <x v="3449"/>
    <x v="1"/>
    <x v="1"/>
    <x v="0"/>
    <x v="25"/>
    <n v="45597.279999999999"/>
    <n v="45597.279999999999"/>
    <n v="0"/>
    <n v="41037.550000000003"/>
    <n v="0"/>
    <n v="3419.7957999999999"/>
    <n v="0"/>
    <n v="0"/>
    <n v="3419.7957999999999"/>
  </r>
  <r>
    <n v="2"/>
    <n v="4332"/>
    <x v="0"/>
    <x v="558"/>
    <x v="11"/>
    <s v="6730-PA"/>
    <x v="3450"/>
    <x v="2"/>
    <x v="0"/>
    <x v="0"/>
    <x v="6"/>
    <n v="64717.37"/>
    <n v="64717.37"/>
    <n v="0"/>
    <n v="58245.63"/>
    <n v="0"/>
    <n v="4853.8"/>
    <n v="0"/>
    <n v="4853.8"/>
    <n v="0"/>
  </r>
  <r>
    <n v="2"/>
    <n v="4332"/>
    <x v="0"/>
    <x v="116"/>
    <x v="16"/>
    <s v="6733-PA"/>
    <x v="3451"/>
    <x v="2"/>
    <x v="1"/>
    <x v="0"/>
    <x v="6"/>
    <n v="12503.9"/>
    <n v="12503.9"/>
    <n v="0"/>
    <n v="11253.51"/>
    <n v="0"/>
    <n v="937.79"/>
    <n v="0"/>
    <n v="937.79"/>
    <n v="0"/>
  </r>
  <r>
    <n v="2"/>
    <n v="4332"/>
    <x v="0"/>
    <x v="264"/>
    <x v="2"/>
    <s v="6734-PA"/>
    <x v="3452"/>
    <x v="3"/>
    <x v="0"/>
    <x v="0"/>
    <x v="6"/>
    <n v="821347"/>
    <n v="821347"/>
    <n v="0"/>
    <n v="739212.3"/>
    <n v="0"/>
    <n v="0"/>
    <n v="0"/>
    <n v="0"/>
    <n v="0"/>
  </r>
  <r>
    <n v="2"/>
    <n v="4332"/>
    <x v="0"/>
    <x v="180"/>
    <x v="27"/>
    <s v="6735-PA"/>
    <x v="3453"/>
    <x v="4"/>
    <x v="0"/>
    <x v="0"/>
    <x v="6"/>
    <n v="325862.32"/>
    <n v="325862.32"/>
    <n v="0"/>
    <n v="293276.09000000003"/>
    <n v="0"/>
    <n v="0"/>
    <n v="0"/>
    <n v="0"/>
    <n v="0"/>
  </r>
  <r>
    <n v="2"/>
    <n v="4332"/>
    <x v="0"/>
    <x v="100"/>
    <x v="2"/>
    <s v="6736-PA"/>
    <x v="3454"/>
    <x v="3"/>
    <x v="0"/>
    <x v="0"/>
    <x v="6"/>
    <n v="404549.24"/>
    <n v="404549.24"/>
    <n v="0"/>
    <n v="364094.32"/>
    <n v="0"/>
    <n v="0"/>
    <n v="0"/>
    <n v="0"/>
    <n v="0"/>
  </r>
  <r>
    <n v="2"/>
    <n v="4332"/>
    <x v="0"/>
    <x v="53"/>
    <x v="21"/>
    <s v="6738-PA"/>
    <x v="3455"/>
    <x v="1"/>
    <x v="1"/>
    <x v="0"/>
    <x v="6"/>
    <n v="126018.7"/>
    <n v="126018.7"/>
    <n v="0"/>
    <n v="113416.83"/>
    <n v="0"/>
    <n v="0"/>
    <n v="0"/>
    <n v="0"/>
    <n v="0"/>
  </r>
  <r>
    <n v="2"/>
    <n v="4332"/>
    <x v="0"/>
    <x v="43"/>
    <x v="2"/>
    <s v="6740-PA"/>
    <x v="3456"/>
    <x v="0"/>
    <x v="7"/>
    <x v="0"/>
    <x v="6"/>
    <n v="4433524.62"/>
    <n v="4433524.62"/>
    <n v="0"/>
    <n v="3990172.16"/>
    <n v="0"/>
    <n v="0"/>
    <n v="0"/>
    <n v="0"/>
    <n v="0"/>
  </r>
  <r>
    <n v="2"/>
    <n v="4332"/>
    <x v="0"/>
    <x v="180"/>
    <x v="27"/>
    <s v="6742-PA"/>
    <x v="3457"/>
    <x v="4"/>
    <x v="0"/>
    <x v="0"/>
    <x v="57"/>
    <n v="45440.9"/>
    <n v="45440.9"/>
    <n v="0"/>
    <n v="40896.81"/>
    <n v="0"/>
    <n v="3408.0675000000001"/>
    <n v="0"/>
    <n v="0"/>
    <n v="3408.0675000000001"/>
  </r>
  <r>
    <n v="2"/>
    <n v="4332"/>
    <x v="0"/>
    <x v="341"/>
    <x v="3"/>
    <s v="6743-PA"/>
    <x v="3458"/>
    <x v="4"/>
    <x v="1"/>
    <x v="0"/>
    <x v="80"/>
    <n v="72022.820000000007"/>
    <n v="72022.820000000007"/>
    <n v="0"/>
    <n v="64820.54"/>
    <n v="0"/>
    <n v="5401.7116999999998"/>
    <n v="0"/>
    <n v="0"/>
    <n v="5401.7116999999998"/>
  </r>
  <r>
    <n v="2"/>
    <n v="4332"/>
    <x v="0"/>
    <x v="87"/>
    <x v="16"/>
    <s v="6746-PA"/>
    <x v="3459"/>
    <x v="4"/>
    <x v="0"/>
    <x v="0"/>
    <x v="6"/>
    <n v="283374"/>
    <n v="283374"/>
    <n v="0"/>
    <n v="255036.6"/>
    <n v="0"/>
    <n v="0"/>
    <n v="0"/>
    <n v="0"/>
    <n v="0"/>
  </r>
  <r>
    <n v="2"/>
    <n v="4332"/>
    <x v="0"/>
    <x v="87"/>
    <x v="16"/>
    <s v="6748-PA"/>
    <x v="3460"/>
    <x v="4"/>
    <x v="0"/>
    <x v="0"/>
    <x v="38"/>
    <n v="97054.68"/>
    <n v="97054.68"/>
    <n v="0"/>
    <n v="87349.21"/>
    <n v="0"/>
    <n v="7279.1008000000002"/>
    <n v="0"/>
    <n v="0"/>
    <n v="7279.1008000000002"/>
  </r>
  <r>
    <n v="2"/>
    <n v="4332"/>
    <x v="0"/>
    <x v="99"/>
    <x v="6"/>
    <s v="674-PA"/>
    <x v="689"/>
    <x v="4"/>
    <x v="0"/>
    <x v="0"/>
    <x v="8"/>
    <n v="12482.26"/>
    <n v="12482.26"/>
    <n v="0"/>
    <n v="11234.03"/>
    <n v="0"/>
    <n v="936.16920000000005"/>
    <n v="0"/>
    <n v="0"/>
    <n v="936.16920000000005"/>
  </r>
  <r>
    <n v="2"/>
    <n v="4332"/>
    <x v="0"/>
    <x v="264"/>
    <x v="2"/>
    <s v="6751-PA"/>
    <x v="3461"/>
    <x v="3"/>
    <x v="1"/>
    <x v="0"/>
    <x v="57"/>
    <n v="26628"/>
    <n v="26628"/>
    <n v="0"/>
    <n v="23965.200000000001"/>
    <n v="0"/>
    <n v="1997.1"/>
    <n v="0"/>
    <n v="1997.1"/>
    <n v="0"/>
  </r>
  <r>
    <n v="2"/>
    <n v="4332"/>
    <x v="0"/>
    <x v="341"/>
    <x v="3"/>
    <s v="6752-PA"/>
    <x v="3462"/>
    <x v="4"/>
    <x v="1"/>
    <x v="0"/>
    <x v="60"/>
    <n v="24228.26"/>
    <n v="24228.26"/>
    <n v="0"/>
    <n v="21805.43"/>
    <n v="0"/>
    <n v="1817.1192000000001"/>
    <n v="0"/>
    <n v="0"/>
    <n v="1817.1192000000001"/>
  </r>
  <r>
    <n v="2"/>
    <n v="4332"/>
    <x v="0"/>
    <x v="388"/>
    <x v="2"/>
    <s v="6754-PA"/>
    <x v="3463"/>
    <x v="3"/>
    <x v="1"/>
    <x v="0"/>
    <x v="6"/>
    <n v="538946.98"/>
    <n v="538946.98"/>
    <n v="0"/>
    <n v="485052.28"/>
    <n v="0"/>
    <n v="0"/>
    <n v="0"/>
    <n v="0"/>
    <n v="0"/>
  </r>
  <r>
    <n v="2"/>
    <n v="4332"/>
    <x v="0"/>
    <x v="264"/>
    <x v="2"/>
    <s v="6755-PA"/>
    <x v="3464"/>
    <x v="0"/>
    <x v="1"/>
    <x v="0"/>
    <x v="6"/>
    <n v="400894.4"/>
    <n v="400894.4"/>
    <n v="0"/>
    <n v="360804.96"/>
    <n v="0"/>
    <n v="30067.08"/>
    <n v="0"/>
    <n v="30067.08"/>
    <n v="0"/>
  </r>
  <r>
    <n v="2"/>
    <n v="4332"/>
    <x v="0"/>
    <x v="264"/>
    <x v="2"/>
    <s v="6757-PA"/>
    <x v="3465"/>
    <x v="3"/>
    <x v="14"/>
    <x v="0"/>
    <x v="6"/>
    <n v="4247166.6399999997"/>
    <n v="4247166.6399999997"/>
    <n v="0"/>
    <n v="3822449.98"/>
    <n v="0"/>
    <n v="0"/>
    <n v="0"/>
    <n v="0"/>
    <n v="0"/>
  </r>
  <r>
    <n v="2"/>
    <n v="4332"/>
    <x v="0"/>
    <x v="333"/>
    <x v="9"/>
    <s v="6760-PA"/>
    <x v="3466"/>
    <x v="4"/>
    <x v="1"/>
    <x v="0"/>
    <x v="25"/>
    <n v="20625.099999999999"/>
    <n v="20625.099999999999"/>
    <n v="0"/>
    <n v="18562.59"/>
    <n v="0"/>
    <n v="1546.8824999999999"/>
    <n v="0"/>
    <n v="0"/>
    <n v="1546.8824999999999"/>
  </r>
  <r>
    <n v="2"/>
    <n v="4332"/>
    <x v="0"/>
    <x v="197"/>
    <x v="16"/>
    <s v="6762-PA"/>
    <x v="3467"/>
    <x v="2"/>
    <x v="0"/>
    <x v="0"/>
    <x v="172"/>
    <n v="39011.760000000002"/>
    <n v="39011.760000000002"/>
    <n v="0"/>
    <n v="35110.58"/>
    <n v="0"/>
    <n v="2925.88"/>
    <n v="0"/>
    <n v="2925.88"/>
    <n v="0"/>
  </r>
  <r>
    <n v="2"/>
    <n v="4332"/>
    <x v="0"/>
    <x v="264"/>
    <x v="2"/>
    <s v="6764-PA"/>
    <x v="3468"/>
    <x v="4"/>
    <x v="1"/>
    <x v="0"/>
    <x v="25"/>
    <n v="31653"/>
    <n v="31653"/>
    <n v="0"/>
    <n v="28487.7"/>
    <n v="0"/>
    <n v="2373.98"/>
    <n v="0"/>
    <n v="2373.98"/>
    <n v="0"/>
  </r>
  <r>
    <n v="2"/>
    <n v="4332"/>
    <x v="0"/>
    <x v="100"/>
    <x v="2"/>
    <s v="6766-PA"/>
    <x v="3469"/>
    <x v="3"/>
    <x v="5"/>
    <x v="0"/>
    <x v="6"/>
    <n v="259281.87"/>
    <n v="259281.87"/>
    <n v="0"/>
    <n v="233353.68"/>
    <n v="0"/>
    <n v="0"/>
    <n v="0"/>
    <n v="0"/>
    <n v="0"/>
  </r>
  <r>
    <n v="2"/>
    <n v="4332"/>
    <x v="0"/>
    <x v="0"/>
    <x v="0"/>
    <s v="676-PA"/>
    <x v="3470"/>
    <x v="4"/>
    <x v="0"/>
    <x v="0"/>
    <x v="6"/>
    <n v="276769.7"/>
    <n v="276769.7"/>
    <n v="0"/>
    <n v="249092.73"/>
    <n v="0"/>
    <n v="0"/>
    <n v="0"/>
    <n v="0"/>
    <n v="0"/>
  </r>
  <r>
    <n v="2"/>
    <n v="4332"/>
    <x v="0"/>
    <x v="87"/>
    <x v="16"/>
    <s v="6770-PA"/>
    <x v="3471"/>
    <x v="1"/>
    <x v="1"/>
    <x v="0"/>
    <x v="62"/>
    <n v="112019.83"/>
    <n v="112019.83"/>
    <n v="0"/>
    <n v="100817.85"/>
    <n v="0"/>
    <n v="8401.4874999999993"/>
    <n v="0"/>
    <n v="0"/>
    <n v="8401.4874999999993"/>
  </r>
  <r>
    <n v="2"/>
    <n v="4332"/>
    <x v="0"/>
    <x v="333"/>
    <x v="9"/>
    <s v="6772-PA"/>
    <x v="3472"/>
    <x v="4"/>
    <x v="5"/>
    <x v="0"/>
    <x v="25"/>
    <n v="73650.850000000006"/>
    <n v="73650.850000000006"/>
    <n v="0"/>
    <n v="66285.77"/>
    <n v="0"/>
    <n v="5523.8141999999998"/>
    <n v="0"/>
    <n v="0"/>
    <n v="5523.8141999999998"/>
  </r>
  <r>
    <n v="2"/>
    <n v="4332"/>
    <x v="0"/>
    <x v="224"/>
    <x v="18"/>
    <s v="6774-PA"/>
    <x v="3473"/>
    <x v="4"/>
    <x v="0"/>
    <x v="0"/>
    <x v="60"/>
    <n v="14200.57"/>
    <n v="39692.76"/>
    <n v="25492.19"/>
    <n v="35723.480000000003"/>
    <n v="22942.97"/>
    <n v="2976.9524999999999"/>
    <n v="0"/>
    <n v="1911.91"/>
    <n v="1065.0425"/>
  </r>
  <r>
    <n v="2"/>
    <n v="4332"/>
    <x v="0"/>
    <x v="254"/>
    <x v="2"/>
    <s v="677-PA"/>
    <x v="3474"/>
    <x v="2"/>
    <x v="1"/>
    <x v="0"/>
    <x v="9"/>
    <n v="10000"/>
    <n v="10000"/>
    <n v="0"/>
    <n v="9000"/>
    <n v="0"/>
    <n v="750"/>
    <n v="0"/>
    <n v="0"/>
    <n v="750"/>
  </r>
  <r>
    <n v="2"/>
    <n v="4332"/>
    <x v="0"/>
    <x v="264"/>
    <x v="2"/>
    <s v="6787-PA"/>
    <x v="3475"/>
    <x v="3"/>
    <x v="1"/>
    <x v="0"/>
    <x v="135"/>
    <n v="30305.200000000001"/>
    <n v="30305.200000000001"/>
    <n v="0"/>
    <n v="27274.68"/>
    <n v="0"/>
    <n v="2272.89"/>
    <n v="0"/>
    <n v="2272.89"/>
    <n v="0"/>
  </r>
  <r>
    <n v="2"/>
    <n v="4332"/>
    <x v="0"/>
    <x v="58"/>
    <x v="16"/>
    <s v="678-PA"/>
    <x v="55"/>
    <x v="1"/>
    <x v="1"/>
    <x v="0"/>
    <x v="7"/>
    <n v="4143.4399999999996"/>
    <n v="4143.4399999999996"/>
    <n v="0"/>
    <n v="4143.4399999999996"/>
    <n v="0"/>
    <n v="0"/>
    <n v="0"/>
    <n v="0"/>
    <n v="0"/>
  </r>
  <r>
    <n v="2"/>
    <n v="4332"/>
    <x v="0"/>
    <x v="391"/>
    <x v="0"/>
    <s v="6792-PA"/>
    <x v="3476"/>
    <x v="1"/>
    <x v="1"/>
    <x v="0"/>
    <x v="6"/>
    <n v="1915392.2"/>
    <n v="1915392.2"/>
    <n v="0"/>
    <n v="1915392.2"/>
    <n v="0"/>
    <n v="0"/>
    <n v="0"/>
    <n v="0"/>
    <n v="0"/>
  </r>
  <r>
    <n v="2"/>
    <n v="4332"/>
    <x v="0"/>
    <x v="186"/>
    <x v="13"/>
    <s v="679-PA"/>
    <x v="3477"/>
    <x v="0"/>
    <x v="1"/>
    <x v="0"/>
    <x v="7"/>
    <n v="12900"/>
    <n v="12900"/>
    <n v="0"/>
    <n v="11610"/>
    <n v="0"/>
    <n v="967.5"/>
    <n v="0"/>
    <n v="0"/>
    <n v="967.5"/>
  </r>
  <r>
    <n v="2"/>
    <n v="4332"/>
    <x v="0"/>
    <x v="391"/>
    <x v="0"/>
    <s v="6800-PA"/>
    <x v="3478"/>
    <x v="3"/>
    <x v="51"/>
    <x v="0"/>
    <x v="109"/>
    <n v="9500"/>
    <n v="9500"/>
    <n v="0"/>
    <n v="8550"/>
    <n v="0"/>
    <n v="712.5"/>
    <n v="0"/>
    <n v="712.5"/>
    <n v="0"/>
  </r>
  <r>
    <n v="2"/>
    <n v="4332"/>
    <x v="0"/>
    <x v="413"/>
    <x v="12"/>
    <s v="6807-PA"/>
    <x v="3479"/>
    <x v="3"/>
    <x v="1"/>
    <x v="0"/>
    <x v="6"/>
    <n v="393785.8"/>
    <n v="393785.8"/>
    <n v="0"/>
    <n v="354407.22"/>
    <n v="0"/>
    <n v="0"/>
    <n v="0"/>
    <n v="0"/>
    <n v="0"/>
  </r>
  <r>
    <n v="2"/>
    <n v="4332"/>
    <x v="0"/>
    <x v="388"/>
    <x v="2"/>
    <s v="6809-PA"/>
    <x v="3480"/>
    <x v="3"/>
    <x v="1"/>
    <x v="0"/>
    <x v="6"/>
    <n v="286980.81"/>
    <n v="286980.81"/>
    <n v="0"/>
    <n v="258282.73"/>
    <n v="0"/>
    <n v="0"/>
    <n v="0"/>
    <n v="0"/>
    <n v="0"/>
  </r>
  <r>
    <n v="2"/>
    <n v="4332"/>
    <x v="0"/>
    <x v="383"/>
    <x v="13"/>
    <s v="6812-PA"/>
    <x v="3481"/>
    <x v="0"/>
    <x v="12"/>
    <x v="0"/>
    <x v="6"/>
    <n v="787595"/>
    <n v="787595"/>
    <n v="0"/>
    <n v="708835.5"/>
    <n v="0"/>
    <n v="4169.62"/>
    <n v="0"/>
    <n v="4169.62"/>
    <n v="0"/>
  </r>
  <r>
    <n v="2"/>
    <n v="4332"/>
    <x v="0"/>
    <x v="87"/>
    <x v="16"/>
    <s v="6815-PA"/>
    <x v="3482"/>
    <x v="3"/>
    <x v="0"/>
    <x v="0"/>
    <x v="172"/>
    <n v="13605.27"/>
    <n v="13605.27"/>
    <n v="0"/>
    <n v="12244.74"/>
    <n v="0"/>
    <n v="1020.39"/>
    <n v="0"/>
    <n v="1020.39"/>
    <n v="0"/>
  </r>
  <r>
    <n v="2"/>
    <n v="4332"/>
    <x v="0"/>
    <x v="341"/>
    <x v="3"/>
    <s v="6817-PA"/>
    <x v="3483"/>
    <x v="4"/>
    <x v="61"/>
    <x v="0"/>
    <x v="6"/>
    <n v="733564.06"/>
    <n v="733564.06"/>
    <n v="0"/>
    <n v="660207.65"/>
    <n v="0"/>
    <n v="0"/>
    <n v="0"/>
    <n v="0"/>
    <n v="0"/>
  </r>
  <r>
    <n v="2"/>
    <n v="4332"/>
    <x v="0"/>
    <x v="82"/>
    <x v="23"/>
    <s v="681-PA"/>
    <x v="3484"/>
    <x v="4"/>
    <x v="1"/>
    <x v="0"/>
    <x v="7"/>
    <n v="83065.19"/>
    <n v="83065.19"/>
    <n v="0"/>
    <n v="74758.67"/>
    <n v="0"/>
    <n v="6229.8891999999996"/>
    <n v="0"/>
    <n v="0"/>
    <n v="6229.8891999999996"/>
  </r>
  <r>
    <n v="2"/>
    <n v="4332"/>
    <x v="0"/>
    <x v="50"/>
    <x v="11"/>
    <s v="6820-PA"/>
    <x v="895"/>
    <x v="3"/>
    <x v="1"/>
    <x v="0"/>
    <x v="107"/>
    <n v="11972"/>
    <n v="11972"/>
    <n v="0"/>
    <n v="10774.8"/>
    <n v="0"/>
    <n v="897.89"/>
    <n v="0"/>
    <n v="897.89"/>
    <n v="0"/>
  </r>
  <r>
    <n v="2"/>
    <n v="4332"/>
    <x v="0"/>
    <x v="50"/>
    <x v="11"/>
    <s v="6824-PA"/>
    <x v="3485"/>
    <x v="3"/>
    <x v="0"/>
    <x v="0"/>
    <x v="6"/>
    <n v="31828"/>
    <n v="31828"/>
    <n v="0"/>
    <n v="28645.200000000001"/>
    <n v="0"/>
    <n v="0"/>
    <n v="0"/>
    <n v="0"/>
    <n v="0"/>
  </r>
  <r>
    <n v="2"/>
    <n v="4332"/>
    <x v="0"/>
    <x v="50"/>
    <x v="11"/>
    <s v="6825-PA"/>
    <x v="3486"/>
    <x v="3"/>
    <x v="0"/>
    <x v="0"/>
    <x v="107"/>
    <n v="11257"/>
    <n v="11257"/>
    <n v="0"/>
    <n v="10131.299999999999"/>
    <n v="0"/>
    <n v="844.27"/>
    <n v="0"/>
    <n v="844.27"/>
    <n v="0"/>
  </r>
  <r>
    <n v="2"/>
    <n v="4332"/>
    <x v="0"/>
    <x v="50"/>
    <x v="11"/>
    <s v="6828-PA"/>
    <x v="1719"/>
    <x v="3"/>
    <x v="1"/>
    <x v="0"/>
    <x v="0"/>
    <n v="12196"/>
    <n v="12196"/>
    <n v="0"/>
    <n v="10976.4"/>
    <n v="0"/>
    <n v="914.7"/>
    <n v="0"/>
    <n v="914.7"/>
    <n v="0"/>
  </r>
  <r>
    <n v="2"/>
    <n v="4332"/>
    <x v="0"/>
    <x v="136"/>
    <x v="18"/>
    <s v="682-PA"/>
    <x v="3487"/>
    <x v="4"/>
    <x v="0"/>
    <x v="0"/>
    <x v="3"/>
    <n v="11496.41"/>
    <n v="11496.41"/>
    <n v="0"/>
    <n v="10346.77"/>
    <n v="0"/>
    <n v="862.23080000000004"/>
    <n v="0"/>
    <n v="0"/>
    <n v="862.23080000000004"/>
  </r>
  <r>
    <n v="2"/>
    <n v="4332"/>
    <x v="0"/>
    <x v="341"/>
    <x v="3"/>
    <s v="6831-PA"/>
    <x v="3488"/>
    <x v="4"/>
    <x v="1"/>
    <x v="0"/>
    <x v="60"/>
    <n v="9950.65"/>
    <n v="9950.65"/>
    <n v="0"/>
    <n v="8955.59"/>
    <n v="0"/>
    <n v="746.29"/>
    <n v="0"/>
    <n v="746.29"/>
    <n v="0"/>
  </r>
  <r>
    <n v="2"/>
    <n v="4332"/>
    <x v="0"/>
    <x v="341"/>
    <x v="3"/>
    <s v="6833-PA"/>
    <x v="3489"/>
    <x v="4"/>
    <x v="67"/>
    <x v="0"/>
    <x v="0"/>
    <n v="44682.89"/>
    <n v="44682.89"/>
    <n v="0"/>
    <n v="40214.6"/>
    <n v="0"/>
    <n v="3351.21"/>
    <n v="0"/>
    <n v="3351.21"/>
    <n v="0"/>
  </r>
  <r>
    <n v="2"/>
    <n v="4332"/>
    <x v="0"/>
    <x v="50"/>
    <x v="11"/>
    <s v="6835-PA"/>
    <x v="3490"/>
    <x v="3"/>
    <x v="0"/>
    <x v="0"/>
    <x v="107"/>
    <n v="15495"/>
    <n v="15495"/>
    <n v="0"/>
    <n v="13945.5"/>
    <n v="0"/>
    <n v="1162.1199999999999"/>
    <n v="0"/>
    <n v="1162.1199999999999"/>
    <n v="0"/>
  </r>
  <r>
    <n v="2"/>
    <n v="4332"/>
    <x v="0"/>
    <x v="322"/>
    <x v="8"/>
    <s v="6838-PA"/>
    <x v="3491"/>
    <x v="4"/>
    <x v="0"/>
    <x v="0"/>
    <x v="6"/>
    <n v="10485.5"/>
    <n v="10485.5"/>
    <n v="0"/>
    <n v="9436.9500000000007"/>
    <n v="0"/>
    <n v="786.41"/>
    <n v="0"/>
    <n v="786.41"/>
    <n v="0"/>
  </r>
  <r>
    <n v="2"/>
    <n v="4332"/>
    <x v="0"/>
    <x v="55"/>
    <x v="2"/>
    <s v="6839-PA"/>
    <x v="3492"/>
    <x v="1"/>
    <x v="1"/>
    <x v="0"/>
    <x v="25"/>
    <n v="34799.24"/>
    <n v="34799.24"/>
    <n v="0"/>
    <n v="31319.32"/>
    <n v="0"/>
    <n v="2609.94"/>
    <n v="0"/>
    <n v="2609.94"/>
    <n v="0"/>
  </r>
  <r>
    <n v="2"/>
    <n v="4332"/>
    <x v="0"/>
    <x v="557"/>
    <x v="16"/>
    <s v="683-PA"/>
    <x v="3493"/>
    <x v="1"/>
    <x v="1"/>
    <x v="0"/>
    <x v="18"/>
    <n v="638243.31999999995"/>
    <n v="638243.31999999995"/>
    <n v="0"/>
    <n v="638243.31999999995"/>
    <n v="0"/>
    <n v="0"/>
    <n v="0"/>
    <n v="0"/>
    <n v="0"/>
  </r>
  <r>
    <n v="2"/>
    <n v="4332"/>
    <x v="0"/>
    <x v="264"/>
    <x v="2"/>
    <s v="6840-PA"/>
    <x v="3494"/>
    <x v="3"/>
    <x v="1"/>
    <x v="0"/>
    <x v="6"/>
    <n v="51558.25"/>
    <n v="51558.25"/>
    <n v="0"/>
    <n v="46402.43"/>
    <n v="0"/>
    <n v="3866.86"/>
    <n v="0"/>
    <n v="3866.86"/>
    <n v="0"/>
  </r>
  <r>
    <n v="2"/>
    <n v="4332"/>
    <x v="0"/>
    <x v="264"/>
    <x v="2"/>
    <s v="6842-PA"/>
    <x v="3495"/>
    <x v="0"/>
    <x v="1"/>
    <x v="0"/>
    <x v="168"/>
    <n v="71506.02"/>
    <n v="71506.02"/>
    <n v="0"/>
    <n v="64355.42"/>
    <n v="0"/>
    <n v="5362.95"/>
    <n v="0"/>
    <n v="5362.95"/>
    <n v="0"/>
  </r>
  <r>
    <n v="2"/>
    <n v="4332"/>
    <x v="0"/>
    <x v="264"/>
    <x v="2"/>
    <s v="6844-PA"/>
    <x v="3496"/>
    <x v="3"/>
    <x v="1"/>
    <x v="0"/>
    <x v="6"/>
    <n v="12469.66"/>
    <n v="12469.66"/>
    <n v="0"/>
    <n v="11222.69"/>
    <n v="0"/>
    <n v="935.22"/>
    <n v="0"/>
    <n v="935.22"/>
    <n v="0"/>
  </r>
  <r>
    <n v="2"/>
    <n v="4332"/>
    <x v="0"/>
    <x v="333"/>
    <x v="9"/>
    <s v="6845-PA"/>
    <x v="3497"/>
    <x v="4"/>
    <x v="0"/>
    <x v="0"/>
    <x v="171"/>
    <n v="30458.080000000002"/>
    <n v="30458.080000000002"/>
    <n v="0"/>
    <n v="27412.27"/>
    <n v="0"/>
    <n v="2284.3557999999998"/>
    <n v="0"/>
    <n v="0"/>
    <n v="2284.3557999999998"/>
  </r>
  <r>
    <n v="2"/>
    <n v="4332"/>
    <x v="0"/>
    <x v="363"/>
    <x v="2"/>
    <s v="684-PA"/>
    <x v="3498"/>
    <x v="1"/>
    <x v="1"/>
    <x v="0"/>
    <x v="3"/>
    <n v="9404.26"/>
    <n v="9404.26"/>
    <n v="0"/>
    <n v="9404.26"/>
    <n v="0"/>
    <n v="0"/>
    <n v="0"/>
    <n v="0"/>
    <n v="0"/>
  </r>
  <r>
    <n v="2"/>
    <n v="4332"/>
    <x v="0"/>
    <x v="496"/>
    <x v="2"/>
    <s v="6854-PA"/>
    <x v="3499"/>
    <x v="3"/>
    <x v="1"/>
    <x v="0"/>
    <x v="57"/>
    <n v="82592.710000000006"/>
    <n v="82592.710000000006"/>
    <n v="0"/>
    <n v="74333.440000000002"/>
    <n v="0"/>
    <n v="6194.45"/>
    <n v="0"/>
    <n v="6194.45"/>
    <n v="0"/>
  </r>
  <r>
    <n v="2"/>
    <n v="4332"/>
    <x v="0"/>
    <x v="50"/>
    <x v="11"/>
    <s v="6855-PA"/>
    <x v="1041"/>
    <x v="3"/>
    <x v="0"/>
    <x v="0"/>
    <x v="107"/>
    <n v="18930"/>
    <n v="18930"/>
    <n v="0"/>
    <n v="17037"/>
    <n v="0"/>
    <n v="1419.75"/>
    <n v="0"/>
    <n v="1419.75"/>
    <n v="0"/>
  </r>
  <r>
    <n v="2"/>
    <n v="4332"/>
    <x v="0"/>
    <x v="11"/>
    <x v="5"/>
    <s v="6856-PA"/>
    <x v="3500"/>
    <x v="4"/>
    <x v="1"/>
    <x v="0"/>
    <x v="6"/>
    <n v="365071.22"/>
    <n v="365071.22"/>
    <n v="0"/>
    <n v="328564.09999999998"/>
    <n v="0"/>
    <n v="0"/>
    <n v="0"/>
    <n v="0"/>
    <n v="0"/>
  </r>
  <r>
    <n v="2"/>
    <n v="4332"/>
    <x v="0"/>
    <x v="341"/>
    <x v="3"/>
    <s v="6858-PA"/>
    <x v="3501"/>
    <x v="4"/>
    <x v="1"/>
    <x v="0"/>
    <x v="60"/>
    <n v="9107.23"/>
    <n v="9107.23"/>
    <n v="0"/>
    <n v="8196.51"/>
    <n v="0"/>
    <n v="683.04"/>
    <n v="0"/>
    <n v="683.04"/>
    <n v="0"/>
  </r>
  <r>
    <n v="2"/>
    <n v="4332"/>
    <x v="0"/>
    <x v="100"/>
    <x v="2"/>
    <s v="6860-PA"/>
    <x v="3502"/>
    <x v="1"/>
    <x v="1"/>
    <x v="0"/>
    <x v="6"/>
    <n v="328894.89"/>
    <n v="328894.89"/>
    <n v="0"/>
    <n v="328894.89"/>
    <n v="0"/>
    <n v="0"/>
    <n v="0"/>
    <n v="0"/>
    <n v="0"/>
  </r>
  <r>
    <n v="2"/>
    <n v="4332"/>
    <x v="0"/>
    <x v="341"/>
    <x v="3"/>
    <s v="6862-PA"/>
    <x v="3503"/>
    <x v="4"/>
    <x v="1"/>
    <x v="0"/>
    <x v="80"/>
    <n v="4430.55"/>
    <n v="4430.55"/>
    <n v="0"/>
    <n v="3987.5"/>
    <n v="0"/>
    <n v="332.29"/>
    <n v="0"/>
    <n v="332.29"/>
    <n v="0"/>
  </r>
  <r>
    <n v="2"/>
    <n v="4332"/>
    <x v="0"/>
    <x v="341"/>
    <x v="3"/>
    <s v="6868-PA"/>
    <x v="3504"/>
    <x v="4"/>
    <x v="1"/>
    <x v="0"/>
    <x v="82"/>
    <n v="29460.45"/>
    <n v="29460.45"/>
    <n v="0"/>
    <n v="26514.41"/>
    <n v="0"/>
    <n v="2209.5300000000002"/>
    <n v="0"/>
    <n v="2209.5300000000002"/>
    <n v="0"/>
  </r>
  <r>
    <n v="2"/>
    <n v="4332"/>
    <x v="0"/>
    <x v="342"/>
    <x v="8"/>
    <s v="686-PA"/>
    <x v="3505"/>
    <x v="3"/>
    <x v="1"/>
    <x v="0"/>
    <x v="30"/>
    <n v="3124.43"/>
    <n v="3124.43"/>
    <n v="0"/>
    <n v="2811.99"/>
    <n v="0"/>
    <n v="234.33250000000001"/>
    <n v="0"/>
    <n v="0"/>
    <n v="234.33250000000001"/>
  </r>
  <r>
    <n v="2"/>
    <n v="4332"/>
    <x v="0"/>
    <x v="341"/>
    <x v="3"/>
    <s v="6872-PA"/>
    <x v="3506"/>
    <x v="4"/>
    <x v="1"/>
    <x v="0"/>
    <x v="80"/>
    <n v="7900.12"/>
    <n v="7900.12"/>
    <n v="0"/>
    <n v="7110.11"/>
    <n v="0"/>
    <n v="592.51"/>
    <n v="0"/>
    <n v="592.51"/>
    <n v="0"/>
  </r>
  <r>
    <n v="2"/>
    <n v="4332"/>
    <x v="0"/>
    <x v="429"/>
    <x v="16"/>
    <s v="6877-PA"/>
    <x v="3507"/>
    <x v="1"/>
    <x v="1"/>
    <x v="0"/>
    <x v="80"/>
    <n v="47164.98"/>
    <n v="47164.98"/>
    <n v="0"/>
    <n v="47164.98"/>
    <n v="0"/>
    <n v="0"/>
    <n v="0"/>
    <n v="0"/>
    <n v="0"/>
  </r>
  <r>
    <n v="2"/>
    <n v="4332"/>
    <x v="0"/>
    <x v="321"/>
    <x v="24"/>
    <s v="6878-PA"/>
    <x v="55"/>
    <x v="1"/>
    <x v="1"/>
    <x v="0"/>
    <x v="6"/>
    <n v="1236793.73"/>
    <n v="1236793.73"/>
    <n v="0"/>
    <n v="1158198.8500000001"/>
    <n v="0"/>
    <n v="0"/>
    <n v="0"/>
    <n v="0"/>
    <n v="0"/>
  </r>
  <r>
    <n v="2"/>
    <n v="4332"/>
    <x v="0"/>
    <x v="333"/>
    <x v="9"/>
    <s v="6879-PA"/>
    <x v="3508"/>
    <x v="4"/>
    <x v="1"/>
    <x v="0"/>
    <x v="25"/>
    <n v="18379.669999999998"/>
    <n v="18379.669999999998"/>
    <n v="0"/>
    <n v="16541.7"/>
    <n v="0"/>
    <n v="1378.4749999999999"/>
    <n v="0"/>
    <n v="0"/>
    <n v="1378.4749999999999"/>
  </r>
  <r>
    <n v="2"/>
    <n v="4332"/>
    <x v="0"/>
    <x v="577"/>
    <x v="16"/>
    <s v="687-PA"/>
    <x v="3509"/>
    <x v="1"/>
    <x v="1"/>
    <x v="0"/>
    <x v="27"/>
    <n v="17206.939999999999"/>
    <n v="17206.939999999999"/>
    <n v="0"/>
    <n v="17206.939999999999"/>
    <n v="0"/>
    <n v="0"/>
    <n v="0"/>
    <n v="0"/>
    <n v="0"/>
  </r>
  <r>
    <n v="2"/>
    <n v="4332"/>
    <x v="0"/>
    <x v="103"/>
    <x v="37"/>
    <s v="6880-PA"/>
    <x v="3510"/>
    <x v="4"/>
    <x v="0"/>
    <x v="0"/>
    <x v="6"/>
    <n v="327819.48"/>
    <n v="327819.48"/>
    <n v="0"/>
    <n v="295037.53000000003"/>
    <n v="0"/>
    <n v="0"/>
    <n v="0"/>
    <n v="0"/>
    <n v="0"/>
  </r>
  <r>
    <n v="2"/>
    <n v="4332"/>
    <x v="0"/>
    <x v="493"/>
    <x v="5"/>
    <s v="6885-PA"/>
    <x v="3511"/>
    <x v="5"/>
    <x v="0"/>
    <x v="0"/>
    <x v="6"/>
    <n v="78456.45"/>
    <n v="78456.45"/>
    <n v="0"/>
    <n v="70610.81"/>
    <n v="0"/>
    <n v="5884.23"/>
    <n v="0"/>
    <n v="5884.23"/>
    <n v="0"/>
  </r>
  <r>
    <n v="2"/>
    <n v="4332"/>
    <x v="0"/>
    <x v="187"/>
    <x v="2"/>
    <s v="6888-PA"/>
    <x v="3512"/>
    <x v="5"/>
    <x v="0"/>
    <x v="0"/>
    <x v="6"/>
    <n v="37044.07"/>
    <n v="37044.07"/>
    <n v="0"/>
    <n v="33339.660000000003"/>
    <n v="0"/>
    <n v="2778.3"/>
    <n v="0"/>
    <n v="2778.3"/>
    <n v="0"/>
  </r>
  <r>
    <n v="2"/>
    <n v="4332"/>
    <x v="0"/>
    <x v="23"/>
    <x v="14"/>
    <s v="6891-PA"/>
    <x v="3513"/>
    <x v="3"/>
    <x v="1"/>
    <x v="0"/>
    <x v="0"/>
    <n v="71678.16"/>
    <n v="71678.16"/>
    <n v="0"/>
    <n v="64510.34"/>
    <n v="0"/>
    <n v="5375.86"/>
    <n v="0"/>
    <n v="5375.86"/>
    <n v="0"/>
  </r>
  <r>
    <n v="2"/>
    <n v="4332"/>
    <x v="0"/>
    <x v="290"/>
    <x v="0"/>
    <s v="6893-PA"/>
    <x v="3514"/>
    <x v="4"/>
    <x v="0"/>
    <x v="0"/>
    <x v="6"/>
    <n v="228732.86"/>
    <n v="228732.86"/>
    <n v="0"/>
    <n v="205859.57"/>
    <n v="0"/>
    <n v="0"/>
    <n v="0"/>
    <n v="0"/>
    <n v="0"/>
  </r>
  <r>
    <n v="2"/>
    <n v="4332"/>
    <x v="0"/>
    <x v="333"/>
    <x v="9"/>
    <s v="6901-PA"/>
    <x v="3515"/>
    <x v="4"/>
    <x v="1"/>
    <x v="0"/>
    <x v="57"/>
    <n v="19977.12"/>
    <n v="19977.12"/>
    <n v="0"/>
    <n v="17979.41"/>
    <n v="0"/>
    <n v="1498.28"/>
    <n v="0"/>
    <n v="1498.28"/>
    <n v="0"/>
  </r>
  <r>
    <n v="2"/>
    <n v="4332"/>
    <x v="0"/>
    <x v="400"/>
    <x v="4"/>
    <s v="6905-PA"/>
    <x v="2332"/>
    <x v="4"/>
    <x v="1"/>
    <x v="0"/>
    <x v="6"/>
    <n v="204537.06"/>
    <n v="204537.06"/>
    <n v="0"/>
    <n v="184083.35"/>
    <n v="0"/>
    <n v="0"/>
    <n v="0"/>
    <n v="0"/>
    <n v="0"/>
  </r>
  <r>
    <n v="2"/>
    <n v="4332"/>
    <x v="0"/>
    <x v="286"/>
    <x v="32"/>
    <s v="6909-PA"/>
    <x v="3516"/>
    <x v="4"/>
    <x v="1"/>
    <x v="0"/>
    <x v="42"/>
    <n v="106705.99"/>
    <n v="106705.99"/>
    <n v="0"/>
    <n v="96035.39"/>
    <n v="0"/>
    <n v="8002.94"/>
    <n v="0"/>
    <n v="8002.94"/>
    <n v="0"/>
  </r>
  <r>
    <n v="2"/>
    <n v="4332"/>
    <x v="0"/>
    <x v="376"/>
    <x v="16"/>
    <s v="6913-PA"/>
    <x v="3517"/>
    <x v="3"/>
    <x v="0"/>
    <x v="0"/>
    <x v="6"/>
    <n v="75310"/>
    <n v="75310"/>
    <n v="0"/>
    <n v="67779"/>
    <n v="0"/>
    <n v="5648.25"/>
    <n v="0"/>
    <n v="5648.25"/>
    <n v="0"/>
  </r>
  <r>
    <n v="2"/>
    <n v="4332"/>
    <x v="0"/>
    <x v="87"/>
    <x v="16"/>
    <s v="6914-PA"/>
    <x v="3518"/>
    <x v="4"/>
    <x v="11"/>
    <x v="0"/>
    <x v="6"/>
    <n v="124059.21"/>
    <n v="124059.21"/>
    <n v="0"/>
    <n v="111653.29"/>
    <n v="0"/>
    <n v="0"/>
    <n v="0"/>
    <n v="0"/>
    <n v="0"/>
  </r>
  <r>
    <n v="2"/>
    <n v="4332"/>
    <x v="0"/>
    <x v="264"/>
    <x v="2"/>
    <s v="6917-PA"/>
    <x v="3519"/>
    <x v="3"/>
    <x v="1"/>
    <x v="0"/>
    <x v="6"/>
    <n v="345799"/>
    <n v="345799"/>
    <n v="0"/>
    <n v="311219.09999999998"/>
    <n v="0"/>
    <n v="0"/>
    <n v="0"/>
    <n v="0"/>
    <n v="0"/>
  </r>
  <r>
    <n v="2"/>
    <n v="4332"/>
    <x v="0"/>
    <x v="464"/>
    <x v="5"/>
    <s v="6918-PA"/>
    <x v="3520"/>
    <x v="3"/>
    <x v="0"/>
    <x v="0"/>
    <x v="6"/>
    <n v="44836.07"/>
    <n v="44836.07"/>
    <n v="0"/>
    <n v="40352.46"/>
    <n v="0"/>
    <n v="3362.7"/>
    <n v="0"/>
    <n v="3362.7"/>
    <n v="0"/>
  </r>
  <r>
    <n v="2"/>
    <n v="4332"/>
    <x v="0"/>
    <x v="383"/>
    <x v="13"/>
    <s v="6919-PA"/>
    <x v="3521"/>
    <x v="3"/>
    <x v="0"/>
    <x v="0"/>
    <x v="6"/>
    <n v="67136"/>
    <n v="67136"/>
    <n v="0"/>
    <n v="60422.400000000001"/>
    <n v="0"/>
    <n v="5035.2"/>
    <n v="0"/>
    <n v="5035.2"/>
    <n v="0"/>
  </r>
  <r>
    <n v="2"/>
    <n v="4332"/>
    <x v="0"/>
    <x v="169"/>
    <x v="13"/>
    <s v="6921-PA"/>
    <x v="3522"/>
    <x v="3"/>
    <x v="0"/>
    <x v="0"/>
    <x v="36"/>
    <n v="21000"/>
    <n v="21000"/>
    <n v="0"/>
    <n v="18900"/>
    <n v="0"/>
    <n v="1575"/>
    <n v="0"/>
    <n v="1575"/>
    <n v="0"/>
  </r>
  <r>
    <n v="2"/>
    <n v="4332"/>
    <x v="0"/>
    <x v="100"/>
    <x v="2"/>
    <s v="6922-PA"/>
    <x v="3523"/>
    <x v="1"/>
    <x v="1"/>
    <x v="0"/>
    <x v="6"/>
    <n v="382228.15"/>
    <n v="382228.15"/>
    <n v="0"/>
    <n v="382070.78"/>
    <n v="0"/>
    <n v="0"/>
    <n v="0"/>
    <n v="0"/>
    <n v="0"/>
  </r>
  <r>
    <n v="2"/>
    <n v="4332"/>
    <x v="0"/>
    <x v="464"/>
    <x v="5"/>
    <s v="6924-PA"/>
    <x v="3524"/>
    <x v="3"/>
    <x v="0"/>
    <x v="0"/>
    <x v="57"/>
    <n v="19301.71"/>
    <n v="19301.71"/>
    <n v="0"/>
    <n v="17371.54"/>
    <n v="0"/>
    <n v="1447.62"/>
    <n v="0"/>
    <n v="1447.62"/>
    <n v="0"/>
  </r>
  <r>
    <n v="2"/>
    <n v="4332"/>
    <x v="0"/>
    <x v="406"/>
    <x v="16"/>
    <s v="6926-PA"/>
    <x v="3525"/>
    <x v="3"/>
    <x v="1"/>
    <x v="0"/>
    <x v="6"/>
    <n v="81143"/>
    <n v="81143"/>
    <n v="0"/>
    <n v="73028.7"/>
    <n v="0"/>
    <n v="6085.72"/>
    <n v="0"/>
    <n v="6085.72"/>
    <n v="0"/>
  </r>
  <r>
    <n v="2"/>
    <n v="4332"/>
    <x v="0"/>
    <x v="464"/>
    <x v="5"/>
    <s v="6927-PA"/>
    <x v="3526"/>
    <x v="3"/>
    <x v="0"/>
    <x v="0"/>
    <x v="6"/>
    <n v="52356.3"/>
    <n v="52356.3"/>
    <n v="0"/>
    <n v="47120.67"/>
    <n v="0"/>
    <n v="3926.72"/>
    <n v="0"/>
    <n v="3926.72"/>
    <n v="0"/>
  </r>
  <r>
    <n v="2"/>
    <n v="4332"/>
    <x v="0"/>
    <x v="505"/>
    <x v="2"/>
    <s v="6929-PA"/>
    <x v="3527"/>
    <x v="5"/>
    <x v="1"/>
    <x v="0"/>
    <x v="6"/>
    <n v="170505"/>
    <n v="170505"/>
    <n v="0"/>
    <n v="153454.5"/>
    <n v="0"/>
    <n v="0"/>
    <n v="0"/>
    <n v="0"/>
    <n v="0"/>
  </r>
  <r>
    <n v="2"/>
    <n v="4332"/>
    <x v="0"/>
    <x v="578"/>
    <x v="10"/>
    <s v="692-PA"/>
    <x v="3528"/>
    <x v="1"/>
    <x v="1"/>
    <x v="0"/>
    <x v="6"/>
    <n v="116.29"/>
    <n v="116.29"/>
    <n v="0"/>
    <n v="113.64"/>
    <n v="0"/>
    <n v="1.98"/>
    <n v="0"/>
    <n v="1.98"/>
    <n v="0"/>
  </r>
  <r>
    <n v="2"/>
    <n v="4332"/>
    <x v="0"/>
    <x v="413"/>
    <x v="12"/>
    <s v="6931-PA"/>
    <x v="3529"/>
    <x v="3"/>
    <x v="1"/>
    <x v="0"/>
    <x v="69"/>
    <n v="5000"/>
    <n v="5000"/>
    <n v="0"/>
    <n v="4500"/>
    <n v="0"/>
    <n v="375"/>
    <n v="0"/>
    <n v="375"/>
    <n v="0"/>
  </r>
  <r>
    <n v="2"/>
    <n v="4332"/>
    <x v="0"/>
    <x v="464"/>
    <x v="5"/>
    <s v="6934-PA"/>
    <x v="3530"/>
    <x v="3"/>
    <x v="0"/>
    <x v="0"/>
    <x v="57"/>
    <n v="47822.559999999998"/>
    <n v="47822.559999999998"/>
    <n v="0"/>
    <n v="43040.3"/>
    <n v="0"/>
    <n v="3586.69"/>
    <n v="0"/>
    <n v="3586.69"/>
    <n v="0"/>
  </r>
  <r>
    <n v="2"/>
    <n v="4332"/>
    <x v="0"/>
    <x v="99"/>
    <x v="6"/>
    <s v="6935-PA"/>
    <x v="2475"/>
    <x v="4"/>
    <x v="0"/>
    <x v="0"/>
    <x v="6"/>
    <n v="94587.6"/>
    <n v="94587.6"/>
    <n v="0"/>
    <n v="85128.84"/>
    <n v="0"/>
    <n v="7094.07"/>
    <n v="0"/>
    <n v="7094.07"/>
    <n v="0"/>
  </r>
  <r>
    <n v="2"/>
    <n v="4332"/>
    <x v="0"/>
    <x v="341"/>
    <x v="3"/>
    <s v="6936-PA"/>
    <x v="3531"/>
    <x v="4"/>
    <x v="0"/>
    <x v="0"/>
    <x v="135"/>
    <n v="38106.379999999997"/>
    <n v="38106.379999999997"/>
    <n v="0"/>
    <n v="34295.74"/>
    <n v="0"/>
    <n v="2857.97"/>
    <n v="0"/>
    <n v="2857.97"/>
    <n v="0"/>
  </r>
  <r>
    <n v="2"/>
    <n v="4332"/>
    <x v="0"/>
    <x v="87"/>
    <x v="16"/>
    <s v="6939-PA"/>
    <x v="3532"/>
    <x v="4"/>
    <x v="2"/>
    <x v="0"/>
    <x v="155"/>
    <n v="31129.74"/>
    <n v="31129.74"/>
    <n v="0"/>
    <n v="28016.77"/>
    <n v="0"/>
    <n v="2334.73"/>
    <n v="0"/>
    <n v="2334.73"/>
    <n v="0"/>
  </r>
  <r>
    <n v="2"/>
    <n v="4332"/>
    <x v="0"/>
    <x v="39"/>
    <x v="22"/>
    <s v="693-PA"/>
    <x v="3533"/>
    <x v="4"/>
    <x v="1"/>
    <x v="0"/>
    <x v="7"/>
    <n v="4866.8900000000003"/>
    <n v="4866.8900000000003"/>
    <n v="0"/>
    <n v="4380.2"/>
    <n v="0"/>
    <n v="365.01670000000001"/>
    <n v="0"/>
    <n v="0"/>
    <n v="365.01670000000001"/>
  </r>
  <r>
    <n v="2"/>
    <n v="4332"/>
    <x v="0"/>
    <x v="87"/>
    <x v="16"/>
    <s v="6940-PA"/>
    <x v="3534"/>
    <x v="0"/>
    <x v="2"/>
    <x v="0"/>
    <x v="29"/>
    <n v="25513.18"/>
    <n v="25513.18"/>
    <n v="0"/>
    <n v="22961.86"/>
    <n v="0"/>
    <n v="1913.48"/>
    <n v="0"/>
    <n v="1913.48"/>
    <n v="0"/>
  </r>
  <r>
    <n v="2"/>
    <n v="4332"/>
    <x v="0"/>
    <x v="395"/>
    <x v="21"/>
    <s v="6941-PA"/>
    <x v="3535"/>
    <x v="2"/>
    <x v="0"/>
    <x v="0"/>
    <x v="6"/>
    <n v="234316.58"/>
    <n v="234316.58"/>
    <n v="0"/>
    <n v="210884.92"/>
    <n v="0"/>
    <n v="0"/>
    <n v="0"/>
    <n v="0"/>
    <n v="0"/>
  </r>
  <r>
    <n v="2"/>
    <n v="4332"/>
    <x v="0"/>
    <x v="333"/>
    <x v="9"/>
    <s v="6948-PA"/>
    <x v="3536"/>
    <x v="4"/>
    <x v="0"/>
    <x v="0"/>
    <x v="6"/>
    <n v="1718682"/>
    <n v="1718682"/>
    <n v="0"/>
    <n v="1546813.8"/>
    <n v="0"/>
    <n v="0"/>
    <n v="0"/>
    <n v="0"/>
    <n v="0"/>
  </r>
  <r>
    <n v="2"/>
    <n v="4332"/>
    <x v="0"/>
    <x v="384"/>
    <x v="2"/>
    <s v="694-PA"/>
    <x v="3537"/>
    <x v="3"/>
    <x v="1"/>
    <x v="0"/>
    <x v="72"/>
    <n v="30241.64"/>
    <n v="30241.64"/>
    <n v="0"/>
    <n v="27217.48"/>
    <n v="0"/>
    <n v="2268.1233000000002"/>
    <n v="0"/>
    <n v="0"/>
    <n v="2268.1233000000002"/>
  </r>
  <r>
    <n v="2"/>
    <n v="4332"/>
    <x v="0"/>
    <x v="100"/>
    <x v="2"/>
    <s v="6953-PA"/>
    <x v="3538"/>
    <x v="3"/>
    <x v="1"/>
    <x v="0"/>
    <x v="6"/>
    <n v="260776.91"/>
    <n v="260776.91"/>
    <n v="0"/>
    <n v="234699.22"/>
    <n v="0"/>
    <n v="0"/>
    <n v="0"/>
    <n v="0"/>
    <n v="0"/>
  </r>
  <r>
    <n v="2"/>
    <n v="4332"/>
    <x v="0"/>
    <x v="464"/>
    <x v="5"/>
    <s v="6956-PA"/>
    <x v="3539"/>
    <x v="3"/>
    <x v="0"/>
    <x v="0"/>
    <x v="6"/>
    <n v="118945.53"/>
    <n v="118945.53"/>
    <n v="0"/>
    <n v="107050.98"/>
    <n v="0"/>
    <n v="8920.91"/>
    <n v="0"/>
    <n v="8920.91"/>
    <n v="0"/>
  </r>
  <r>
    <n v="2"/>
    <n v="4332"/>
    <x v="0"/>
    <x v="579"/>
    <x v="2"/>
    <s v="695-PA"/>
    <x v="3540"/>
    <x v="2"/>
    <x v="1"/>
    <x v="0"/>
    <x v="7"/>
    <n v="4858.82"/>
    <n v="4858.82"/>
    <n v="0"/>
    <n v="4372.9399999999996"/>
    <n v="0"/>
    <n v="364.4117"/>
    <n v="0"/>
    <n v="0"/>
    <n v="364.4117"/>
  </r>
  <r>
    <n v="2"/>
    <n v="4332"/>
    <x v="0"/>
    <x v="78"/>
    <x v="8"/>
    <s v="6960-PA"/>
    <x v="3541"/>
    <x v="3"/>
    <x v="68"/>
    <x v="0"/>
    <x v="6"/>
    <n v="1352327.7"/>
    <n v="1352327.7"/>
    <n v="0"/>
    <n v="1217094.93"/>
    <n v="0"/>
    <n v="0"/>
    <n v="0"/>
    <n v="0"/>
    <n v="0"/>
  </r>
  <r>
    <n v="2"/>
    <n v="4332"/>
    <x v="0"/>
    <x v="464"/>
    <x v="5"/>
    <s v="6969-PA"/>
    <x v="3542"/>
    <x v="3"/>
    <x v="0"/>
    <x v="0"/>
    <x v="6"/>
    <n v="120005.01"/>
    <n v="120005.01"/>
    <n v="0"/>
    <n v="108004.51"/>
    <n v="0"/>
    <n v="9000.3700000000008"/>
    <n v="0"/>
    <n v="9000.3700000000008"/>
    <n v="0"/>
  </r>
  <r>
    <n v="2"/>
    <n v="4332"/>
    <x v="0"/>
    <x v="170"/>
    <x v="13"/>
    <s v="6971-PA"/>
    <x v="3543"/>
    <x v="3"/>
    <x v="1"/>
    <x v="0"/>
    <x v="6"/>
    <n v="289130.38"/>
    <n v="289130.38"/>
    <n v="0"/>
    <n v="260217.34"/>
    <n v="0"/>
    <n v="0"/>
    <n v="0"/>
    <n v="0"/>
    <n v="0"/>
  </r>
  <r>
    <n v="2"/>
    <n v="4332"/>
    <x v="0"/>
    <x v="341"/>
    <x v="3"/>
    <s v="6976-PA"/>
    <x v="3497"/>
    <x v="4"/>
    <x v="1"/>
    <x v="0"/>
    <x v="135"/>
    <n v="9561.18"/>
    <n v="9561.18"/>
    <n v="0"/>
    <n v="8605.06"/>
    <n v="0"/>
    <n v="717.08"/>
    <n v="0"/>
    <n v="717.08"/>
    <n v="0"/>
  </r>
  <r>
    <n v="2"/>
    <n v="4332"/>
    <x v="0"/>
    <x v="100"/>
    <x v="2"/>
    <s v="6977-PA"/>
    <x v="3544"/>
    <x v="4"/>
    <x v="0"/>
    <x v="0"/>
    <x v="6"/>
    <n v="331867.64"/>
    <n v="331867.64"/>
    <n v="0"/>
    <n v="298680.88"/>
    <n v="0"/>
    <n v="0"/>
    <n v="0"/>
    <n v="0"/>
    <n v="0"/>
  </r>
  <r>
    <n v="2"/>
    <n v="4332"/>
    <x v="0"/>
    <x v="87"/>
    <x v="16"/>
    <s v="6979-PA"/>
    <x v="3545"/>
    <x v="4"/>
    <x v="0"/>
    <x v="0"/>
    <x v="6"/>
    <n v="34688.44"/>
    <n v="34688.44"/>
    <n v="0"/>
    <n v="31219.599999999999"/>
    <n v="0"/>
    <n v="0"/>
    <n v="0"/>
    <n v="0"/>
    <n v="0"/>
  </r>
  <r>
    <n v="2"/>
    <n v="4332"/>
    <x v="0"/>
    <x v="427"/>
    <x v="2"/>
    <s v="6980-PA"/>
    <x v="3546"/>
    <x v="2"/>
    <x v="1"/>
    <x v="0"/>
    <x v="6"/>
    <n v="315254.95"/>
    <n v="315254.95"/>
    <n v="0"/>
    <n v="283729.46000000002"/>
    <n v="0"/>
    <n v="0"/>
    <n v="0"/>
    <n v="0"/>
    <n v="0"/>
  </r>
  <r>
    <n v="2"/>
    <n v="4332"/>
    <x v="0"/>
    <x v="143"/>
    <x v="2"/>
    <s v="6982-PA"/>
    <x v="3547"/>
    <x v="3"/>
    <x v="1"/>
    <x v="0"/>
    <x v="6"/>
    <n v="58613.8"/>
    <n v="58613.8"/>
    <n v="0"/>
    <n v="52752.42"/>
    <n v="0"/>
    <n v="4396.03"/>
    <n v="0"/>
    <n v="4396.03"/>
    <n v="0"/>
  </r>
  <r>
    <n v="2"/>
    <n v="4332"/>
    <x v="0"/>
    <x v="87"/>
    <x v="16"/>
    <s v="6983-PA"/>
    <x v="3548"/>
    <x v="4"/>
    <x v="0"/>
    <x v="0"/>
    <x v="109"/>
    <n v="23619.46"/>
    <n v="23619.46"/>
    <n v="0"/>
    <n v="21257.51"/>
    <n v="0"/>
    <n v="1771.45"/>
    <n v="0"/>
    <n v="1771.45"/>
    <n v="0"/>
  </r>
  <r>
    <n v="2"/>
    <n v="4332"/>
    <x v="0"/>
    <x v="87"/>
    <x v="16"/>
    <s v="6985-PA"/>
    <x v="3549"/>
    <x v="4"/>
    <x v="0"/>
    <x v="0"/>
    <x v="6"/>
    <n v="108530.94"/>
    <n v="108530.94"/>
    <n v="0"/>
    <n v="97677.85"/>
    <n v="0"/>
    <n v="0"/>
    <n v="0"/>
    <n v="0"/>
    <n v="0"/>
  </r>
  <r>
    <n v="2"/>
    <n v="4332"/>
    <x v="0"/>
    <x v="341"/>
    <x v="3"/>
    <s v="6991-PA"/>
    <x v="3550"/>
    <x v="4"/>
    <x v="1"/>
    <x v="0"/>
    <x v="6"/>
    <n v="14972.68"/>
    <n v="14972.68"/>
    <n v="0"/>
    <n v="13475.41"/>
    <n v="0"/>
    <n v="1122.95"/>
    <n v="0"/>
    <n v="1122.95"/>
    <n v="0"/>
  </r>
  <r>
    <n v="2"/>
    <n v="4332"/>
    <x v="0"/>
    <x v="264"/>
    <x v="2"/>
    <s v="6992-PA"/>
    <x v="3551"/>
    <x v="1"/>
    <x v="1"/>
    <x v="0"/>
    <x v="6"/>
    <n v="60100"/>
    <n v="60100"/>
    <n v="0"/>
    <n v="54090"/>
    <n v="0"/>
    <n v="4507.5"/>
    <n v="0"/>
    <n v="4507.5"/>
    <n v="0"/>
  </r>
  <r>
    <n v="2"/>
    <n v="4332"/>
    <x v="0"/>
    <x v="415"/>
    <x v="24"/>
    <s v="699-PA"/>
    <x v="3552"/>
    <x v="4"/>
    <x v="0"/>
    <x v="0"/>
    <x v="33"/>
    <n v="3199.44"/>
    <n v="3199.44"/>
    <n v="0"/>
    <n v="2879.5"/>
    <n v="0"/>
    <n v="239.95830000000001"/>
    <n v="0"/>
    <n v="0"/>
    <n v="239.95830000000001"/>
  </r>
  <r>
    <n v="2"/>
    <n v="4332"/>
    <x v="0"/>
    <x v="181"/>
    <x v="27"/>
    <s v="69-HM"/>
    <x v="3553"/>
    <x v="10"/>
    <x v="0"/>
    <x v="1"/>
    <x v="6"/>
    <n v="1398456"/>
    <n v="1398456"/>
    <n v="0"/>
    <n v="1048842"/>
    <n v="0"/>
    <n v="0"/>
    <n v="0"/>
    <n v="0"/>
    <n v="0"/>
  </r>
  <r>
    <n v="2"/>
    <n v="4332"/>
    <x v="0"/>
    <x v="97"/>
    <x v="6"/>
    <s v="6-HM"/>
    <x v="3554"/>
    <x v="7"/>
    <x v="1"/>
    <x v="1"/>
    <x v="6"/>
    <n v="1928054"/>
    <n v="1421143"/>
    <n v="-506911"/>
    <n v="1065857"/>
    <n v="-380184"/>
    <n v="0"/>
    <n v="0"/>
    <n v="0"/>
    <n v="0"/>
  </r>
  <r>
    <n v="2"/>
    <n v="4332"/>
    <x v="0"/>
    <x v="464"/>
    <x v="5"/>
    <s v="7000-PA"/>
    <x v="3555"/>
    <x v="3"/>
    <x v="0"/>
    <x v="0"/>
    <x v="6"/>
    <n v="66289.33"/>
    <n v="66289.33"/>
    <n v="0"/>
    <n v="59660.4"/>
    <n v="0"/>
    <n v="4971.7"/>
    <n v="0"/>
    <n v="4971.7"/>
    <n v="0"/>
  </r>
  <r>
    <n v="2"/>
    <n v="4332"/>
    <x v="0"/>
    <x v="100"/>
    <x v="2"/>
    <s v="7008-PA"/>
    <x v="3556"/>
    <x v="0"/>
    <x v="1"/>
    <x v="0"/>
    <x v="172"/>
    <n v="13587.59"/>
    <n v="13587.59"/>
    <n v="0"/>
    <n v="12228.83"/>
    <n v="0"/>
    <n v="1019.06"/>
    <n v="0"/>
    <n v="1019.06"/>
    <n v="0"/>
  </r>
  <r>
    <n v="2"/>
    <n v="4332"/>
    <x v="0"/>
    <x v="115"/>
    <x v="10"/>
    <s v="701-PA"/>
    <x v="3557"/>
    <x v="1"/>
    <x v="1"/>
    <x v="0"/>
    <x v="7"/>
    <n v="85396.58"/>
    <n v="85396.58"/>
    <n v="0"/>
    <n v="85396.58"/>
    <n v="0"/>
    <n v="0"/>
    <n v="0"/>
    <n v="0"/>
    <n v="0"/>
  </r>
  <r>
    <n v="2"/>
    <n v="4332"/>
    <x v="0"/>
    <x v="464"/>
    <x v="5"/>
    <s v="7034-PA"/>
    <x v="3558"/>
    <x v="3"/>
    <x v="0"/>
    <x v="0"/>
    <x v="6"/>
    <n v="161352.92000000001"/>
    <n v="161352.92000000001"/>
    <n v="0"/>
    <n v="145217.63"/>
    <n v="0"/>
    <n v="0"/>
    <n v="0"/>
    <n v="0"/>
    <n v="0"/>
  </r>
  <r>
    <n v="2"/>
    <n v="4332"/>
    <x v="0"/>
    <x v="553"/>
    <x v="2"/>
    <s v="703-PA"/>
    <x v="3559"/>
    <x v="2"/>
    <x v="1"/>
    <x v="0"/>
    <x v="3"/>
    <n v="13505.64"/>
    <n v="13505.64"/>
    <n v="0"/>
    <n v="12155.08"/>
    <n v="0"/>
    <n v="1012.9233"/>
    <n v="0"/>
    <n v="0"/>
    <n v="1012.9233"/>
  </r>
  <r>
    <n v="2"/>
    <n v="4332"/>
    <x v="0"/>
    <x v="580"/>
    <x v="24"/>
    <s v="704-PA"/>
    <x v="3560"/>
    <x v="2"/>
    <x v="0"/>
    <x v="0"/>
    <x v="42"/>
    <n v="41675"/>
    <n v="41675"/>
    <n v="0"/>
    <n v="37507.5"/>
    <n v="0"/>
    <n v="3125.625"/>
    <n v="0"/>
    <n v="0"/>
    <n v="3125.625"/>
  </r>
  <r>
    <n v="2"/>
    <n v="4332"/>
    <x v="0"/>
    <x v="313"/>
    <x v="20"/>
    <s v="706-PA"/>
    <x v="3561"/>
    <x v="3"/>
    <x v="47"/>
    <x v="0"/>
    <x v="37"/>
    <n v="5000"/>
    <n v="5000"/>
    <n v="0"/>
    <n v="4500"/>
    <n v="0"/>
    <n v="375"/>
    <n v="0"/>
    <n v="0"/>
    <n v="375"/>
  </r>
  <r>
    <n v="2"/>
    <n v="4332"/>
    <x v="0"/>
    <x v="204"/>
    <x v="16"/>
    <s v="707-PA"/>
    <x v="3562"/>
    <x v="1"/>
    <x v="1"/>
    <x v="0"/>
    <x v="30"/>
    <n v="28895.53"/>
    <n v="28895.53"/>
    <n v="0"/>
    <n v="28895.53"/>
    <n v="0"/>
    <n v="0"/>
    <n v="0"/>
    <n v="0"/>
    <n v="0"/>
  </r>
  <r>
    <n v="2"/>
    <n v="4332"/>
    <x v="0"/>
    <x v="379"/>
    <x v="2"/>
    <s v="7088-PA"/>
    <x v="3563"/>
    <x v="2"/>
    <x v="1"/>
    <x v="0"/>
    <x v="6"/>
    <n v="245734"/>
    <n v="245734"/>
    <n v="0"/>
    <n v="221160.6"/>
    <n v="0"/>
    <n v="0"/>
    <n v="0"/>
    <n v="0"/>
    <n v="0"/>
  </r>
  <r>
    <n v="2"/>
    <n v="4332"/>
    <x v="0"/>
    <x v="464"/>
    <x v="5"/>
    <s v="7089-PA"/>
    <x v="3564"/>
    <x v="3"/>
    <x v="0"/>
    <x v="0"/>
    <x v="6"/>
    <n v="41389.97"/>
    <n v="41389.97"/>
    <n v="0"/>
    <n v="37250.97"/>
    <n v="0"/>
    <n v="3104.24"/>
    <n v="0"/>
    <n v="3104.24"/>
    <n v="0"/>
  </r>
  <r>
    <n v="2"/>
    <n v="4332"/>
    <x v="0"/>
    <x v="100"/>
    <x v="2"/>
    <s v="7090-PA"/>
    <x v="3565"/>
    <x v="2"/>
    <x v="0"/>
    <x v="0"/>
    <x v="6"/>
    <n v="165338"/>
    <n v="165338"/>
    <n v="0"/>
    <n v="148804.20000000001"/>
    <n v="0"/>
    <n v="0"/>
    <n v="0"/>
    <n v="0"/>
    <n v="0"/>
  </r>
  <r>
    <n v="2"/>
    <n v="4332"/>
    <x v="0"/>
    <x v="384"/>
    <x v="2"/>
    <s v="7092-PA"/>
    <x v="3566"/>
    <x v="1"/>
    <x v="0"/>
    <x v="0"/>
    <x v="6"/>
    <n v="1273224"/>
    <n v="1273224"/>
    <n v="0"/>
    <n v="1145901.6000000001"/>
    <n v="0"/>
    <n v="0"/>
    <n v="0"/>
    <n v="0"/>
    <n v="0"/>
  </r>
  <r>
    <n v="2"/>
    <n v="4332"/>
    <x v="0"/>
    <x v="87"/>
    <x v="16"/>
    <s v="7093-PA"/>
    <x v="3567"/>
    <x v="4"/>
    <x v="0"/>
    <x v="0"/>
    <x v="6"/>
    <n v="41768.26"/>
    <n v="41768.26"/>
    <n v="0"/>
    <n v="37591.43"/>
    <n v="0"/>
    <n v="0"/>
    <n v="0"/>
    <n v="0"/>
    <n v="0"/>
  </r>
  <r>
    <n v="2"/>
    <n v="4332"/>
    <x v="0"/>
    <x v="264"/>
    <x v="2"/>
    <s v="7094-PA"/>
    <x v="3568"/>
    <x v="0"/>
    <x v="1"/>
    <x v="0"/>
    <x v="6"/>
    <n v="429647.65"/>
    <n v="429647.65"/>
    <n v="0"/>
    <n v="386682.89"/>
    <n v="0"/>
    <n v="0"/>
    <n v="0"/>
    <n v="0"/>
    <n v="0"/>
  </r>
  <r>
    <n v="2"/>
    <n v="4332"/>
    <x v="0"/>
    <x v="87"/>
    <x v="16"/>
    <s v="7096-PA"/>
    <x v="3569"/>
    <x v="4"/>
    <x v="0"/>
    <x v="0"/>
    <x v="6"/>
    <n v="650852.28"/>
    <n v="650852.28"/>
    <n v="0"/>
    <n v="585767.05000000005"/>
    <n v="0"/>
    <n v="0"/>
    <n v="0"/>
    <n v="0"/>
    <n v="0"/>
  </r>
  <r>
    <n v="2"/>
    <n v="4332"/>
    <x v="0"/>
    <x v="392"/>
    <x v="13"/>
    <s v="7100-PA"/>
    <x v="3570"/>
    <x v="3"/>
    <x v="8"/>
    <x v="0"/>
    <x v="6"/>
    <n v="14418.04"/>
    <n v="14418.04"/>
    <n v="0"/>
    <n v="12976.24"/>
    <n v="0"/>
    <n v="0"/>
    <n v="0"/>
    <n v="0"/>
    <n v="0"/>
  </r>
  <r>
    <n v="2"/>
    <n v="4332"/>
    <x v="0"/>
    <x v="392"/>
    <x v="13"/>
    <s v="7105-PA"/>
    <x v="3571"/>
    <x v="3"/>
    <x v="1"/>
    <x v="0"/>
    <x v="6"/>
    <n v="95309.84"/>
    <n v="95309.84"/>
    <n v="0"/>
    <n v="85778.86"/>
    <n v="0"/>
    <n v="0"/>
    <n v="0"/>
    <n v="0"/>
    <n v="0"/>
  </r>
  <r>
    <n v="2"/>
    <n v="4332"/>
    <x v="0"/>
    <x v="87"/>
    <x v="16"/>
    <s v="7107-PA"/>
    <x v="3572"/>
    <x v="4"/>
    <x v="0"/>
    <x v="0"/>
    <x v="29"/>
    <n v="39056.42"/>
    <n v="39056.42"/>
    <n v="0"/>
    <n v="35150.78"/>
    <n v="0"/>
    <n v="2929.23"/>
    <n v="0"/>
    <n v="2929.23"/>
    <n v="0"/>
  </r>
  <r>
    <n v="2"/>
    <n v="4332"/>
    <x v="0"/>
    <x v="264"/>
    <x v="2"/>
    <s v="7109-PA"/>
    <x v="3573"/>
    <x v="3"/>
    <x v="1"/>
    <x v="0"/>
    <x v="6"/>
    <n v="42497.5"/>
    <n v="42497.5"/>
    <n v="0"/>
    <n v="38247.75"/>
    <n v="0"/>
    <n v="3187.31"/>
    <n v="0"/>
    <n v="3187.31"/>
    <n v="0"/>
  </r>
  <r>
    <n v="2"/>
    <n v="4332"/>
    <x v="0"/>
    <x v="396"/>
    <x v="9"/>
    <s v="7110-PA"/>
    <x v="3574"/>
    <x v="0"/>
    <x v="1"/>
    <x v="0"/>
    <x v="6"/>
    <n v="26366.65"/>
    <n v="26366.65"/>
    <n v="0"/>
    <n v="23729.99"/>
    <n v="0"/>
    <n v="1977.49"/>
    <n v="0"/>
    <n v="1977.49"/>
    <n v="0"/>
  </r>
  <r>
    <n v="2"/>
    <n v="4332"/>
    <x v="0"/>
    <x v="87"/>
    <x v="16"/>
    <s v="7113-PA"/>
    <x v="3575"/>
    <x v="0"/>
    <x v="1"/>
    <x v="0"/>
    <x v="29"/>
    <n v="4865.72"/>
    <n v="4865.72"/>
    <n v="0"/>
    <n v="4379.1499999999996"/>
    <n v="0"/>
    <n v="364.92"/>
    <n v="0"/>
    <n v="364.92"/>
    <n v="0"/>
  </r>
  <r>
    <n v="2"/>
    <n v="4332"/>
    <x v="0"/>
    <x v="87"/>
    <x v="16"/>
    <s v="7114-PA"/>
    <x v="3576"/>
    <x v="4"/>
    <x v="0"/>
    <x v="0"/>
    <x v="163"/>
    <n v="68294.69"/>
    <n v="68294.69"/>
    <n v="0"/>
    <n v="61465.22"/>
    <n v="0"/>
    <n v="5122.1000000000004"/>
    <n v="0"/>
    <n v="5122.1000000000004"/>
    <n v="0"/>
  </r>
  <r>
    <n v="2"/>
    <n v="4332"/>
    <x v="0"/>
    <x v="227"/>
    <x v="12"/>
    <s v="7117-PA"/>
    <x v="3577"/>
    <x v="3"/>
    <x v="1"/>
    <x v="0"/>
    <x v="6"/>
    <n v="127278.31"/>
    <n v="127278.31"/>
    <n v="0"/>
    <n v="114550.48"/>
    <n v="0"/>
    <n v="0"/>
    <n v="0"/>
    <n v="0"/>
    <n v="0"/>
  </r>
  <r>
    <n v="2"/>
    <n v="4332"/>
    <x v="0"/>
    <x v="545"/>
    <x v="2"/>
    <s v="711-PA"/>
    <x v="3578"/>
    <x v="2"/>
    <x v="1"/>
    <x v="0"/>
    <x v="15"/>
    <n v="11280.73"/>
    <n v="11280.73"/>
    <n v="0"/>
    <n v="10152.66"/>
    <n v="0"/>
    <n v="846.05499999999995"/>
    <n v="0"/>
    <n v="0"/>
    <n v="846.05499999999995"/>
  </r>
  <r>
    <n v="2"/>
    <n v="4332"/>
    <x v="0"/>
    <x v="464"/>
    <x v="5"/>
    <s v="7121-PA"/>
    <x v="3579"/>
    <x v="3"/>
    <x v="0"/>
    <x v="0"/>
    <x v="106"/>
    <n v="33247.910000000003"/>
    <n v="33247.910000000003"/>
    <n v="0"/>
    <n v="29923.119999999999"/>
    <n v="0"/>
    <n v="2493.59"/>
    <n v="0"/>
    <n v="2493.59"/>
    <n v="0"/>
  </r>
  <r>
    <n v="2"/>
    <n v="4332"/>
    <x v="0"/>
    <x v="87"/>
    <x v="16"/>
    <s v="7122-PA"/>
    <x v="3580"/>
    <x v="4"/>
    <x v="0"/>
    <x v="0"/>
    <x v="109"/>
    <n v="18214.849999999999"/>
    <n v="18214.849999999999"/>
    <n v="0"/>
    <n v="16393.37"/>
    <n v="0"/>
    <n v="1366.11"/>
    <n v="0"/>
    <n v="1366.11"/>
    <n v="0"/>
  </r>
  <r>
    <n v="2"/>
    <n v="4332"/>
    <x v="0"/>
    <x v="540"/>
    <x v="10"/>
    <s v="7125-PA"/>
    <x v="3581"/>
    <x v="4"/>
    <x v="1"/>
    <x v="0"/>
    <x v="6"/>
    <n v="572789.65"/>
    <n v="572789.65"/>
    <n v="0"/>
    <n v="515510.69"/>
    <n v="0"/>
    <n v="0"/>
    <n v="0"/>
    <n v="0"/>
    <n v="0"/>
  </r>
  <r>
    <n v="2"/>
    <n v="4332"/>
    <x v="0"/>
    <x v="100"/>
    <x v="2"/>
    <s v="7126-PA"/>
    <x v="3582"/>
    <x v="3"/>
    <x v="0"/>
    <x v="0"/>
    <x v="6"/>
    <n v="729846.25"/>
    <n v="729846.25"/>
    <n v="0"/>
    <n v="656861.63"/>
    <n v="0"/>
    <n v="0"/>
    <n v="0"/>
    <n v="0"/>
    <n v="0"/>
  </r>
  <r>
    <n v="2"/>
    <n v="4332"/>
    <x v="0"/>
    <x v="464"/>
    <x v="5"/>
    <s v="7127-PA"/>
    <x v="3583"/>
    <x v="3"/>
    <x v="0"/>
    <x v="0"/>
    <x v="155"/>
    <n v="122169.26"/>
    <n v="122169.26"/>
    <n v="0"/>
    <n v="109952.33"/>
    <n v="0"/>
    <n v="9162.69"/>
    <n v="0"/>
    <n v="9162.69"/>
    <n v="0"/>
  </r>
  <r>
    <n v="2"/>
    <n v="4332"/>
    <x v="0"/>
    <x v="85"/>
    <x v="8"/>
    <s v="712-PA"/>
    <x v="895"/>
    <x v="3"/>
    <x v="50"/>
    <x v="0"/>
    <x v="61"/>
    <n v="10219.89"/>
    <n v="10219.89"/>
    <n v="0"/>
    <n v="9197.9"/>
    <n v="0"/>
    <n v="766.49170000000004"/>
    <n v="0"/>
    <n v="0"/>
    <n v="766.49170000000004"/>
  </r>
  <r>
    <n v="2"/>
    <n v="4332"/>
    <x v="0"/>
    <x v="100"/>
    <x v="2"/>
    <s v="7131-PA"/>
    <x v="3584"/>
    <x v="3"/>
    <x v="1"/>
    <x v="0"/>
    <x v="172"/>
    <n v="24092.02"/>
    <n v="24092.02"/>
    <n v="0"/>
    <n v="21682.82"/>
    <n v="0"/>
    <n v="1806.9"/>
    <n v="0"/>
    <n v="1806.9"/>
    <n v="0"/>
  </r>
  <r>
    <n v="2"/>
    <n v="4332"/>
    <x v="0"/>
    <x v="464"/>
    <x v="5"/>
    <s v="7132-PA"/>
    <x v="3585"/>
    <x v="3"/>
    <x v="0"/>
    <x v="0"/>
    <x v="6"/>
    <n v="134718.95000000001"/>
    <n v="134718.95000000001"/>
    <n v="0"/>
    <n v="121247.06"/>
    <n v="0"/>
    <n v="0"/>
    <n v="0"/>
    <n v="0"/>
    <n v="0"/>
  </r>
  <r>
    <n v="2"/>
    <n v="4332"/>
    <x v="0"/>
    <x v="464"/>
    <x v="5"/>
    <s v="7133-PA"/>
    <x v="3586"/>
    <x v="3"/>
    <x v="0"/>
    <x v="0"/>
    <x v="155"/>
    <n v="33530.44"/>
    <n v="33530.44"/>
    <n v="0"/>
    <n v="30177.4"/>
    <n v="0"/>
    <n v="2514.7800000000002"/>
    <n v="0"/>
    <n v="2514.7800000000002"/>
    <n v="0"/>
  </r>
  <r>
    <n v="2"/>
    <n v="4332"/>
    <x v="0"/>
    <x v="264"/>
    <x v="2"/>
    <s v="7137-PA"/>
    <x v="3587"/>
    <x v="4"/>
    <x v="1"/>
    <x v="0"/>
    <x v="107"/>
    <n v="110985"/>
    <n v="110985"/>
    <n v="0"/>
    <n v="99886.5"/>
    <n v="0"/>
    <n v="8323.8700000000008"/>
    <n v="0"/>
    <n v="8323.8700000000008"/>
    <n v="0"/>
  </r>
  <r>
    <n v="2"/>
    <n v="4332"/>
    <x v="0"/>
    <x v="464"/>
    <x v="5"/>
    <s v="7138-PA"/>
    <x v="3588"/>
    <x v="3"/>
    <x v="0"/>
    <x v="0"/>
    <x v="6"/>
    <n v="401386"/>
    <n v="401386"/>
    <n v="0"/>
    <n v="361247.4"/>
    <n v="0"/>
    <n v="0"/>
    <n v="0"/>
    <n v="0"/>
    <n v="0"/>
  </r>
  <r>
    <n v="2"/>
    <n v="4332"/>
    <x v="0"/>
    <x v="395"/>
    <x v="21"/>
    <s v="7139-PA"/>
    <x v="3589"/>
    <x v="4"/>
    <x v="0"/>
    <x v="0"/>
    <x v="6"/>
    <n v="219236.77"/>
    <n v="219236.77"/>
    <n v="0"/>
    <n v="197313.09"/>
    <n v="0"/>
    <n v="0"/>
    <n v="0"/>
    <n v="0"/>
    <n v="0"/>
  </r>
  <r>
    <n v="2"/>
    <n v="4332"/>
    <x v="0"/>
    <x v="410"/>
    <x v="46"/>
    <s v="713-PA"/>
    <x v="3590"/>
    <x v="2"/>
    <x v="1"/>
    <x v="0"/>
    <x v="7"/>
    <n v="5481.12"/>
    <n v="5481.12"/>
    <n v="0"/>
    <n v="4933.01"/>
    <n v="0"/>
    <n v="411.08420000000001"/>
    <n v="0"/>
    <n v="0"/>
    <n v="411.08420000000001"/>
  </r>
  <r>
    <n v="2"/>
    <n v="4332"/>
    <x v="0"/>
    <x v="457"/>
    <x v="2"/>
    <s v="7141-PA"/>
    <x v="3591"/>
    <x v="3"/>
    <x v="1"/>
    <x v="0"/>
    <x v="6"/>
    <n v="293562.34000000003"/>
    <n v="293562.34000000003"/>
    <n v="0"/>
    <n v="264206.11"/>
    <n v="0"/>
    <n v="0"/>
    <n v="0"/>
    <n v="0"/>
    <n v="0"/>
  </r>
  <r>
    <n v="2"/>
    <n v="4332"/>
    <x v="0"/>
    <x v="540"/>
    <x v="10"/>
    <s v="7143-PA"/>
    <x v="3592"/>
    <x v="1"/>
    <x v="1"/>
    <x v="0"/>
    <x v="6"/>
    <n v="320494.36"/>
    <n v="320494.36"/>
    <n v="0"/>
    <n v="288444.92"/>
    <n v="0"/>
    <n v="0"/>
    <n v="0"/>
    <n v="0"/>
    <n v="0"/>
  </r>
  <r>
    <n v="2"/>
    <n v="4332"/>
    <x v="0"/>
    <x v="464"/>
    <x v="5"/>
    <s v="7144-PA"/>
    <x v="3593"/>
    <x v="3"/>
    <x v="0"/>
    <x v="0"/>
    <x v="169"/>
    <n v="30880.1"/>
    <n v="30880.1"/>
    <n v="0"/>
    <n v="27792.09"/>
    <n v="0"/>
    <n v="2316"/>
    <n v="0"/>
    <n v="2316"/>
    <n v="0"/>
  </r>
  <r>
    <n v="2"/>
    <n v="4332"/>
    <x v="0"/>
    <x v="464"/>
    <x v="5"/>
    <s v="7145-PA"/>
    <x v="3594"/>
    <x v="3"/>
    <x v="0"/>
    <x v="0"/>
    <x v="6"/>
    <n v="141939.65"/>
    <n v="141939.65"/>
    <n v="0"/>
    <n v="127745.69"/>
    <n v="0"/>
    <n v="0"/>
    <n v="0"/>
    <n v="0"/>
    <n v="0"/>
  </r>
  <r>
    <n v="2"/>
    <n v="4332"/>
    <x v="0"/>
    <x v="464"/>
    <x v="5"/>
    <s v="7146-PA"/>
    <x v="3595"/>
    <x v="3"/>
    <x v="0"/>
    <x v="0"/>
    <x v="6"/>
    <n v="146623.41"/>
    <n v="146623.41"/>
    <n v="0"/>
    <n v="131961.07"/>
    <n v="0"/>
    <n v="0"/>
    <n v="0"/>
    <n v="0"/>
    <n v="0"/>
  </r>
  <r>
    <n v="2"/>
    <n v="4332"/>
    <x v="0"/>
    <x v="464"/>
    <x v="5"/>
    <s v="7148-PA"/>
    <x v="3596"/>
    <x v="3"/>
    <x v="0"/>
    <x v="0"/>
    <x v="106"/>
    <n v="65879.81"/>
    <n v="65879.81"/>
    <n v="0"/>
    <n v="59291.83"/>
    <n v="0"/>
    <n v="4940.9799999999996"/>
    <n v="0"/>
    <n v="4940.9799999999996"/>
    <n v="0"/>
  </r>
  <r>
    <n v="2"/>
    <n v="4332"/>
    <x v="0"/>
    <x v="464"/>
    <x v="5"/>
    <s v="7149-PA"/>
    <x v="3597"/>
    <x v="3"/>
    <x v="0"/>
    <x v="0"/>
    <x v="57"/>
    <n v="113048.64"/>
    <n v="113048.64"/>
    <n v="0"/>
    <n v="101743.78"/>
    <n v="0"/>
    <n v="8478.64"/>
    <n v="0"/>
    <n v="8478.64"/>
    <n v="0"/>
  </r>
  <r>
    <n v="2"/>
    <n v="4332"/>
    <x v="0"/>
    <x v="10"/>
    <x v="2"/>
    <s v="714-PA"/>
    <x v="3598"/>
    <x v="1"/>
    <x v="1"/>
    <x v="0"/>
    <x v="95"/>
    <n v="415406.59"/>
    <n v="415406.59"/>
    <n v="0"/>
    <n v="415406.59"/>
    <n v="0"/>
    <n v="0"/>
    <n v="0"/>
    <n v="0"/>
    <n v="0"/>
  </r>
  <r>
    <n v="2"/>
    <n v="4332"/>
    <x v="0"/>
    <x v="464"/>
    <x v="5"/>
    <s v="7150-PA"/>
    <x v="3599"/>
    <x v="3"/>
    <x v="0"/>
    <x v="0"/>
    <x v="6"/>
    <n v="139551.73000000001"/>
    <n v="139551.73000000001"/>
    <n v="0"/>
    <n v="125596.56"/>
    <n v="0"/>
    <n v="0"/>
    <n v="0"/>
    <n v="0"/>
    <n v="0"/>
  </r>
  <r>
    <n v="2"/>
    <n v="4332"/>
    <x v="0"/>
    <x v="264"/>
    <x v="2"/>
    <s v="7152-PA"/>
    <x v="3600"/>
    <x v="3"/>
    <x v="1"/>
    <x v="0"/>
    <x v="6"/>
    <n v="254213.64"/>
    <n v="254213.64"/>
    <n v="0"/>
    <n v="228792.28"/>
    <n v="0"/>
    <n v="0"/>
    <n v="0"/>
    <n v="0"/>
    <n v="0"/>
  </r>
  <r>
    <n v="2"/>
    <n v="4332"/>
    <x v="0"/>
    <x v="100"/>
    <x v="2"/>
    <s v="7155-PA"/>
    <x v="3601"/>
    <x v="1"/>
    <x v="1"/>
    <x v="0"/>
    <x v="57"/>
    <n v="95120.84"/>
    <n v="95120.84"/>
    <n v="0"/>
    <n v="95120.84"/>
    <n v="0"/>
    <n v="0"/>
    <n v="0"/>
    <n v="0"/>
    <n v="0"/>
  </r>
  <r>
    <n v="2"/>
    <n v="4332"/>
    <x v="0"/>
    <x v="464"/>
    <x v="5"/>
    <s v="7156-PA"/>
    <x v="3602"/>
    <x v="3"/>
    <x v="0"/>
    <x v="0"/>
    <x v="57"/>
    <n v="17348.46"/>
    <n v="17348.46"/>
    <n v="0"/>
    <n v="15613.61"/>
    <n v="0"/>
    <n v="1301.1300000000001"/>
    <n v="0"/>
    <n v="1301.1300000000001"/>
    <n v="0"/>
  </r>
  <r>
    <n v="2"/>
    <n v="4332"/>
    <x v="0"/>
    <x v="464"/>
    <x v="5"/>
    <s v="7157-PA"/>
    <x v="3603"/>
    <x v="3"/>
    <x v="0"/>
    <x v="0"/>
    <x v="155"/>
    <n v="73907.83"/>
    <n v="73907.83"/>
    <n v="0"/>
    <n v="66517.05"/>
    <n v="0"/>
    <n v="5543.08"/>
    <n v="0"/>
    <n v="5543.08"/>
    <n v="0"/>
  </r>
  <r>
    <n v="2"/>
    <n v="4332"/>
    <x v="0"/>
    <x v="581"/>
    <x v="39"/>
    <s v="715-PA"/>
    <x v="3604"/>
    <x v="1"/>
    <x v="1"/>
    <x v="0"/>
    <x v="3"/>
    <n v="33635.85"/>
    <n v="33635.85"/>
    <n v="0"/>
    <n v="33635.85"/>
    <n v="0"/>
    <n v="0"/>
    <n v="0"/>
    <n v="0"/>
    <n v="0"/>
  </r>
  <r>
    <n v="2"/>
    <n v="4332"/>
    <x v="0"/>
    <x v="87"/>
    <x v="16"/>
    <s v="7161-PA"/>
    <x v="3605"/>
    <x v="0"/>
    <x v="0"/>
    <x v="0"/>
    <x v="6"/>
    <n v="186893.56"/>
    <n v="186893.56"/>
    <n v="0"/>
    <n v="168204.2"/>
    <n v="0"/>
    <n v="0"/>
    <n v="0"/>
    <n v="0"/>
    <n v="0"/>
  </r>
  <r>
    <n v="2"/>
    <n v="4332"/>
    <x v="0"/>
    <x v="264"/>
    <x v="2"/>
    <s v="7169-PA"/>
    <x v="3606"/>
    <x v="1"/>
    <x v="1"/>
    <x v="0"/>
    <x v="6"/>
    <n v="401876.74"/>
    <n v="401876.74"/>
    <n v="0"/>
    <n v="401876.74"/>
    <n v="0"/>
    <n v="0"/>
    <n v="0"/>
    <n v="0"/>
    <n v="0"/>
  </r>
  <r>
    <n v="2"/>
    <n v="4332"/>
    <x v="0"/>
    <x v="582"/>
    <x v="33"/>
    <s v="716-PA"/>
    <x v="3607"/>
    <x v="3"/>
    <x v="1"/>
    <x v="0"/>
    <x v="7"/>
    <n v="5000"/>
    <n v="5000"/>
    <n v="0"/>
    <n v="4500"/>
    <n v="0"/>
    <n v="375"/>
    <n v="0"/>
    <n v="0"/>
    <n v="375"/>
  </r>
  <r>
    <n v="2"/>
    <n v="4332"/>
    <x v="0"/>
    <x v="396"/>
    <x v="9"/>
    <s v="7174-PA"/>
    <x v="3608"/>
    <x v="3"/>
    <x v="0"/>
    <x v="0"/>
    <x v="6"/>
    <n v="108390.21"/>
    <n v="108390.21"/>
    <n v="0"/>
    <n v="97551.19"/>
    <n v="0"/>
    <n v="0"/>
    <n v="0"/>
    <n v="0"/>
    <n v="0"/>
  </r>
  <r>
    <n v="2"/>
    <n v="4332"/>
    <x v="0"/>
    <x v="341"/>
    <x v="3"/>
    <s v="7175-PA"/>
    <x v="3609"/>
    <x v="4"/>
    <x v="1"/>
    <x v="0"/>
    <x v="0"/>
    <n v="17642.099999999999"/>
    <n v="17642.099999999999"/>
    <n v="0"/>
    <n v="15877.89"/>
    <n v="0"/>
    <n v="1323.15"/>
    <n v="0"/>
    <n v="1323.15"/>
    <n v="0"/>
  </r>
  <r>
    <n v="2"/>
    <n v="4332"/>
    <x v="0"/>
    <x v="456"/>
    <x v="8"/>
    <s v="7176-PA"/>
    <x v="3610"/>
    <x v="4"/>
    <x v="0"/>
    <x v="0"/>
    <x v="155"/>
    <n v="61071.64"/>
    <n v="61071.64"/>
    <n v="0"/>
    <n v="54964.480000000003"/>
    <n v="0"/>
    <n v="4580.37"/>
    <n v="0"/>
    <n v="4580.37"/>
    <n v="0"/>
  </r>
  <r>
    <n v="2"/>
    <n v="4332"/>
    <x v="0"/>
    <x v="100"/>
    <x v="2"/>
    <s v="7179-PA"/>
    <x v="3611"/>
    <x v="3"/>
    <x v="0"/>
    <x v="0"/>
    <x v="6"/>
    <n v="359913.07"/>
    <n v="359913.07"/>
    <n v="0"/>
    <n v="323921.76"/>
    <n v="0"/>
    <n v="0"/>
    <n v="0"/>
    <n v="0"/>
    <n v="0"/>
  </r>
  <r>
    <n v="2"/>
    <n v="4332"/>
    <x v="0"/>
    <x v="128"/>
    <x v="2"/>
    <s v="717-PA"/>
    <x v="3612"/>
    <x v="1"/>
    <x v="1"/>
    <x v="0"/>
    <x v="116"/>
    <n v="250000"/>
    <n v="250000"/>
    <n v="0"/>
    <n v="225000"/>
    <n v="0"/>
    <n v="18750"/>
    <n v="0"/>
    <n v="0"/>
    <n v="18750"/>
  </r>
  <r>
    <n v="2"/>
    <n v="4332"/>
    <x v="0"/>
    <x v="456"/>
    <x v="8"/>
    <s v="7180-PA"/>
    <x v="3613"/>
    <x v="4"/>
    <x v="0"/>
    <x v="0"/>
    <x v="155"/>
    <n v="79045.179999999993"/>
    <n v="79045.179999999993"/>
    <n v="0"/>
    <n v="71140.66"/>
    <n v="0"/>
    <n v="5928.38"/>
    <n v="0"/>
    <n v="5928.38"/>
    <n v="0"/>
  </r>
  <r>
    <n v="2"/>
    <n v="4332"/>
    <x v="0"/>
    <x v="395"/>
    <x v="21"/>
    <s v="7182-PA"/>
    <x v="1869"/>
    <x v="4"/>
    <x v="0"/>
    <x v="0"/>
    <x v="6"/>
    <n v="172039.93"/>
    <n v="172039.93"/>
    <n v="0"/>
    <n v="154835.94"/>
    <n v="0"/>
    <n v="0"/>
    <n v="0"/>
    <n v="0"/>
    <n v="0"/>
  </r>
  <r>
    <n v="2"/>
    <n v="4332"/>
    <x v="0"/>
    <x v="264"/>
    <x v="2"/>
    <s v="7190-PA"/>
    <x v="3614"/>
    <x v="3"/>
    <x v="1"/>
    <x v="0"/>
    <x v="6"/>
    <n v="48991.3"/>
    <n v="48991.3"/>
    <n v="0"/>
    <n v="44092.17"/>
    <n v="0"/>
    <n v="3674.34"/>
    <n v="0"/>
    <n v="3674.34"/>
    <n v="0"/>
  </r>
  <r>
    <n v="2"/>
    <n v="4332"/>
    <x v="0"/>
    <x v="87"/>
    <x v="16"/>
    <s v="7194-PA"/>
    <x v="3615"/>
    <x v="4"/>
    <x v="1"/>
    <x v="0"/>
    <x v="6"/>
    <n v="24622.32"/>
    <n v="24622.32"/>
    <n v="0"/>
    <n v="22160.09"/>
    <n v="0"/>
    <n v="0"/>
    <n v="0"/>
    <n v="0"/>
    <n v="0"/>
  </r>
  <r>
    <n v="2"/>
    <n v="4332"/>
    <x v="0"/>
    <x v="456"/>
    <x v="8"/>
    <s v="7197-PA"/>
    <x v="3616"/>
    <x v="4"/>
    <x v="0"/>
    <x v="0"/>
    <x v="6"/>
    <n v="305241.71999999997"/>
    <n v="305241.71999999997"/>
    <n v="0"/>
    <n v="274717.55"/>
    <n v="0"/>
    <n v="0"/>
    <n v="0"/>
    <n v="0"/>
    <n v="0"/>
  </r>
  <r>
    <n v="2"/>
    <n v="4332"/>
    <x v="0"/>
    <x v="456"/>
    <x v="8"/>
    <s v="7198-PA"/>
    <x v="3617"/>
    <x v="4"/>
    <x v="0"/>
    <x v="0"/>
    <x v="6"/>
    <n v="199326.38"/>
    <n v="199326.38"/>
    <n v="0"/>
    <n v="179393.74"/>
    <n v="0"/>
    <n v="0"/>
    <n v="0"/>
    <n v="0"/>
    <n v="0"/>
  </r>
  <r>
    <n v="2"/>
    <n v="4332"/>
    <x v="0"/>
    <x v="180"/>
    <x v="27"/>
    <s v="71-PA"/>
    <x v="3618"/>
    <x v="1"/>
    <x v="1"/>
    <x v="0"/>
    <x v="150"/>
    <n v="82159.460000000006"/>
    <n v="82159.460000000006"/>
    <n v="0"/>
    <n v="73943.509999999995"/>
    <n v="0"/>
    <n v="5005.3757999999998"/>
    <n v="0"/>
    <n v="0"/>
    <n v="5005.3757999999998"/>
  </r>
  <r>
    <n v="2"/>
    <n v="4332"/>
    <x v="0"/>
    <x v="456"/>
    <x v="8"/>
    <s v="7200-PA"/>
    <x v="3619"/>
    <x v="4"/>
    <x v="0"/>
    <x v="0"/>
    <x v="6"/>
    <n v="238177.56"/>
    <n v="238177.56"/>
    <n v="0"/>
    <n v="214359.8"/>
    <n v="0"/>
    <n v="0"/>
    <n v="0"/>
    <n v="0"/>
    <n v="0"/>
  </r>
  <r>
    <n v="2"/>
    <n v="4332"/>
    <x v="0"/>
    <x v="456"/>
    <x v="8"/>
    <s v="7201-PA"/>
    <x v="3620"/>
    <x v="4"/>
    <x v="0"/>
    <x v="0"/>
    <x v="6"/>
    <n v="164043.39000000001"/>
    <n v="164043.39000000001"/>
    <n v="0"/>
    <n v="147639.04999999999"/>
    <n v="0"/>
    <n v="0"/>
    <n v="0"/>
    <n v="0"/>
    <n v="0"/>
  </r>
  <r>
    <n v="2"/>
    <n v="4332"/>
    <x v="0"/>
    <x v="456"/>
    <x v="8"/>
    <s v="7202-PA"/>
    <x v="3621"/>
    <x v="4"/>
    <x v="0"/>
    <x v="0"/>
    <x v="6"/>
    <n v="575784.65"/>
    <n v="575784.65"/>
    <n v="0"/>
    <n v="518206.19"/>
    <n v="0"/>
    <n v="0"/>
    <n v="0"/>
    <n v="0"/>
    <n v="0"/>
  </r>
  <r>
    <n v="2"/>
    <n v="4332"/>
    <x v="0"/>
    <x v="456"/>
    <x v="8"/>
    <s v="7204-PA"/>
    <x v="3622"/>
    <x v="4"/>
    <x v="0"/>
    <x v="0"/>
    <x v="155"/>
    <n v="71720.66"/>
    <n v="71720.66"/>
    <n v="0"/>
    <n v="64548.59"/>
    <n v="0"/>
    <n v="5379.04"/>
    <n v="0"/>
    <n v="5379.04"/>
    <n v="0"/>
  </r>
  <r>
    <n v="2"/>
    <n v="4332"/>
    <x v="0"/>
    <x v="456"/>
    <x v="8"/>
    <s v="7205-PA"/>
    <x v="3623"/>
    <x v="4"/>
    <x v="0"/>
    <x v="0"/>
    <x v="155"/>
    <n v="91178.89"/>
    <n v="91178.89"/>
    <n v="0"/>
    <n v="82061"/>
    <n v="0"/>
    <n v="6838.41"/>
    <n v="0"/>
    <n v="6838.41"/>
    <n v="0"/>
  </r>
  <r>
    <n v="2"/>
    <n v="4332"/>
    <x v="0"/>
    <x v="456"/>
    <x v="8"/>
    <s v="7206-PA"/>
    <x v="3624"/>
    <x v="4"/>
    <x v="0"/>
    <x v="0"/>
    <x v="6"/>
    <n v="335974.52"/>
    <n v="335974.52"/>
    <n v="0"/>
    <n v="302377.07"/>
    <n v="0"/>
    <n v="0"/>
    <n v="0"/>
    <n v="0"/>
    <n v="0"/>
  </r>
  <r>
    <n v="2"/>
    <n v="4332"/>
    <x v="0"/>
    <x v="456"/>
    <x v="8"/>
    <s v="7209-PA"/>
    <x v="3625"/>
    <x v="4"/>
    <x v="0"/>
    <x v="0"/>
    <x v="155"/>
    <n v="35412.79"/>
    <n v="35412.79"/>
    <n v="0"/>
    <n v="31871.51"/>
    <n v="0"/>
    <n v="2655.95"/>
    <n v="0"/>
    <n v="2655.95"/>
    <n v="0"/>
  </r>
  <r>
    <n v="2"/>
    <n v="4332"/>
    <x v="0"/>
    <x v="564"/>
    <x v="24"/>
    <s v="720-PA"/>
    <x v="55"/>
    <x v="1"/>
    <x v="1"/>
    <x v="0"/>
    <x v="15"/>
    <n v="30284.26"/>
    <n v="30284.26"/>
    <n v="0"/>
    <n v="30284.26"/>
    <n v="0"/>
    <n v="0"/>
    <n v="0"/>
    <n v="0"/>
    <n v="0"/>
  </r>
  <r>
    <n v="2"/>
    <n v="4332"/>
    <x v="0"/>
    <x v="100"/>
    <x v="2"/>
    <s v="7210-PA"/>
    <x v="3626"/>
    <x v="3"/>
    <x v="0"/>
    <x v="0"/>
    <x v="6"/>
    <n v="271087.71000000002"/>
    <n v="271087.71000000002"/>
    <n v="0"/>
    <n v="243978.94"/>
    <n v="0"/>
    <n v="0"/>
    <n v="0"/>
    <n v="0"/>
    <n v="0"/>
  </r>
  <r>
    <n v="2"/>
    <n v="4332"/>
    <x v="0"/>
    <x v="456"/>
    <x v="8"/>
    <s v="7213-PA"/>
    <x v="3627"/>
    <x v="4"/>
    <x v="0"/>
    <x v="0"/>
    <x v="6"/>
    <n v="38429.33"/>
    <n v="38429.33"/>
    <n v="0"/>
    <n v="34586.400000000001"/>
    <n v="0"/>
    <n v="2882.2"/>
    <n v="0"/>
    <n v="2882.2"/>
    <n v="0"/>
  </r>
  <r>
    <n v="2"/>
    <n v="4332"/>
    <x v="0"/>
    <x v="456"/>
    <x v="8"/>
    <s v="7214-PA"/>
    <x v="3628"/>
    <x v="4"/>
    <x v="0"/>
    <x v="0"/>
    <x v="6"/>
    <n v="234277.45"/>
    <n v="234277.45"/>
    <n v="0"/>
    <n v="210849.71"/>
    <n v="0"/>
    <n v="0"/>
    <n v="0"/>
    <n v="0"/>
    <n v="0"/>
  </r>
  <r>
    <n v="2"/>
    <n v="4332"/>
    <x v="0"/>
    <x v="456"/>
    <x v="8"/>
    <s v="7215-PA"/>
    <x v="3629"/>
    <x v="4"/>
    <x v="0"/>
    <x v="0"/>
    <x v="6"/>
    <n v="139715.32999999999"/>
    <n v="139715.32999999999"/>
    <n v="0"/>
    <n v="125743.8"/>
    <n v="0"/>
    <n v="0"/>
    <n v="0"/>
    <n v="0"/>
    <n v="0"/>
  </r>
  <r>
    <n v="2"/>
    <n v="4332"/>
    <x v="0"/>
    <x v="456"/>
    <x v="8"/>
    <s v="7217-PA"/>
    <x v="3630"/>
    <x v="4"/>
    <x v="29"/>
    <x v="0"/>
    <x v="6"/>
    <n v="568860.39"/>
    <n v="568860.39"/>
    <n v="0"/>
    <n v="511974.35"/>
    <n v="0"/>
    <n v="0"/>
    <n v="0"/>
    <n v="0"/>
    <n v="0"/>
  </r>
  <r>
    <n v="2"/>
    <n v="4332"/>
    <x v="0"/>
    <x v="341"/>
    <x v="3"/>
    <s v="7219-PA"/>
    <x v="3631"/>
    <x v="4"/>
    <x v="1"/>
    <x v="0"/>
    <x v="6"/>
    <n v="8212.42"/>
    <n v="8212.42"/>
    <n v="0"/>
    <n v="7391.18"/>
    <n v="0"/>
    <n v="615.92999999999995"/>
    <n v="0"/>
    <n v="615.92999999999995"/>
    <n v="0"/>
  </r>
  <r>
    <n v="2"/>
    <n v="4332"/>
    <x v="0"/>
    <x v="75"/>
    <x v="8"/>
    <s v="721-PA"/>
    <x v="3632"/>
    <x v="5"/>
    <x v="1"/>
    <x v="0"/>
    <x v="104"/>
    <n v="208341.5"/>
    <n v="206627"/>
    <n v="-1714.5"/>
    <n v="185964.3"/>
    <n v="-1543.05"/>
    <n v="15497.03"/>
    <n v="0"/>
    <n v="15497.03"/>
    <n v="0"/>
  </r>
  <r>
    <n v="2"/>
    <n v="4332"/>
    <x v="0"/>
    <x v="456"/>
    <x v="8"/>
    <s v="7224-PA"/>
    <x v="3633"/>
    <x v="4"/>
    <x v="0"/>
    <x v="0"/>
    <x v="6"/>
    <n v="440907.95"/>
    <n v="440907.95"/>
    <n v="0"/>
    <n v="396817.16"/>
    <n v="0"/>
    <n v="0"/>
    <n v="0"/>
    <n v="0"/>
    <n v="0"/>
  </r>
  <r>
    <n v="2"/>
    <n v="4332"/>
    <x v="0"/>
    <x v="456"/>
    <x v="8"/>
    <s v="7227-PA"/>
    <x v="3634"/>
    <x v="4"/>
    <x v="0"/>
    <x v="0"/>
    <x v="6"/>
    <n v="107397.87"/>
    <n v="107397.87"/>
    <n v="0"/>
    <n v="96658.08"/>
    <n v="0"/>
    <n v="8054.84"/>
    <n v="0"/>
    <n v="8054.84"/>
    <n v="0"/>
  </r>
  <r>
    <n v="2"/>
    <n v="4332"/>
    <x v="0"/>
    <x v="456"/>
    <x v="8"/>
    <s v="7229-PA"/>
    <x v="3635"/>
    <x v="4"/>
    <x v="0"/>
    <x v="0"/>
    <x v="6"/>
    <n v="211363"/>
    <n v="211363"/>
    <n v="0"/>
    <n v="190226.7"/>
    <n v="0"/>
    <n v="0"/>
    <n v="0"/>
    <n v="0"/>
    <n v="0"/>
  </r>
  <r>
    <n v="2"/>
    <n v="4332"/>
    <x v="0"/>
    <x v="47"/>
    <x v="13"/>
    <s v="722-PA"/>
    <x v="3636"/>
    <x v="4"/>
    <x v="1"/>
    <x v="0"/>
    <x v="3"/>
    <n v="18395.2"/>
    <n v="18395.2"/>
    <n v="0"/>
    <n v="16555.68"/>
    <n v="0"/>
    <n v="1379.64"/>
    <n v="0"/>
    <n v="0"/>
    <n v="1379.64"/>
  </r>
  <r>
    <n v="2"/>
    <n v="4332"/>
    <x v="0"/>
    <x v="159"/>
    <x v="2"/>
    <s v="7230-PA"/>
    <x v="1235"/>
    <x v="2"/>
    <x v="1"/>
    <x v="0"/>
    <x v="6"/>
    <n v="10872.2"/>
    <n v="10872.2"/>
    <n v="0"/>
    <n v="9784.98"/>
    <n v="0"/>
    <n v="0"/>
    <n v="0"/>
    <n v="0"/>
    <n v="0"/>
  </r>
  <r>
    <n v="2"/>
    <n v="4332"/>
    <x v="0"/>
    <x v="264"/>
    <x v="2"/>
    <s v="7233-PA"/>
    <x v="3637"/>
    <x v="0"/>
    <x v="1"/>
    <x v="0"/>
    <x v="6"/>
    <n v="349294.65"/>
    <n v="349294.65"/>
    <n v="0"/>
    <n v="314365.19"/>
    <n v="0"/>
    <n v="0"/>
    <n v="0"/>
    <n v="0"/>
    <n v="0"/>
  </r>
  <r>
    <n v="2"/>
    <n v="4332"/>
    <x v="0"/>
    <x v="456"/>
    <x v="8"/>
    <s v="7234-PA"/>
    <x v="3638"/>
    <x v="4"/>
    <x v="0"/>
    <x v="0"/>
    <x v="6"/>
    <n v="156934.13"/>
    <n v="156934.13"/>
    <n v="0"/>
    <n v="141240.72"/>
    <n v="0"/>
    <n v="0"/>
    <n v="0"/>
    <n v="0"/>
    <n v="0"/>
  </r>
  <r>
    <n v="2"/>
    <n v="4332"/>
    <x v="0"/>
    <x v="456"/>
    <x v="8"/>
    <s v="7236-PA"/>
    <x v="3639"/>
    <x v="4"/>
    <x v="0"/>
    <x v="0"/>
    <x v="6"/>
    <n v="37887.199999999997"/>
    <n v="37887.199999999997"/>
    <n v="0"/>
    <n v="34098.480000000003"/>
    <n v="0"/>
    <n v="0"/>
    <n v="0"/>
    <n v="0"/>
    <n v="0"/>
  </r>
  <r>
    <n v="2"/>
    <n v="4332"/>
    <x v="0"/>
    <x v="87"/>
    <x v="16"/>
    <s v="7237-PA"/>
    <x v="3640"/>
    <x v="4"/>
    <x v="1"/>
    <x v="0"/>
    <x v="6"/>
    <n v="33956.53"/>
    <n v="33956.53"/>
    <n v="0"/>
    <n v="30560.880000000001"/>
    <n v="0"/>
    <n v="0"/>
    <n v="0"/>
    <n v="0"/>
    <n v="0"/>
  </r>
  <r>
    <n v="2"/>
    <n v="4332"/>
    <x v="0"/>
    <x v="456"/>
    <x v="8"/>
    <s v="7238-PA"/>
    <x v="3641"/>
    <x v="4"/>
    <x v="0"/>
    <x v="0"/>
    <x v="6"/>
    <n v="14229.83"/>
    <n v="14229.83"/>
    <n v="0"/>
    <n v="12806.85"/>
    <n v="0"/>
    <n v="1067.23"/>
    <n v="0"/>
    <n v="1067.23"/>
    <n v="0"/>
  </r>
  <r>
    <n v="2"/>
    <n v="4332"/>
    <x v="0"/>
    <x v="583"/>
    <x v="13"/>
    <s v="723-PA"/>
    <x v="3642"/>
    <x v="5"/>
    <x v="0"/>
    <x v="0"/>
    <x v="22"/>
    <n v="58386.080000000002"/>
    <n v="58386.080000000002"/>
    <n v="0"/>
    <n v="52547.47"/>
    <n v="0"/>
    <n v="4378.9557999999997"/>
    <n v="0"/>
    <n v="0"/>
    <n v="4378.9557999999997"/>
  </r>
  <r>
    <n v="2"/>
    <n v="4332"/>
    <x v="0"/>
    <x v="252"/>
    <x v="1"/>
    <s v="724-PA"/>
    <x v="3643"/>
    <x v="3"/>
    <x v="0"/>
    <x v="0"/>
    <x v="30"/>
    <n v="4096.62"/>
    <n v="4096.62"/>
    <n v="0"/>
    <n v="3686.96"/>
    <n v="0"/>
    <n v="307.24669999999998"/>
    <n v="0"/>
    <n v="0"/>
    <n v="307.24669999999998"/>
  </r>
  <r>
    <n v="2"/>
    <n v="4332"/>
    <x v="0"/>
    <x v="456"/>
    <x v="8"/>
    <s v="7253-PA"/>
    <x v="3644"/>
    <x v="4"/>
    <x v="33"/>
    <x v="0"/>
    <x v="6"/>
    <n v="315811.76"/>
    <n v="315811.76"/>
    <n v="0"/>
    <n v="284230.58"/>
    <n v="0"/>
    <n v="0"/>
    <n v="0"/>
    <n v="0"/>
    <n v="0"/>
  </r>
  <r>
    <n v="2"/>
    <n v="4332"/>
    <x v="0"/>
    <x v="535"/>
    <x v="12"/>
    <s v="725-PA"/>
    <x v="895"/>
    <x v="3"/>
    <x v="0"/>
    <x v="0"/>
    <x v="60"/>
    <n v="5000"/>
    <n v="5000"/>
    <n v="0"/>
    <n v="4500"/>
    <n v="0"/>
    <n v="375"/>
    <n v="0"/>
    <n v="0"/>
    <n v="375"/>
  </r>
  <r>
    <n v="2"/>
    <n v="4332"/>
    <x v="0"/>
    <x v="354"/>
    <x v="0"/>
    <s v="727-PA"/>
    <x v="3645"/>
    <x v="3"/>
    <x v="0"/>
    <x v="0"/>
    <x v="51"/>
    <n v="23532.9"/>
    <n v="23532.9"/>
    <n v="0"/>
    <n v="21179.61"/>
    <n v="0"/>
    <n v="1764.9675"/>
    <n v="0"/>
    <n v="0"/>
    <n v="1764.9675"/>
  </r>
  <r>
    <n v="2"/>
    <n v="4332"/>
    <x v="0"/>
    <x v="581"/>
    <x v="39"/>
    <s v="728-PA"/>
    <x v="3646"/>
    <x v="2"/>
    <x v="1"/>
    <x v="0"/>
    <x v="3"/>
    <n v="28456.99"/>
    <n v="28456.99"/>
    <n v="0"/>
    <n v="25611.29"/>
    <n v="0"/>
    <n v="2134.2741999999998"/>
    <n v="0"/>
    <n v="0"/>
    <n v="2134.2741999999998"/>
  </r>
  <r>
    <n v="2"/>
    <n v="4332"/>
    <x v="0"/>
    <x v="197"/>
    <x v="16"/>
    <s v="72-PA"/>
    <x v="3647"/>
    <x v="1"/>
    <x v="21"/>
    <x v="0"/>
    <x v="6"/>
    <n v="13263391.210000001"/>
    <n v="13263391.210000001"/>
    <n v="0"/>
    <n v="13263391.210000001"/>
    <n v="0"/>
    <n v="0"/>
    <n v="0"/>
    <n v="0"/>
    <n v="0"/>
  </r>
  <r>
    <n v="2"/>
    <n v="4332"/>
    <x v="0"/>
    <x v="433"/>
    <x v="36"/>
    <s v="730-PA"/>
    <x v="3648"/>
    <x v="4"/>
    <x v="1"/>
    <x v="0"/>
    <x v="9"/>
    <n v="6608.06"/>
    <n v="6608.06"/>
    <n v="0"/>
    <n v="5947.25"/>
    <n v="0"/>
    <n v="495.60419999999999"/>
    <n v="0"/>
    <n v="0"/>
    <n v="495.60419999999999"/>
  </r>
  <r>
    <n v="2"/>
    <n v="4332"/>
    <x v="0"/>
    <x v="184"/>
    <x v="1"/>
    <s v="731-PA"/>
    <x v="3649"/>
    <x v="1"/>
    <x v="1"/>
    <x v="0"/>
    <x v="30"/>
    <n v="117740.51"/>
    <n v="117740.51"/>
    <n v="0"/>
    <n v="105966.46"/>
    <n v="0"/>
    <n v="8830.5383000000002"/>
    <n v="0"/>
    <n v="0"/>
    <n v="8830.5383000000002"/>
  </r>
  <r>
    <n v="2"/>
    <n v="4332"/>
    <x v="0"/>
    <x v="8"/>
    <x v="6"/>
    <s v="732-PA"/>
    <x v="3650"/>
    <x v="0"/>
    <x v="11"/>
    <x v="0"/>
    <x v="6"/>
    <n v="337527.71"/>
    <n v="337527.71"/>
    <n v="0"/>
    <n v="303774.94"/>
    <n v="0"/>
    <n v="0"/>
    <n v="0"/>
    <n v="0"/>
    <n v="0"/>
  </r>
  <r>
    <n v="2"/>
    <n v="4332"/>
    <x v="0"/>
    <x v="433"/>
    <x v="36"/>
    <s v="735-PA"/>
    <x v="3651"/>
    <x v="1"/>
    <x v="1"/>
    <x v="0"/>
    <x v="7"/>
    <n v="3319.73"/>
    <n v="3319.73"/>
    <n v="0"/>
    <n v="3319.73"/>
    <n v="0"/>
    <n v="0"/>
    <n v="0"/>
    <n v="0"/>
    <n v="0"/>
  </r>
  <r>
    <n v="2"/>
    <n v="4332"/>
    <x v="0"/>
    <x v="165"/>
    <x v="28"/>
    <s v="736-PA"/>
    <x v="55"/>
    <x v="1"/>
    <x v="1"/>
    <x v="0"/>
    <x v="29"/>
    <n v="53587.94"/>
    <n v="53587.94"/>
    <n v="0"/>
    <n v="53587.94"/>
    <n v="0"/>
    <n v="0"/>
    <n v="0"/>
    <n v="0"/>
    <n v="0"/>
  </r>
  <r>
    <n v="2"/>
    <n v="4332"/>
    <x v="0"/>
    <x v="445"/>
    <x v="11"/>
    <s v="737-PA"/>
    <x v="3652"/>
    <x v="1"/>
    <x v="1"/>
    <x v="0"/>
    <x v="25"/>
    <n v="33039.57"/>
    <n v="33039.57"/>
    <n v="0"/>
    <n v="31989.5"/>
    <n v="0"/>
    <n v="787.54679999999996"/>
    <n v="0"/>
    <n v="287.86"/>
    <n v="499.68680000000001"/>
  </r>
  <r>
    <n v="2"/>
    <n v="4332"/>
    <x v="0"/>
    <x v="237"/>
    <x v="10"/>
    <s v="73-PA"/>
    <x v="3653"/>
    <x v="1"/>
    <x v="1"/>
    <x v="0"/>
    <x v="17"/>
    <n v="5975"/>
    <n v="5975"/>
    <n v="0"/>
    <n v="5975"/>
    <n v="0"/>
    <n v="0"/>
    <n v="0"/>
    <n v="0"/>
    <n v="0"/>
  </r>
  <r>
    <n v="2"/>
    <n v="4332"/>
    <x v="0"/>
    <x v="584"/>
    <x v="2"/>
    <s v="743-PA"/>
    <x v="3654"/>
    <x v="1"/>
    <x v="1"/>
    <x v="0"/>
    <x v="3"/>
    <n v="3159.85"/>
    <n v="3159.85"/>
    <n v="0"/>
    <n v="3159.85"/>
    <n v="0"/>
    <n v="0"/>
    <n v="0"/>
    <n v="0"/>
    <n v="0"/>
  </r>
  <r>
    <n v="2"/>
    <n v="4332"/>
    <x v="0"/>
    <x v="73"/>
    <x v="14"/>
    <s v="744-PA"/>
    <x v="3655"/>
    <x v="0"/>
    <x v="0"/>
    <x v="0"/>
    <x v="13"/>
    <n v="13514.54"/>
    <n v="13514.54"/>
    <n v="0"/>
    <n v="12163.09"/>
    <n v="0"/>
    <n v="1013.5907999999999"/>
    <n v="0"/>
    <n v="0"/>
    <n v="1013.5907999999999"/>
  </r>
  <r>
    <n v="2"/>
    <n v="4332"/>
    <x v="0"/>
    <x v="64"/>
    <x v="28"/>
    <s v="745-PA"/>
    <x v="699"/>
    <x v="2"/>
    <x v="4"/>
    <x v="0"/>
    <x v="3"/>
    <n v="8234.94"/>
    <n v="8234.94"/>
    <n v="0"/>
    <n v="7411.45"/>
    <n v="0"/>
    <n v="617.62080000000003"/>
    <n v="0"/>
    <n v="0"/>
    <n v="617.62080000000003"/>
  </r>
  <r>
    <n v="2"/>
    <n v="4332"/>
    <x v="0"/>
    <x v="585"/>
    <x v="11"/>
    <s v="748-PA"/>
    <x v="3656"/>
    <x v="2"/>
    <x v="1"/>
    <x v="0"/>
    <x v="75"/>
    <n v="4285.46"/>
    <n v="4285.46"/>
    <n v="0"/>
    <n v="3856.91"/>
    <n v="0"/>
    <n v="321.4092"/>
    <n v="0"/>
    <n v="0"/>
    <n v="321.4092"/>
  </r>
  <r>
    <n v="2"/>
    <n v="4332"/>
    <x v="0"/>
    <x v="70"/>
    <x v="21"/>
    <s v="749-PA"/>
    <x v="3657"/>
    <x v="3"/>
    <x v="4"/>
    <x v="0"/>
    <x v="10"/>
    <n v="68771.429999999993"/>
    <n v="68771.429999999993"/>
    <n v="0"/>
    <n v="61894.29"/>
    <n v="0"/>
    <n v="5157.8575000000001"/>
    <n v="0"/>
    <n v="0"/>
    <n v="5157.8575000000001"/>
  </r>
  <r>
    <n v="2"/>
    <n v="4332"/>
    <x v="0"/>
    <x v="7"/>
    <x v="5"/>
    <s v="74-PA"/>
    <x v="3658"/>
    <x v="1"/>
    <x v="1"/>
    <x v="0"/>
    <x v="6"/>
    <n v="371162.13"/>
    <n v="371162.13"/>
    <n v="0"/>
    <n v="347631.26"/>
    <n v="0"/>
    <n v="17648.150000000001"/>
    <n v="0"/>
    <n v="-0.65039999999999998"/>
    <n v="17648.8004"/>
  </r>
  <r>
    <n v="2"/>
    <n v="4332"/>
    <x v="0"/>
    <x v="102"/>
    <x v="36"/>
    <s v="750-PA"/>
    <x v="3659"/>
    <x v="0"/>
    <x v="1"/>
    <x v="0"/>
    <x v="158"/>
    <n v="124938.86"/>
    <n v="124938.86"/>
    <n v="0"/>
    <n v="112444.97"/>
    <n v="0"/>
    <n v="9370.4141999999993"/>
    <n v="0"/>
    <n v="0"/>
    <n v="9370.4141999999993"/>
  </r>
  <r>
    <n v="2"/>
    <n v="4332"/>
    <x v="0"/>
    <x v="586"/>
    <x v="5"/>
    <s v="752-PA"/>
    <x v="3660"/>
    <x v="3"/>
    <x v="0"/>
    <x v="0"/>
    <x v="7"/>
    <n v="39091.42"/>
    <n v="39091.42"/>
    <n v="0"/>
    <n v="35182.28"/>
    <n v="0"/>
    <n v="2931.8566999999998"/>
    <n v="0"/>
    <n v="0"/>
    <n v="2931.8566999999998"/>
  </r>
  <r>
    <n v="2"/>
    <n v="4332"/>
    <x v="0"/>
    <x v="350"/>
    <x v="13"/>
    <s v="753-PA"/>
    <x v="3661"/>
    <x v="2"/>
    <x v="5"/>
    <x v="0"/>
    <x v="1"/>
    <n v="31978.01"/>
    <n v="31978.01"/>
    <n v="0"/>
    <n v="28780.21"/>
    <n v="0"/>
    <n v="2398.3508000000002"/>
    <n v="0"/>
    <n v="0"/>
    <n v="2398.3508000000002"/>
  </r>
  <r>
    <n v="2"/>
    <n v="4332"/>
    <x v="0"/>
    <x v="587"/>
    <x v="34"/>
    <s v="754-PA"/>
    <x v="3662"/>
    <x v="3"/>
    <x v="3"/>
    <x v="0"/>
    <x v="7"/>
    <n v="6626.47"/>
    <n v="6626.47"/>
    <n v="0"/>
    <n v="5963.82"/>
    <n v="0"/>
    <n v="496.98500000000001"/>
    <n v="0"/>
    <n v="0"/>
    <n v="496.98500000000001"/>
  </r>
  <r>
    <n v="2"/>
    <n v="4332"/>
    <x v="0"/>
    <x v="74"/>
    <x v="14"/>
    <s v="755-PA"/>
    <x v="2535"/>
    <x v="4"/>
    <x v="14"/>
    <x v="0"/>
    <x v="6"/>
    <n v="201839.11"/>
    <n v="201839.11"/>
    <n v="0"/>
    <n v="181655.2"/>
    <n v="0"/>
    <n v="9076.5750000000007"/>
    <n v="0"/>
    <n v="5927.29"/>
    <n v="3149.2849999999999"/>
  </r>
  <r>
    <n v="2"/>
    <n v="4332"/>
    <x v="0"/>
    <x v="588"/>
    <x v="30"/>
    <s v="756-PA"/>
    <x v="3663"/>
    <x v="3"/>
    <x v="1"/>
    <x v="0"/>
    <x v="2"/>
    <n v="10000"/>
    <n v="10000"/>
    <n v="0"/>
    <n v="9000"/>
    <n v="0"/>
    <n v="750"/>
    <n v="0"/>
    <n v="0"/>
    <n v="750"/>
  </r>
  <r>
    <n v="2"/>
    <n v="4332"/>
    <x v="0"/>
    <x v="375"/>
    <x v="12"/>
    <s v="757-PA"/>
    <x v="3664"/>
    <x v="2"/>
    <x v="1"/>
    <x v="0"/>
    <x v="7"/>
    <n v="56230"/>
    <n v="56230"/>
    <n v="0"/>
    <n v="50607"/>
    <n v="0"/>
    <n v="4217.25"/>
    <n v="0"/>
    <n v="0"/>
    <n v="4217.25"/>
  </r>
  <r>
    <n v="2"/>
    <n v="4332"/>
    <x v="0"/>
    <x v="330"/>
    <x v="25"/>
    <s v="758-PA"/>
    <x v="3201"/>
    <x v="3"/>
    <x v="0"/>
    <x v="0"/>
    <x v="7"/>
    <n v="4680.8599999999997"/>
    <n v="4680.8599999999997"/>
    <n v="0"/>
    <n v="4212.7700000000004"/>
    <n v="0"/>
    <n v="351.06420000000003"/>
    <n v="0"/>
    <n v="0"/>
    <n v="351.06420000000003"/>
  </r>
  <r>
    <n v="2"/>
    <n v="4332"/>
    <x v="0"/>
    <x v="229"/>
    <x v="2"/>
    <s v="75-PA"/>
    <x v="3665"/>
    <x v="1"/>
    <x v="1"/>
    <x v="0"/>
    <x v="175"/>
    <n v="28865.45"/>
    <n v="28865.45"/>
    <n v="0"/>
    <n v="28865.45"/>
    <n v="0"/>
    <n v="0"/>
    <n v="0"/>
    <n v="0"/>
    <n v="0"/>
  </r>
  <r>
    <n v="2"/>
    <n v="4332"/>
    <x v="0"/>
    <x v="589"/>
    <x v="24"/>
    <s v="760-PA"/>
    <x v="3666"/>
    <x v="1"/>
    <x v="1"/>
    <x v="0"/>
    <x v="7"/>
    <n v="63900.65"/>
    <n v="63900.65"/>
    <n v="0"/>
    <n v="63900.65"/>
    <n v="0"/>
    <n v="0"/>
    <n v="0"/>
    <n v="0"/>
    <n v="0"/>
  </r>
  <r>
    <n v="2"/>
    <n v="4332"/>
    <x v="0"/>
    <x v="195"/>
    <x v="11"/>
    <s v="761-PA"/>
    <x v="3667"/>
    <x v="5"/>
    <x v="1"/>
    <x v="0"/>
    <x v="3"/>
    <n v="7080"/>
    <n v="7080"/>
    <n v="0"/>
    <n v="6372"/>
    <n v="0"/>
    <n v="531"/>
    <n v="0"/>
    <n v="0"/>
    <n v="531"/>
  </r>
  <r>
    <n v="2"/>
    <n v="4332"/>
    <x v="0"/>
    <x v="467"/>
    <x v="0"/>
    <s v="763-PA"/>
    <x v="3668"/>
    <x v="2"/>
    <x v="1"/>
    <x v="0"/>
    <x v="7"/>
    <n v="8200"/>
    <n v="8200"/>
    <n v="0"/>
    <n v="7380"/>
    <n v="0"/>
    <n v="615"/>
    <n v="0"/>
    <n v="0"/>
    <n v="615"/>
  </r>
  <r>
    <n v="2"/>
    <n v="4332"/>
    <x v="0"/>
    <x v="350"/>
    <x v="13"/>
    <s v="766-PA"/>
    <x v="3669"/>
    <x v="2"/>
    <x v="0"/>
    <x v="0"/>
    <x v="1"/>
    <n v="7728.6"/>
    <n v="7728.6"/>
    <n v="0"/>
    <n v="6955.74"/>
    <n v="0"/>
    <n v="579.64499999999998"/>
    <n v="0"/>
    <n v="0"/>
    <n v="579.64499999999998"/>
  </r>
  <r>
    <n v="2"/>
    <n v="4332"/>
    <x v="0"/>
    <x v="415"/>
    <x v="24"/>
    <s v="768-PA"/>
    <x v="3670"/>
    <x v="3"/>
    <x v="1"/>
    <x v="0"/>
    <x v="33"/>
    <n v="4083.12"/>
    <n v="4083.12"/>
    <n v="0"/>
    <n v="3674.81"/>
    <n v="0"/>
    <n v="306.23419999999999"/>
    <n v="0"/>
    <n v="0"/>
    <n v="306.23419999999999"/>
  </r>
  <r>
    <n v="2"/>
    <n v="4332"/>
    <x v="0"/>
    <x v="561"/>
    <x v="0"/>
    <s v="76-PA"/>
    <x v="3671"/>
    <x v="1"/>
    <x v="1"/>
    <x v="0"/>
    <x v="121"/>
    <n v="102096.49"/>
    <n v="102096.49"/>
    <n v="0"/>
    <n v="102096.49"/>
    <n v="0"/>
    <n v="0"/>
    <n v="0"/>
    <n v="0"/>
    <n v="0"/>
  </r>
  <r>
    <n v="2"/>
    <n v="4332"/>
    <x v="0"/>
    <x v="572"/>
    <x v="2"/>
    <s v="770-PA"/>
    <x v="3672"/>
    <x v="5"/>
    <x v="1"/>
    <x v="0"/>
    <x v="30"/>
    <n v="7423.84"/>
    <n v="7423.84"/>
    <n v="0"/>
    <n v="6681.46"/>
    <n v="0"/>
    <n v="556.78830000000005"/>
    <n v="0"/>
    <n v="0"/>
    <n v="556.78830000000005"/>
  </r>
  <r>
    <n v="2"/>
    <n v="4332"/>
    <x v="0"/>
    <x v="549"/>
    <x v="24"/>
    <s v="771-PA"/>
    <x v="3673"/>
    <x v="3"/>
    <x v="1"/>
    <x v="0"/>
    <x v="96"/>
    <n v="156527.95000000001"/>
    <n v="133500"/>
    <n v="-23027.95"/>
    <n v="120150"/>
    <n v="-20725.16"/>
    <n v="10012.5"/>
    <n v="0"/>
    <n v="0"/>
    <n v="10012.5"/>
  </r>
  <r>
    <n v="2"/>
    <n v="4332"/>
    <x v="0"/>
    <x v="9"/>
    <x v="7"/>
    <s v="772-PA"/>
    <x v="3674"/>
    <x v="0"/>
    <x v="1"/>
    <x v="0"/>
    <x v="2"/>
    <n v="22963"/>
    <n v="22963"/>
    <n v="0"/>
    <n v="20666.7"/>
    <n v="0"/>
    <n v="1722.2249999999999"/>
    <n v="0"/>
    <n v="0"/>
    <n v="1722.2249999999999"/>
  </r>
  <r>
    <n v="2"/>
    <n v="4332"/>
    <x v="0"/>
    <x v="478"/>
    <x v="2"/>
    <s v="773-PA"/>
    <x v="3675"/>
    <x v="2"/>
    <x v="1"/>
    <x v="0"/>
    <x v="9"/>
    <n v="5882.68"/>
    <n v="5882.68"/>
    <n v="0"/>
    <n v="5294.41"/>
    <n v="0"/>
    <n v="441.20080000000002"/>
    <n v="0"/>
    <n v="0"/>
    <n v="441.20080000000002"/>
  </r>
  <r>
    <n v="2"/>
    <n v="4332"/>
    <x v="0"/>
    <x v="142"/>
    <x v="0"/>
    <s v="774-PA"/>
    <x v="3676"/>
    <x v="1"/>
    <x v="1"/>
    <x v="0"/>
    <x v="121"/>
    <n v="170606.19"/>
    <n v="170606.19"/>
    <n v="0"/>
    <n v="170606.19"/>
    <n v="0"/>
    <n v="0"/>
    <n v="0"/>
    <n v="0"/>
    <n v="0"/>
  </r>
  <r>
    <n v="2"/>
    <n v="4332"/>
    <x v="0"/>
    <x v="112"/>
    <x v="16"/>
    <s v="776-PA"/>
    <x v="3677"/>
    <x v="2"/>
    <x v="1"/>
    <x v="0"/>
    <x v="30"/>
    <n v="42532"/>
    <n v="42532"/>
    <n v="0"/>
    <n v="38278.800000000003"/>
    <n v="0"/>
    <n v="3189.9"/>
    <n v="0"/>
    <n v="0"/>
    <n v="3189.9"/>
  </r>
  <r>
    <n v="2"/>
    <n v="4332"/>
    <x v="0"/>
    <x v="590"/>
    <x v="13"/>
    <s v="777-PA"/>
    <x v="3678"/>
    <x v="1"/>
    <x v="1"/>
    <x v="0"/>
    <x v="12"/>
    <n v="74959.679999999993"/>
    <n v="74959.679999999993"/>
    <n v="0"/>
    <n v="74959.679999999993"/>
    <n v="0"/>
    <n v="0"/>
    <n v="0"/>
    <n v="0"/>
    <n v="0"/>
  </r>
  <r>
    <n v="2"/>
    <n v="4332"/>
    <x v="0"/>
    <x v="154"/>
    <x v="6"/>
    <s v="778-PA"/>
    <x v="3679"/>
    <x v="1"/>
    <x v="1"/>
    <x v="0"/>
    <x v="7"/>
    <n v="65954.52"/>
    <n v="65954.52"/>
    <n v="0"/>
    <n v="65954.52"/>
    <n v="0"/>
    <n v="0"/>
    <n v="0"/>
    <n v="0"/>
    <n v="0"/>
  </r>
  <r>
    <n v="2"/>
    <n v="4332"/>
    <x v="0"/>
    <x v="153"/>
    <x v="24"/>
    <s v="779-PA"/>
    <x v="3680"/>
    <x v="5"/>
    <x v="0"/>
    <x v="0"/>
    <x v="1"/>
    <n v="115089.31"/>
    <n v="115089.31"/>
    <n v="0"/>
    <n v="103580.38"/>
    <n v="0"/>
    <n v="8631.6983"/>
    <n v="0"/>
    <n v="0"/>
    <n v="8631.6983"/>
  </r>
  <r>
    <n v="2"/>
    <n v="4332"/>
    <x v="0"/>
    <x v="282"/>
    <x v="2"/>
    <s v="77-PA"/>
    <x v="3681"/>
    <x v="1"/>
    <x v="1"/>
    <x v="0"/>
    <x v="142"/>
    <n v="261022.05"/>
    <n v="261022.05"/>
    <n v="0"/>
    <n v="261022.05"/>
    <n v="0"/>
    <n v="0"/>
    <n v="0"/>
    <n v="0"/>
    <n v="0"/>
  </r>
  <r>
    <n v="2"/>
    <n v="4332"/>
    <x v="0"/>
    <x v="489"/>
    <x v="9"/>
    <s v="783-PA"/>
    <x v="15"/>
    <x v="1"/>
    <x v="1"/>
    <x v="0"/>
    <x v="45"/>
    <n v="5120"/>
    <n v="5120"/>
    <n v="0"/>
    <n v="448.54"/>
    <n v="0"/>
    <n v="3503.8346999999999"/>
    <n v="0"/>
    <n v="0"/>
    <n v="3503.8346999999999"/>
  </r>
  <r>
    <n v="2"/>
    <n v="4332"/>
    <x v="0"/>
    <x v="162"/>
    <x v="39"/>
    <s v="784-PA"/>
    <x v="3682"/>
    <x v="4"/>
    <x v="0"/>
    <x v="0"/>
    <x v="9"/>
    <n v="82640.87"/>
    <n v="82640.87"/>
    <n v="0"/>
    <n v="74376.78"/>
    <n v="0"/>
    <n v="6198.0649999999996"/>
    <n v="0"/>
    <n v="0"/>
    <n v="6198.0649999999996"/>
  </r>
  <r>
    <n v="2"/>
    <n v="4332"/>
    <x v="0"/>
    <x v="36"/>
    <x v="18"/>
    <s v="785-PA"/>
    <x v="3683"/>
    <x v="2"/>
    <x v="0"/>
    <x v="0"/>
    <x v="2"/>
    <n v="4908.75"/>
    <n v="4908.75"/>
    <n v="0"/>
    <n v="4417.88"/>
    <n v="0"/>
    <n v="368.1567"/>
    <n v="0"/>
    <n v="0"/>
    <n v="368.1567"/>
  </r>
  <r>
    <n v="2"/>
    <n v="4332"/>
    <x v="0"/>
    <x v="12"/>
    <x v="2"/>
    <s v="786-PA"/>
    <x v="3684"/>
    <x v="5"/>
    <x v="1"/>
    <x v="0"/>
    <x v="9"/>
    <n v="8500"/>
    <n v="8500"/>
    <n v="0"/>
    <n v="7650"/>
    <n v="0"/>
    <n v="637.5"/>
    <n v="0"/>
    <n v="0"/>
    <n v="637.5"/>
  </r>
  <r>
    <n v="2"/>
    <n v="4332"/>
    <x v="0"/>
    <x v="36"/>
    <x v="18"/>
    <s v="787-PA"/>
    <x v="3685"/>
    <x v="3"/>
    <x v="23"/>
    <x v="0"/>
    <x v="6"/>
    <n v="408776.9"/>
    <n v="408776.9"/>
    <n v="0"/>
    <n v="367899.21"/>
    <n v="0"/>
    <n v="0"/>
    <n v="0"/>
    <n v="0"/>
    <n v="0"/>
  </r>
  <r>
    <n v="2"/>
    <n v="4332"/>
    <x v="0"/>
    <x v="591"/>
    <x v="8"/>
    <s v="788-PA"/>
    <x v="1558"/>
    <x v="1"/>
    <x v="1"/>
    <x v="0"/>
    <x v="30"/>
    <n v="22819.82"/>
    <n v="22819.82"/>
    <n v="0"/>
    <n v="22819.82"/>
    <n v="0"/>
    <n v="0"/>
    <n v="0"/>
    <n v="0"/>
    <n v="0"/>
  </r>
  <r>
    <n v="2"/>
    <n v="4332"/>
    <x v="0"/>
    <x v="237"/>
    <x v="10"/>
    <s v="78-PA"/>
    <x v="3686"/>
    <x v="1"/>
    <x v="1"/>
    <x v="0"/>
    <x v="17"/>
    <n v="60417.4"/>
    <n v="60417.4"/>
    <n v="0"/>
    <n v="60417.4"/>
    <n v="0"/>
    <n v="0"/>
    <n v="0"/>
    <n v="0"/>
    <n v="0"/>
  </r>
  <r>
    <n v="2"/>
    <n v="4332"/>
    <x v="0"/>
    <x v="553"/>
    <x v="2"/>
    <s v="790-PA"/>
    <x v="3687"/>
    <x v="1"/>
    <x v="1"/>
    <x v="0"/>
    <x v="12"/>
    <n v="30339.32"/>
    <n v="30339.32"/>
    <n v="0"/>
    <n v="30339.32"/>
    <n v="0"/>
    <n v="0"/>
    <n v="0"/>
    <n v="0"/>
    <n v="0"/>
  </r>
  <r>
    <n v="2"/>
    <n v="4332"/>
    <x v="0"/>
    <x v="35"/>
    <x v="9"/>
    <s v="791-PA"/>
    <x v="3688"/>
    <x v="1"/>
    <x v="1"/>
    <x v="0"/>
    <x v="12"/>
    <n v="74980.36"/>
    <n v="74980.36"/>
    <n v="0"/>
    <n v="74980.36"/>
    <n v="0"/>
    <n v="0"/>
    <n v="0"/>
    <n v="0"/>
    <n v="0"/>
  </r>
  <r>
    <n v="2"/>
    <n v="4332"/>
    <x v="0"/>
    <x v="404"/>
    <x v="0"/>
    <s v="792-PA"/>
    <x v="3689"/>
    <x v="2"/>
    <x v="0"/>
    <x v="0"/>
    <x v="176"/>
    <n v="16729.099999999999"/>
    <n v="16729.099999999999"/>
    <n v="0"/>
    <n v="15056.19"/>
    <n v="0"/>
    <n v="1254.6824999999999"/>
    <n v="0"/>
    <n v="0"/>
    <n v="1254.6824999999999"/>
  </r>
  <r>
    <n v="2"/>
    <n v="4332"/>
    <x v="0"/>
    <x v="287"/>
    <x v="30"/>
    <s v="793-PA"/>
    <x v="3690"/>
    <x v="4"/>
    <x v="1"/>
    <x v="0"/>
    <x v="24"/>
    <n v="5641.18"/>
    <n v="5641.18"/>
    <n v="0"/>
    <n v="5077.0600000000004"/>
    <n v="0"/>
    <n v="423.0883"/>
    <n v="0"/>
    <n v="0"/>
    <n v="423.0883"/>
  </r>
  <r>
    <n v="2"/>
    <n v="4332"/>
    <x v="0"/>
    <x v="132"/>
    <x v="26"/>
    <s v="794-PA"/>
    <x v="3691"/>
    <x v="0"/>
    <x v="1"/>
    <x v="0"/>
    <x v="9"/>
    <n v="11834.32"/>
    <n v="11834.32"/>
    <n v="0"/>
    <n v="10650.89"/>
    <n v="0"/>
    <n v="887.57420000000002"/>
    <n v="0"/>
    <n v="0"/>
    <n v="887.57420000000002"/>
  </r>
  <r>
    <n v="2"/>
    <n v="4332"/>
    <x v="0"/>
    <x v="36"/>
    <x v="18"/>
    <s v="795-PA"/>
    <x v="55"/>
    <x v="1"/>
    <x v="1"/>
    <x v="0"/>
    <x v="2"/>
    <n v="10300.6"/>
    <n v="10300.6"/>
    <n v="0"/>
    <n v="9270.5400000000009"/>
    <n v="0"/>
    <n v="772.54499999999996"/>
    <n v="0"/>
    <n v="0"/>
    <n v="772.54499999999996"/>
  </r>
  <r>
    <n v="2"/>
    <n v="4332"/>
    <x v="0"/>
    <x v="151"/>
    <x v="8"/>
    <s v="796-PA"/>
    <x v="3692"/>
    <x v="3"/>
    <x v="1"/>
    <x v="0"/>
    <x v="7"/>
    <n v="11286.54"/>
    <n v="11286.54"/>
    <n v="0"/>
    <n v="10157.89"/>
    <n v="0"/>
    <n v="846.49080000000004"/>
    <n v="0"/>
    <n v="0"/>
    <n v="846.49080000000004"/>
  </r>
  <r>
    <n v="2"/>
    <n v="4332"/>
    <x v="0"/>
    <x v="296"/>
    <x v="9"/>
    <s v="797-PA"/>
    <x v="3693"/>
    <x v="3"/>
    <x v="1"/>
    <x v="0"/>
    <x v="8"/>
    <n v="9644.25"/>
    <n v="9644.25"/>
    <n v="0"/>
    <n v="8679.83"/>
    <n v="0"/>
    <n v="723.31920000000002"/>
    <n v="0"/>
    <n v="0"/>
    <n v="723.31920000000002"/>
  </r>
  <r>
    <n v="2"/>
    <n v="4332"/>
    <x v="0"/>
    <x v="156"/>
    <x v="2"/>
    <s v="798-PA"/>
    <x v="3694"/>
    <x v="0"/>
    <x v="1"/>
    <x v="0"/>
    <x v="37"/>
    <n v="10488.22"/>
    <n v="10488.22"/>
    <n v="0"/>
    <n v="9439.4"/>
    <n v="0"/>
    <n v="786.61670000000004"/>
    <n v="0"/>
    <n v="0"/>
    <n v="786.61670000000004"/>
  </r>
  <r>
    <n v="2"/>
    <n v="4332"/>
    <x v="0"/>
    <x v="224"/>
    <x v="18"/>
    <s v="79-PA"/>
    <x v="3695"/>
    <x v="1"/>
    <x v="1"/>
    <x v="0"/>
    <x v="149"/>
    <n v="131236.75"/>
    <n v="131236.75"/>
    <n v="0"/>
    <n v="131236.75"/>
    <n v="0"/>
    <n v="0"/>
    <n v="0"/>
    <n v="0"/>
    <n v="0"/>
  </r>
  <r>
    <n v="2"/>
    <n v="4332"/>
    <x v="0"/>
    <x v="346"/>
    <x v="2"/>
    <s v="7-HM"/>
    <x v="3696"/>
    <x v="10"/>
    <x v="69"/>
    <x v="1"/>
    <x v="6"/>
    <n v="15571975"/>
    <n v="15571975"/>
    <n v="0"/>
    <n v="11678981.25"/>
    <n v="0"/>
    <n v="1688921.76"/>
    <n v="403690"/>
    <n v="0"/>
    <n v="1285231.76"/>
  </r>
  <r>
    <n v="2"/>
    <n v="4332"/>
    <x v="0"/>
    <x v="587"/>
    <x v="34"/>
    <s v="800-PA"/>
    <x v="3697"/>
    <x v="3"/>
    <x v="3"/>
    <x v="0"/>
    <x v="9"/>
    <n v="7676.84"/>
    <n v="7676.84"/>
    <n v="0"/>
    <n v="6909.16"/>
    <n v="0"/>
    <n v="575.76329999999996"/>
    <n v="0"/>
    <n v="0"/>
    <n v="575.76329999999996"/>
  </r>
  <r>
    <n v="2"/>
    <n v="4332"/>
    <x v="0"/>
    <x v="295"/>
    <x v="19"/>
    <s v="803-PA"/>
    <x v="3698"/>
    <x v="2"/>
    <x v="1"/>
    <x v="0"/>
    <x v="7"/>
    <n v="3277.3"/>
    <n v="3277.3"/>
    <n v="0"/>
    <n v="2949.57"/>
    <n v="0"/>
    <n v="245.79750000000001"/>
    <n v="0"/>
    <n v="0"/>
    <n v="245.79750000000001"/>
  </r>
  <r>
    <n v="2"/>
    <n v="4332"/>
    <x v="0"/>
    <x v="592"/>
    <x v="2"/>
    <s v="805-PA"/>
    <x v="3699"/>
    <x v="1"/>
    <x v="1"/>
    <x v="0"/>
    <x v="3"/>
    <n v="44227.97"/>
    <n v="44227.97"/>
    <n v="0"/>
    <n v="39805.17"/>
    <n v="0"/>
    <n v="3317.0974999999999"/>
    <n v="0"/>
    <n v="0"/>
    <n v="3317.0974999999999"/>
  </r>
  <r>
    <n v="2"/>
    <n v="4332"/>
    <x v="0"/>
    <x v="178"/>
    <x v="27"/>
    <s v="808-PA"/>
    <x v="3700"/>
    <x v="3"/>
    <x v="0"/>
    <x v="0"/>
    <x v="11"/>
    <n v="3499.2"/>
    <n v="3499.2"/>
    <n v="0"/>
    <n v="3149.28"/>
    <n v="0"/>
    <n v="262.44"/>
    <n v="0"/>
    <n v="0"/>
    <n v="262.44"/>
  </r>
  <r>
    <n v="2"/>
    <n v="4332"/>
    <x v="0"/>
    <x v="254"/>
    <x v="2"/>
    <s v="810-PA"/>
    <x v="3701"/>
    <x v="2"/>
    <x v="4"/>
    <x v="0"/>
    <x v="6"/>
    <n v="203973.38"/>
    <n v="203973.38"/>
    <n v="0"/>
    <n v="183576.04"/>
    <n v="0"/>
    <n v="12166.875"/>
    <n v="0"/>
    <n v="0"/>
    <n v="12166.875"/>
  </r>
  <r>
    <n v="2"/>
    <n v="4332"/>
    <x v="0"/>
    <x v="73"/>
    <x v="14"/>
    <s v="811-PA"/>
    <x v="3702"/>
    <x v="0"/>
    <x v="0"/>
    <x v="0"/>
    <x v="41"/>
    <n v="79277.919999999998"/>
    <n v="79277.919999999998"/>
    <n v="0"/>
    <n v="71350.13"/>
    <n v="0"/>
    <n v="5945.8441999999995"/>
    <n v="0"/>
    <n v="0"/>
    <n v="5945.8441999999995"/>
  </r>
  <r>
    <n v="2"/>
    <n v="4332"/>
    <x v="0"/>
    <x v="12"/>
    <x v="2"/>
    <s v="812-PA"/>
    <x v="3703"/>
    <x v="5"/>
    <x v="0"/>
    <x v="0"/>
    <x v="72"/>
    <n v="8198.2000000000007"/>
    <n v="8198.2000000000007"/>
    <n v="0"/>
    <n v="7378.38"/>
    <n v="0"/>
    <n v="614.86500000000001"/>
    <n v="0"/>
    <n v="0"/>
    <n v="614.86500000000001"/>
  </r>
  <r>
    <n v="2"/>
    <n v="4332"/>
    <x v="0"/>
    <x v="587"/>
    <x v="34"/>
    <s v="813-PA"/>
    <x v="3704"/>
    <x v="3"/>
    <x v="1"/>
    <x v="0"/>
    <x v="7"/>
    <n v="3940.12"/>
    <n v="3940.12"/>
    <n v="0"/>
    <n v="3546.11"/>
    <n v="0"/>
    <n v="295.50920000000002"/>
    <n v="0"/>
    <n v="0"/>
    <n v="295.50920000000002"/>
  </r>
  <r>
    <n v="2"/>
    <n v="4332"/>
    <x v="0"/>
    <x v="361"/>
    <x v="12"/>
    <s v="814-PA"/>
    <x v="3705"/>
    <x v="1"/>
    <x v="1"/>
    <x v="0"/>
    <x v="12"/>
    <n v="62331.6"/>
    <n v="62331.6"/>
    <n v="0"/>
    <n v="62331.6"/>
    <n v="0"/>
    <n v="0"/>
    <n v="0"/>
    <n v="0"/>
    <n v="0"/>
  </r>
  <r>
    <n v="2"/>
    <n v="4332"/>
    <x v="0"/>
    <x v="593"/>
    <x v="2"/>
    <s v="815-PA"/>
    <x v="3706"/>
    <x v="0"/>
    <x v="0"/>
    <x v="0"/>
    <x v="13"/>
    <n v="33789.74"/>
    <n v="33789.74"/>
    <n v="0"/>
    <n v="30410.77"/>
    <n v="0"/>
    <n v="2534.2307999999998"/>
    <n v="0"/>
    <n v="0"/>
    <n v="2534.2307999999998"/>
  </r>
  <r>
    <n v="2"/>
    <n v="4332"/>
    <x v="0"/>
    <x v="250"/>
    <x v="1"/>
    <s v="817-PA"/>
    <x v="3707"/>
    <x v="4"/>
    <x v="1"/>
    <x v="0"/>
    <x v="12"/>
    <n v="3690"/>
    <n v="3690"/>
    <n v="0"/>
    <n v="3321"/>
    <n v="0"/>
    <n v="276.75"/>
    <n v="0"/>
    <n v="0"/>
    <n v="276.75"/>
  </r>
  <r>
    <n v="2"/>
    <n v="4332"/>
    <x v="0"/>
    <x v="16"/>
    <x v="1"/>
    <s v="81-PA"/>
    <x v="3708"/>
    <x v="1"/>
    <x v="1"/>
    <x v="0"/>
    <x v="17"/>
    <n v="3625"/>
    <n v="3625"/>
    <n v="0"/>
    <n v="3625"/>
    <n v="0"/>
    <n v="0"/>
    <n v="0"/>
    <n v="0"/>
    <n v="0"/>
  </r>
  <r>
    <n v="2"/>
    <n v="4332"/>
    <x v="0"/>
    <x v="168"/>
    <x v="36"/>
    <s v="820-PA"/>
    <x v="3709"/>
    <x v="3"/>
    <x v="1"/>
    <x v="0"/>
    <x v="6"/>
    <n v="127433.26"/>
    <n v="127433.26"/>
    <n v="0"/>
    <n v="114689.93"/>
    <n v="0"/>
    <n v="9557.4892"/>
    <n v="0"/>
    <n v="428.62"/>
    <n v="9128.8691999999992"/>
  </r>
  <r>
    <n v="2"/>
    <n v="4332"/>
    <x v="0"/>
    <x v="399"/>
    <x v="14"/>
    <s v="821-PA"/>
    <x v="3710"/>
    <x v="2"/>
    <x v="1"/>
    <x v="0"/>
    <x v="13"/>
    <n v="3544.29"/>
    <n v="3544.29"/>
    <n v="0"/>
    <n v="3189.86"/>
    <n v="0"/>
    <n v="265.82170000000002"/>
    <n v="0"/>
    <n v="0"/>
    <n v="265.82170000000002"/>
  </r>
  <r>
    <n v="2"/>
    <n v="4332"/>
    <x v="0"/>
    <x v="254"/>
    <x v="2"/>
    <s v="822-PA"/>
    <x v="3711"/>
    <x v="2"/>
    <x v="1"/>
    <x v="0"/>
    <x v="13"/>
    <n v="102014.52"/>
    <n v="102014.52"/>
    <n v="0"/>
    <n v="91813.07"/>
    <n v="0"/>
    <n v="7651.0892000000003"/>
    <n v="0"/>
    <n v="0"/>
    <n v="7651.0892000000003"/>
  </r>
  <r>
    <n v="2"/>
    <n v="4332"/>
    <x v="0"/>
    <x v="309"/>
    <x v="2"/>
    <s v="827-PA"/>
    <x v="3712"/>
    <x v="1"/>
    <x v="1"/>
    <x v="0"/>
    <x v="7"/>
    <n v="8850.4"/>
    <n v="8850.4"/>
    <n v="0"/>
    <n v="8850.4"/>
    <n v="0"/>
    <n v="0"/>
    <n v="0"/>
    <n v="0"/>
    <n v="0"/>
  </r>
  <r>
    <n v="2"/>
    <n v="4332"/>
    <x v="0"/>
    <x v="7"/>
    <x v="5"/>
    <s v="828-PA"/>
    <x v="3713"/>
    <x v="1"/>
    <x v="1"/>
    <x v="0"/>
    <x v="6"/>
    <n v="2236905.9500000002"/>
    <n v="2236905.9500000002"/>
    <n v="0"/>
    <n v="2137357.52"/>
    <n v="0"/>
    <n v="60441.258500000004"/>
    <n v="0"/>
    <n v="17079.2"/>
    <n v="43362.058499999999"/>
  </r>
  <r>
    <n v="2"/>
    <n v="4332"/>
    <x v="0"/>
    <x v="552"/>
    <x v="9"/>
    <s v="829-PA"/>
    <x v="3714"/>
    <x v="3"/>
    <x v="0"/>
    <x v="0"/>
    <x v="45"/>
    <n v="3406.33"/>
    <n v="3406.33"/>
    <n v="0"/>
    <n v="3065.7"/>
    <n v="0"/>
    <n v="255.47499999999999"/>
    <n v="0"/>
    <n v="0"/>
    <n v="255.47499999999999"/>
  </r>
  <r>
    <n v="2"/>
    <n v="4332"/>
    <x v="0"/>
    <x v="36"/>
    <x v="18"/>
    <s v="830-PA"/>
    <x v="3715"/>
    <x v="3"/>
    <x v="7"/>
    <x v="0"/>
    <x v="7"/>
    <n v="32255.48"/>
    <n v="32255.48"/>
    <n v="0"/>
    <n v="29029.93"/>
    <n v="0"/>
    <n v="2419.1608000000001"/>
    <n v="0"/>
    <n v="0"/>
    <n v="2419.1608000000001"/>
  </r>
  <r>
    <n v="2"/>
    <n v="4332"/>
    <x v="0"/>
    <x v="0"/>
    <x v="0"/>
    <s v="831-PA"/>
    <x v="3716"/>
    <x v="4"/>
    <x v="0"/>
    <x v="0"/>
    <x v="10"/>
    <n v="49692.52"/>
    <n v="49692.52"/>
    <n v="0"/>
    <n v="44723.27"/>
    <n v="0"/>
    <n v="3726.9391999999998"/>
    <n v="0"/>
    <n v="0"/>
    <n v="3726.9391999999998"/>
  </r>
  <r>
    <n v="2"/>
    <n v="4332"/>
    <x v="0"/>
    <x v="179"/>
    <x v="12"/>
    <s v="832-PA"/>
    <x v="3717"/>
    <x v="0"/>
    <x v="1"/>
    <x v="0"/>
    <x v="7"/>
    <n v="3172.05"/>
    <n v="3172.05"/>
    <n v="0"/>
    <n v="2854.85"/>
    <n v="0"/>
    <n v="237.9042"/>
    <n v="0"/>
    <n v="0"/>
    <n v="237.9042"/>
  </r>
  <r>
    <n v="2"/>
    <n v="4332"/>
    <x v="0"/>
    <x v="49"/>
    <x v="5"/>
    <s v="833-PA"/>
    <x v="3718"/>
    <x v="0"/>
    <x v="1"/>
    <x v="0"/>
    <x v="9"/>
    <n v="5700"/>
    <n v="5700"/>
    <n v="0"/>
    <n v="5130"/>
    <n v="0"/>
    <n v="427.5"/>
    <n v="0"/>
    <n v="0"/>
    <n v="427.5"/>
  </r>
  <r>
    <n v="2"/>
    <n v="4332"/>
    <x v="0"/>
    <x v="162"/>
    <x v="39"/>
    <s v="834-PA"/>
    <x v="3719"/>
    <x v="4"/>
    <x v="0"/>
    <x v="0"/>
    <x v="72"/>
    <n v="51203.74"/>
    <n v="51203.74"/>
    <n v="0"/>
    <n v="46083.37"/>
    <n v="0"/>
    <n v="3840.2808"/>
    <n v="0"/>
    <n v="0"/>
    <n v="3840.2808"/>
  </r>
  <r>
    <n v="2"/>
    <n v="4332"/>
    <x v="0"/>
    <x v="543"/>
    <x v="2"/>
    <s v="836-PA"/>
    <x v="55"/>
    <x v="1"/>
    <x v="1"/>
    <x v="0"/>
    <x v="2"/>
    <n v="32759.9"/>
    <n v="32759.9"/>
    <n v="0"/>
    <n v="29483.91"/>
    <n v="0"/>
    <n v="2456.9924999999998"/>
    <n v="0"/>
    <n v="0"/>
    <n v="2456.9924999999998"/>
  </r>
  <r>
    <n v="2"/>
    <n v="4332"/>
    <x v="0"/>
    <x v="39"/>
    <x v="22"/>
    <s v="837-PA"/>
    <x v="3720"/>
    <x v="4"/>
    <x v="0"/>
    <x v="0"/>
    <x v="22"/>
    <n v="6654.66"/>
    <n v="6654.66"/>
    <n v="0"/>
    <n v="5989.19"/>
    <n v="0"/>
    <n v="499.0992"/>
    <n v="0"/>
    <n v="0"/>
    <n v="499.0992"/>
  </r>
  <r>
    <n v="2"/>
    <n v="4332"/>
    <x v="0"/>
    <x v="227"/>
    <x v="12"/>
    <s v="83-PA"/>
    <x v="3721"/>
    <x v="2"/>
    <x v="0"/>
    <x v="0"/>
    <x v="6"/>
    <n v="1033741"/>
    <n v="1033741"/>
    <n v="0"/>
    <n v="930366.9"/>
    <n v="0"/>
    <n v="54705.693299999999"/>
    <n v="0"/>
    <n v="0"/>
    <n v="54705.693299999999"/>
  </r>
  <r>
    <n v="2"/>
    <n v="4332"/>
    <x v="0"/>
    <x v="172"/>
    <x v="2"/>
    <s v="840-PA"/>
    <x v="349"/>
    <x v="3"/>
    <x v="1"/>
    <x v="0"/>
    <x v="7"/>
    <n v="4972.09"/>
    <n v="4972.09"/>
    <n v="0"/>
    <n v="4474.88"/>
    <n v="0"/>
    <n v="372.9067"/>
    <n v="0"/>
    <n v="0"/>
    <n v="372.9067"/>
  </r>
  <r>
    <n v="2"/>
    <n v="4332"/>
    <x v="0"/>
    <x v="350"/>
    <x v="13"/>
    <s v="841-PA"/>
    <x v="3722"/>
    <x v="2"/>
    <x v="0"/>
    <x v="0"/>
    <x v="64"/>
    <n v="10564.55"/>
    <n v="10564.55"/>
    <n v="0"/>
    <n v="9508.1"/>
    <n v="0"/>
    <n v="792.34169999999995"/>
    <n v="0"/>
    <n v="0"/>
    <n v="792.34169999999995"/>
  </r>
  <r>
    <n v="2"/>
    <n v="4332"/>
    <x v="0"/>
    <x v="180"/>
    <x v="27"/>
    <s v="843-PA"/>
    <x v="3723"/>
    <x v="3"/>
    <x v="0"/>
    <x v="0"/>
    <x v="3"/>
    <n v="11840.99"/>
    <n v="11840.99"/>
    <n v="0"/>
    <n v="10656.89"/>
    <n v="0"/>
    <n v="888.07420000000002"/>
    <n v="0"/>
    <n v="0"/>
    <n v="888.07420000000002"/>
  </r>
  <r>
    <n v="2"/>
    <n v="4332"/>
    <x v="0"/>
    <x v="566"/>
    <x v="2"/>
    <s v="845-PA"/>
    <x v="55"/>
    <x v="1"/>
    <x v="1"/>
    <x v="0"/>
    <x v="12"/>
    <n v="55959.78"/>
    <n v="55959.78"/>
    <n v="0"/>
    <n v="50872.39"/>
    <n v="0"/>
    <n v="3815.54"/>
    <n v="0"/>
    <n v="0.53039999999999998"/>
    <n v="3815.0095999999999"/>
  </r>
  <r>
    <n v="2"/>
    <n v="4332"/>
    <x v="0"/>
    <x v="115"/>
    <x v="10"/>
    <s v="849-PA"/>
    <x v="3724"/>
    <x v="4"/>
    <x v="0"/>
    <x v="0"/>
    <x v="10"/>
    <n v="30522"/>
    <n v="30522"/>
    <n v="0"/>
    <n v="27469.8"/>
    <n v="0"/>
    <n v="2289.15"/>
    <n v="0"/>
    <n v="0"/>
    <n v="2289.15"/>
  </r>
  <r>
    <n v="2"/>
    <n v="4332"/>
    <x v="0"/>
    <x v="147"/>
    <x v="13"/>
    <s v="852-PA"/>
    <x v="3725"/>
    <x v="3"/>
    <x v="1"/>
    <x v="0"/>
    <x v="3"/>
    <n v="3853.24"/>
    <n v="3853.24"/>
    <n v="0"/>
    <n v="3467.92"/>
    <n v="0"/>
    <n v="288.99329999999998"/>
    <n v="0"/>
    <n v="0"/>
    <n v="288.99329999999998"/>
  </r>
  <r>
    <n v="2"/>
    <n v="4332"/>
    <x v="0"/>
    <x v="164"/>
    <x v="8"/>
    <s v="854-PA"/>
    <x v="3726"/>
    <x v="3"/>
    <x v="0"/>
    <x v="0"/>
    <x v="30"/>
    <n v="13051.54"/>
    <n v="13051.54"/>
    <n v="0"/>
    <n v="11746.39"/>
    <n v="0"/>
    <n v="978.86580000000004"/>
    <n v="0"/>
    <n v="0"/>
    <n v="978.86580000000004"/>
  </r>
  <r>
    <n v="2"/>
    <n v="4332"/>
    <x v="0"/>
    <x v="57"/>
    <x v="2"/>
    <s v="855-PA"/>
    <x v="3727"/>
    <x v="1"/>
    <x v="1"/>
    <x v="0"/>
    <x v="30"/>
    <n v="3956.08"/>
    <n v="3956.08"/>
    <n v="0"/>
    <n v="3956.08"/>
    <n v="0"/>
    <n v="0"/>
    <n v="0"/>
    <n v="0"/>
    <n v="0"/>
  </r>
  <r>
    <n v="2"/>
    <n v="4332"/>
    <x v="0"/>
    <x v="592"/>
    <x v="2"/>
    <s v="856-PA"/>
    <x v="3728"/>
    <x v="2"/>
    <x v="1"/>
    <x v="0"/>
    <x v="3"/>
    <n v="40114"/>
    <n v="40114"/>
    <n v="0"/>
    <n v="36102.6"/>
    <n v="0"/>
    <n v="3008.55"/>
    <n v="0"/>
    <n v="0"/>
    <n v="3008.55"/>
  </r>
  <r>
    <n v="2"/>
    <n v="4332"/>
    <x v="0"/>
    <x v="169"/>
    <x v="13"/>
    <s v="857-PA"/>
    <x v="274"/>
    <x v="3"/>
    <x v="0"/>
    <x v="0"/>
    <x v="6"/>
    <n v="30096.48"/>
    <n v="30096.48"/>
    <n v="0"/>
    <n v="27086.83"/>
    <n v="0"/>
    <n v="0"/>
    <n v="0"/>
    <n v="0"/>
    <n v="0"/>
  </r>
  <r>
    <n v="2"/>
    <n v="4332"/>
    <x v="0"/>
    <x v="560"/>
    <x v="2"/>
    <s v="859-PA"/>
    <x v="522"/>
    <x v="2"/>
    <x v="1"/>
    <x v="0"/>
    <x v="75"/>
    <n v="9566.41"/>
    <n v="9566.41"/>
    <n v="0"/>
    <n v="8609.77"/>
    <n v="0"/>
    <n v="717.48080000000004"/>
    <n v="0"/>
    <n v="0"/>
    <n v="717.48080000000004"/>
  </r>
  <r>
    <n v="2"/>
    <n v="4332"/>
    <x v="0"/>
    <x v="395"/>
    <x v="21"/>
    <s v="85-PA"/>
    <x v="3729"/>
    <x v="1"/>
    <x v="1"/>
    <x v="0"/>
    <x v="140"/>
    <n v="49357.120000000003"/>
    <n v="49357.120000000003"/>
    <n v="0"/>
    <n v="49357.120000000003"/>
    <n v="0"/>
    <n v="0"/>
    <n v="0"/>
    <n v="0"/>
    <n v="0"/>
  </r>
  <r>
    <n v="2"/>
    <n v="4332"/>
    <x v="0"/>
    <x v="73"/>
    <x v="14"/>
    <s v="861-PA"/>
    <x v="3730"/>
    <x v="0"/>
    <x v="0"/>
    <x v="0"/>
    <x v="13"/>
    <n v="3830.15"/>
    <n v="3830.15"/>
    <n v="0"/>
    <n v="3447.14"/>
    <n v="0"/>
    <n v="287.26170000000002"/>
    <n v="0"/>
    <n v="0"/>
    <n v="287.26170000000002"/>
  </r>
  <r>
    <n v="2"/>
    <n v="4332"/>
    <x v="0"/>
    <x v="47"/>
    <x v="13"/>
    <s v="862-PA"/>
    <x v="3731"/>
    <x v="2"/>
    <x v="1"/>
    <x v="0"/>
    <x v="13"/>
    <n v="9307.76"/>
    <n v="9307.76"/>
    <n v="0"/>
    <n v="8376.98"/>
    <n v="0"/>
    <n v="698.08169999999996"/>
    <n v="0"/>
    <n v="0"/>
    <n v="698.08169999999996"/>
  </r>
  <r>
    <n v="2"/>
    <n v="4332"/>
    <x v="0"/>
    <x v="307"/>
    <x v="2"/>
    <s v="864-PA"/>
    <x v="3732"/>
    <x v="1"/>
    <x v="1"/>
    <x v="0"/>
    <x v="38"/>
    <n v="11286"/>
    <n v="11286"/>
    <n v="0"/>
    <n v="10157.4"/>
    <n v="0"/>
    <n v="846.45"/>
    <n v="0"/>
    <n v="0"/>
    <n v="846.45"/>
  </r>
  <r>
    <n v="2"/>
    <n v="4332"/>
    <x v="0"/>
    <x v="60"/>
    <x v="16"/>
    <s v="867-PA"/>
    <x v="3733"/>
    <x v="2"/>
    <x v="1"/>
    <x v="0"/>
    <x v="12"/>
    <n v="7808"/>
    <n v="7808"/>
    <n v="0"/>
    <n v="7027.2"/>
    <n v="0"/>
    <n v="585.6"/>
    <n v="0"/>
    <n v="0"/>
    <n v="585.6"/>
  </r>
  <r>
    <n v="2"/>
    <n v="4332"/>
    <x v="0"/>
    <x v="536"/>
    <x v="2"/>
    <s v="869-PA"/>
    <x v="3734"/>
    <x v="1"/>
    <x v="1"/>
    <x v="0"/>
    <x v="30"/>
    <n v="40037.980000000003"/>
    <n v="40037.980000000003"/>
    <n v="0"/>
    <n v="36034.18"/>
    <n v="0"/>
    <n v="3002.8483000000001"/>
    <n v="0"/>
    <n v="0"/>
    <n v="3002.8483000000001"/>
  </r>
  <r>
    <n v="2"/>
    <n v="4332"/>
    <x v="0"/>
    <x v="556"/>
    <x v="2"/>
    <s v="870-PA"/>
    <x v="3735"/>
    <x v="1"/>
    <x v="1"/>
    <x v="0"/>
    <x v="3"/>
    <n v="18200"/>
    <n v="18200"/>
    <n v="0"/>
    <n v="16380"/>
    <n v="0"/>
    <n v="1365"/>
    <n v="0"/>
    <n v="0"/>
    <n v="1365"/>
  </r>
  <r>
    <n v="2"/>
    <n v="4332"/>
    <x v="0"/>
    <x v="21"/>
    <x v="8"/>
    <s v="871-PA"/>
    <x v="3736"/>
    <x v="0"/>
    <x v="1"/>
    <x v="0"/>
    <x v="9"/>
    <n v="46798"/>
    <n v="46798"/>
    <n v="0"/>
    <n v="42118.2"/>
    <n v="0"/>
    <n v="3509.85"/>
    <n v="0"/>
    <n v="0"/>
    <n v="3509.85"/>
  </r>
  <r>
    <n v="2"/>
    <n v="4332"/>
    <x v="0"/>
    <x v="1"/>
    <x v="1"/>
    <s v="872-PA"/>
    <x v="3737"/>
    <x v="3"/>
    <x v="0"/>
    <x v="0"/>
    <x v="20"/>
    <n v="8300"/>
    <n v="8300"/>
    <n v="0"/>
    <n v="7470"/>
    <n v="0"/>
    <n v="622.5"/>
    <n v="0"/>
    <n v="0"/>
    <n v="622.5"/>
  </r>
  <r>
    <n v="2"/>
    <n v="4332"/>
    <x v="0"/>
    <x v="330"/>
    <x v="25"/>
    <s v="874-PA"/>
    <x v="3738"/>
    <x v="3"/>
    <x v="1"/>
    <x v="0"/>
    <x v="2"/>
    <n v="3486.27"/>
    <n v="3486.27"/>
    <n v="0"/>
    <n v="3137.64"/>
    <n v="0"/>
    <n v="261.47000000000003"/>
    <n v="0"/>
    <n v="0"/>
    <n v="261.47000000000003"/>
  </r>
  <r>
    <n v="2"/>
    <n v="4332"/>
    <x v="0"/>
    <x v="1"/>
    <x v="1"/>
    <s v="875-PA"/>
    <x v="3739"/>
    <x v="4"/>
    <x v="0"/>
    <x v="0"/>
    <x v="6"/>
    <n v="140891.76999999999"/>
    <n v="140891.76999999999"/>
    <n v="0"/>
    <n v="126802.59"/>
    <n v="0"/>
    <n v="10566.89"/>
    <n v="0"/>
    <n v="10566.89"/>
    <n v="0"/>
  </r>
  <r>
    <n v="2"/>
    <n v="4332"/>
    <x v="0"/>
    <x v="468"/>
    <x v="2"/>
    <s v="876-PA"/>
    <x v="3740"/>
    <x v="1"/>
    <x v="1"/>
    <x v="0"/>
    <x v="15"/>
    <n v="17754.78"/>
    <n v="17754.78"/>
    <n v="0"/>
    <n v="17754.78"/>
    <n v="0"/>
    <n v="0"/>
    <n v="0"/>
    <n v="0"/>
    <n v="0"/>
  </r>
  <r>
    <n v="2"/>
    <n v="4332"/>
    <x v="0"/>
    <x v="578"/>
    <x v="10"/>
    <s v="877-PA"/>
    <x v="3528"/>
    <x v="1"/>
    <x v="1"/>
    <x v="0"/>
    <x v="74"/>
    <n v="4984.3500000000004"/>
    <n v="4984.3500000000004"/>
    <n v="0"/>
    <n v="4870.8"/>
    <n v="0"/>
    <n v="85.16"/>
    <n v="0"/>
    <n v="85.16"/>
    <n v="0"/>
  </r>
  <r>
    <n v="2"/>
    <n v="4332"/>
    <x v="0"/>
    <x v="530"/>
    <x v="9"/>
    <s v="879-PA"/>
    <x v="3741"/>
    <x v="5"/>
    <x v="0"/>
    <x v="0"/>
    <x v="7"/>
    <n v="33438.559999999998"/>
    <n v="33438.559999999998"/>
    <n v="0"/>
    <n v="30094.7"/>
    <n v="0"/>
    <n v="2507.8917000000001"/>
    <n v="0"/>
    <n v="0"/>
    <n v="2507.8917000000001"/>
  </r>
  <r>
    <n v="2"/>
    <n v="4332"/>
    <x v="0"/>
    <x v="156"/>
    <x v="2"/>
    <s v="880-PA"/>
    <x v="3742"/>
    <x v="4"/>
    <x v="1"/>
    <x v="0"/>
    <x v="15"/>
    <n v="20505.87"/>
    <n v="20505.87"/>
    <n v="0"/>
    <n v="18455.28"/>
    <n v="0"/>
    <n v="1537.94"/>
    <n v="0"/>
    <n v="0"/>
    <n v="1537.94"/>
  </r>
  <r>
    <n v="2"/>
    <n v="4332"/>
    <x v="0"/>
    <x v="15"/>
    <x v="5"/>
    <s v="882-PA"/>
    <x v="3743"/>
    <x v="0"/>
    <x v="0"/>
    <x v="0"/>
    <x v="7"/>
    <n v="15405.36"/>
    <n v="15405.36"/>
    <n v="0"/>
    <n v="13864.82"/>
    <n v="0"/>
    <n v="1155.4016999999999"/>
    <n v="0"/>
    <n v="0"/>
    <n v="1155.4016999999999"/>
  </r>
  <r>
    <n v="2"/>
    <n v="4332"/>
    <x v="0"/>
    <x v="489"/>
    <x v="9"/>
    <s v="883-PA"/>
    <x v="55"/>
    <x v="1"/>
    <x v="1"/>
    <x v="0"/>
    <x v="15"/>
    <n v="4470.58"/>
    <n v="4470.58"/>
    <n v="0"/>
    <n v="4470.58"/>
    <n v="0"/>
    <n v="0"/>
    <n v="0"/>
    <n v="0"/>
    <n v="0"/>
  </r>
  <r>
    <n v="2"/>
    <n v="4332"/>
    <x v="0"/>
    <x v="1"/>
    <x v="1"/>
    <s v="884-PA"/>
    <x v="3744"/>
    <x v="3"/>
    <x v="0"/>
    <x v="0"/>
    <x v="35"/>
    <n v="3492.71"/>
    <n v="3492.71"/>
    <n v="0"/>
    <n v="3143.44"/>
    <n v="0"/>
    <n v="261.95330000000001"/>
    <n v="0"/>
    <n v="0"/>
    <n v="261.95330000000001"/>
  </r>
  <r>
    <n v="2"/>
    <n v="4332"/>
    <x v="0"/>
    <x v="100"/>
    <x v="2"/>
    <s v="885-PA"/>
    <x v="3745"/>
    <x v="3"/>
    <x v="21"/>
    <x v="0"/>
    <x v="6"/>
    <n v="2293961.9300000002"/>
    <n v="2293961.9300000002"/>
    <n v="0"/>
    <n v="2064565.74"/>
    <n v="0"/>
    <n v="0"/>
    <n v="0"/>
    <n v="0"/>
    <n v="0"/>
  </r>
  <r>
    <n v="2"/>
    <n v="4332"/>
    <x v="0"/>
    <x v="56"/>
    <x v="12"/>
    <s v="888-PA"/>
    <x v="1345"/>
    <x v="1"/>
    <x v="1"/>
    <x v="0"/>
    <x v="7"/>
    <n v="7665.4"/>
    <n v="7665.4"/>
    <n v="0"/>
    <n v="7665.4"/>
    <n v="0"/>
    <n v="0"/>
    <n v="0"/>
    <n v="0"/>
    <n v="0"/>
  </r>
  <r>
    <n v="2"/>
    <n v="4332"/>
    <x v="0"/>
    <x v="115"/>
    <x v="10"/>
    <s v="889-PA"/>
    <x v="3746"/>
    <x v="3"/>
    <x v="3"/>
    <x v="0"/>
    <x v="45"/>
    <n v="31817.35"/>
    <n v="31817.35"/>
    <n v="0"/>
    <n v="28635.62"/>
    <n v="0"/>
    <n v="2386.3017"/>
    <n v="0"/>
    <n v="0"/>
    <n v="2386.3017"/>
  </r>
  <r>
    <n v="2"/>
    <n v="4332"/>
    <x v="0"/>
    <x v="172"/>
    <x v="2"/>
    <s v="88-PA"/>
    <x v="3747"/>
    <x v="1"/>
    <x v="1"/>
    <x v="0"/>
    <x v="99"/>
    <n v="145615.1"/>
    <n v="145615.1"/>
    <n v="0"/>
    <n v="145615.1"/>
    <n v="0"/>
    <n v="0"/>
    <n v="0"/>
    <n v="0"/>
    <n v="0"/>
  </r>
  <r>
    <n v="2"/>
    <n v="4332"/>
    <x v="0"/>
    <x v="276"/>
    <x v="2"/>
    <s v="890-PA"/>
    <x v="3748"/>
    <x v="1"/>
    <x v="1"/>
    <x v="0"/>
    <x v="68"/>
    <n v="4623.78"/>
    <n v="4623.78"/>
    <n v="0"/>
    <n v="4570.38"/>
    <n v="0"/>
    <n v="40.049999999999997"/>
    <n v="0"/>
    <n v="0.1719"/>
    <n v="39.878100000000003"/>
  </r>
  <r>
    <n v="2"/>
    <n v="4332"/>
    <x v="0"/>
    <x v="594"/>
    <x v="2"/>
    <s v="891-PA"/>
    <x v="3749"/>
    <x v="1"/>
    <x v="1"/>
    <x v="0"/>
    <x v="3"/>
    <n v="11835.6"/>
    <n v="11835.6"/>
    <n v="0"/>
    <n v="11835.6"/>
    <n v="0"/>
    <n v="0"/>
    <n v="0"/>
    <n v="0"/>
    <n v="0"/>
  </r>
  <r>
    <n v="2"/>
    <n v="4332"/>
    <x v="0"/>
    <x v="595"/>
    <x v="4"/>
    <s v="893-PA"/>
    <x v="3750"/>
    <x v="4"/>
    <x v="1"/>
    <x v="0"/>
    <x v="9"/>
    <n v="13296.36"/>
    <n v="13296.36"/>
    <n v="0"/>
    <n v="11966.72"/>
    <n v="0"/>
    <n v="997.22670000000005"/>
    <n v="0"/>
    <n v="0"/>
    <n v="997.22670000000005"/>
  </r>
  <r>
    <n v="2"/>
    <n v="4332"/>
    <x v="0"/>
    <x v="32"/>
    <x v="19"/>
    <s v="894-PA"/>
    <x v="3751"/>
    <x v="4"/>
    <x v="1"/>
    <x v="0"/>
    <x v="7"/>
    <n v="15500"/>
    <n v="15500"/>
    <n v="0"/>
    <n v="13950"/>
    <n v="0"/>
    <n v="1162.5"/>
    <n v="0"/>
    <n v="0"/>
    <n v="1162.5"/>
  </r>
  <r>
    <n v="2"/>
    <n v="4332"/>
    <x v="0"/>
    <x v="11"/>
    <x v="5"/>
    <s v="898-PA"/>
    <x v="3752"/>
    <x v="3"/>
    <x v="3"/>
    <x v="0"/>
    <x v="3"/>
    <n v="3725.85"/>
    <n v="3725.85"/>
    <n v="0"/>
    <n v="3353.27"/>
    <n v="0"/>
    <n v="279.43920000000003"/>
    <n v="0"/>
    <n v="0"/>
    <n v="279.43920000000003"/>
  </r>
  <r>
    <n v="2"/>
    <n v="4332"/>
    <x v="0"/>
    <x v="394"/>
    <x v="24"/>
    <s v="89-PA"/>
    <x v="3753"/>
    <x v="1"/>
    <x v="1"/>
    <x v="0"/>
    <x v="66"/>
    <n v="58262.84"/>
    <n v="58262.84"/>
    <n v="0"/>
    <n v="58262.84"/>
    <n v="0"/>
    <n v="0"/>
    <n v="0"/>
    <n v="0"/>
    <n v="0"/>
  </r>
  <r>
    <n v="2"/>
    <n v="4332"/>
    <x v="0"/>
    <x v="533"/>
    <x v="2"/>
    <s v="8-HM"/>
    <x v="3754"/>
    <x v="10"/>
    <x v="60"/>
    <x v="1"/>
    <x v="6"/>
    <n v="697730"/>
    <n v="697730"/>
    <n v="0"/>
    <n v="523297.5"/>
    <n v="0"/>
    <n v="0"/>
    <n v="0"/>
    <n v="0"/>
    <n v="0"/>
  </r>
  <r>
    <n v="2"/>
    <n v="4332"/>
    <x v="0"/>
    <x v="81"/>
    <x v="32"/>
    <s v="8-PA"/>
    <x v="3755"/>
    <x v="1"/>
    <x v="1"/>
    <x v="0"/>
    <x v="99"/>
    <n v="11098.56"/>
    <n v="11098.56"/>
    <n v="0"/>
    <n v="11098.56"/>
    <n v="0"/>
    <n v="0"/>
    <n v="0"/>
    <n v="0"/>
    <n v="0"/>
  </r>
  <r>
    <n v="2"/>
    <n v="4332"/>
    <x v="0"/>
    <x v="455"/>
    <x v="13"/>
    <s v="901-PA"/>
    <x v="3756"/>
    <x v="2"/>
    <x v="1"/>
    <x v="0"/>
    <x v="12"/>
    <n v="6233.15"/>
    <n v="6233.15"/>
    <n v="0"/>
    <n v="5609.84"/>
    <n v="0"/>
    <n v="467.48669999999998"/>
    <n v="0"/>
    <n v="0"/>
    <n v="467.48669999999998"/>
  </r>
  <r>
    <n v="2"/>
    <n v="4332"/>
    <x v="0"/>
    <x v="1"/>
    <x v="1"/>
    <s v="902-PA"/>
    <x v="3757"/>
    <x v="4"/>
    <x v="0"/>
    <x v="0"/>
    <x v="10"/>
    <n v="5568.75"/>
    <n v="5568.75"/>
    <n v="0"/>
    <n v="5011.88"/>
    <n v="0"/>
    <n v="417.6567"/>
    <n v="0"/>
    <n v="0"/>
    <n v="417.6567"/>
  </r>
  <r>
    <n v="2"/>
    <n v="4332"/>
    <x v="0"/>
    <x v="52"/>
    <x v="21"/>
    <s v="904-PA"/>
    <x v="3758"/>
    <x v="0"/>
    <x v="0"/>
    <x v="0"/>
    <x v="45"/>
    <n v="4235.3900000000003"/>
    <n v="4235.3900000000003"/>
    <n v="0"/>
    <n v="3811.85"/>
    <n v="0"/>
    <n v="317.6542"/>
    <n v="0"/>
    <n v="0"/>
    <n v="317.6542"/>
  </r>
  <r>
    <n v="2"/>
    <n v="4332"/>
    <x v="0"/>
    <x v="433"/>
    <x v="36"/>
    <s v="905-PA"/>
    <x v="3759"/>
    <x v="4"/>
    <x v="1"/>
    <x v="0"/>
    <x v="7"/>
    <n v="50367.28"/>
    <n v="50367.28"/>
    <n v="0"/>
    <n v="45330.55"/>
    <n v="0"/>
    <n v="3777.5457999999999"/>
    <n v="0"/>
    <n v="0"/>
    <n v="3777.5457999999999"/>
  </r>
  <r>
    <n v="2"/>
    <n v="4332"/>
    <x v="0"/>
    <x v="287"/>
    <x v="30"/>
    <s v="906-PA"/>
    <x v="3760"/>
    <x v="1"/>
    <x v="1"/>
    <x v="0"/>
    <x v="2"/>
    <n v="14756.34"/>
    <n v="14756.34"/>
    <n v="0"/>
    <n v="14756.34"/>
    <n v="0"/>
    <n v="0"/>
    <n v="0"/>
    <n v="0"/>
    <n v="0"/>
  </r>
  <r>
    <n v="2"/>
    <n v="4332"/>
    <x v="0"/>
    <x v="415"/>
    <x v="24"/>
    <s v="907-PA"/>
    <x v="3761"/>
    <x v="2"/>
    <x v="0"/>
    <x v="0"/>
    <x v="9"/>
    <n v="10988.93"/>
    <n v="10988.93"/>
    <n v="0"/>
    <n v="9890.0400000000009"/>
    <n v="0"/>
    <n v="824.17"/>
    <n v="0"/>
    <n v="0"/>
    <n v="824.17"/>
  </r>
  <r>
    <n v="2"/>
    <n v="4332"/>
    <x v="0"/>
    <x v="115"/>
    <x v="10"/>
    <s v="909-PA"/>
    <x v="3762"/>
    <x v="0"/>
    <x v="1"/>
    <x v="0"/>
    <x v="9"/>
    <n v="8715.68"/>
    <n v="8715.68"/>
    <n v="0"/>
    <n v="7844.11"/>
    <n v="0"/>
    <n v="653.67579999999998"/>
    <n v="0"/>
    <n v="0"/>
    <n v="653.67579999999998"/>
  </r>
  <r>
    <n v="2"/>
    <n v="4332"/>
    <x v="0"/>
    <x v="553"/>
    <x v="2"/>
    <s v="912-PA"/>
    <x v="3763"/>
    <x v="2"/>
    <x v="1"/>
    <x v="0"/>
    <x v="89"/>
    <n v="264724"/>
    <n v="264724"/>
    <n v="0"/>
    <n v="238251.6"/>
    <n v="0"/>
    <n v="19854.3"/>
    <n v="0"/>
    <n v="0"/>
    <n v="19854.3"/>
  </r>
  <r>
    <n v="2"/>
    <n v="4332"/>
    <x v="0"/>
    <x v="596"/>
    <x v="2"/>
    <s v="914-PA"/>
    <x v="3764"/>
    <x v="0"/>
    <x v="0"/>
    <x v="0"/>
    <x v="60"/>
    <n v="5312.59"/>
    <n v="5312.59"/>
    <n v="0"/>
    <n v="4781.33"/>
    <n v="0"/>
    <n v="398.44420000000002"/>
    <n v="0"/>
    <n v="0"/>
    <n v="398.44420000000002"/>
  </r>
  <r>
    <n v="2"/>
    <n v="4332"/>
    <x v="0"/>
    <x v="15"/>
    <x v="5"/>
    <s v="915-PA"/>
    <x v="3765"/>
    <x v="0"/>
    <x v="0"/>
    <x v="0"/>
    <x v="2"/>
    <n v="6649.48"/>
    <n v="6649.48"/>
    <n v="0"/>
    <n v="5984.53"/>
    <n v="0"/>
    <n v="498.71080000000001"/>
    <n v="0"/>
    <n v="0"/>
    <n v="498.71080000000001"/>
  </r>
  <r>
    <n v="2"/>
    <n v="4332"/>
    <x v="0"/>
    <x v="68"/>
    <x v="30"/>
    <s v="916-PA"/>
    <x v="3766"/>
    <x v="1"/>
    <x v="1"/>
    <x v="0"/>
    <x v="7"/>
    <n v="6892.03"/>
    <n v="6892.03"/>
    <n v="0"/>
    <n v="6892.03"/>
    <n v="0"/>
    <n v="0"/>
    <n v="0"/>
    <n v="0"/>
    <n v="0"/>
  </r>
  <r>
    <n v="2"/>
    <n v="4332"/>
    <x v="0"/>
    <x v="530"/>
    <x v="9"/>
    <s v="917-PA"/>
    <x v="374"/>
    <x v="1"/>
    <x v="1"/>
    <x v="0"/>
    <x v="15"/>
    <n v="72350.52"/>
    <n v="72350.52"/>
    <n v="0"/>
    <n v="65115.47"/>
    <n v="0"/>
    <n v="5426.2892000000002"/>
    <n v="0"/>
    <n v="0"/>
    <n v="5426.2892000000002"/>
  </r>
  <r>
    <n v="2"/>
    <n v="4332"/>
    <x v="0"/>
    <x v="1"/>
    <x v="1"/>
    <s v="918-PA"/>
    <x v="3767"/>
    <x v="3"/>
    <x v="0"/>
    <x v="0"/>
    <x v="35"/>
    <n v="9576.7099999999991"/>
    <n v="9576.7099999999991"/>
    <n v="0"/>
    <n v="8619.0400000000009"/>
    <n v="0"/>
    <n v="718.25329999999997"/>
    <n v="0"/>
    <n v="0"/>
    <n v="718.25329999999997"/>
  </r>
  <r>
    <n v="2"/>
    <n v="4332"/>
    <x v="0"/>
    <x v="552"/>
    <x v="9"/>
    <s v="919-PA"/>
    <x v="3768"/>
    <x v="2"/>
    <x v="70"/>
    <x v="0"/>
    <x v="38"/>
    <n v="37542.129999999997"/>
    <n v="47542.13"/>
    <n v="10000"/>
    <n v="42787.92"/>
    <n v="9000"/>
    <n v="3565.66"/>
    <n v="0"/>
    <n v="750"/>
    <n v="2815.66"/>
  </r>
  <r>
    <n v="2"/>
    <n v="4332"/>
    <x v="0"/>
    <x v="16"/>
    <x v="1"/>
    <s v="91-PA"/>
    <x v="3769"/>
    <x v="1"/>
    <x v="1"/>
    <x v="0"/>
    <x v="7"/>
    <n v="58898.97"/>
    <n v="58898.97"/>
    <n v="0"/>
    <n v="58898.97"/>
    <n v="0"/>
    <n v="0"/>
    <n v="0"/>
    <n v="0"/>
    <n v="0"/>
  </r>
  <r>
    <n v="2"/>
    <n v="4332"/>
    <x v="0"/>
    <x v="23"/>
    <x v="14"/>
    <s v="920-PA"/>
    <x v="3770"/>
    <x v="1"/>
    <x v="1"/>
    <x v="0"/>
    <x v="6"/>
    <n v="1148655.93"/>
    <n v="1148655.93"/>
    <n v="0"/>
    <n v="1033790.34"/>
    <n v="0"/>
    <n v="85977.5867"/>
    <n v="0"/>
    <n v="0"/>
    <n v="85977.5867"/>
  </r>
  <r>
    <n v="2"/>
    <n v="4332"/>
    <x v="0"/>
    <x v="91"/>
    <x v="0"/>
    <s v="921-PA"/>
    <x v="3771"/>
    <x v="5"/>
    <x v="1"/>
    <x v="0"/>
    <x v="9"/>
    <n v="47711.28"/>
    <n v="47711.28"/>
    <n v="0"/>
    <n v="42940.15"/>
    <n v="0"/>
    <n v="3578.3458000000001"/>
    <n v="0"/>
    <n v="0"/>
    <n v="3578.3458000000001"/>
  </r>
  <r>
    <n v="2"/>
    <n v="4332"/>
    <x v="0"/>
    <x v="11"/>
    <x v="5"/>
    <s v="924-PA"/>
    <x v="3772"/>
    <x v="3"/>
    <x v="3"/>
    <x v="0"/>
    <x v="10"/>
    <n v="19459.509999999998"/>
    <n v="19459.509999999998"/>
    <n v="0"/>
    <n v="17513.560000000001"/>
    <n v="0"/>
    <n v="1459.4632999999999"/>
    <n v="0"/>
    <n v="0"/>
    <n v="1459.4632999999999"/>
  </r>
  <r>
    <n v="2"/>
    <n v="4332"/>
    <x v="0"/>
    <x v="340"/>
    <x v="2"/>
    <s v="925-PA"/>
    <x v="3773"/>
    <x v="2"/>
    <x v="1"/>
    <x v="0"/>
    <x v="3"/>
    <n v="34601.81"/>
    <n v="34601.81"/>
    <n v="0"/>
    <n v="31141.63"/>
    <n v="0"/>
    <n v="2595.1358"/>
    <n v="0"/>
    <n v="0"/>
    <n v="2595.1358"/>
  </r>
  <r>
    <n v="2"/>
    <n v="4332"/>
    <x v="0"/>
    <x v="455"/>
    <x v="13"/>
    <s v="926-PA"/>
    <x v="3774"/>
    <x v="2"/>
    <x v="11"/>
    <x v="0"/>
    <x v="2"/>
    <n v="24587.47"/>
    <n v="24587.47"/>
    <n v="0"/>
    <n v="22128.720000000001"/>
    <n v="0"/>
    <n v="1844.06"/>
    <n v="0"/>
    <n v="0"/>
    <n v="1844.06"/>
  </r>
  <r>
    <n v="2"/>
    <n v="4332"/>
    <x v="0"/>
    <x v="106"/>
    <x v="2"/>
    <s v="927-PA"/>
    <x v="3775"/>
    <x v="3"/>
    <x v="1"/>
    <x v="0"/>
    <x v="177"/>
    <n v="291238.39"/>
    <n v="291238.39"/>
    <n v="0"/>
    <n v="262114.55"/>
    <n v="0"/>
    <n v="21842.879199999999"/>
    <n v="0"/>
    <n v="0"/>
    <n v="21842.879199999999"/>
  </r>
  <r>
    <n v="2"/>
    <n v="4332"/>
    <x v="0"/>
    <x v="545"/>
    <x v="2"/>
    <s v="928-PA"/>
    <x v="522"/>
    <x v="2"/>
    <x v="1"/>
    <x v="0"/>
    <x v="15"/>
    <n v="12130.25"/>
    <n v="12130.25"/>
    <n v="0"/>
    <n v="10917.23"/>
    <n v="0"/>
    <n v="909.76919999999996"/>
    <n v="0"/>
    <n v="0"/>
    <n v="909.76919999999996"/>
  </r>
  <r>
    <n v="2"/>
    <n v="4332"/>
    <x v="0"/>
    <x v="150"/>
    <x v="32"/>
    <s v="929-PA"/>
    <x v="3776"/>
    <x v="3"/>
    <x v="1"/>
    <x v="0"/>
    <x v="7"/>
    <n v="4781.16"/>
    <n v="4781.16"/>
    <n v="0"/>
    <n v="4303.04"/>
    <n v="0"/>
    <n v="358.58670000000001"/>
    <n v="0"/>
    <n v="0"/>
    <n v="358.58670000000001"/>
  </r>
  <r>
    <n v="2"/>
    <n v="4332"/>
    <x v="0"/>
    <x v="400"/>
    <x v="4"/>
    <s v="92-PA"/>
    <x v="6"/>
    <x v="1"/>
    <x v="6"/>
    <x v="0"/>
    <x v="6"/>
    <n v="139739.96"/>
    <n v="139739.96"/>
    <n v="0"/>
    <n v="139739.96"/>
    <n v="0"/>
    <n v="0"/>
    <n v="0"/>
    <n v="0"/>
    <n v="0"/>
  </r>
  <r>
    <n v="2"/>
    <n v="4332"/>
    <x v="0"/>
    <x v="597"/>
    <x v="38"/>
    <s v="932-PA"/>
    <x v="3777"/>
    <x v="4"/>
    <x v="0"/>
    <x v="0"/>
    <x v="56"/>
    <n v="16633.52"/>
    <n v="82875"/>
    <n v="66241.48"/>
    <n v="74587.5"/>
    <n v="59617.33"/>
    <n v="6215.6242000000002"/>
    <n v="0"/>
    <n v="4968.1099999999997"/>
    <n v="1247.5142000000001"/>
  </r>
  <r>
    <n v="2"/>
    <n v="4332"/>
    <x v="0"/>
    <x v="193"/>
    <x v="0"/>
    <s v="933-PA"/>
    <x v="3778"/>
    <x v="3"/>
    <x v="1"/>
    <x v="0"/>
    <x v="176"/>
    <n v="9435.36"/>
    <n v="9435.36"/>
    <n v="0"/>
    <n v="8491.82"/>
    <n v="0"/>
    <n v="707.65170000000001"/>
    <n v="0"/>
    <n v="0"/>
    <n v="707.65170000000001"/>
  </r>
  <r>
    <n v="2"/>
    <n v="4332"/>
    <x v="0"/>
    <x v="1"/>
    <x v="1"/>
    <s v="935-PA"/>
    <x v="3779"/>
    <x v="5"/>
    <x v="0"/>
    <x v="0"/>
    <x v="9"/>
    <n v="31412.720000000001"/>
    <n v="31412.720000000001"/>
    <n v="0"/>
    <n v="28271.45"/>
    <n v="0"/>
    <n v="2355.9542000000001"/>
    <n v="0"/>
    <n v="0"/>
    <n v="2355.9542000000001"/>
  </r>
  <r>
    <n v="2"/>
    <n v="4332"/>
    <x v="0"/>
    <x v="7"/>
    <x v="5"/>
    <s v="936-PA"/>
    <x v="3780"/>
    <x v="3"/>
    <x v="0"/>
    <x v="0"/>
    <x v="6"/>
    <n v="749384.51"/>
    <n v="749384.51"/>
    <n v="0"/>
    <n v="674446.06"/>
    <n v="0"/>
    <n v="56203.838300000003"/>
    <n v="0"/>
    <n v="0"/>
    <n v="56203.838300000003"/>
  </r>
  <r>
    <n v="2"/>
    <n v="4332"/>
    <x v="0"/>
    <x v="580"/>
    <x v="24"/>
    <s v="938-PA"/>
    <x v="3781"/>
    <x v="5"/>
    <x v="0"/>
    <x v="0"/>
    <x v="6"/>
    <n v="138249.91"/>
    <n v="138249.91"/>
    <n v="0"/>
    <n v="124424.92"/>
    <n v="0"/>
    <n v="0"/>
    <n v="0"/>
    <n v="0"/>
    <n v="0"/>
  </r>
  <r>
    <n v="2"/>
    <n v="4332"/>
    <x v="0"/>
    <x v="598"/>
    <x v="24"/>
    <s v="939-PA"/>
    <x v="3782"/>
    <x v="5"/>
    <x v="0"/>
    <x v="0"/>
    <x v="6"/>
    <n v="1142070"/>
    <n v="1142070"/>
    <n v="0"/>
    <n v="1027863"/>
    <n v="0"/>
    <n v="0"/>
    <n v="0"/>
    <n v="0"/>
    <n v="0"/>
  </r>
  <r>
    <n v="2"/>
    <n v="4332"/>
    <x v="0"/>
    <x v="179"/>
    <x v="12"/>
    <s v="93-PA"/>
    <x v="112"/>
    <x v="1"/>
    <x v="1"/>
    <x v="0"/>
    <x v="66"/>
    <n v="390357.22"/>
    <n v="390357.22"/>
    <n v="0"/>
    <n v="390419.92"/>
    <n v="0"/>
    <n v="0"/>
    <n v="0"/>
    <n v="0"/>
    <n v="0"/>
  </r>
  <r>
    <n v="2"/>
    <n v="4332"/>
    <x v="0"/>
    <x v="1"/>
    <x v="1"/>
    <s v="940-PA"/>
    <x v="3783"/>
    <x v="3"/>
    <x v="0"/>
    <x v="0"/>
    <x v="20"/>
    <n v="3818.99"/>
    <n v="3818.99"/>
    <n v="0"/>
    <n v="3437.09"/>
    <n v="0"/>
    <n v="286.42419999999998"/>
    <n v="0"/>
    <n v="0"/>
    <n v="286.42419999999998"/>
  </r>
  <r>
    <n v="2"/>
    <n v="4332"/>
    <x v="0"/>
    <x v="595"/>
    <x v="4"/>
    <s v="941-PA"/>
    <x v="3784"/>
    <x v="1"/>
    <x v="1"/>
    <x v="0"/>
    <x v="15"/>
    <n v="74332.88"/>
    <n v="74332.88"/>
    <n v="0"/>
    <n v="74332.88"/>
    <n v="0"/>
    <n v="0"/>
    <n v="0"/>
    <n v="0"/>
    <n v="0"/>
  </r>
  <r>
    <n v="2"/>
    <n v="4332"/>
    <x v="0"/>
    <x v="11"/>
    <x v="5"/>
    <s v="942-PA"/>
    <x v="3785"/>
    <x v="0"/>
    <x v="3"/>
    <x v="0"/>
    <x v="9"/>
    <n v="5810"/>
    <n v="5810"/>
    <n v="0"/>
    <n v="5229"/>
    <n v="0"/>
    <n v="435.75"/>
    <n v="0"/>
    <n v="0"/>
    <n v="435.75"/>
  </r>
  <r>
    <n v="2"/>
    <n v="4332"/>
    <x v="0"/>
    <x v="30"/>
    <x v="16"/>
    <s v="944-PA"/>
    <x v="3786"/>
    <x v="5"/>
    <x v="1"/>
    <x v="0"/>
    <x v="6"/>
    <n v="148750"/>
    <n v="148750"/>
    <n v="0"/>
    <n v="133875"/>
    <n v="0"/>
    <n v="0"/>
    <n v="0"/>
    <n v="0"/>
    <n v="0"/>
  </r>
  <r>
    <n v="2"/>
    <n v="4332"/>
    <x v="0"/>
    <x v="319"/>
    <x v="21"/>
    <s v="945-PA"/>
    <x v="3787"/>
    <x v="3"/>
    <x v="6"/>
    <x v="0"/>
    <x v="6"/>
    <n v="444661.13"/>
    <n v="444661.13"/>
    <n v="0"/>
    <n v="400195.02"/>
    <n v="0"/>
    <n v="15368.08"/>
    <n v="0"/>
    <n v="15368.08"/>
    <n v="0"/>
  </r>
  <r>
    <n v="2"/>
    <n v="4332"/>
    <x v="0"/>
    <x v="39"/>
    <x v="22"/>
    <s v="948-PA"/>
    <x v="3788"/>
    <x v="4"/>
    <x v="1"/>
    <x v="0"/>
    <x v="37"/>
    <n v="11442.92"/>
    <n v="11442.92"/>
    <n v="0"/>
    <n v="10298.629999999999"/>
    <n v="0"/>
    <n v="858.2192"/>
    <n v="0"/>
    <n v="0"/>
    <n v="858.2192"/>
  </r>
  <r>
    <n v="2"/>
    <n v="4332"/>
    <x v="0"/>
    <x v="448"/>
    <x v="12"/>
    <s v="949-PA"/>
    <x v="3789"/>
    <x v="1"/>
    <x v="1"/>
    <x v="0"/>
    <x v="7"/>
    <n v="6392.06"/>
    <n v="6392.06"/>
    <n v="0"/>
    <n v="6392.06"/>
    <n v="0"/>
    <n v="0"/>
    <n v="0"/>
    <n v="0"/>
    <n v="0"/>
  </r>
  <r>
    <n v="2"/>
    <n v="4332"/>
    <x v="0"/>
    <x v="179"/>
    <x v="12"/>
    <s v="94-PA"/>
    <x v="3790"/>
    <x v="3"/>
    <x v="1"/>
    <x v="0"/>
    <x v="7"/>
    <n v="7900"/>
    <n v="7900"/>
    <n v="0"/>
    <n v="7110"/>
    <n v="0"/>
    <n v="592.5"/>
    <n v="0"/>
    <n v="0"/>
    <n v="592.5"/>
  </r>
  <r>
    <n v="2"/>
    <n v="4332"/>
    <x v="0"/>
    <x v="163"/>
    <x v="5"/>
    <s v="950-PA"/>
    <x v="55"/>
    <x v="1"/>
    <x v="1"/>
    <x v="0"/>
    <x v="67"/>
    <n v="206715.89"/>
    <n v="206715.89"/>
    <n v="0"/>
    <n v="206715.89"/>
    <n v="0"/>
    <n v="0"/>
    <n v="0"/>
    <n v="0"/>
    <n v="0"/>
  </r>
  <r>
    <n v="2"/>
    <n v="4332"/>
    <x v="0"/>
    <x v="1"/>
    <x v="1"/>
    <s v="951-PA"/>
    <x v="3791"/>
    <x v="3"/>
    <x v="0"/>
    <x v="0"/>
    <x v="65"/>
    <n v="10532.81"/>
    <n v="10532.81"/>
    <n v="0"/>
    <n v="9479.5300000000007"/>
    <n v="0"/>
    <n v="789.96079999999995"/>
    <n v="0"/>
    <n v="0"/>
    <n v="789.96079999999995"/>
  </r>
  <r>
    <n v="2"/>
    <n v="4332"/>
    <x v="0"/>
    <x v="1"/>
    <x v="1"/>
    <s v="952-PA"/>
    <x v="3792"/>
    <x v="0"/>
    <x v="0"/>
    <x v="0"/>
    <x v="9"/>
    <n v="3904.1"/>
    <n v="3904.1"/>
    <n v="0"/>
    <n v="3513.69"/>
    <n v="0"/>
    <n v="292.8075"/>
    <n v="0"/>
    <n v="0"/>
    <n v="292.8075"/>
  </r>
  <r>
    <n v="2"/>
    <n v="4332"/>
    <x v="0"/>
    <x v="87"/>
    <x v="16"/>
    <s v="955-PA"/>
    <x v="3793"/>
    <x v="1"/>
    <x v="1"/>
    <x v="0"/>
    <x v="15"/>
    <n v="62025.48"/>
    <n v="62025.48"/>
    <n v="0"/>
    <n v="55822.93"/>
    <n v="0"/>
    <n v="4651.9107999999997"/>
    <n v="0"/>
    <n v="0"/>
    <n v="4651.9107999999997"/>
  </r>
  <r>
    <n v="2"/>
    <n v="4332"/>
    <x v="0"/>
    <x v="581"/>
    <x v="39"/>
    <s v="957-PA"/>
    <x v="3794"/>
    <x v="4"/>
    <x v="1"/>
    <x v="0"/>
    <x v="9"/>
    <n v="44871.97"/>
    <n v="44871.97"/>
    <n v="0"/>
    <n v="40384.769999999997"/>
    <n v="0"/>
    <n v="3365.3975"/>
    <n v="0"/>
    <n v="0"/>
    <n v="3365.3975"/>
  </r>
  <r>
    <n v="2"/>
    <n v="4332"/>
    <x v="0"/>
    <x v="1"/>
    <x v="1"/>
    <s v="959-PA"/>
    <x v="3795"/>
    <x v="3"/>
    <x v="0"/>
    <x v="0"/>
    <x v="4"/>
    <n v="20614.88"/>
    <n v="20614.88"/>
    <n v="0"/>
    <n v="18553.39"/>
    <n v="0"/>
    <n v="1546.1158"/>
    <n v="0"/>
    <n v="0"/>
    <n v="1546.1158"/>
  </r>
  <r>
    <n v="2"/>
    <n v="4332"/>
    <x v="0"/>
    <x v="100"/>
    <x v="2"/>
    <s v="95-HM"/>
    <x v="3796"/>
    <x v="10"/>
    <x v="0"/>
    <x v="1"/>
    <x v="6"/>
    <n v="7536108"/>
    <n v="7536108"/>
    <n v="0"/>
    <n v="3300815.304"/>
    <n v="0"/>
    <n v="0"/>
    <n v="0"/>
    <n v="0"/>
    <n v="0"/>
  </r>
  <r>
    <n v="2"/>
    <n v="4332"/>
    <x v="0"/>
    <x v="378"/>
    <x v="11"/>
    <s v="95-PA"/>
    <x v="3797"/>
    <x v="1"/>
    <x v="1"/>
    <x v="0"/>
    <x v="17"/>
    <n v="11626.28"/>
    <n v="11626.28"/>
    <n v="0"/>
    <n v="11626.28"/>
    <n v="0"/>
    <n v="0"/>
    <n v="0"/>
    <n v="0"/>
    <n v="0"/>
  </r>
  <r>
    <n v="2"/>
    <n v="4332"/>
    <x v="0"/>
    <x v="420"/>
    <x v="9"/>
    <s v="960-PA"/>
    <x v="55"/>
    <x v="1"/>
    <x v="1"/>
    <x v="0"/>
    <x v="4"/>
    <n v="8055.47"/>
    <n v="8055.47"/>
    <n v="0"/>
    <n v="8017.34"/>
    <n v="0"/>
    <n v="28.6"/>
    <n v="0"/>
    <n v="0.2054"/>
    <n v="28.394600000000001"/>
  </r>
  <r>
    <n v="2"/>
    <n v="4332"/>
    <x v="0"/>
    <x v="165"/>
    <x v="28"/>
    <s v="961-PA"/>
    <x v="2535"/>
    <x v="4"/>
    <x v="1"/>
    <x v="0"/>
    <x v="6"/>
    <n v="217411.33"/>
    <n v="217411.33"/>
    <n v="0"/>
    <n v="195670.2"/>
    <n v="0"/>
    <n v="16063.64"/>
    <n v="0"/>
    <n v="16063.64"/>
    <n v="0"/>
  </r>
  <r>
    <n v="2"/>
    <n v="4332"/>
    <x v="0"/>
    <x v="94"/>
    <x v="0"/>
    <s v="963-PA"/>
    <x v="3798"/>
    <x v="1"/>
    <x v="1"/>
    <x v="0"/>
    <x v="24"/>
    <n v="52576.26"/>
    <n v="52576.26"/>
    <n v="0"/>
    <n v="52576.26"/>
    <n v="0"/>
    <n v="0"/>
    <n v="0"/>
    <n v="0"/>
    <n v="0"/>
  </r>
  <r>
    <n v="2"/>
    <n v="4332"/>
    <x v="0"/>
    <x v="1"/>
    <x v="1"/>
    <s v="965-PA"/>
    <x v="3799"/>
    <x v="4"/>
    <x v="0"/>
    <x v="0"/>
    <x v="69"/>
    <n v="35663.67"/>
    <n v="35663.67"/>
    <n v="0"/>
    <n v="32097.3"/>
    <n v="0"/>
    <n v="2674.7750000000001"/>
    <n v="0"/>
    <n v="0"/>
    <n v="2674.7750000000001"/>
  </r>
  <r>
    <n v="2"/>
    <n v="4332"/>
    <x v="0"/>
    <x v="15"/>
    <x v="5"/>
    <s v="966-PA"/>
    <x v="3800"/>
    <x v="3"/>
    <x v="3"/>
    <x v="0"/>
    <x v="2"/>
    <n v="31111"/>
    <n v="31111"/>
    <n v="0"/>
    <n v="27999.9"/>
    <n v="0"/>
    <n v="2333.3249999999998"/>
    <n v="0"/>
    <n v="0"/>
    <n v="2333.3249999999998"/>
  </r>
  <r>
    <n v="2"/>
    <n v="4332"/>
    <x v="0"/>
    <x v="1"/>
    <x v="1"/>
    <s v="968-PA"/>
    <x v="3801"/>
    <x v="4"/>
    <x v="1"/>
    <x v="0"/>
    <x v="141"/>
    <n v="188420.81"/>
    <n v="232846.18"/>
    <n v="44425.37"/>
    <n v="209561.56"/>
    <n v="39982.83"/>
    <n v="14131.560799999999"/>
    <n v="0"/>
    <n v="0"/>
    <n v="14131.560799999999"/>
  </r>
  <r>
    <n v="2"/>
    <n v="4332"/>
    <x v="0"/>
    <x v="235"/>
    <x v="11"/>
    <s v="969-PA"/>
    <x v="3802"/>
    <x v="2"/>
    <x v="1"/>
    <x v="0"/>
    <x v="2"/>
    <n v="9804"/>
    <n v="9804"/>
    <n v="0"/>
    <n v="8823.6"/>
    <n v="0"/>
    <n v="735.3"/>
    <n v="0"/>
    <n v="0"/>
    <n v="735.3"/>
  </r>
  <r>
    <n v="2"/>
    <n v="4332"/>
    <x v="0"/>
    <x v="86"/>
    <x v="12"/>
    <s v="96-HM"/>
    <x v="3803"/>
    <x v="18"/>
    <x v="50"/>
    <x v="1"/>
    <x v="6"/>
    <n v="549020"/>
    <n v="549020"/>
    <n v="0"/>
    <n v="411765"/>
    <n v="0"/>
    <n v="0"/>
    <n v="0"/>
    <n v="0"/>
    <n v="0"/>
  </r>
  <r>
    <n v="2"/>
    <n v="4332"/>
    <x v="0"/>
    <x v="38"/>
    <x v="21"/>
    <s v="96-PA"/>
    <x v="3804"/>
    <x v="1"/>
    <x v="1"/>
    <x v="0"/>
    <x v="6"/>
    <n v="8324361.4299999997"/>
    <n v="8324361.4299999997"/>
    <n v="0"/>
    <n v="8324361.4299999997"/>
    <n v="0"/>
    <n v="0"/>
    <n v="0"/>
    <n v="0"/>
    <n v="0"/>
  </r>
  <r>
    <n v="2"/>
    <n v="4332"/>
    <x v="0"/>
    <x v="313"/>
    <x v="20"/>
    <s v="970-PA"/>
    <x v="3805"/>
    <x v="4"/>
    <x v="0"/>
    <x v="0"/>
    <x v="11"/>
    <n v="7649.45"/>
    <n v="7649.45"/>
    <n v="0"/>
    <n v="6884.51"/>
    <n v="0"/>
    <n v="573.70920000000001"/>
    <n v="0"/>
    <n v="0"/>
    <n v="573.70920000000001"/>
  </r>
  <r>
    <n v="2"/>
    <n v="4332"/>
    <x v="0"/>
    <x v="5"/>
    <x v="4"/>
    <s v="972-PA"/>
    <x v="3806"/>
    <x v="3"/>
    <x v="0"/>
    <x v="0"/>
    <x v="19"/>
    <n v="13198.04"/>
    <n v="13198.04"/>
    <n v="0"/>
    <n v="11878.24"/>
    <n v="0"/>
    <n v="989.85329999999999"/>
    <n v="0"/>
    <n v="0"/>
    <n v="989.85329999999999"/>
  </r>
  <r>
    <n v="2"/>
    <n v="4332"/>
    <x v="0"/>
    <x v="1"/>
    <x v="1"/>
    <s v="973-PA"/>
    <x v="3807"/>
    <x v="3"/>
    <x v="0"/>
    <x v="0"/>
    <x v="19"/>
    <n v="32924.21"/>
    <n v="32924.21"/>
    <n v="0"/>
    <n v="29631.79"/>
    <n v="0"/>
    <n v="2469.3157999999999"/>
    <n v="0"/>
    <n v="0"/>
    <n v="2469.3157999999999"/>
  </r>
  <r>
    <n v="2"/>
    <n v="4332"/>
    <x v="0"/>
    <x v="1"/>
    <x v="1"/>
    <s v="974-PA"/>
    <x v="3808"/>
    <x v="0"/>
    <x v="0"/>
    <x v="0"/>
    <x v="4"/>
    <n v="32286.959999999999"/>
    <n v="32286.959999999999"/>
    <n v="0"/>
    <n v="29058.26"/>
    <n v="0"/>
    <n v="2421.5216999999998"/>
    <n v="0"/>
    <n v="0"/>
    <n v="2421.5216999999998"/>
  </r>
  <r>
    <n v="2"/>
    <n v="4332"/>
    <x v="0"/>
    <x v="1"/>
    <x v="1"/>
    <s v="975-PA"/>
    <x v="3809"/>
    <x v="3"/>
    <x v="0"/>
    <x v="0"/>
    <x v="72"/>
    <n v="20399.62"/>
    <n v="20399.62"/>
    <n v="0"/>
    <n v="18359.66"/>
    <n v="0"/>
    <n v="1529.9717000000001"/>
    <n v="0"/>
    <n v="0"/>
    <n v="1529.9717000000001"/>
  </r>
  <r>
    <n v="2"/>
    <n v="4332"/>
    <x v="0"/>
    <x v="38"/>
    <x v="21"/>
    <s v="97-PA"/>
    <x v="3810"/>
    <x v="1"/>
    <x v="1"/>
    <x v="0"/>
    <x v="178"/>
    <n v="471621.04"/>
    <n v="471621.04"/>
    <n v="0"/>
    <n v="471621.04"/>
    <n v="0"/>
    <n v="0"/>
    <n v="0"/>
    <n v="0"/>
    <n v="0"/>
  </r>
  <r>
    <n v="2"/>
    <n v="4332"/>
    <x v="0"/>
    <x v="102"/>
    <x v="36"/>
    <s v="981-PA"/>
    <x v="3811"/>
    <x v="4"/>
    <x v="1"/>
    <x v="0"/>
    <x v="12"/>
    <n v="7671.12"/>
    <n v="7671.12"/>
    <n v="0"/>
    <n v="6904.01"/>
    <n v="0"/>
    <n v="575.33420000000001"/>
    <n v="0"/>
    <n v="0"/>
    <n v="575.33420000000001"/>
  </r>
  <r>
    <n v="2"/>
    <n v="4332"/>
    <x v="0"/>
    <x v="153"/>
    <x v="24"/>
    <s v="982-PA"/>
    <x v="3812"/>
    <x v="2"/>
    <x v="1"/>
    <x v="0"/>
    <x v="9"/>
    <n v="4200"/>
    <n v="4200"/>
    <n v="0"/>
    <n v="3780"/>
    <n v="0"/>
    <n v="315"/>
    <n v="0"/>
    <n v="0"/>
    <n v="315"/>
  </r>
  <r>
    <n v="2"/>
    <n v="4332"/>
    <x v="0"/>
    <x v="129"/>
    <x v="4"/>
    <s v="983-PA"/>
    <x v="3813"/>
    <x v="0"/>
    <x v="12"/>
    <x v="0"/>
    <x v="10"/>
    <n v="11093.58"/>
    <n v="11093.58"/>
    <n v="0"/>
    <n v="9984.2199999999993"/>
    <n v="0"/>
    <n v="832.01829999999995"/>
    <n v="0"/>
    <n v="0"/>
    <n v="832.01829999999995"/>
  </r>
  <r>
    <n v="2"/>
    <n v="4332"/>
    <x v="0"/>
    <x v="178"/>
    <x v="27"/>
    <s v="984-PA"/>
    <x v="3814"/>
    <x v="2"/>
    <x v="0"/>
    <x v="0"/>
    <x v="8"/>
    <n v="5000"/>
    <n v="5000"/>
    <n v="0"/>
    <n v="4500"/>
    <n v="0"/>
    <n v="375"/>
    <n v="0"/>
    <n v="0"/>
    <n v="375"/>
  </r>
  <r>
    <n v="2"/>
    <n v="4332"/>
    <x v="0"/>
    <x v="599"/>
    <x v="2"/>
    <s v="985-PA"/>
    <x v="279"/>
    <x v="2"/>
    <x v="1"/>
    <x v="0"/>
    <x v="7"/>
    <n v="9925.35"/>
    <n v="9925.35"/>
    <n v="0"/>
    <n v="8932.82"/>
    <n v="0"/>
    <n v="744.40170000000001"/>
    <n v="0"/>
    <n v="0"/>
    <n v="744.40170000000001"/>
  </r>
  <r>
    <n v="2"/>
    <n v="4332"/>
    <x v="0"/>
    <x v="600"/>
    <x v="51"/>
    <s v="988-PA"/>
    <x v="3815"/>
    <x v="5"/>
    <x v="31"/>
    <x v="0"/>
    <x v="179"/>
    <n v="290192"/>
    <n v="290192"/>
    <n v="0"/>
    <n v="261172.8"/>
    <n v="0"/>
    <n v="21764.400799999999"/>
    <n v="0"/>
    <n v="7768.08"/>
    <n v="13996.3208"/>
  </r>
  <r>
    <n v="2"/>
    <n v="4332"/>
    <x v="0"/>
    <x v="169"/>
    <x v="13"/>
    <s v="990-PA"/>
    <x v="3816"/>
    <x v="3"/>
    <x v="0"/>
    <x v="0"/>
    <x v="6"/>
    <n v="1114392"/>
    <n v="1114392"/>
    <n v="0"/>
    <n v="1002952.8"/>
    <n v="0"/>
    <n v="0"/>
    <n v="0"/>
    <n v="0"/>
    <n v="0"/>
  </r>
  <r>
    <n v="2"/>
    <n v="4332"/>
    <x v="0"/>
    <x v="433"/>
    <x v="36"/>
    <s v="992-PA"/>
    <x v="3817"/>
    <x v="4"/>
    <x v="1"/>
    <x v="0"/>
    <x v="7"/>
    <n v="32851.75"/>
    <n v="32851.75"/>
    <n v="0"/>
    <n v="29566.58"/>
    <n v="0"/>
    <n v="2463.8816999999999"/>
    <n v="0"/>
    <n v="0"/>
    <n v="2463.8816999999999"/>
  </r>
  <r>
    <n v="2"/>
    <n v="4332"/>
    <x v="0"/>
    <x v="173"/>
    <x v="0"/>
    <s v="993-PA"/>
    <x v="3818"/>
    <x v="0"/>
    <x v="1"/>
    <x v="0"/>
    <x v="13"/>
    <n v="9353.34"/>
    <n v="9353.34"/>
    <n v="0"/>
    <n v="8418.01"/>
    <n v="0"/>
    <n v="701.50080000000003"/>
    <n v="0"/>
    <n v="0"/>
    <n v="701.50080000000003"/>
  </r>
  <r>
    <n v="2"/>
    <n v="4332"/>
    <x v="0"/>
    <x v="7"/>
    <x v="5"/>
    <s v="997-PA"/>
    <x v="3819"/>
    <x v="3"/>
    <x v="0"/>
    <x v="0"/>
    <x v="6"/>
    <n v="1311835.32"/>
    <n v="1311835.32"/>
    <n v="0"/>
    <n v="1180651.79"/>
    <n v="0"/>
    <n v="61933.39"/>
    <n v="0"/>
    <n v="61933.39"/>
    <n v="0"/>
  </r>
  <r>
    <n v="2"/>
    <n v="4332"/>
    <x v="0"/>
    <x v="595"/>
    <x v="4"/>
    <s v="998-PA"/>
    <x v="3820"/>
    <x v="2"/>
    <x v="1"/>
    <x v="0"/>
    <x v="15"/>
    <n v="67027.38"/>
    <n v="67027.38"/>
    <n v="0"/>
    <n v="60324.639999999999"/>
    <n v="0"/>
    <n v="5027.0532999999996"/>
    <n v="0"/>
    <n v="0"/>
    <n v="5027.0532999999996"/>
  </r>
  <r>
    <n v="2"/>
    <n v="4332"/>
    <x v="0"/>
    <x v="311"/>
    <x v="16"/>
    <s v="99-PA"/>
    <x v="3821"/>
    <x v="1"/>
    <x v="1"/>
    <x v="0"/>
    <x v="17"/>
    <n v="8680.43"/>
    <n v="8680.43"/>
    <n v="0"/>
    <n v="8680.43"/>
    <n v="0"/>
    <n v="0"/>
    <n v="0"/>
    <n v="0"/>
    <n v="0"/>
  </r>
  <r>
    <n v="2"/>
    <n v="4332"/>
    <x v="0"/>
    <x v="515"/>
    <x v="2"/>
    <s v="9-HM"/>
    <x v="3822"/>
    <x v="15"/>
    <x v="0"/>
    <x v="1"/>
    <x v="180"/>
    <n v="443418"/>
    <n v="0"/>
    <n v="-443418"/>
    <n v="0"/>
    <n v="-332563.5"/>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D54A3C-0D7D-4C76-ABB9-EB83EAE11621}" name="PivotTable2" cacheId="0" applyNumberFormats="0" applyBorderFormats="0" applyFontFormats="0" applyPatternFormats="0" applyAlignmentFormats="0" applyWidthHeightFormats="1" dataCaption="Values" updatedVersion="6" minRefreshableVersion="3" showDrill="0" useAutoFormatting="1" itemPrintTitles="1" createdVersion="6" indent="0" compact="0" compactData="0" multipleFieldFilters="0">
  <location ref="A1:M4021" firstHeaderRow="0" firstDataRow="1" firstDataCol="8"/>
  <pivotFields count="20">
    <pivotField compact="0" outline="0" showAll="0" defaultSubtotal="0"/>
    <pivotField compact="0" outline="0" showAll="0" defaultSubtotal="0"/>
    <pivotField axis="axisRow" compact="0" outline="0" showAll="0" defaultSubtotal="0">
      <items count="2">
        <item x="0"/>
        <item m="1" x="1"/>
      </items>
    </pivotField>
    <pivotField axis="axisRow" compact="0" outline="0" showAll="0" defaultSubtotal="0">
      <items count="601">
        <item x="89"/>
        <item x="222"/>
        <item x="263"/>
        <item x="193"/>
        <item x="211"/>
        <item x="559"/>
        <item x="17"/>
        <item x="20"/>
        <item x="284"/>
        <item x="404"/>
        <item x="291"/>
        <item x="181"/>
        <item x="62"/>
        <item x="437"/>
        <item x="281"/>
        <item x="227"/>
        <item x="34"/>
        <item x="413"/>
        <item x="348"/>
        <item x="509"/>
        <item x="39"/>
        <item x="292"/>
        <item x="70"/>
        <item x="455"/>
        <item x="543"/>
        <item x="28"/>
        <item x="237"/>
        <item x="330"/>
        <item x="432"/>
        <item x="101"/>
        <item x="97"/>
        <item x="408"/>
        <item x="416"/>
        <item x="159"/>
        <item x="401"/>
        <item x="381"/>
        <item x="197"/>
        <item x="294"/>
        <item x="287"/>
        <item x="588"/>
        <item x="512"/>
        <item x="6"/>
        <item x="116"/>
        <item x="235"/>
        <item x="371"/>
        <item x="31"/>
        <item x="362"/>
        <item x="290"/>
        <item x="117"/>
        <item x="354"/>
        <item x="472"/>
        <item x="46"/>
        <item x="343"/>
        <item x="245"/>
        <item x="194"/>
        <item x="525"/>
        <item x="360"/>
        <item x="438"/>
        <item x="385"/>
        <item x="412"/>
        <item x="127"/>
        <item x="508"/>
        <item x="481"/>
        <item x="280"/>
        <item x="435"/>
        <item x="157"/>
        <item x="387"/>
        <item x="389"/>
        <item x="1"/>
        <item x="233"/>
        <item x="250"/>
        <item x="461"/>
        <item x="273"/>
        <item x="331"/>
        <item x="540"/>
        <item x="578"/>
        <item x="230"/>
        <item x="65"/>
        <item x="364"/>
        <item x="380"/>
        <item x="576"/>
        <item x="585"/>
        <item x="353"/>
        <item x="405"/>
        <item x="326"/>
        <item x="449"/>
        <item x="383"/>
        <item x="247"/>
        <item x="22"/>
        <item x="373"/>
        <item x="467"/>
        <item x="2"/>
        <item x="68"/>
        <item x="289"/>
        <item x="3"/>
        <item x="25"/>
        <item x="155"/>
        <item x="365"/>
        <item x="146"/>
        <item x="61"/>
        <item x="321"/>
        <item x="11"/>
        <item x="464"/>
        <item x="335"/>
        <item x="450"/>
        <item x="282"/>
        <item x="268"/>
        <item x="567"/>
        <item x="502"/>
        <item x="129"/>
        <item x="121"/>
        <item x="141"/>
        <item x="446"/>
        <item x="140"/>
        <item x="190"/>
        <item x="84"/>
        <item x="486"/>
        <item x="134"/>
        <item x="174"/>
        <item x="451"/>
        <item x="414"/>
        <item x="136"/>
        <item x="411"/>
        <item x="338"/>
        <item x="356"/>
        <item x="216"/>
        <item x="80"/>
        <item x="45"/>
        <item x="217"/>
        <item x="516"/>
        <item x="487"/>
        <item x="370"/>
        <item x="541"/>
        <item x="410"/>
        <item x="265"/>
        <item x="270"/>
        <item x="445"/>
        <item x="498"/>
        <item x="499"/>
        <item x="518"/>
        <item x="484"/>
        <item x="538"/>
        <item x="500"/>
        <item x="551"/>
        <item x="378"/>
        <item x="195"/>
        <item x="347"/>
        <item x="462"/>
        <item x="138"/>
        <item x="440"/>
        <item x="98"/>
        <item x="218"/>
        <item x="494"/>
        <item x="298"/>
        <item x="507"/>
        <item x="568"/>
        <item x="514"/>
        <item x="248"/>
        <item x="249"/>
        <item x="41"/>
        <item x="228"/>
        <item x="205"/>
        <item x="169"/>
        <item x="147"/>
        <item x="297"/>
        <item x="180"/>
        <item x="534"/>
        <item x="185"/>
        <item x="47"/>
        <item x="317"/>
        <item x="392"/>
        <item x="488"/>
        <item x="583"/>
        <item x="350"/>
        <item x="428"/>
        <item x="207"/>
        <item x="504"/>
        <item x="310"/>
        <item x="88"/>
        <item x="189"/>
        <item x="587"/>
        <item x="93"/>
        <item x="332"/>
        <item x="158"/>
        <item x="64"/>
        <item x="128"/>
        <item x="42"/>
        <item x="105"/>
        <item x="191"/>
        <item x="126"/>
        <item x="323"/>
        <item x="361"/>
        <item x="367"/>
        <item x="473"/>
        <item x="60"/>
        <item x="309"/>
        <item x="571"/>
        <item x="166"/>
        <item x="59"/>
        <item x="171"/>
        <item x="253"/>
        <item x="333"/>
        <item x="520"/>
        <item x="458"/>
        <item x="420"/>
        <item x="277"/>
        <item x="396"/>
        <item x="264"/>
        <item x="303"/>
        <item x="278"/>
        <item x="172"/>
        <item x="442"/>
        <item x="37"/>
        <item x="283"/>
        <item x="390"/>
        <item x="312"/>
        <item x="431"/>
        <item x="314"/>
        <item x="183"/>
        <item x="430"/>
        <item x="63"/>
        <item x="208"/>
        <item x="238"/>
        <item x="363"/>
        <item x="12"/>
        <item x="529"/>
        <item x="200"/>
        <item x="537"/>
        <item x="382"/>
        <item x="259"/>
        <item x="339"/>
        <item x="471"/>
        <item x="261"/>
        <item x="196"/>
        <item x="503"/>
        <item x="79"/>
        <item x="548"/>
        <item x="556"/>
        <item x="436"/>
        <item x="329"/>
        <item x="234"/>
        <item x="465"/>
        <item x="592"/>
        <item x="501"/>
        <item x="269"/>
        <item x="288"/>
        <item x="594"/>
        <item x="340"/>
        <item x="511"/>
        <item x="478"/>
        <item x="550"/>
        <item x="328"/>
        <item x="236"/>
        <item x="246"/>
        <item x="397"/>
        <item x="66"/>
        <item x="285"/>
        <item x="72"/>
        <item x="327"/>
        <item x="4"/>
        <item x="231"/>
        <item x="553"/>
        <item x="306"/>
        <item x="262"/>
        <item x="379"/>
        <item x="560"/>
        <item x="55"/>
        <item x="242"/>
        <item x="593"/>
        <item x="579"/>
        <item x="344"/>
        <item x="345"/>
        <item x="573"/>
        <item x="459"/>
        <item x="581"/>
        <item x="475"/>
        <item x="351"/>
        <item x="274"/>
        <item x="186"/>
        <item x="0"/>
        <item x="599"/>
        <item x="271"/>
        <item x="448"/>
        <item x="100"/>
        <item x="143"/>
        <item x="496"/>
        <item x="10"/>
        <item x="5"/>
        <item x="515"/>
        <item x="384"/>
        <item x="275"/>
        <item x="33"/>
        <item x="569"/>
        <item x="423"/>
        <item x="86"/>
        <item x="375"/>
        <item x="307"/>
        <item x="81"/>
        <item x="104"/>
        <item x="349"/>
        <item x="152"/>
        <item x="563"/>
        <item x="527"/>
        <item x="102"/>
        <item x="433"/>
        <item x="87"/>
        <item x="212"/>
        <item x="557"/>
        <item x="419"/>
        <item x="533"/>
        <item x="260"/>
        <item x="76"/>
        <item x="308"/>
        <item x="188"/>
        <item x="427"/>
        <item x="206"/>
        <item x="590"/>
        <item x="558"/>
        <item x="325"/>
        <item x="219"/>
        <item x="168"/>
        <item x="213"/>
        <item x="109"/>
        <item x="302"/>
        <item x="266"/>
        <item x="552"/>
        <item x="489"/>
        <item x="301"/>
        <item x="120"/>
        <item x="526"/>
        <item x="479"/>
        <item x="474"/>
        <item x="513"/>
        <item x="454"/>
        <item x="201"/>
        <item x="32"/>
        <item x="393"/>
        <item x="170"/>
        <item x="198"/>
        <item x="123"/>
        <item x="400"/>
        <item x="29"/>
        <item x="595"/>
        <item x="279"/>
        <item x="13"/>
        <item x="485"/>
        <item x="202"/>
        <item x="27"/>
        <item x="532"/>
        <item x="26"/>
        <item x="402"/>
        <item x="530"/>
        <item x="77"/>
        <item x="92"/>
        <item x="453"/>
        <item x="334"/>
        <item x="549"/>
        <item x="443"/>
        <item x="561"/>
        <item x="99"/>
        <item x="8"/>
        <item x="95"/>
        <item x="130"/>
        <item x="111"/>
        <item x="204"/>
        <item x="495"/>
        <item x="316"/>
        <item x="582"/>
        <item x="114"/>
        <item x="214"/>
        <item x="115"/>
        <item x="477"/>
        <item x="517"/>
        <item x="598"/>
        <item x="444"/>
        <item x="372"/>
        <item x="203"/>
        <item x="589"/>
        <item x="386"/>
        <item x="542"/>
        <item x="470"/>
        <item x="240"/>
        <item x="48"/>
        <item x="447"/>
        <item x="575"/>
        <item x="226"/>
        <item x="69"/>
        <item x="519"/>
        <item x="580"/>
        <item x="374"/>
        <item x="492"/>
        <item x="377"/>
        <item x="96"/>
        <item x="318"/>
        <item x="267"/>
        <item x="232"/>
        <item x="299"/>
        <item x="577"/>
        <item x="132"/>
        <item x="210"/>
        <item x="466"/>
        <item x="424"/>
        <item x="254"/>
        <item x="103"/>
        <item x="51"/>
        <item x="566"/>
        <item x="187"/>
        <item x="422"/>
        <item x="112"/>
        <item x="480"/>
        <item x="536"/>
        <item x="572"/>
        <item x="304"/>
        <item x="49"/>
        <item x="586"/>
        <item x="71"/>
        <item x="439"/>
        <item x="535"/>
        <item x="56"/>
        <item x="75"/>
        <item x="456"/>
        <item x="352"/>
        <item x="591"/>
        <item x="113"/>
        <item x="164"/>
        <item x="131"/>
        <item x="322"/>
        <item x="154"/>
        <item x="369"/>
        <item x="425"/>
        <item x="421"/>
        <item x="57"/>
        <item x="346"/>
        <item x="457"/>
        <item x="209"/>
        <item x="391"/>
        <item x="539"/>
        <item x="426"/>
        <item x="241"/>
        <item x="476"/>
        <item x="522"/>
        <item x="315"/>
        <item x="342"/>
        <item x="40"/>
        <item x="596"/>
        <item x="531"/>
        <item x="145"/>
        <item x="324"/>
        <item x="252"/>
        <item x="165"/>
        <item x="133"/>
        <item x="119"/>
        <item x="7"/>
        <item x="429"/>
        <item x="167"/>
        <item x="406"/>
        <item x="173"/>
        <item x="184"/>
        <item x="257"/>
        <item x="255"/>
        <item x="546"/>
        <item x="434"/>
        <item x="482"/>
        <item x="493"/>
        <item x="149"/>
        <item x="43"/>
        <item x="452"/>
        <item x="19"/>
        <item x="418"/>
        <item x="545"/>
        <item x="521"/>
        <item x="38"/>
        <item x="319"/>
        <item x="139"/>
        <item x="395"/>
        <item x="256"/>
        <item x="468"/>
        <item x="523"/>
        <item x="124"/>
        <item x="142"/>
        <item x="83"/>
        <item x="163"/>
        <item x="403"/>
        <item x="597"/>
        <item x="178"/>
        <item x="394"/>
        <item x="490"/>
        <item x="296"/>
        <item x="122"/>
        <item x="497"/>
        <item x="82"/>
        <item x="221"/>
        <item x="30"/>
        <item x="67"/>
        <item x="148"/>
        <item x="341"/>
        <item x="355"/>
        <item x="179"/>
        <item x="272"/>
        <item x="137"/>
        <item x="108"/>
        <item x="176"/>
        <item x="570"/>
        <item x="156"/>
        <item x="16"/>
        <item x="24"/>
        <item x="388"/>
        <item x="564"/>
        <item x="110"/>
        <item x="524"/>
        <item x="295"/>
        <item x="562"/>
        <item x="258"/>
        <item x="417"/>
        <item x="35"/>
        <item x="320"/>
        <item x="175"/>
        <item x="547"/>
        <item x="125"/>
        <item x="506"/>
        <item x="54"/>
        <item x="409"/>
        <item x="311"/>
        <item x="554"/>
        <item x="229"/>
        <item x="584"/>
        <item x="144"/>
        <item x="215"/>
        <item x="153"/>
        <item x="106"/>
        <item x="118"/>
        <item x="150"/>
        <item x="336"/>
        <item x="398"/>
        <item x="244"/>
        <item x="50"/>
        <item x="357"/>
        <item x="94"/>
        <item x="251"/>
        <item x="300"/>
        <item x="441"/>
        <item x="225"/>
        <item x="276"/>
        <item x="58"/>
        <item x="376"/>
        <item x="293"/>
        <item x="491"/>
        <item x="160"/>
        <item x="368"/>
        <item x="574"/>
        <item x="161"/>
        <item x="220"/>
        <item x="544"/>
        <item x="358"/>
        <item x="44"/>
        <item x="600"/>
        <item x="286"/>
        <item x="135"/>
        <item x="91"/>
        <item x="73"/>
        <item x="305"/>
        <item x="74"/>
        <item x="463"/>
        <item x="399"/>
        <item x="510"/>
        <item x="23"/>
        <item x="151"/>
        <item x="78"/>
        <item x="313"/>
        <item x="528"/>
        <item x="162"/>
        <item x="199"/>
        <item x="366"/>
        <item x="407"/>
        <item x="460"/>
        <item x="9"/>
        <item x="182"/>
        <item x="14"/>
        <item x="337"/>
        <item x="239"/>
        <item x="223"/>
        <item x="85"/>
        <item x="21"/>
        <item x="15"/>
        <item x="192"/>
        <item x="359"/>
        <item x="483"/>
        <item x="18"/>
        <item x="90"/>
        <item x="224"/>
        <item x="36"/>
        <item x="555"/>
        <item x="243"/>
        <item x="505"/>
        <item x="177"/>
        <item x="415"/>
        <item x="469"/>
        <item x="52"/>
        <item x="53"/>
        <item x="565"/>
        <item x="107"/>
      </items>
    </pivotField>
    <pivotField axis="axisRow" compact="0" outline="0" showAll="0" defaultSubtotal="0">
      <items count="52">
        <item x="27"/>
        <item x="22"/>
        <item x="25"/>
        <item x="30"/>
        <item x="0"/>
        <item x="47"/>
        <item x="17"/>
        <item x="1"/>
        <item x="10"/>
        <item x="7"/>
        <item x="26"/>
        <item x="49"/>
        <item x="33"/>
        <item x="46"/>
        <item x="11"/>
        <item x="13"/>
        <item x="34"/>
        <item x="41"/>
        <item x="48"/>
        <item x="15"/>
        <item x="9"/>
        <item x="2"/>
        <item x="31"/>
        <item x="36"/>
        <item x="16"/>
        <item x="45"/>
        <item x="42"/>
        <item x="44"/>
        <item x="19"/>
        <item x="43"/>
        <item x="4"/>
        <item x="35"/>
        <item x="6"/>
        <item x="38"/>
        <item x="24"/>
        <item x="37"/>
        <item x="5"/>
        <item x="8"/>
        <item x="28"/>
        <item x="21"/>
        <item x="23"/>
        <item x="29"/>
        <item x="3"/>
        <item x="12"/>
        <item x="51"/>
        <item x="50"/>
        <item x="32"/>
        <item x="14"/>
        <item x="20"/>
        <item x="39"/>
        <item x="40"/>
        <item x="18"/>
      </items>
    </pivotField>
    <pivotField compact="0" outline="0" showAll="0" defaultSubtotal="0"/>
    <pivotField axis="axisRow" compact="0" outline="0" showAll="0" defaultSubtotal="0">
      <items count="3823">
        <item x="688"/>
        <item x="3092"/>
        <item x="861"/>
        <item x="1804"/>
        <item x="3422"/>
        <item x="2525"/>
        <item x="2583"/>
        <item x="2630"/>
        <item x="2512"/>
        <item x="2513"/>
        <item x="3551"/>
        <item x="3002"/>
        <item x="1202"/>
        <item x="1484"/>
        <item x="3017"/>
        <item x="3033"/>
        <item x="1662"/>
        <item x="2891"/>
        <item x="1227"/>
        <item x="3063"/>
        <item x="2691"/>
        <item x="3475"/>
        <item x="3062"/>
        <item x="1816"/>
        <item x="3039"/>
        <item x="3087"/>
        <item x="1429"/>
        <item x="3051"/>
        <item x="3519"/>
        <item x="3573"/>
        <item x="3465"/>
        <item x="2738"/>
        <item x="1833"/>
        <item x="2503"/>
        <item x="1263"/>
        <item x="3315"/>
        <item x="1928"/>
        <item x="3464"/>
        <item x="2973"/>
        <item x="2179"/>
        <item x="2945"/>
        <item x="3568"/>
        <item x="3360"/>
        <item x="3495"/>
        <item x="3402"/>
        <item x="3637"/>
        <item x="3369"/>
        <item x="3190"/>
        <item x="3494"/>
        <item x="2463"/>
        <item x="3499"/>
        <item x="2510"/>
        <item x="426"/>
        <item x="1287"/>
        <item x="1027"/>
        <item x="1186"/>
        <item x="3308"/>
        <item x="839"/>
        <item x="1656"/>
        <item x="3254"/>
        <item x="3279"/>
        <item x="523"/>
        <item x="3447"/>
        <item x="1976"/>
        <item x="2995"/>
        <item x="1082"/>
        <item x="342"/>
        <item x="3329"/>
        <item x="252"/>
        <item x="2316"/>
        <item x="2031"/>
        <item x="228"/>
        <item x="153"/>
        <item x="2036"/>
        <item x="2841"/>
        <item x="1314"/>
        <item x="398"/>
        <item x="3025"/>
        <item x="1071"/>
        <item x="2425"/>
        <item x="1916"/>
        <item x="3450"/>
        <item x="402"/>
        <item x="3346"/>
        <item x="3197"/>
        <item x="17"/>
        <item x="2041"/>
        <item x="3686"/>
        <item x="25"/>
        <item x="1187"/>
        <item x="2593"/>
        <item x="1635"/>
        <item x="1006"/>
        <item x="3270"/>
        <item x="755"/>
        <item x="2412"/>
        <item x="2361"/>
        <item x="3151"/>
        <item x="1885"/>
        <item x="2546"/>
        <item x="2495"/>
        <item x="253"/>
        <item x="928"/>
        <item x="205"/>
        <item x="3726"/>
        <item x="2781"/>
        <item x="3807"/>
        <item x="2315"/>
        <item x="3566"/>
        <item x="467"/>
        <item x="3134"/>
        <item x="2080"/>
        <item x="691"/>
        <item x="1586"/>
        <item x="503"/>
        <item x="1946"/>
        <item x="378"/>
        <item x="212"/>
        <item x="184"/>
        <item x="2051"/>
        <item x="218"/>
        <item x="1828"/>
        <item x="3077"/>
        <item x="88"/>
        <item x="835"/>
        <item x="2205"/>
        <item x="3287"/>
        <item x="1958"/>
        <item x="272"/>
        <item x="3514"/>
        <item x="705"/>
        <item x="283"/>
        <item x="1458"/>
        <item x="3280"/>
        <item x="450"/>
        <item x="1078"/>
        <item x="3752"/>
        <item x="185"/>
        <item x="552"/>
        <item x="3513"/>
        <item x="229"/>
        <item x="3445"/>
        <item x="3110"/>
        <item x="2795"/>
        <item x="1904"/>
        <item x="148"/>
        <item x="2756"/>
        <item x="23"/>
        <item x="362"/>
        <item x="3349"/>
        <item x="871"/>
        <item x="408"/>
        <item x="2810"/>
        <item x="297"/>
        <item x="3046"/>
        <item x="1025"/>
        <item x="1026"/>
        <item x="1097"/>
        <item x="3136"/>
        <item x="3037"/>
        <item x="2240"/>
        <item x="1259"/>
        <item x="2320"/>
        <item x="2544"/>
        <item x="1315"/>
        <item x="1530"/>
        <item x="3614"/>
        <item x="3272"/>
        <item x="2547"/>
        <item x="2596"/>
        <item x="882"/>
        <item x="3020"/>
        <item x="2920"/>
        <item x="1299"/>
        <item x="2759"/>
        <item x="2772"/>
        <item x="2102"/>
        <item x="2615"/>
        <item x="940"/>
        <item x="2766"/>
        <item x="2518"/>
        <item x="2887"/>
        <item x="2721"/>
        <item x="2777"/>
        <item x="2703"/>
        <item x="2990"/>
        <item x="2629"/>
        <item x="2936"/>
        <item x="2723"/>
        <item x="3164"/>
        <item x="1009"/>
        <item x="3189"/>
        <item x="1298"/>
        <item x="2914"/>
        <item x="2637"/>
        <item x="2798"/>
        <item x="2574"/>
        <item x="3440"/>
        <item x="2660"/>
        <item x="3496"/>
        <item x="2679"/>
        <item x="2687"/>
        <item x="2747"/>
        <item x="2542"/>
        <item x="2490"/>
        <item x="2638"/>
        <item x="1908"/>
        <item x="2521"/>
        <item x="776"/>
        <item x="2550"/>
        <item x="2776"/>
        <item x="1741"/>
        <item x="812"/>
        <item x="644"/>
        <item x="2626"/>
        <item x="2664"/>
        <item x="994"/>
        <item x="1523"/>
        <item x="2605"/>
        <item x="1778"/>
        <item x="2021"/>
        <item x="1101"/>
        <item x="2822"/>
        <item x="3340"/>
        <item x="3353"/>
        <item x="3194"/>
        <item x="2871"/>
        <item x="1780"/>
        <item x="1018"/>
        <item x="3148"/>
        <item x="3246"/>
        <item x="985"/>
        <item x="899"/>
        <item x="2520"/>
        <item x="2505"/>
        <item x="1052"/>
        <item x="2337"/>
        <item x="1068"/>
        <item x="1153"/>
        <item x="2507"/>
        <item x="1148"/>
        <item x="1775"/>
        <item x="1715"/>
        <item x="1805"/>
        <item x="1781"/>
        <item x="1284"/>
        <item x="2540"/>
        <item x="2100"/>
        <item x="2136"/>
        <item x="1051"/>
        <item x="2187"/>
        <item x="1067"/>
        <item x="2538"/>
        <item x="2811"/>
        <item x="2537"/>
        <item x="2657"/>
        <item x="428"/>
        <item x="1923"/>
        <item x="1024"/>
        <item x="2494"/>
        <item x="2632"/>
        <item x="2396"/>
        <item x="1785"/>
        <item x="3086"/>
        <item x="2487"/>
        <item x="2185"/>
        <item x="2190"/>
        <item x="2562"/>
        <item x="2504"/>
        <item x="2735"/>
        <item x="2191"/>
        <item x="1773"/>
        <item x="1008"/>
        <item x="2352"/>
        <item x="2656"/>
        <item x="1120"/>
        <item x="2640"/>
        <item x="1061"/>
        <item x="657"/>
        <item x="2541"/>
        <item x="2693"/>
        <item x="2751"/>
        <item x="2974"/>
        <item x="3292"/>
        <item x="1015"/>
        <item x="978"/>
        <item x="1033"/>
        <item x="1045"/>
        <item x="1788"/>
        <item x="3096"/>
        <item x="2500"/>
        <item x="2334"/>
        <item x="3146"/>
        <item x="3073"/>
        <item x="2372"/>
        <item x="2278"/>
        <item x="1779"/>
        <item x="1014"/>
        <item x="3084"/>
        <item x="2599"/>
        <item x="1034"/>
        <item x="1032"/>
        <item x="1022"/>
        <item x="1021"/>
        <item x="1019"/>
        <item x="1016"/>
        <item x="877"/>
        <item x="2728"/>
        <item x="2923"/>
        <item x="958"/>
        <item x="2866"/>
        <item x="2882"/>
        <item x="2293"/>
        <item x="2720"/>
        <item x="2646"/>
        <item x="3219"/>
        <item x="3468"/>
        <item x="2105"/>
        <item x="1360"/>
        <item x="2587"/>
        <item x="2761"/>
        <item x="991"/>
        <item x="1038"/>
        <item x="2851"/>
        <item x="3333"/>
        <item x="2860"/>
        <item x="2724"/>
        <item x="3368"/>
        <item x="1777"/>
        <item x="2333"/>
        <item x="840"/>
        <item x="1563"/>
        <item x="1557"/>
        <item x="1915"/>
        <item x="1575"/>
        <item x="1587"/>
        <item x="1599"/>
        <item x="1664"/>
        <item x="2116"/>
        <item x="2365"/>
        <item x="2063"/>
        <item x="2020"/>
        <item x="1919"/>
        <item x="1984"/>
        <item x="1703"/>
        <item x="783"/>
        <item x="3075"/>
        <item x="807"/>
        <item x="1371"/>
        <item x="1366"/>
        <item x="3294"/>
        <item x="793"/>
        <item x="1370"/>
        <item x="2201"/>
        <item x="2268"/>
        <item x="2350"/>
        <item x="2993"/>
        <item x="2681"/>
        <item x="2768"/>
        <item x="738"/>
        <item x="2582"/>
        <item x="2696"/>
        <item x="2628"/>
        <item x="743"/>
        <item x="3041"/>
        <item x="3262"/>
        <item x="745"/>
        <item x="3053"/>
        <item x="1099"/>
        <item x="1655"/>
        <item x="2918"/>
        <item x="2916"/>
        <item x="3412"/>
        <item x="2762"/>
        <item x="3707"/>
        <item x="2148"/>
        <item x="3173"/>
        <item x="2085"/>
        <item x="2399"/>
        <item x="2280"/>
        <item x="2910"/>
        <item x="1540"/>
        <item x="261"/>
        <item x="1927"/>
        <item x="384"/>
        <item x="2384"/>
        <item x="582"/>
        <item x="434"/>
        <item x="3553"/>
        <item x="1847"/>
        <item x="1060"/>
        <item x="2140"/>
        <item x="1363"/>
        <item x="506"/>
        <item x="2232"/>
        <item x="3721"/>
        <item x="3269"/>
        <item x="1947"/>
        <item x="1899"/>
        <item x="1889"/>
        <item x="1880"/>
        <item x="1896"/>
        <item x="1894"/>
        <item x="1897"/>
        <item x="1933"/>
        <item x="1932"/>
        <item x="618"/>
        <item x="1212"/>
        <item x="2636"/>
        <item x="2450"/>
        <item x="1953"/>
        <item x="934"/>
        <item x="477"/>
        <item x="284"/>
        <item x="1651"/>
        <item x="2639"/>
        <item x="853"/>
        <item x="2792"/>
        <item x="382"/>
        <item x="3074"/>
        <item x="1569"/>
        <item x="3211"/>
        <item x="2285"/>
        <item x="2118"/>
        <item x="1969"/>
        <item x="1537"/>
        <item x="1364"/>
        <item x="1088"/>
        <item x="1519"/>
        <item x="3266"/>
        <item x="4"/>
        <item x="2159"/>
        <item x="3088"/>
        <item x="2817"/>
        <item x="3052"/>
        <item x="1295"/>
        <item x="3213"/>
        <item x="24"/>
        <item x="83"/>
        <item x="1882"/>
        <item x="3382"/>
        <item x="3774"/>
        <item x="1747"/>
        <item x="3756"/>
        <item x="2644"/>
        <item x="3102"/>
        <item x="2666"/>
        <item x="1532"/>
        <item x="3129"/>
        <item x="3579"/>
        <item x="2406"/>
        <item x="1236"/>
        <item x="1163"/>
        <item x="1230"/>
        <item x="674"/>
        <item x="1327"/>
        <item x="1634"/>
        <item x="1688"/>
        <item x="1510"/>
        <item x="2218"/>
        <item x="3307"/>
        <item x="2745"/>
        <item x="3649"/>
        <item x="3799"/>
        <item x="1603"/>
        <item x="446"/>
        <item x="677"/>
        <item x="341"/>
        <item x="478"/>
        <item x="2455"/>
        <item x="2237"/>
        <item x="860"/>
        <item x="2888"/>
        <item x="1355"/>
        <item x="1278"/>
        <item x="1150"/>
        <item x="1995"/>
        <item x="1901"/>
        <item x="2889"/>
        <item x="1313"/>
        <item x="449"/>
        <item x="1250"/>
        <item x="1644"/>
        <item x="1073"/>
        <item x="1194"/>
        <item x="306"/>
        <item x="2388"/>
        <item x="1630"/>
        <item x="1189"/>
        <item x="2338"/>
        <item x="121"/>
        <item x="3056"/>
        <item x="656"/>
        <item x="3309"/>
        <item x="2028"/>
        <item x="1925"/>
        <item x="628"/>
        <item x="2831"/>
        <item x="1310"/>
        <item x="621"/>
        <item x="1826"/>
        <item x="2195"/>
        <item x="3663"/>
        <item x="3766"/>
        <item x="1188"/>
        <item x="2277"/>
        <item x="921"/>
        <item x="1075"/>
        <item x="269"/>
        <item x="537"/>
        <item x="557"/>
        <item x="3802"/>
        <item x="2070"/>
        <item x="3801"/>
        <item x="2947"/>
        <item x="3712"/>
        <item x="1536"/>
        <item x="1134"/>
        <item x="495"/>
        <item x="684"/>
        <item x="3788"/>
        <item x="1325"/>
        <item x="1616"/>
        <item x="1136"/>
        <item x="894"/>
        <item x="3435"/>
        <item x="1428"/>
        <item x="3289"/>
        <item x="37"/>
        <item x="2132"/>
        <item x="789"/>
        <item x="52"/>
        <item x="2379"/>
        <item x="2733"/>
        <item x="2780"/>
        <item x="2377"/>
        <item x="3120"/>
        <item x="658"/>
        <item x="3779"/>
        <item x="1089"/>
        <item x="780"/>
        <item x="2107"/>
        <item x="2123"/>
        <item x="2203"/>
        <item x="2010"/>
        <item x="1985"/>
        <item x="2740"/>
        <item x="2898"/>
        <item x="2575"/>
        <item x="2557"/>
        <item x="2612"/>
        <item x="2697"/>
        <item x="521"/>
        <item x="1168"/>
        <item x="273"/>
        <item x="2823"/>
        <item x="1400"/>
        <item x="209"/>
        <item x="224"/>
        <item x="1583"/>
        <item x="2026"/>
        <item x="3132"/>
        <item x="570"/>
        <item x="685"/>
        <item x="445"/>
        <item x="2799"/>
        <item x="528"/>
        <item x="782"/>
        <item x="1152"/>
        <item x="3543"/>
        <item x="3021"/>
        <item x="3331"/>
        <item x="3265"/>
        <item x="3341"/>
        <item x="2979"/>
        <item x="3097"/>
        <item x="3482"/>
        <item x="3778"/>
        <item x="443"/>
        <item x="412"/>
        <item x="143"/>
        <item x="2150"/>
        <item x="2919"/>
        <item x="1291"/>
        <item x="1887"/>
        <item x="3324"/>
        <item x="1827"/>
        <item x="756"/>
        <item x="518"/>
        <item x="703"/>
        <item x="1205"/>
        <item x="1204"/>
        <item x="2103"/>
        <item x="3264"/>
        <item x="321"/>
        <item x="164"/>
        <item x="997"/>
        <item x="1565"/>
        <item x="955"/>
        <item x="1017"/>
        <item x="3398"/>
        <item x="681"/>
        <item x="3467"/>
        <item x="3777"/>
        <item x="3657"/>
        <item x="1164"/>
        <item x="3000"/>
        <item x="3587"/>
        <item x="1551"/>
        <item x="3463"/>
        <item x="3232"/>
        <item x="3480"/>
        <item x="394"/>
        <item x="154"/>
        <item x="471"/>
        <item x="3392"/>
        <item x="550"/>
        <item x="666"/>
        <item x="1485"/>
        <item x="1333"/>
        <item x="982"/>
        <item x="2461"/>
        <item x="380"/>
        <item x="425"/>
        <item x="2786"/>
        <item x="3061"/>
        <item x="3220"/>
        <item x="2158"/>
        <item x="107"/>
        <item x="2530"/>
        <item x="3138"/>
        <item x="1345"/>
        <item x="1336"/>
        <item x="589"/>
        <item x="2935"/>
        <item x="2298"/>
        <item x="2427"/>
        <item x="2440"/>
        <item x="2283"/>
        <item x="2155"/>
        <item x="3571"/>
        <item x="2623"/>
        <item x="2865"/>
        <item x="818"/>
        <item x="3542"/>
        <item x="3557"/>
        <item x="1490"/>
        <item x="2006"/>
        <item x="168"/>
        <item x="2893"/>
        <item x="3810"/>
        <item x="1175"/>
        <item x="652"/>
        <item x="2360"/>
        <item x="3421"/>
        <item x="2884"/>
        <item x="332"/>
        <item x="2726"/>
        <item x="2711"/>
        <item x="2729"/>
        <item x="371"/>
        <item x="3724"/>
        <item x="2602"/>
        <item x="103"/>
        <item x="564"/>
        <item x="792"/>
        <item x="2743"/>
        <item x="146"/>
        <item x="1072"/>
        <item x="2980"/>
        <item x="680"/>
        <item x="498"/>
        <item x="3013"/>
        <item x="3035"/>
        <item x="1595"/>
        <item x="2897"/>
        <item x="733"/>
        <item x="828"/>
        <item x="1632"/>
        <item x="1669"/>
        <item x="454"/>
        <item x="2902"/>
        <item x="375"/>
        <item x="3301"/>
        <item x="2207"/>
        <item x="2233"/>
        <item x="2997"/>
        <item x="2966"/>
        <item x="1456"/>
        <item x="1737"/>
        <item x="1411"/>
        <item x="715"/>
        <item x="3231"/>
        <item x="3206"/>
        <item x="740"/>
        <item x="1329"/>
        <item x="968"/>
        <item x="2346"/>
        <item x="2226"/>
        <item x="2048"/>
        <item x="2468"/>
        <item x="2486"/>
        <item x="977"/>
        <item x="2789"/>
        <item x="1436"/>
        <item x="3451"/>
        <item x="3733"/>
        <item x="178"/>
        <item x="367"/>
        <item x="962"/>
        <item x="75"/>
        <item x="2478"/>
        <item x="2725"/>
        <item x="1533"/>
        <item x="1772"/>
        <item x="1513"/>
        <item x="1199"/>
        <item x="3397"/>
        <item x="1830"/>
        <item x="137"/>
        <item x="191"/>
        <item x="343"/>
        <item x="845"/>
        <item x="2079"/>
        <item x="2231"/>
        <item x="1081"/>
        <item x="1424"/>
        <item x="3792"/>
        <item x="1531"/>
        <item x="3528"/>
        <item x="1137"/>
        <item x="579"/>
        <item x="1055"/>
        <item x="1308"/>
        <item x="1732"/>
        <item x="3234"/>
        <item x="1787"/>
        <item x="731"/>
        <item x="3575"/>
        <item x="760"/>
        <item x="1752"/>
        <item x="3171"/>
        <item x="1578"/>
        <item x="1938"/>
        <item x="1169"/>
        <item x="2445"/>
        <item x="790"/>
        <item x="3114"/>
        <item x="2928"/>
        <item x="2938"/>
        <item x="3559"/>
        <item x="1858"/>
        <item x="2359"/>
        <item x="511"/>
        <item x="20"/>
        <item x="3772"/>
        <item x="2357"/>
        <item x="3224"/>
        <item x="1808"/>
        <item x="1937"/>
        <item x="665"/>
        <item x="3670"/>
        <item x="2924"/>
        <item x="2106"/>
        <item x="2614"/>
        <item x="729"/>
        <item x="895"/>
        <item x="2462"/>
        <item x="1286"/>
        <item x="1648"/>
        <item x="3486"/>
        <item x="274"/>
        <item x="2391"/>
        <item x="1895"/>
        <item x="3014"/>
        <item x="1609"/>
        <item x="730"/>
        <item x="608"/>
        <item x="2153"/>
        <item x="2828"/>
        <item x="2066"/>
        <item x="3746"/>
        <item x="1653"/>
        <item x="465"/>
        <item x="3738"/>
        <item x="404"/>
        <item x="2904"/>
        <item x="535"/>
        <item x="2269"/>
        <item x="3554"/>
        <item x="2093"/>
        <item x="3259"/>
        <item x="2843"/>
        <item x="3252"/>
        <item x="2480"/>
        <item x="1274"/>
        <item x="2175"/>
        <item x="3106"/>
        <item x="2023"/>
        <item x="2248"/>
        <item x="1977"/>
        <item x="2830"/>
        <item x="2653"/>
        <item x="1618"/>
        <item x="2481"/>
        <item x="2306"/>
        <item x="2275"/>
        <item x="1863"/>
        <item x="1967"/>
        <item x="1709"/>
        <item x="3034"/>
        <item x="2885"/>
        <item x="1042"/>
        <item x="3705"/>
        <item x="2069"/>
        <item x="3363"/>
        <item x="799"/>
        <item x="1711"/>
        <item x="2111"/>
        <item x="670"/>
        <item x="784"/>
        <item x="979"/>
        <item x="3796"/>
        <item x="3822"/>
        <item x="3803"/>
        <item x="1979"/>
        <item x="601"/>
        <item x="3754"/>
        <item x="1321"/>
        <item x="2255"/>
        <item x="3273"/>
        <item x="2946"/>
        <item x="2827"/>
        <item x="3135"/>
        <item x="3196"/>
        <item x="1030"/>
        <item x="2072"/>
        <item x="2264"/>
        <item x="1692"/>
        <item x="505"/>
        <item x="1633"/>
        <item x="1331"/>
        <item x="837"/>
        <item x="571"/>
        <item x="2258"/>
        <item x="762"/>
        <item x="3696"/>
        <item x="1254"/>
        <item x="48"/>
        <item x="616"/>
        <item x="1539"/>
        <item x="1579"/>
        <item x="1593"/>
        <item x="3198"/>
        <item x="594"/>
        <item x="391"/>
        <item x="87"/>
        <item x="162"/>
        <item x="182"/>
        <item x="356"/>
        <item x="717"/>
        <item x="863"/>
        <item x="65"/>
        <item x="1080"/>
        <item x="197"/>
        <item x="207"/>
        <item x="263"/>
        <item x="271"/>
        <item x="122"/>
        <item x="294"/>
        <item x="305"/>
        <item x="3049"/>
        <item x="1262"/>
        <item x="3150"/>
        <item x="360"/>
        <item x="929"/>
        <item x="175"/>
        <item x="1319"/>
        <item x="2322"/>
        <item x="2160"/>
        <item x="1293"/>
        <item x="2560"/>
        <item x="2086"/>
        <item x="3589"/>
        <item x="1307"/>
        <item x="2522"/>
        <item x="242"/>
        <item x="215"/>
        <item x="3093"/>
        <item x="1588"/>
        <item x="2229"/>
        <item x="2712"/>
        <item x="3226"/>
        <item x="1275"/>
        <item x="1836"/>
        <item x="1702"/>
        <item x="3476"/>
        <item x="2173"/>
        <item x="720"/>
        <item x="3278"/>
        <item x="1415"/>
        <item x="2270"/>
        <item x="303"/>
        <item x="3322"/>
        <item x="3577"/>
        <item x="2415"/>
        <item x="3291"/>
        <item x="3359"/>
        <item x="2921"/>
        <item x="145"/>
        <item x="811"/>
        <item x="1802"/>
        <item x="3245"/>
        <item x="1289"/>
        <item x="1238"/>
        <item x="3130"/>
        <item x="3442"/>
        <item x="3094"/>
        <item x="3312"/>
        <item x="3045"/>
        <item x="575"/>
        <item x="3403"/>
        <item x="3118"/>
        <item x="3276"/>
        <item x="3431"/>
        <item x="3082"/>
        <item x="3165"/>
        <item x="3078"/>
        <item x="3103"/>
        <item x="1760"/>
        <item x="3441"/>
        <item x="3191"/>
        <item x="1546"/>
        <item x="3337"/>
        <item x="409"/>
        <item x="27"/>
        <item x="90"/>
        <item x="3240"/>
        <item x="301"/>
        <item x="3229"/>
        <item x="3481"/>
        <item x="3080"/>
        <item x="3161"/>
        <item x="3030"/>
        <item x="1430"/>
        <item x="2641"/>
        <item x="3596"/>
        <item x="1318"/>
        <item x="1059"/>
        <item x="754"/>
        <item x="3502"/>
        <item x="3530"/>
        <item x="1859"/>
        <item x="2951"/>
        <item x="1290"/>
        <item x="1913"/>
        <item x="423"/>
        <item x="1755"/>
        <item x="295"/>
        <item x="3739"/>
        <item x="950"/>
        <item x="1910"/>
        <item x="2519"/>
        <item x="2603"/>
        <item x="1249"/>
        <item x="2003"/>
        <item x="1704"/>
        <item x="2323"/>
        <item x="1970"/>
        <item x="277"/>
        <item x="2569"/>
        <item x="3116"/>
        <item x="956"/>
        <item x="1922"/>
        <item x="1013"/>
        <item x="2398"/>
        <item x="2131"/>
        <item x="1963"/>
        <item x="1328"/>
        <item x="3636"/>
        <item x="1807"/>
        <item x="2374"/>
        <item x="53"/>
        <item x="1886"/>
        <item x="1076"/>
        <item x="907"/>
        <item x="2166"/>
        <item x="1464"/>
        <item x="140"/>
        <item x="2778"/>
        <item x="1626"/>
        <item x="1180"/>
        <item x="547"/>
        <item x="3560"/>
        <item x="119"/>
        <item x="1504"/>
        <item x="2061"/>
        <item x="1940"/>
        <item x="1691"/>
        <item x="455"/>
        <item x="131"/>
        <item x="2484"/>
        <item x="3521"/>
        <item x="475"/>
        <item x="2944"/>
        <item x="3370"/>
        <item x="2839"/>
        <item x="2558"/>
        <item x="118"/>
        <item x="2849"/>
        <item x="2177"/>
        <item x="3517"/>
        <item x="1365"/>
        <item x="2046"/>
        <item x="1723"/>
        <item x="648"/>
        <item x="188"/>
        <item x="675"/>
        <item x="1305"/>
        <item x="3632"/>
        <item x="2294"/>
        <item x="2087"/>
        <item x="1239"/>
        <item x="174"/>
        <item x="2342"/>
        <item x="706"/>
        <item x="1999"/>
        <item x="3181"/>
        <item x="849"/>
        <item x="3115"/>
        <item x="201"/>
        <item x="1759"/>
        <item x="3160"/>
        <item x="3159"/>
        <item x="316"/>
        <item x="3237"/>
        <item x="1379"/>
        <item x="3239"/>
        <item x="2121"/>
        <item x="3581"/>
        <item x="3163"/>
        <item x="3690"/>
        <item x="1736"/>
        <item x="2434"/>
        <item x="736"/>
        <item x="1457"/>
        <item x="2607"/>
        <item x="711"/>
        <item x="331"/>
        <item x="1442"/>
        <item x="1255"/>
        <item x="3438"/>
        <item x="3751"/>
        <item x="173"/>
        <item x="2617"/>
        <item x="1465"/>
        <item x="234"/>
        <item x="1892"/>
        <item x="2917"/>
        <item x="1475"/>
        <item x="3599"/>
        <item x="1208"/>
        <item x="515"/>
        <item x="3536"/>
        <item x="676"/>
        <item x="359"/>
        <item x="1338"/>
        <item x="953"/>
        <item x="3001"/>
        <item x="748"/>
        <item x="737"/>
        <item x="3524"/>
        <item x="133"/>
        <item x="275"/>
        <item x="2097"/>
        <item x="2025"/>
        <item x="439"/>
        <item x="1112"/>
        <item x="1768"/>
        <item x="2122"/>
        <item x="2281"/>
        <item x="623"/>
        <item x="696"/>
        <item x="580"/>
        <item x="1330"/>
        <item x="1140"/>
        <item x="2475"/>
        <item x="1093"/>
        <item x="1680"/>
        <item x="1627"/>
        <item x="3446"/>
        <item x="291"/>
        <item x="458"/>
        <item x="330"/>
        <item x="2453"/>
        <item x="622"/>
        <item x="3505"/>
        <item x="734"/>
        <item x="1349"/>
        <item x="231"/>
        <item x="0"/>
        <item x="1486"/>
        <item x="1823"/>
        <item x="1118"/>
        <item x="2675"/>
        <item x="3731"/>
        <item x="3645"/>
        <item x="3716"/>
        <item x="3470"/>
        <item x="1206"/>
        <item x="1695"/>
        <item x="1846"/>
        <item x="1269"/>
        <item x="1824"/>
        <item x="1197"/>
        <item x="1012"/>
        <item x="2797"/>
        <item x="2292"/>
        <item x="2661"/>
        <item x="427"/>
        <item x="1326"/>
        <item x="2013"/>
        <item x="2184"/>
        <item x="1001"/>
        <item x="1793"/>
        <item x="3669"/>
        <item x="598"/>
        <item x="2356"/>
        <item x="2708"/>
        <item x="1930"/>
        <item x="1676"/>
        <item x="1663"/>
        <item x="248"/>
        <item x="325"/>
        <item x="3305"/>
        <item x="3608"/>
        <item x="2418"/>
        <item x="946"/>
        <item x="3692"/>
        <item x="697"/>
        <item x="3672"/>
        <item x="775"/>
        <item x="1756"/>
        <item x="1584"/>
        <item x="288"/>
        <item x="302"/>
        <item x="1673"/>
        <item x="2826"/>
        <item x="1043"/>
        <item x="3032"/>
        <item x="2417"/>
        <item x="2341"/>
        <item x="2498"/>
        <item x="50"/>
        <item x="1234"/>
        <item x="490"/>
        <item x="645"/>
        <item x="416"/>
        <item x="526"/>
        <item x="578"/>
        <item x="500"/>
        <item x="397"/>
        <item x="435"/>
        <item x="491"/>
        <item x="1934"/>
        <item x="1173"/>
        <item x="2368"/>
        <item x="2804"/>
        <item x="1320"/>
        <item x="1281"/>
        <item x="2767"/>
        <item x="2577"/>
        <item x="56"/>
        <item x="1721"/>
        <item x="2883"/>
        <item x="672"/>
        <item x="181"/>
        <item x="310"/>
        <item x="336"/>
        <item x="2257"/>
        <item x="2213"/>
        <item x="2108"/>
        <item x="2089"/>
        <item x="220"/>
        <item x="2300"/>
        <item x="2164"/>
        <item x="2437"/>
        <item x="2430"/>
        <item x="1085"/>
        <item x="2631"/>
        <item x="3376"/>
        <item x="3323"/>
        <item x="3263"/>
        <item x="2058"/>
        <item x="2144"/>
        <item x="1260"/>
        <item x="954"/>
        <item x="1817"/>
        <item x="1993"/>
        <item x="1988"/>
        <item x="3216"/>
        <item x="2749"/>
        <item x="3228"/>
        <item x="2689"/>
        <item x="1554"/>
        <item x="999"/>
        <item x="1674"/>
        <item x="3024"/>
        <item x="1914"/>
        <item x="508"/>
        <item x="1279"/>
        <item x="393"/>
        <item x="2680"/>
        <item x="3188"/>
        <item x="2846"/>
        <item x="3267"/>
        <item x="2083"/>
        <item x="3223"/>
        <item x="1122"/>
        <item x="2068"/>
        <item x="2994"/>
        <item x="2909"/>
        <item x="2867"/>
        <item x="3027"/>
        <item x="1193"/>
        <item x="3362"/>
        <item x="3256"/>
        <item x="3283"/>
        <item x="3330"/>
        <item x="2531"/>
        <item x="1701"/>
        <item x="1749"/>
        <item x="1743"/>
        <item x="1774"/>
        <item x="2192"/>
        <item x="2188"/>
        <item x="2501"/>
        <item x="3050"/>
        <item x="1820"/>
        <item x="1815"/>
        <item x="1795"/>
        <item x="1821"/>
        <item x="1819"/>
        <item x="1909"/>
        <item x="2692"/>
        <item x="2791"/>
        <item x="1871"/>
        <item x="566"/>
        <item x="1403"/>
        <item x="3006"/>
        <item x="2424"/>
        <item x="607"/>
        <item x="1978"/>
        <item x="2050"/>
        <item x="2001"/>
        <item x="2247"/>
        <item x="569"/>
        <item x="673"/>
        <item x="1754"/>
        <item x="1063"/>
        <item x="1399"/>
        <item x="2345"/>
        <item x="1585"/>
        <item x="1398"/>
        <item x="1369"/>
        <item x="1367"/>
        <item x="1387"/>
        <item x="1966"/>
        <item x="2659"/>
        <item x="2701"/>
        <item x="888"/>
        <item x="2573"/>
        <item x="1690"/>
        <item x="1803"/>
        <item x="1842"/>
        <item x="2491"/>
        <item x="2005"/>
        <item x="1843"/>
        <item x="1870"/>
        <item x="1956"/>
        <item x="778"/>
        <item x="1408"/>
        <item x="1385"/>
        <item x="1384"/>
        <item x="949"/>
        <item x="1679"/>
        <item x="2901"/>
        <item x="1608"/>
        <item x="2019"/>
        <item x="2035"/>
        <item x="2991"/>
        <item x="1332"/>
        <item x="897"/>
        <item x="1920"/>
        <item x="1228"/>
        <item x="2514"/>
        <item x="1751"/>
        <item x="2610"/>
        <item x="1566"/>
        <item x="3700"/>
        <item x="15"/>
        <item x="89"/>
        <item x="2403"/>
        <item x="2713"/>
        <item x="752"/>
        <item x="3311"/>
        <item x="2178"/>
        <item x="451"/>
        <item x="2169"/>
        <item x="1211"/>
        <item x="3782"/>
        <item x="1761"/>
        <item x="3684"/>
        <item x="3512"/>
        <item x="3385"/>
        <item x="2454"/>
        <item x="3781"/>
        <item x="3664"/>
        <item x="2492"/>
        <item x="614"/>
        <item x="1185"/>
        <item x="308"/>
        <item x="2109"/>
        <item x="30"/>
        <item x="820"/>
        <item x="1806"/>
        <item x="2238"/>
        <item x="974"/>
        <item x="3202"/>
        <item x="3461"/>
        <item x="3029"/>
        <item x="3452"/>
        <item x="3600"/>
        <item x="1427"/>
        <item x="1506"/>
        <item x="1811"/>
        <item x="563"/>
        <item x="2182"/>
        <item x="1396"/>
        <item x="1380"/>
        <item x="1453"/>
        <item x="1235"/>
        <item x="529"/>
        <item x="3137"/>
        <item x="3763"/>
        <item x="2643"/>
        <item x="2321"/>
        <item x="821"/>
        <item x="1070"/>
        <item x="624"/>
        <item x="1698"/>
        <item x="1671"/>
        <item x="3185"/>
        <item x="440"/>
        <item x="2863"/>
        <item x="167"/>
        <item x="915"/>
        <item x="2243"/>
        <item x="1689"/>
        <item x="247"/>
        <item x="259"/>
        <item x="584"/>
        <item x="337"/>
        <item x="2030"/>
        <item x="317"/>
        <item x="3298"/>
        <item x="3703"/>
        <item x="2613"/>
        <item x="2600"/>
        <item x="2584"/>
        <item x="2589"/>
        <item x="1216"/>
        <item x="1502"/>
        <item x="487"/>
        <item x="468"/>
        <item x="3258"/>
        <item x="355"/>
        <item x="189"/>
        <item x="237"/>
        <item x="326"/>
        <item x="236"/>
        <item x="881"/>
        <item x="1917"/>
        <item x="647"/>
        <item x="2134"/>
        <item x="2126"/>
        <item x="2404"/>
        <item x="2594"/>
        <item x="1000"/>
        <item x="379"/>
        <item x="2219"/>
        <item x="3734"/>
        <item x="2271"/>
        <item x="3804"/>
        <item x="179"/>
        <item x="49"/>
        <item x="2586"/>
        <item x="1560"/>
        <item x="1443"/>
        <item x="1850"/>
        <item x="2064"/>
        <item x="3769"/>
        <item x="2755"/>
        <item x="374"/>
        <item x="3727"/>
        <item x="2942"/>
        <item x="534"/>
        <item x="791"/>
        <item x="2117"/>
        <item x="208"/>
        <item x="549"/>
        <item x="1149"/>
        <item x="2559"/>
        <item x="1184"/>
        <item x="1861"/>
        <item x="1218"/>
        <item x="3048"/>
        <item x="1580"/>
        <item x="55"/>
        <item x="2110"/>
        <item x="1316"/>
        <item x="3604"/>
        <item x="3108"/>
        <item x="1558"/>
        <item x="2432"/>
        <item x="2386"/>
        <item x="2931"/>
        <item x="1267"/>
        <item x="132"/>
        <item x="2532"/>
        <item x="1245"/>
        <item x="2004"/>
        <item x="1303"/>
        <item x="3343"/>
        <item x="2305"/>
        <item x="613"/>
        <item x="1181"/>
        <item x="357"/>
        <item x="109"/>
        <item x="3562"/>
        <item x="183"/>
        <item x="586"/>
        <item x="1949"/>
        <item x="3004"/>
        <item x="2007"/>
        <item x="129"/>
        <item x="1568"/>
        <item x="1047"/>
        <item x="309"/>
        <item x="2319"/>
        <item x="230"/>
        <item x="3111"/>
        <item x="1798"/>
        <item x="709"/>
        <item x="420"/>
        <item x="2694"/>
        <item x="3784"/>
        <item x="1418"/>
        <item x="2722"/>
        <item x="363"/>
        <item x="960"/>
        <item x="2397"/>
        <item x="803"/>
        <item x="615"/>
        <item x="1145"/>
        <item x="376"/>
        <item x="3342"/>
        <item x="2788"/>
        <item x="3507"/>
        <item x="35"/>
        <item x="3677"/>
        <item x="1311"/>
        <item x="1667"/>
        <item x="112"/>
        <item x="3247"/>
        <item x="2655"/>
        <item x="2672"/>
        <item x="483"/>
        <item x="1219"/>
        <item x="2055"/>
        <item x="441"/>
        <item x="2077"/>
        <item x="125"/>
        <item x="3225"/>
        <item x="983"/>
        <item x="192"/>
        <item x="2387"/>
        <item x="1881"/>
        <item x="199"/>
        <item x="1248"/>
        <item x="1740"/>
        <item x="1392"/>
        <item x="892"/>
        <item x="3760"/>
        <item x="1434"/>
        <item x="1570"/>
        <item x="708"/>
        <item x="939"/>
        <item x="2212"/>
        <item x="399"/>
        <item x="264"/>
        <item x="1462"/>
        <item x="340"/>
        <item x="2517"/>
        <item x="2489"/>
        <item x="3218"/>
        <item x="392"/>
        <item x="348"/>
        <item x="1340"/>
        <item x="3104"/>
        <item x="2176"/>
        <item x="31"/>
        <item x="2597"/>
        <item x="3018"/>
        <item x="2458"/>
        <item x="1647"/>
        <item x="2078"/>
        <item x="2091"/>
        <item x="829"/>
        <item x="1222"/>
        <item x="3693"/>
        <item x="3790"/>
        <item x="2067"/>
        <item x="808"/>
        <item x="1549"/>
        <item x="2127"/>
        <item x="2112"/>
        <item x="3730"/>
        <item x="1866"/>
        <item x="3126"/>
        <item x="3594"/>
        <item x="3236"/>
        <item x="464"/>
        <item x="2580"/>
        <item x="2886"/>
        <item x="6"/>
        <item x="3695"/>
        <item x="3755"/>
        <item x="3069"/>
        <item x="3681"/>
        <item x="3647"/>
        <item x="3386"/>
        <item x="1110"/>
        <item x="3618"/>
        <item x="2130"/>
        <item x="3430"/>
        <item x="3338"/>
        <item x="3747"/>
        <item x="847"/>
        <item x="3071"/>
        <item x="2533"/>
        <item x="2685"/>
        <item x="2633"/>
        <item x="3241"/>
        <item x="3671"/>
        <item x="3187"/>
        <item x="2734"/>
        <item x="3658"/>
        <item x="3729"/>
        <item x="3753"/>
        <item x="2836"/>
        <item x="3665"/>
        <item x="19"/>
        <item x="1056"/>
        <item x="2854"/>
        <item x="2705"/>
        <item x="1037"/>
        <item x="3411"/>
        <item x="2312"/>
        <item x="3698"/>
        <item x="1498"/>
        <item x="2686"/>
        <item x="2317"/>
        <item x="2002"/>
        <item x="1792"/>
        <item x="558"/>
        <item x="2706"/>
        <item x="3558"/>
        <item x="3351"/>
        <item x="3176"/>
        <item x="3208"/>
        <item x="1341"/>
        <item x="1822"/>
        <item x="1478"/>
        <item x="707"/>
        <item x="1931"/>
        <item x="1339"/>
        <item x="113"/>
        <item x="3290"/>
        <item x="1378"/>
        <item x="1209"/>
        <item x="322"/>
        <item x="2847"/>
        <item x="3449"/>
        <item x="1791"/>
        <item x="1158"/>
        <item x="286"/>
        <item x="1041"/>
        <item x="524"/>
        <item x="333"/>
        <item x="147"/>
        <item x="662"/>
        <item x="2782"/>
        <item x="963"/>
        <item x="485"/>
        <item x="1324"/>
        <item x="1697"/>
        <item x="1393"/>
        <item x="3095"/>
        <item x="2477"/>
        <item x="2082"/>
        <item x="152"/>
        <item x="2259"/>
        <item x="1334"/>
        <item x="3522"/>
        <item x="943"/>
        <item x="2878"/>
        <item x="1127"/>
        <item x="2133"/>
        <item x="1301"/>
        <item x="1854"/>
        <item x="32"/>
        <item x="72"/>
        <item x="3748"/>
        <item x="249"/>
        <item x="3814"/>
        <item x="3007"/>
        <item x="3776"/>
        <item x="2104"/>
        <item x="650"/>
        <item x="419"/>
        <item x="1451"/>
        <item x="238"/>
        <item x="3509"/>
        <item x="3310"/>
        <item x="3471"/>
        <item x="3358"/>
        <item x="3281"/>
        <item x="2879"/>
        <item x="1581"/>
        <item x="3302"/>
        <item x="3098"/>
        <item x="3409"/>
        <item x="1968"/>
        <item x="2340"/>
        <item x="2351"/>
        <item x="653"/>
        <item x="1918"/>
        <item x="2493"/>
        <item x="2282"/>
        <item x="2649"/>
        <item x="3099"/>
        <item x="3141"/>
        <item x="1865"/>
        <item x="1855"/>
        <item x="1665"/>
        <item x="2808"/>
        <item x="2354"/>
        <item x="1693"/>
        <item x="251"/>
        <item x="610"/>
        <item x="944"/>
        <item x="965"/>
        <item x="751"/>
        <item x="54"/>
        <item x="649"/>
        <item x="2948"/>
        <item x="47"/>
        <item x="2962"/>
        <item x="1241"/>
        <item x="3317"/>
        <item x="3394"/>
        <item x="3771"/>
        <item x="2447"/>
        <item x="2327"/>
        <item x="3816"/>
        <item x="320"/>
        <item x="280"/>
        <item x="403"/>
        <item x="600"/>
        <item x="3725"/>
        <item x="2095"/>
        <item x="2045"/>
        <item x="2099"/>
        <item x="757"/>
        <item x="2408"/>
        <item x="542"/>
        <item x="1769"/>
        <item x="1757"/>
        <item x="3257"/>
        <item x="3457"/>
        <item x="721"/>
        <item x="2222"/>
        <item x="2420"/>
        <item x="947"/>
        <item x="641"/>
        <item x="2892"/>
        <item x="1231"/>
        <item x="771"/>
        <item x="3498"/>
        <item x="1724"/>
        <item x="3444"/>
        <item x="1503"/>
        <item x="2996"/>
        <item x="1057"/>
        <item x="134"/>
        <item x="850"/>
        <item x="868"/>
        <item x="2850"/>
        <item x="1494"/>
        <item x="1694"/>
        <item x="2325"/>
        <item x="2304"/>
        <item x="2363"/>
        <item x="2336"/>
        <item x="2355"/>
        <item x="2358"/>
        <item x="2390"/>
        <item x="2308"/>
        <item x="3642"/>
        <item x="1628"/>
        <item x="1555"/>
        <item x="1905"/>
        <item x="1470"/>
        <item x="1646"/>
        <item x="2763"/>
        <item x="826"/>
        <item x="1383"/>
        <item x="2621"/>
        <item x="2618"/>
        <item x="2460"/>
        <item x="3012"/>
        <item x="2383"/>
        <item x="3183"/>
        <item x="1845"/>
        <item x="329"/>
        <item x="1240"/>
        <item x="1637"/>
        <item x="966"/>
        <item x="1831"/>
        <item x="406"/>
        <item x="3749"/>
        <item x="2802"/>
        <item x="902"/>
        <item x="988"/>
        <item x="933"/>
        <item x="3564"/>
        <item x="2783"/>
        <item x="1103"/>
        <item x="3762"/>
        <item x="370"/>
        <item x="2084"/>
        <item x="3355"/>
        <item x="433"/>
        <item x="126"/>
        <item x="400"/>
        <item x="700"/>
        <item x="931"/>
        <item x="135"/>
        <item x="2290"/>
        <item x="2515"/>
        <item x="2370"/>
        <item x="225"/>
        <item x="722"/>
        <item x="1381"/>
        <item x="1591"/>
        <item x="1404"/>
        <item x="1491"/>
        <item x="1444"/>
        <item x="1518"/>
        <item x="1390"/>
        <item x="1376"/>
        <item x="1128"/>
        <item x="2548"/>
        <item x="186"/>
        <item x="158"/>
        <item x="3526"/>
        <item x="304"/>
        <item x="139"/>
        <item x="2529"/>
        <item x="223"/>
        <item x="1615"/>
        <item x="1708"/>
        <item x="2982"/>
        <item x="3100"/>
        <item x="3741"/>
        <item x="2598"/>
        <item x="421"/>
        <item x="1687"/>
        <item x="510"/>
        <item x="60"/>
        <item x="3785"/>
        <item x="407"/>
        <item x="142"/>
        <item x="3193"/>
        <item x="1742"/>
        <item x="1898"/>
        <item x="2998"/>
        <item x="300"/>
        <item x="3003"/>
        <item x="324"/>
        <item x="3076"/>
        <item x="3702"/>
        <item x="3019"/>
        <item x="3611"/>
        <item x="3405"/>
        <item x="3109"/>
        <item x="3175"/>
        <item x="2367"/>
        <item x="2758"/>
        <item x="2770"/>
        <item x="3072"/>
        <item x="3395"/>
        <item x="3166"/>
        <item x="3227"/>
        <item x="3374"/>
        <item x="3031"/>
        <item x="3143"/>
        <item x="3112"/>
        <item x="3367"/>
        <item x="3326"/>
        <item x="3299"/>
        <item x="323"/>
        <item x="93"/>
        <item x="507"/>
        <item x="1261"/>
        <item x="1813"/>
        <item x="2527"/>
        <item x="1499"/>
        <item x="3180"/>
        <item x="3511"/>
        <item x="2074"/>
        <item x="1900"/>
        <item x="1685"/>
        <item x="1838"/>
        <item x="935"/>
        <item x="1876"/>
        <item x="1520"/>
        <item x="924"/>
        <item x="2684"/>
        <item x="3314"/>
        <item x="1800"/>
        <item x="3540"/>
        <item x="716"/>
        <item x="349"/>
        <item x="81"/>
        <item x="687"/>
        <item x="456"/>
        <item x="2534"/>
        <item x="3249"/>
        <item x="1994"/>
        <item x="2289"/>
        <item x="85"/>
        <item x="805"/>
        <item x="3044"/>
        <item x="661"/>
        <item x="761"/>
        <item x="577"/>
        <item x="1131"/>
        <item x="1505"/>
        <item x="3538"/>
        <item x="3757"/>
        <item x="768"/>
        <item x="2642"/>
        <item x="1582"/>
        <item x="45"/>
        <item x="651"/>
        <item x="3070"/>
        <item x="1195"/>
        <item x="1529"/>
        <item x="424"/>
        <item x="1182"/>
        <item x="1706"/>
        <item x="1100"/>
        <item x="473"/>
        <item x="1115"/>
        <item x="2407"/>
        <item x="1113"/>
        <item x="3250"/>
        <item x="1280"/>
        <item x="1924"/>
        <item x="1714"/>
        <item x="1005"/>
        <item x="1096"/>
        <item x="2516"/>
        <item x="2339"/>
        <item x="3243"/>
        <item x="1856"/>
        <item x="2985"/>
        <item x="3381"/>
        <item x="2992"/>
        <item x="3081"/>
        <item x="3469"/>
        <item x="3300"/>
        <item x="1912"/>
        <item x="2824"/>
        <item x="2401"/>
        <item x="3335"/>
        <item x="2186"/>
        <item x="1955"/>
        <item x="3483"/>
        <item x="3709"/>
        <item x="631"/>
        <item x="3177"/>
        <item x="3479"/>
        <item x="3207"/>
        <item x="496"/>
        <item x="34"/>
        <item x="67"/>
        <item x="206"/>
        <item x="417"/>
        <item x="3574"/>
        <item x="260"/>
        <item x="5"/>
        <item x="3806"/>
        <item x="726"/>
        <item x="2807"/>
        <item x="1544"/>
        <item x="1029"/>
        <item x="2149"/>
        <item x="541"/>
        <item x="3706"/>
        <item x="2376"/>
        <item x="2645"/>
        <item x="1707"/>
        <item x="430"/>
        <item x="3477"/>
        <item x="459"/>
        <item x="453"/>
        <item x="2647"/>
        <item x="2771"/>
        <item x="3584"/>
        <item x="2279"/>
        <item x="2784"/>
        <item x="2816"/>
        <item x="2832"/>
        <item x="2954"/>
        <item x="798"/>
        <item x="852"/>
        <item x="2400"/>
        <item x="347"/>
        <item x="3722"/>
        <item x="3042"/>
        <item x="1252"/>
        <item x="857"/>
        <item x="1035"/>
        <item x="2200"/>
        <item x="2423"/>
        <item x="239"/>
        <item x="43"/>
        <item x="210"/>
        <item x="76"/>
        <item x="351"/>
        <item x="136"/>
        <item x="390"/>
        <item x="196"/>
        <item x="255"/>
        <item x="40"/>
        <item x="149"/>
        <item x="244"/>
        <item x="104"/>
        <item x="127"/>
        <item x="177"/>
        <item x="3585"/>
        <item x="604"/>
        <item x="232"/>
        <item x="3745"/>
        <item x="3064"/>
        <item x="2875"/>
        <item x="3221"/>
        <item x="2578"/>
        <item x="2551"/>
        <item x="2658"/>
        <item x="2549"/>
        <item x="2473"/>
        <item x="2652"/>
        <item x="1312"/>
        <item x="3598"/>
        <item x="1102"/>
        <item x="101"/>
        <item x="848"/>
        <item x="1433"/>
        <item x="903"/>
        <item x="64"/>
        <item x="111"/>
        <item x="2536"/>
        <item x="655"/>
        <item x="1065"/>
        <item x="110"/>
        <item x="2774"/>
        <item x="1683"/>
        <item x="10"/>
        <item x="86"/>
        <item x="3537"/>
        <item x="2073"/>
        <item x="2616"/>
        <item x="1214"/>
        <item x="2267"/>
        <item x="3286"/>
        <item x="3128"/>
        <item x="704"/>
        <item x="124"/>
        <item x="636"/>
        <item x="555"/>
        <item x="372"/>
        <item x="3490"/>
        <item x="3244"/>
        <item x="3797"/>
        <item x="918"/>
        <item x="489"/>
        <item x="1577"/>
        <item x="923"/>
        <item x="824"/>
        <item x="3715"/>
        <item x="3356"/>
        <item x="2189"/>
        <item x="2324"/>
        <item x="3789"/>
        <item x="1675"/>
        <item x="2941"/>
        <item x="1440"/>
        <item x="3534"/>
        <item x="2092"/>
        <item x="1770"/>
        <item x="2291"/>
        <item x="71"/>
        <item x="1395"/>
        <item x="3737"/>
        <item x="2411"/>
        <item x="2978"/>
        <item x="2457"/>
        <item x="1509"/>
        <item x="2635"/>
        <item x="2287"/>
        <item x="2410"/>
        <item x="1712"/>
        <item x="290"/>
        <item x="2588"/>
        <item x="2699"/>
        <item x="2260"/>
        <item x="2964"/>
        <item x="482"/>
        <item x="1439"/>
        <item x="3570"/>
        <item x="2590"/>
        <item x="883"/>
        <item x="97"/>
        <item x="925"/>
        <item x="2249"/>
        <item x="2943"/>
        <item x="287"/>
        <item x="970"/>
        <item x="1446"/>
        <item x="102"/>
        <item x="3593"/>
        <item x="1036"/>
        <item x="3261"/>
        <item x="787"/>
        <item x="2120"/>
        <item x="339"/>
        <item x="217"/>
        <item x="480"/>
        <item x="161"/>
        <item x="1053"/>
        <item x="2971"/>
        <item x="3433"/>
        <item x="1493"/>
        <item x="3606"/>
        <item x="1083"/>
        <item x="3555"/>
        <item x="785"/>
        <item x="1233"/>
        <item x="2263"/>
        <item x="2773"/>
        <item x="2959"/>
        <item x="3546"/>
        <item x="1514"/>
        <item x="3678"/>
        <item x="1526"/>
        <item x="3271"/>
        <item x="2989"/>
        <item x="1891"/>
        <item x="642"/>
        <item x="1699"/>
        <item x="612"/>
        <item x="802"/>
        <item x="389"/>
        <item x="2509"/>
        <item x="3214"/>
        <item x="1079"/>
        <item x="3520"/>
        <item x="1907"/>
        <item x="1217"/>
        <item x="1105"/>
        <item x="654"/>
        <item x="3588"/>
        <item x="1276"/>
        <item x="1285"/>
        <item x="910"/>
        <item x="194"/>
        <item x="2193"/>
        <item x="243"/>
        <item x="1528"/>
        <item x="1011"/>
        <item x="2296"/>
        <item x="2234"/>
        <item x="2552"/>
        <item x="2199"/>
        <item x="472"/>
        <item x="1039"/>
        <item x="377"/>
        <item x="414"/>
        <item x="415"/>
        <item x="1064"/>
        <item x="3425"/>
        <item x="2984"/>
        <item x="2467"/>
        <item x="3544"/>
        <item x="3815"/>
        <item x="1317"/>
        <item x="1077"/>
        <item x="599"/>
        <item x="2032"/>
        <item x="2869"/>
        <item x="2787"/>
        <item x="804"/>
        <item x="3260"/>
        <item x="3204"/>
        <item x="1177"/>
        <item x="3428"/>
        <item x="1129"/>
        <item x="3401"/>
        <item x="1559"/>
        <item x="1167"/>
        <item x="3384"/>
        <item x="3691"/>
        <item x="3155"/>
        <item x="1074"/>
        <item x="2903"/>
        <item x="836"/>
        <item x="816"/>
        <item x="383"/>
        <item x="1972"/>
        <item x="1353"/>
        <item x="1862"/>
        <item x="545"/>
        <item x="2042"/>
        <item x="1722"/>
        <item x="396"/>
        <item x="2858"/>
        <item x="2715"/>
        <item x="2154"/>
        <item x="635"/>
        <item x="3172"/>
        <item x="2929"/>
        <item x="3089"/>
        <item x="3251"/>
        <item x="2688"/>
        <item x="2820"/>
        <item x="2488"/>
        <item x="3427"/>
        <item x="3400"/>
        <item x="2571"/>
        <item x="345"/>
        <item x="3388"/>
        <item x="3036"/>
        <item x="1954"/>
        <item x="1799"/>
        <item x="1717"/>
        <item x="3391"/>
        <item x="3436"/>
        <item x="3373"/>
        <item x="2835"/>
        <item x="3288"/>
        <item x="2236"/>
        <item x="536"/>
        <item x="1200"/>
        <item x="3133"/>
        <item x="1139"/>
        <item x="3123"/>
        <item x="3667"/>
        <item x="2873"/>
        <item x="3354"/>
        <item x="338"/>
        <item x="241"/>
        <item x="258"/>
        <item x="2497"/>
        <item x="1251"/>
        <item x="1710"/>
        <item x="2152"/>
        <item x="270"/>
        <item x="682"/>
        <item x="801"/>
        <item x="2033"/>
        <item x="724"/>
        <item x="567"/>
        <item x="1225"/>
        <item x="2389"/>
        <item x="2392"/>
        <item x="2402"/>
        <item x="2380"/>
        <item x="2436"/>
        <item x="57"/>
        <item x="1477"/>
        <item x="1095"/>
        <item x="1201"/>
        <item x="1388"/>
        <item x="759"/>
        <item x="699"/>
        <item x="773"/>
        <item x="981"/>
        <item x="540"/>
        <item x="911"/>
        <item x="1157"/>
        <item x="170"/>
        <item x="617"/>
        <item x="180"/>
        <item x="1652"/>
        <item x="2683"/>
        <item x="822"/>
        <item x="3578"/>
        <item x="2676"/>
        <item x="889"/>
        <item x="1980"/>
        <item x="844"/>
        <item x="2744"/>
        <item x="917"/>
        <item x="796"/>
        <item x="834"/>
        <item x="299"/>
        <item x="597"/>
        <item x="267"/>
        <item x="2115"/>
        <item x="1323"/>
        <item x="1410"/>
        <item x="2426"/>
        <item x="2949"/>
        <item x="1957"/>
        <item x="2449"/>
        <item x="548"/>
        <item x="1447"/>
        <item x="1952"/>
        <item x="2433"/>
        <item x="1124"/>
        <item x="1397"/>
        <item x="2737"/>
        <item x="2790"/>
        <item x="497"/>
        <item x="576"/>
        <item x="202"/>
        <item x="193"/>
        <item x="2859"/>
        <item x="486"/>
        <item x="2472"/>
        <item x="2198"/>
        <item x="1357"/>
        <item x="1641"/>
        <item x="1810"/>
        <item x="2246"/>
        <item x="3058"/>
        <item x="3320"/>
        <item x="1893"/>
        <item x="1623"/>
        <item x="1681"/>
        <item x="3184"/>
        <item x="3808"/>
        <item x="1143"/>
        <item x="1480"/>
        <item x="1471"/>
        <item x="33"/>
        <item x="2335"/>
        <item x="2842"/>
        <item x="373"/>
        <item x="3005"/>
        <item x="2690"/>
        <item x="1730"/>
        <item x="3238"/>
        <item x="667"/>
        <item x="2654"/>
        <item x="1989"/>
        <item x="3067"/>
        <item x="3602"/>
        <item x="2524"/>
        <item x="96"/>
        <item x="702"/>
        <item x="442"/>
        <item x="2034"/>
        <item x="591"/>
        <item x="3673"/>
        <item x="2813"/>
        <item x="1590"/>
        <item x="3809"/>
        <item x="1527"/>
        <item x="2837"/>
        <item x="80"/>
        <item x="1141"/>
        <item x="1482"/>
        <item x="70"/>
        <item x="2060"/>
        <item x="3529"/>
        <item x="912"/>
        <item x="739"/>
        <item x="2476"/>
        <item x="2624"/>
        <item x="843"/>
        <item x="1020"/>
        <item x="1496"/>
        <item x="44"/>
        <item x="1670"/>
        <item x="2620"/>
        <item x="2662"/>
        <item x="2975"/>
        <item x="2054"/>
        <item x="2730"/>
        <item x="171"/>
        <item x="2204"/>
        <item x="1111"/>
        <item x="914"/>
        <item x="961"/>
        <item x="2371"/>
        <item x="3547"/>
        <item x="1763"/>
        <item x="2895"/>
        <item x="327"/>
        <item x="1873"/>
        <item x="2890"/>
        <item x="466"/>
        <item x="250"/>
        <item x="460"/>
        <item x="151"/>
        <item x="1784"/>
        <item x="1347"/>
        <item x="777"/>
        <item x="1606"/>
        <item x="1696"/>
        <item x="1638"/>
        <item x="488"/>
        <item x="2382"/>
        <item x="1516"/>
        <item x="2965"/>
        <item x="3719"/>
        <item x="987"/>
        <item x="3626"/>
        <item x="1265"/>
        <item x="1682"/>
        <item x="474"/>
        <item x="63"/>
        <item x="2963"/>
        <item x="1975"/>
        <item x="2022"/>
        <item x="1500"/>
        <item x="3718"/>
        <item x="2485"/>
        <item x="2217"/>
        <item x="2838"/>
        <item x="2479"/>
        <item x="1"/>
        <item x="942"/>
        <item x="2905"/>
        <item x="2059"/>
        <item x="830"/>
        <item x="3539"/>
        <item x="3054"/>
        <item x="2825"/>
        <item x="2606"/>
        <item x="1431"/>
        <item x="1818"/>
        <item x="1176"/>
        <item x="233"/>
        <item x="750"/>
        <item x="1610"/>
        <item x="2366"/>
        <item x="2591"/>
        <item x="3607"/>
        <item x="2805"/>
        <item x="3541"/>
        <item x="876"/>
        <item x="1750"/>
        <item x="2416"/>
        <item x="1604"/>
        <item x="554"/>
        <item x="94"/>
        <item x="2167"/>
        <item x="2428"/>
        <item x="2274"/>
        <item x="1449"/>
        <item x="3192"/>
        <item x="2180"/>
        <item x="1344"/>
        <item x="1050"/>
        <item x="3455"/>
        <item x="123"/>
        <item x="878"/>
        <item x="611"/>
        <item x="1935"/>
        <item x="144"/>
        <item x="2732"/>
        <item x="3666"/>
        <item x="1161"/>
        <item x="1789"/>
        <item x="669"/>
        <item x="2986"/>
        <item x="2915"/>
        <item x="1867"/>
        <item x="856"/>
        <item x="2739"/>
        <item x="698"/>
        <item x="1553"/>
        <item x="1023"/>
        <item x="638"/>
        <item x="452"/>
        <item x="1548"/>
        <item x="1215"/>
        <item x="634"/>
        <item x="2952"/>
        <item x="3679"/>
        <item x="1322"/>
        <item x="3717"/>
        <item x="817"/>
        <item x="1538"/>
        <item x="2225"/>
        <item x="2039"/>
        <item x="59"/>
        <item x="606"/>
        <item x="2861"/>
        <item x="2818"/>
        <item x="3744"/>
        <item x="1210"/>
        <item x="1902"/>
        <item x="3179"/>
        <item x="2470"/>
        <item x="560"/>
        <item x="469"/>
        <item x="3316"/>
        <item x="3364"/>
        <item x="1874"/>
        <item x="1207"/>
        <item x="2373"/>
        <item x="3210"/>
        <item x="1525"/>
        <item x="1660"/>
        <item x="1753"/>
        <item x="95"/>
        <item x="1003"/>
        <item x="3230"/>
        <item x="2508"/>
        <item x="79"/>
        <item x="2008"/>
        <item x="3387"/>
        <item x="3525"/>
        <item x="1576"/>
        <item x="2716"/>
        <item x="1643"/>
        <item x="1501"/>
        <item x="1524"/>
        <item x="2301"/>
        <item x="2145"/>
        <item x="3711"/>
        <item x="2502"/>
        <item x="413"/>
        <item x="632"/>
        <item x="1386"/>
        <item x="335"/>
        <item x="625"/>
        <item x="156"/>
        <item x="437"/>
        <item x="3390"/>
        <item x="1758"/>
        <item x="3736"/>
        <item x="1054"/>
        <item x="1672"/>
        <item x="2753"/>
        <item x="1256"/>
        <item x="2419"/>
        <item x="2174"/>
        <item x="3660"/>
        <item x="2011"/>
        <item x="2829"/>
        <item x="1432"/>
        <item x="1192"/>
        <item x="1086"/>
        <item x="235"/>
        <item x="3399"/>
        <item x="1990"/>
        <item x="1677"/>
        <item x="996"/>
        <item x="629"/>
        <item x="447"/>
        <item x="3066"/>
        <item x="937"/>
        <item x="312"/>
        <item x="3010"/>
        <item x="1534"/>
        <item x="2785"/>
        <item x="2576"/>
        <item x="1268"/>
        <item x="2170"/>
        <item x="2210"/>
        <item x="1483"/>
        <item x="1425"/>
        <item x="385"/>
        <item x="788"/>
        <item x="742"/>
        <item x="1939"/>
        <item x="3780"/>
        <item x="585"/>
        <item x="2464"/>
        <item x="3617"/>
        <item x="3616"/>
        <item x="3635"/>
        <item x="3634"/>
        <item x="3641"/>
        <item x="3639"/>
        <item x="3613"/>
        <item x="3619"/>
        <item x="3623"/>
        <item x="3638"/>
        <item x="3624"/>
        <item x="3630"/>
        <item x="3629"/>
        <item x="3610"/>
        <item x="3628"/>
        <item x="3621"/>
        <item x="3644"/>
        <item x="3633"/>
        <item x="3620"/>
        <item x="3622"/>
        <item x="3627"/>
        <item x="3625"/>
        <item x="1812"/>
        <item x="1878"/>
        <item x="1748"/>
        <item x="3057"/>
        <item x="3101"/>
        <item x="1948"/>
        <item x="3178"/>
        <item x="3347"/>
        <item x="951"/>
        <item x="1040"/>
        <item x="1450"/>
        <item x="1771"/>
        <item x="2714"/>
        <item x="1727"/>
        <item x="1511"/>
        <item x="432"/>
        <item x="346"/>
        <item x="479"/>
        <item x="292"/>
        <item x="29"/>
        <item x="22"/>
        <item x="3650"/>
        <item x="2141"/>
        <item x="1983"/>
        <item x="2752"/>
        <item x="2135"/>
        <item x="74"/>
        <item x="2876"/>
        <item x="2393"/>
        <item x="2196"/>
        <item x="3306"/>
        <item x="1700"/>
        <item x="62"/>
        <item x="61"/>
        <item x="2261"/>
        <item x="735"/>
        <item x="2165"/>
        <item x="2988"/>
        <item x="1165"/>
        <item x="3009"/>
        <item x="2076"/>
        <item x="859"/>
        <item x="2441"/>
        <item x="905"/>
        <item x="2950"/>
        <item x="2044"/>
        <item x="694"/>
        <item x="959"/>
        <item x="3038"/>
        <item x="3556"/>
        <item x="3079"/>
        <item x="1084"/>
        <item x="3813"/>
        <item x="354"/>
        <item x="1883"/>
        <item x="2348"/>
        <item x="1879"/>
        <item x="3043"/>
        <item x="3059"/>
        <item x="3454"/>
        <item x="3065"/>
        <item x="3154"/>
        <item x="2142"/>
        <item x="3404"/>
        <item x="3415"/>
        <item x="3022"/>
        <item x="3117"/>
        <item x="3591"/>
        <item x="795"/>
        <item x="2245"/>
        <item x="195"/>
        <item x="3139"/>
        <item x="587"/>
        <item x="3156"/>
        <item x="2442"/>
        <item x="1508"/>
        <item x="1452"/>
        <item x="1790"/>
        <item x="1776"/>
        <item x="1562"/>
        <item x="2972"/>
        <item x="2242"/>
        <item x="2765"/>
        <item x="3205"/>
        <item x="866"/>
        <item x="3472"/>
        <item x="2027"/>
        <item x="2700"/>
        <item x="2081"/>
        <item x="3510"/>
        <item x="3396"/>
        <item x="3432"/>
        <item x="3466"/>
        <item x="3508"/>
        <item x="1942"/>
        <item x="1945"/>
        <item x="1960"/>
        <item x="2094"/>
        <item x="2138"/>
        <item x="2604"/>
        <item x="3443"/>
        <item x="3195"/>
        <item x="3651"/>
        <item x="2648"/>
        <item x="1598"/>
        <item x="3759"/>
        <item x="3817"/>
        <item x="3348"/>
        <item x="3284"/>
        <item x="3420"/>
        <item x="3407"/>
        <item x="3235"/>
        <item x="1851"/>
        <item x="3497"/>
        <item x="3550"/>
        <item x="3631"/>
        <item x="3277"/>
        <item x="3648"/>
        <item x="3506"/>
        <item x="3426"/>
        <item x="3504"/>
        <item x="3503"/>
        <item x="3488"/>
        <item x="3501"/>
        <item x="3531"/>
        <item x="3609"/>
        <item x="3458"/>
        <item x="3339"/>
        <item x="3345"/>
        <item x="3414"/>
        <item x="3489"/>
        <item x="3462"/>
        <item x="1455"/>
        <item x="3158"/>
        <item x="2385"/>
        <item x="2987"/>
        <item x="1745"/>
        <item x="2413"/>
        <item x="2769"/>
        <item x="2625"/>
        <item x="1409"/>
        <item x="2671"/>
        <item x="3805"/>
        <item x="2651"/>
        <item x="3124"/>
        <item x="2913"/>
        <item x="3157"/>
        <item x="1297"/>
        <item x="1796"/>
        <item x="2845"/>
        <item x="2194"/>
        <item x="3378"/>
        <item x="3297"/>
        <item x="3170"/>
        <item x="3478"/>
        <item x="2311"/>
        <item x="3764"/>
        <item x="3285"/>
        <item x="2057"/>
        <item x="1407"/>
        <item x="2265"/>
        <item x="2459"/>
        <item x="957"/>
        <item x="3682"/>
        <item x="82"/>
        <item x="1649"/>
        <item x="2012"/>
        <item x="2214"/>
        <item x="588"/>
        <item x="3723"/>
        <item x="100"/>
        <item x="1875"/>
        <item x="2567"/>
        <item x="2806"/>
        <item x="2554"/>
        <item x="2564"/>
        <item x="2526"/>
        <item x="986"/>
        <item x="2284"/>
        <item x="1725"/>
        <item x="3661"/>
        <item x="1786"/>
        <item x="448"/>
        <item x="2482"/>
        <item x="693"/>
        <item x="1191"/>
        <item x="387"/>
        <item x="2695"/>
        <item x="2933"/>
        <item x="1304"/>
        <item x="3786"/>
        <item x="36"/>
        <item x="964"/>
        <item x="973"/>
        <item x="3687"/>
        <item x="3410"/>
        <item x="2209"/>
        <item x="1247"/>
        <item x="484"/>
        <item x="975"/>
        <item x="2801"/>
        <item x="3222"/>
        <item x="163"/>
        <item x="2563"/>
        <item x="2511"/>
        <item x="1719"/>
        <item x="3253"/>
        <item x="219"/>
        <item x="2870"/>
        <item x="1226"/>
        <item x="266"/>
        <item x="2353"/>
        <item x="1461"/>
        <item x="39"/>
        <item x="2627"/>
        <item x="1936"/>
        <item x="51"/>
        <item x="256"/>
        <item x="2999"/>
        <item x="2251"/>
        <item x="8"/>
        <item x="565"/>
        <item x="2129"/>
        <item x="2215"/>
        <item x="3819"/>
        <item x="1414"/>
        <item x="1629"/>
        <item x="352"/>
        <item x="710"/>
        <item x="627"/>
        <item x="3083"/>
        <item x="2710"/>
        <item x="2877"/>
        <item x="3818"/>
        <item x="744"/>
        <item x="626"/>
        <item x="2088"/>
        <item x="3209"/>
        <item x="257"/>
        <item x="1631"/>
        <item x="516"/>
        <item x="2"/>
        <item x="3713"/>
        <item x="3590"/>
        <item x="1196"/>
        <item x="1220"/>
        <item x="2561"/>
        <item x="1848"/>
        <item x="3303"/>
        <item x="3453"/>
        <item x="3389"/>
        <item x="1116"/>
        <item x="3795"/>
        <item x="1094"/>
        <item x="3321"/>
        <item x="1625"/>
        <item x="810"/>
        <item x="3375"/>
        <item x="3328"/>
        <item x="3379"/>
        <item x="1764"/>
        <item x="945"/>
        <item x="906"/>
        <item x="1497"/>
        <item x="1624"/>
        <item x="2601"/>
        <item x="2844"/>
        <item x="1841"/>
        <item x="2535"/>
        <item x="3423"/>
        <item x="1243"/>
        <item x="1825"/>
        <item x="2256"/>
        <item x="2295"/>
        <item x="2439"/>
        <item x="2937"/>
        <item x="1965"/>
        <item x="3357"/>
        <item x="3174"/>
        <item x="930"/>
        <item x="1300"/>
        <item x="2016"/>
        <item x="3515"/>
        <item x="1571"/>
        <item x="1507"/>
        <item x="1545"/>
        <item x="1469"/>
        <item x="1342"/>
        <item x="1572"/>
        <item x="1473"/>
        <item x="1614"/>
        <item x="1126"/>
        <item x="2469"/>
        <item x="3344"/>
        <item x="2332"/>
        <item x="1950"/>
        <item x="2451"/>
        <item x="2957"/>
        <item x="2310"/>
        <item x="3532"/>
        <item x="3439"/>
        <item x="2344"/>
        <item x="3460"/>
        <item x="1611"/>
        <item x="3640"/>
        <item x="3408"/>
        <item x="3434"/>
        <item x="3518"/>
        <item x="3448"/>
        <item x="2955"/>
        <item x="203"/>
        <item x="1987"/>
        <item x="1151"/>
        <item x="1729"/>
        <item x="1348"/>
        <item x="2331"/>
        <item x="1864"/>
        <item x="1550"/>
        <item x="1766"/>
        <item x="1982"/>
        <item x="2568"/>
        <item x="38"/>
        <item x="2266"/>
        <item x="1735"/>
        <item x="2124"/>
        <item x="2101"/>
        <item x="3793"/>
        <item x="3572"/>
        <item x="3548"/>
        <item x="99"/>
        <item x="3567"/>
        <item x="3545"/>
        <item x="3569"/>
        <item x="3549"/>
        <item x="3459"/>
        <item x="1959"/>
        <item x="3516"/>
        <item x="2438"/>
        <item x="2429"/>
        <item x="311"/>
        <item x="1600"/>
        <item x="3377"/>
        <item x="1844"/>
        <item x="1394"/>
        <item x="2967"/>
        <item x="3576"/>
        <item x="46"/>
        <item x="481"/>
        <item x="2926"/>
        <item x="2750"/>
        <item x="689"/>
        <item x="2211"/>
        <item x="3615"/>
        <item x="2595"/>
        <item x="2668"/>
        <item x="2119"/>
        <item x="2098"/>
        <item x="2619"/>
        <item x="3580"/>
        <item x="995"/>
        <item x="16"/>
        <item x="222"/>
        <item x="3676"/>
        <item x="2896"/>
        <item x="115"/>
        <item x="2422"/>
        <item x="3493"/>
        <item x="2444"/>
        <item x="204"/>
        <item x="462"/>
        <item x="198"/>
        <item x="2448"/>
        <item x="285"/>
        <item x="813"/>
        <item x="728"/>
        <item x="344"/>
        <item x="3201"/>
        <item x="2608"/>
        <item x="226"/>
        <item x="1640"/>
        <item x="1782"/>
        <item x="1517"/>
        <item x="1223"/>
        <item x="1010"/>
        <item x="639"/>
        <item x="2958"/>
        <item x="3750"/>
        <item x="727"/>
        <item x="3689"/>
        <item x="3820"/>
        <item x="3371"/>
        <item x="1172"/>
        <item x="972"/>
        <item x="1106"/>
        <item x="388"/>
        <item x="3419"/>
        <item x="3107"/>
        <item x="3523"/>
        <item x="3601"/>
        <item x="3565"/>
        <item x="619"/>
        <item x="1130"/>
        <item x="1098"/>
        <item x="1448"/>
        <item x="1224"/>
        <item x="1835"/>
        <item x="3060"/>
        <item x="938"/>
        <item x="1684"/>
        <item x="2329"/>
        <item x="3783"/>
        <item x="678"/>
        <item x="21"/>
        <item x="3313"/>
        <item x="1156"/>
        <item x="1133"/>
        <item x="2969"/>
        <item x="91"/>
        <item x="3121"/>
        <item x="1373"/>
        <item x="1495"/>
        <item x="3068"/>
        <item x="2456"/>
        <item x="1356"/>
        <item x="2961"/>
        <item x="3787"/>
        <item x="3028"/>
        <item x="3167"/>
        <item x="854"/>
        <item x="2960"/>
        <item x="1454"/>
        <item x="3424"/>
        <item x="3740"/>
        <item x="1877"/>
        <item x="819"/>
        <item x="637"/>
        <item x="3162"/>
        <item x="2677"/>
        <item x="1190"/>
        <item x="1906"/>
        <item x="1138"/>
        <item x="1472"/>
        <item x="1601"/>
        <item x="2523"/>
        <item x="692"/>
        <item x="1592"/>
        <item x="2009"/>
        <item x="2667"/>
        <item x="519"/>
        <item x="765"/>
        <item x="695"/>
        <item x="1884"/>
        <item x="668"/>
        <item x="559"/>
        <item x="84"/>
        <item x="539"/>
        <item x="172"/>
        <item x="1048"/>
        <item x="1602"/>
        <item x="2592"/>
        <item x="318"/>
        <item x="509"/>
        <item x="2206"/>
        <item x="1911"/>
        <item x="3186"/>
        <item x="1359"/>
        <item x="2800"/>
        <item x="581"/>
        <item x="3473"/>
        <item x="2395"/>
        <item x="3674"/>
        <item x="422"/>
        <item x="9"/>
        <item x="130"/>
        <item x="2307"/>
        <item x="2272"/>
        <item x="920"/>
        <item x="3383"/>
        <item x="2727"/>
        <item x="1929"/>
        <item x="2634"/>
        <item x="444"/>
        <item x="533"/>
        <item x="3668"/>
        <item x="3437"/>
        <item x="2702"/>
        <item x="2435"/>
        <item x="2230"/>
        <item x="1561"/>
        <item x="1229"/>
        <item x="69"/>
        <item x="2925"/>
        <item x="476"/>
        <item x="1007"/>
        <item x="2864"/>
        <item x="531"/>
        <item x="2297"/>
        <item x="504"/>
        <item x="411"/>
        <item x="551"/>
        <item x="2302"/>
        <item x="2151"/>
        <item x="227"/>
        <item x="1941"/>
        <item x="2565"/>
        <item x="2244"/>
        <item x="2299"/>
        <item x="2162"/>
        <item x="2250"/>
        <item x="2328"/>
        <item x="1973"/>
        <item x="998"/>
        <item x="2446"/>
        <item x="2528"/>
        <item x="797"/>
        <item x="2466"/>
        <item x="429"/>
        <item x="967"/>
        <item x="633"/>
        <item x="512"/>
        <item x="1801"/>
        <item x="1372"/>
        <item x="2499"/>
        <item x="3275"/>
        <item x="116"/>
        <item x="1661"/>
        <item x="879"/>
        <item x="664"/>
        <item x="1302"/>
        <item x="166"/>
        <item x="1154"/>
        <item x="1728"/>
        <item x="2856"/>
        <item x="1362"/>
        <item x="1171"/>
        <item x="2930"/>
        <item x="2053"/>
        <item x="1926"/>
        <item x="1423"/>
        <item x="3535"/>
        <item x="3023"/>
        <item x="2065"/>
        <item x="2062"/>
        <item x="2364"/>
        <item x="2172"/>
        <item x="1964"/>
        <item x="2216"/>
        <item x="2137"/>
        <item x="361"/>
        <item x="1971"/>
        <item x="590"/>
        <item x="1991"/>
        <item x="770"/>
        <item x="1489"/>
        <item x="2343"/>
        <item x="719"/>
        <item x="3304"/>
        <item x="2239"/>
        <item x="1567"/>
        <item x="2405"/>
        <item x="1419"/>
        <item x="1271"/>
        <item x="3319"/>
        <item x="1596"/>
        <item x="679"/>
        <item x="2855"/>
        <item x="1146"/>
        <item x="718"/>
        <item x="1542"/>
        <item x="1244"/>
        <item x="1335"/>
        <item x="2834"/>
        <item x="298"/>
        <item x="1166"/>
        <item x="2253"/>
        <item x="2254"/>
        <item x="3474"/>
        <item x="1358"/>
        <item x="1437"/>
        <item x="1832"/>
        <item x="313"/>
        <item x="1374"/>
        <item x="3484"/>
        <item x="117"/>
        <item x="190"/>
        <item x="1997"/>
        <item x="1678"/>
        <item x="544"/>
        <item x="2922"/>
        <item x="353"/>
        <item x="281"/>
        <item x="3055"/>
        <item x="1809"/>
        <item x="595"/>
        <item x="155"/>
        <item x="176"/>
        <item x="3659"/>
        <item x="2000"/>
        <item x="1996"/>
        <item x="1421"/>
        <item x="2369"/>
        <item x="246"/>
        <item x="262"/>
        <item x="1986"/>
        <item x="2553"/>
        <item x="2570"/>
        <item x="2731"/>
        <item x="1441"/>
        <item x="908"/>
        <item x="2496"/>
        <item x="2252"/>
        <item x="2572"/>
        <item x="1044"/>
        <item x="1617"/>
        <item x="3720"/>
        <item x="2669"/>
        <item x="990"/>
        <item x="268"/>
        <item x="169"/>
        <item x="3680"/>
        <item x="1125"/>
        <item x="1028"/>
        <item x="1521"/>
        <item x="1840"/>
        <item x="2881"/>
        <item x="3694"/>
        <item x="3742"/>
        <item x="980"/>
        <item x="3767"/>
        <item x="926"/>
        <item x="1686"/>
        <item x="874"/>
        <item x="2047"/>
        <item x="3380"/>
        <item x="660"/>
        <item x="3200"/>
        <item x="3212"/>
        <item x="2872"/>
        <item x="2757"/>
        <item x="749"/>
        <item x="2056"/>
        <item x="1170"/>
        <item x="1117"/>
        <item x="1066"/>
        <item x="686"/>
        <item x="1738"/>
        <item x="2543"/>
        <item x="725"/>
        <item x="1232"/>
        <item x="1416"/>
        <item x="1253"/>
        <item x="1382"/>
        <item x="1716"/>
        <item x="2037"/>
        <item x="1183"/>
        <item x="2147"/>
        <item x="1292"/>
        <item x="1857"/>
        <item x="1352"/>
        <item x="1258"/>
        <item x="438"/>
        <item x="976"/>
        <item x="1622"/>
        <item x="240"/>
        <item x="3091"/>
        <item x="381"/>
        <item x="1962"/>
        <item x="948"/>
        <item x="78"/>
        <item x="2545"/>
        <item x="3561"/>
        <item x="659"/>
        <item x="2981"/>
        <item x="620"/>
        <item x="2075"/>
        <item x="1515"/>
        <item x="457"/>
        <item x="1162"/>
        <item x="596"/>
        <item x="2197"/>
        <item x="2934"/>
        <item x="2939"/>
        <item x="2704"/>
        <item x="2912"/>
        <item x="2927"/>
        <item x="2719"/>
        <item x="2793"/>
        <item x="2853"/>
        <item x="2775"/>
        <item x="1337"/>
        <item x="2956"/>
        <item x="2840"/>
        <item x="3768"/>
        <item x="3011"/>
        <item x="916"/>
        <item x="2670"/>
        <item x="2682"/>
        <item x="936"/>
        <item x="3714"/>
        <item x="3"/>
        <item x="3406"/>
        <item x="1718"/>
        <item x="1270"/>
        <item x="2474"/>
        <item x="1119"/>
        <item x="2314"/>
        <item x="358"/>
        <item x="1221"/>
        <item x="282"/>
        <item x="3168"/>
        <item x="2096"/>
        <item x="746"/>
        <item x="806"/>
        <item x="909"/>
        <item x="3798"/>
        <item x="431"/>
        <item x="365"/>
        <item x="927"/>
        <item x="2899"/>
        <item x="1412"/>
        <item x="2128"/>
        <item x="3199"/>
        <item x="643"/>
        <item x="2717"/>
        <item x="1739"/>
        <item x="532"/>
        <item x="1283"/>
        <item x="3456"/>
        <item x="3643"/>
        <item x="1944"/>
        <item x="1666"/>
        <item x="1487"/>
        <item x="3533"/>
        <item x="2349"/>
        <item x="1621"/>
        <item x="319"/>
        <item x="265"/>
        <item x="3688"/>
        <item x="200"/>
        <item x="42"/>
        <item x="2814"/>
        <item x="3119"/>
        <item x="553"/>
        <item x="1306"/>
        <item x="1659"/>
        <item x="2709"/>
        <item x="108"/>
        <item x="2452"/>
        <item x="2146"/>
        <item x="786"/>
        <item x="3325"/>
        <item x="2241"/>
        <item x="1296"/>
        <item x="3583"/>
        <item x="278"/>
        <item x="1574"/>
        <item x="3125"/>
        <item x="1607"/>
        <item x="1829"/>
        <item x="3268"/>
        <item x="1375"/>
        <item x="2796"/>
        <item x="3597"/>
        <item x="781"/>
        <item x="334"/>
        <item x="2262"/>
        <item x="2409"/>
        <item x="832"/>
        <item x="2431"/>
        <item x="2911"/>
        <item x="3090"/>
        <item x="3662"/>
        <item x="3704"/>
        <item x="3697"/>
        <item x="3582"/>
        <item x="3413"/>
        <item x="3655"/>
        <item x="13"/>
        <item x="513"/>
        <item x="527"/>
        <item x="984"/>
        <item x="3775"/>
        <item x="159"/>
        <item x="3015"/>
        <item x="1087"/>
        <item x="2465"/>
        <item x="369"/>
        <item x="602"/>
        <item x="1459"/>
        <item x="1123"/>
        <item x="2932"/>
        <item x="2381"/>
        <item x="1658"/>
        <item x="952"/>
        <item x="2848"/>
        <item x="2171"/>
        <item x="525"/>
        <item x="3152"/>
        <item x="2018"/>
        <item x="3255"/>
        <item x="293"/>
        <item x="2809"/>
        <item x="2874"/>
        <item x="1974"/>
        <item x="1992"/>
        <item x="2868"/>
        <item x="605"/>
        <item x="2288"/>
        <item x="2347"/>
        <item x="3416"/>
        <item x="3274"/>
        <item x="640"/>
        <item x="3131"/>
        <item x="1058"/>
        <item x="2202"/>
        <item x="2764"/>
        <item x="2156"/>
        <item x="2071"/>
        <item x="2622"/>
        <item x="3318"/>
        <item x="683"/>
        <item x="992"/>
        <item x="1361"/>
        <item x="603"/>
        <item x="646"/>
        <item x="1869"/>
        <item x="3500"/>
        <item x="2736"/>
        <item x="1160"/>
        <item x="1872"/>
        <item x="368"/>
        <item x="800"/>
        <item x="1797"/>
        <item x="1783"/>
        <item x="2181"/>
        <item x="150"/>
        <item x="3485"/>
        <item x="2276"/>
        <item x="663"/>
        <item x="1422"/>
        <item x="1401"/>
        <item x="712"/>
        <item x="896"/>
        <item x="1242"/>
        <item x="3654"/>
        <item x="3047"/>
        <item x="1476"/>
        <item x="2953"/>
        <item x="1733"/>
        <item x="3352"/>
        <item x="1282"/>
        <item x="1943"/>
        <item x="386"/>
        <item x="2852"/>
        <item x="1597"/>
        <item x="1619"/>
        <item x="809"/>
        <item x="3282"/>
        <item x="993"/>
        <item x="3612"/>
        <item x="3008"/>
        <item x="1155"/>
        <item x="2983"/>
        <item x="105"/>
        <item x="3417"/>
        <item x="904"/>
        <item x="1272"/>
        <item x="2803"/>
        <item x="2183"/>
        <item x="2220"/>
        <item x="1002"/>
        <item x="2815"/>
        <item x="2741"/>
        <item x="1343"/>
        <item x="1998"/>
        <item x="2812"/>
        <item x="2746"/>
        <item x="3334"/>
        <item x="2698"/>
        <item x="2375"/>
        <item x="2968"/>
        <item x="494"/>
        <item x="1213"/>
        <item x="3142"/>
        <item x="3145"/>
        <item x="2309"/>
        <item x="1266"/>
        <item x="3492"/>
        <item x="941"/>
        <item x="1481"/>
        <item x="3144"/>
        <item x="1981"/>
        <item x="932"/>
        <item x="68"/>
        <item x="276"/>
        <item x="58"/>
        <item x="714"/>
        <item x="436"/>
        <item x="2163"/>
        <item x="3366"/>
        <item x="2609"/>
        <item x="3217"/>
        <item x="3169"/>
        <item x="3336"/>
        <item x="2052"/>
        <item x="630"/>
        <item x="2794"/>
        <item x="307"/>
        <item x="2015"/>
        <item x="493"/>
        <item x="3761"/>
        <item x="2566"/>
        <item x="543"/>
        <item x="1062"/>
        <item x="794"/>
        <item x="2228"/>
        <item x="2819"/>
        <item x="3327"/>
        <item x="1650"/>
        <item x="120"/>
        <item x="3149"/>
        <item x="514"/>
        <item x="583"/>
        <item x="315"/>
        <item x="3147"/>
        <item x="2833"/>
        <item x="1174"/>
        <item x="572"/>
        <item x="1203"/>
        <item x="350"/>
        <item x="1466"/>
        <item x="1814"/>
        <item x="2024"/>
        <item x="1837"/>
        <item x="2421"/>
        <item x="366"/>
        <item x="1713"/>
        <item x="328"/>
        <item x="1849"/>
        <item x="815"/>
        <item x="1406"/>
        <item x="3418"/>
        <item x="1564"/>
        <item x="1512"/>
        <item x="1294"/>
        <item x="92"/>
        <item x="405"/>
        <item x="2880"/>
        <item x="3203"/>
        <item x="1834"/>
        <item x="814"/>
        <item x="1744"/>
        <item x="211"/>
        <item x="461"/>
        <item x="3603"/>
        <item x="2555"/>
        <item x="2779"/>
        <item x="187"/>
        <item x="3113"/>
        <item x="556"/>
        <item x="609"/>
        <item x="671"/>
        <item x="1921"/>
        <item x="3794"/>
        <item x="3487"/>
        <item x="2894"/>
        <item x="1405"/>
        <item x="2038"/>
        <item x="1657"/>
        <item x="758"/>
        <item x="1488"/>
        <item x="114"/>
        <item x="3105"/>
        <item x="1594"/>
        <item x="969"/>
        <item x="3653"/>
        <item x="2224"/>
        <item x="1159"/>
        <item x="2506"/>
        <item x="1463"/>
        <item x="501"/>
        <item x="1541"/>
        <item x="1178"/>
        <item x="1046"/>
        <item x="3646"/>
        <item x="2049"/>
        <item x="1479"/>
        <item x="2040"/>
        <item x="2748"/>
        <item x="106"/>
        <item x="77"/>
        <item x="1543"/>
        <item x="763"/>
        <item x="2221"/>
        <item x="470"/>
        <item x="2318"/>
        <item x="3527"/>
        <item x="1389"/>
        <item x="1445"/>
        <item x="245"/>
        <item x="2113"/>
        <item x="1351"/>
        <item x="2326"/>
        <item x="592"/>
        <item x="3429"/>
        <item x="3592"/>
        <item x="2581"/>
        <item x="2443"/>
        <item x="893"/>
        <item x="2611"/>
        <item x="2161"/>
        <item x="1639"/>
        <item x="1636"/>
        <item x="901"/>
        <item x="851"/>
        <item x="2539"/>
        <item x="864"/>
        <item x="858"/>
        <item x="887"/>
        <item x="900"/>
        <item x="873"/>
        <item x="2125"/>
        <item x="884"/>
        <item x="867"/>
        <item x="885"/>
        <item x="890"/>
        <item x="886"/>
        <item x="880"/>
        <item x="875"/>
        <item x="841"/>
        <item x="855"/>
        <item x="862"/>
        <item x="922"/>
        <item x="865"/>
        <item x="7"/>
        <item x="3295"/>
        <item x="3182"/>
        <item x="2862"/>
        <item x="838"/>
        <item x="2168"/>
        <item x="364"/>
        <item x="3372"/>
        <item x="842"/>
        <item x="502"/>
        <item x="1852"/>
        <item x="1642"/>
        <item x="1868"/>
        <item x="3215"/>
        <item x="1620"/>
        <item x="1547"/>
        <item x="1391"/>
        <item x="767"/>
        <item x="766"/>
        <item x="870"/>
        <item x="769"/>
        <item x="772"/>
        <item x="1288"/>
        <item x="1413"/>
        <item x="1246"/>
        <item x="1237"/>
        <item x="517"/>
        <item x="3770"/>
        <item x="1492"/>
        <item x="254"/>
        <item x="1264"/>
        <item x="2665"/>
        <item x="872"/>
        <item x="28"/>
        <item x="395"/>
        <item x="2014"/>
        <item x="823"/>
        <item x="2707"/>
        <item x="2906"/>
        <item x="3293"/>
        <item x="2556"/>
        <item x="1350"/>
        <item x="1746"/>
        <item x="2940"/>
        <item x="2977"/>
        <item x="2678"/>
        <item x="2718"/>
        <item x="2043"/>
        <item x="3026"/>
        <item x="1257"/>
        <item x="3016"/>
        <item x="574"/>
        <item x="1573"/>
        <item x="418"/>
        <item x="1726"/>
        <item x="1468"/>
        <item x="1377"/>
        <item x="2378"/>
        <item x="2029"/>
        <item x="2585"/>
        <item x="3085"/>
        <item x="3350"/>
        <item x="3248"/>
        <item x="3605"/>
        <item x="1135"/>
        <item x="1121"/>
        <item x="1839"/>
        <item x="1273"/>
        <item x="2223"/>
        <item x="1645"/>
        <item x="913"/>
        <item x="3811"/>
        <item x="160"/>
        <item x="3791"/>
        <item x="713"/>
        <item x="690"/>
        <item x="279"/>
        <item x="1903"/>
        <item x="1004"/>
        <item x="2143"/>
        <item x="869"/>
        <item x="701"/>
        <item x="2579"/>
        <item x="2227"/>
        <item x="3735"/>
        <item x="833"/>
        <item x="1090"/>
        <item x="825"/>
        <item x="3701"/>
        <item x="3140"/>
        <item x="522"/>
        <item x="73"/>
        <item x="3563"/>
        <item x="2857"/>
        <item x="1951"/>
        <item x="216"/>
        <item x="1277"/>
        <item x="1734"/>
        <item x="1613"/>
        <item x="538"/>
        <item x="1179"/>
        <item x="1654"/>
        <item x="3699"/>
        <item x="2362"/>
        <item x="3491"/>
        <item x="2208"/>
        <item x="1589"/>
        <item x="3821"/>
        <item x="1091"/>
        <item x="2821"/>
        <item x="3656"/>
        <item x="1961"/>
        <item x="1888"/>
        <item x="3675"/>
        <item x="2976"/>
        <item x="141"/>
        <item x="530"/>
        <item x="919"/>
        <item x="764"/>
        <item x="2908"/>
        <item x="3773"/>
        <item x="2663"/>
        <item x="1731"/>
        <item x="774"/>
        <item x="1104"/>
        <item x="1049"/>
        <item x="1069"/>
        <item x="1142"/>
        <item x="747"/>
        <item x="1522"/>
        <item x="1612"/>
        <item x="1605"/>
        <item x="2742"/>
        <item x="3393"/>
        <item x="971"/>
        <item x="3242"/>
        <item x="2330"/>
        <item x="1767"/>
        <item x="66"/>
        <item x="3365"/>
        <item x="1107"/>
        <item x="2273"/>
        <item x="3732"/>
        <item x="779"/>
        <item x="1354"/>
        <item x="2157"/>
        <item x="593"/>
        <item x="2286"/>
        <item x="3652"/>
        <item x="2114"/>
        <item x="3710"/>
        <item x="18"/>
        <item x="741"/>
        <item x="3122"/>
        <item x="401"/>
        <item x="214"/>
        <item x="2090"/>
        <item x="1552"/>
        <item x="3153"/>
        <item x="1109"/>
        <item x="221"/>
        <item x="1467"/>
        <item x="2394"/>
        <item x="1417"/>
        <item x="1890"/>
        <item x="1794"/>
        <item x="3728"/>
        <item x="1346"/>
        <item x="1309"/>
        <item x="12"/>
        <item x="1108"/>
        <item x="492"/>
        <item x="2900"/>
        <item x="1144"/>
        <item x="2673"/>
        <item x="26"/>
        <item x="1720"/>
        <item x="314"/>
        <item x="1765"/>
        <item x="3743"/>
        <item x="1474"/>
        <item x="14"/>
        <item x="3800"/>
        <item x="3765"/>
        <item x="1668"/>
        <item x="1147"/>
        <item x="2650"/>
        <item x="1420"/>
        <item x="3296"/>
        <item x="520"/>
        <item x="1705"/>
        <item x="1438"/>
        <item x="3685"/>
        <item x="3683"/>
        <item x="1460"/>
        <item x="2760"/>
        <item x="2414"/>
        <item x="128"/>
        <item x="723"/>
        <item x="3040"/>
        <item x="41"/>
        <item x="157"/>
        <item x="11"/>
        <item x="1114"/>
        <item x="1092"/>
        <item x="1198"/>
        <item x="213"/>
        <item x="827"/>
        <item x="1762"/>
        <item x="2907"/>
        <item x="1853"/>
        <item x="2754"/>
        <item x="98"/>
        <item x="463"/>
        <item x="562"/>
        <item x="1402"/>
        <item x="3552"/>
        <item x="2017"/>
        <item x="2483"/>
        <item x="3812"/>
        <item x="3127"/>
        <item x="138"/>
        <item x="1860"/>
        <item x="289"/>
        <item x="3758"/>
        <item x="1535"/>
        <item x="989"/>
        <item x="2235"/>
        <item x="561"/>
        <item x="3708"/>
        <item x="831"/>
        <item x="568"/>
        <item x="1435"/>
        <item x="3332"/>
        <item x="2303"/>
        <item x="1426"/>
        <item x="1556"/>
        <item x="846"/>
        <item x="2139"/>
        <item x="3233"/>
        <item x="3361"/>
        <item x="2471"/>
        <item x="2313"/>
        <item x="898"/>
        <item x="1031"/>
        <item x="2970"/>
        <item x="753"/>
        <item x="573"/>
        <item x="2674"/>
        <item x="891"/>
        <item x="296"/>
        <item x="410"/>
        <item x="732"/>
        <item x="546"/>
        <item x="499"/>
        <item x="3595"/>
        <item x="165"/>
        <item x="3586"/>
        <item x="1368"/>
        <item x="1132"/>
      </items>
    </pivotField>
    <pivotField axis="axisRow" compact="0" outline="0" showAll="0" defaultSubtotal="0">
      <items count="19">
        <item x="15"/>
        <item x="1"/>
        <item x="4"/>
        <item x="5"/>
        <item x="3"/>
        <item x="2"/>
        <item x="0"/>
        <item x="7"/>
        <item x="11"/>
        <item x="8"/>
        <item x="13"/>
        <item x="17"/>
        <item x="6"/>
        <item x="18"/>
        <item x="12"/>
        <item x="10"/>
        <item x="16"/>
        <item x="14"/>
        <item x="9"/>
      </items>
    </pivotField>
    <pivotField axis="axisRow" compact="0" numFmtId="9" outline="0" showAll="0" defaultSubtotal="0">
      <items count="71">
        <item x="0"/>
        <item x="13"/>
        <item x="50"/>
        <item x="18"/>
        <item x="25"/>
        <item x="16"/>
        <item x="22"/>
        <item x="49"/>
        <item x="19"/>
        <item x="32"/>
        <item x="3"/>
        <item x="68"/>
        <item x="39"/>
        <item x="37"/>
        <item x="54"/>
        <item x="14"/>
        <item x="55"/>
        <item x="34"/>
        <item x="63"/>
        <item x="61"/>
        <item x="11"/>
        <item x="56"/>
        <item x="7"/>
        <item x="57"/>
        <item x="41"/>
        <item x="38"/>
        <item x="8"/>
        <item x="10"/>
        <item x="33"/>
        <item x="12"/>
        <item x="28"/>
        <item x="40"/>
        <item x="35"/>
        <item x="45"/>
        <item x="2"/>
        <item x="58"/>
        <item x="65"/>
        <item x="52"/>
        <item x="24"/>
        <item x="42"/>
        <item x="51"/>
        <item x="15"/>
        <item x="5"/>
        <item x="47"/>
        <item x="70"/>
        <item x="43"/>
        <item x="69"/>
        <item x="66"/>
        <item x="29"/>
        <item x="27"/>
        <item x="30"/>
        <item x="26"/>
        <item x="44"/>
        <item x="67"/>
        <item x="20"/>
        <item x="9"/>
        <item x="4"/>
        <item x="59"/>
        <item x="6"/>
        <item x="62"/>
        <item x="46"/>
        <item x="48"/>
        <item x="21"/>
        <item x="64"/>
        <item x="23"/>
        <item x="17"/>
        <item x="31"/>
        <item x="53"/>
        <item x="36"/>
        <item x="60"/>
        <item x="1"/>
      </items>
    </pivotField>
    <pivotField axis="axisRow" compact="0" outline="0" showAll="0" defaultSubtotal="0">
      <items count="2">
        <item x="1"/>
        <item x="0"/>
      </items>
    </pivotField>
    <pivotField axis="axisRow" compact="0" numFmtId="14" outline="0" showAll="0" defaultSubtotal="0">
      <items count="181">
        <item x="17"/>
        <item x="86"/>
        <item x="176"/>
        <item x="7"/>
        <item x="33"/>
        <item x="43"/>
        <item x="9"/>
        <item x="23"/>
        <item x="16"/>
        <item x="14"/>
        <item x="2"/>
        <item x="3"/>
        <item x="15"/>
        <item x="30"/>
        <item x="27"/>
        <item x="13"/>
        <item x="28"/>
        <item x="20"/>
        <item x="72"/>
        <item x="24"/>
        <item x="133"/>
        <item x="4"/>
        <item x="37"/>
        <item x="12"/>
        <item x="46"/>
        <item x="108"/>
        <item x="21"/>
        <item x="126"/>
        <item x="134"/>
        <item x="125"/>
        <item x="1"/>
        <item x="127"/>
        <item x="63"/>
        <item x="87"/>
        <item x="97"/>
        <item x="90"/>
        <item x="161"/>
        <item x="11"/>
        <item x="91"/>
        <item x="102"/>
        <item x="67"/>
        <item x="48"/>
        <item x="75"/>
        <item x="110"/>
        <item x="70"/>
        <item x="149"/>
        <item x="158"/>
        <item x="52"/>
        <item x="129"/>
        <item x="10"/>
        <item x="39"/>
        <item x="50"/>
        <item x="44"/>
        <item x="73"/>
        <item x="35"/>
        <item x="76"/>
        <item x="41"/>
        <item x="32"/>
        <item x="111"/>
        <item x="49"/>
        <item x="89"/>
        <item x="85"/>
        <item x="132"/>
        <item x="26"/>
        <item x="118"/>
        <item x="114"/>
        <item x="64"/>
        <item x="157"/>
        <item x="78"/>
        <item x="61"/>
        <item x="88"/>
        <item x="116"/>
        <item x="140"/>
        <item x="93"/>
        <item x="112"/>
        <item x="81"/>
        <item x="131"/>
        <item x="156"/>
        <item x="31"/>
        <item x="45"/>
        <item x="40"/>
        <item x="68"/>
        <item x="53"/>
        <item x="19"/>
        <item x="170"/>
        <item x="83"/>
        <item x="139"/>
        <item x="151"/>
        <item x="54"/>
        <item x="152"/>
        <item x="180"/>
        <item x="101"/>
        <item x="95"/>
        <item x="51"/>
        <item x="177"/>
        <item x="154"/>
        <item x="128"/>
        <item x="62"/>
        <item x="22"/>
        <item x="159"/>
        <item x="100"/>
        <item x="142"/>
        <item x="80"/>
        <item x="25"/>
        <item x="92"/>
        <item x="173"/>
        <item x="84"/>
        <item x="148"/>
        <item x="178"/>
        <item x="179"/>
        <item x="120"/>
        <item x="42"/>
        <item x="58"/>
        <item x="153"/>
        <item x="137"/>
        <item x="166"/>
        <item x="34"/>
        <item x="138"/>
        <item x="175"/>
        <item x="147"/>
        <item x="79"/>
        <item x="150"/>
        <item x="168"/>
        <item x="8"/>
        <item x="174"/>
        <item x="123"/>
        <item x="47"/>
        <item x="121"/>
        <item x="119"/>
        <item x="94"/>
        <item x="115"/>
        <item x="136"/>
        <item x="162"/>
        <item x="145"/>
        <item x="82"/>
        <item x="171"/>
        <item x="99"/>
        <item x="38"/>
        <item x="69"/>
        <item x="113"/>
        <item x="5"/>
        <item x="66"/>
        <item x="141"/>
        <item x="60"/>
        <item x="56"/>
        <item x="143"/>
        <item x="165"/>
        <item x="18"/>
        <item x="77"/>
        <item x="36"/>
        <item x="109"/>
        <item x="135"/>
        <item x="55"/>
        <item x="164"/>
        <item x="160"/>
        <item x="146"/>
        <item x="144"/>
        <item x="59"/>
        <item x="124"/>
        <item x="71"/>
        <item x="74"/>
        <item x="57"/>
        <item x="29"/>
        <item x="0"/>
        <item x="163"/>
        <item x="172"/>
        <item x="155"/>
        <item x="169"/>
        <item x="106"/>
        <item x="107"/>
        <item x="105"/>
        <item x="117"/>
        <item x="96"/>
        <item x="122"/>
        <item x="98"/>
        <item x="167"/>
        <item x="104"/>
        <item x="130"/>
        <item x="103"/>
        <item x="65"/>
        <item x="6"/>
      </items>
    </pivotField>
    <pivotField dataField="1" compact="0" numFmtId="44" outline="0" showAll="0" defaultSubtotal="0"/>
    <pivotField dataField="1" compact="0" numFmtId="44" outline="0" showAll="0" defaultSubtotal="0"/>
    <pivotField dataField="1" compact="0" numFmtId="44" outline="0" showAll="0" defaultSubtotal="0"/>
    <pivotField dataField="1" compact="0" numFmtId="44" outline="0" showAll="0" defaultSubtotal="0"/>
    <pivotField compact="0" numFmtId="44" outline="0" showAll="0" defaultSubtotal="0"/>
    <pivotField dataField="1" compact="0" numFmtId="44" outline="0" showAll="0" defaultSubtotal="0"/>
    <pivotField compact="0" numFmtId="44" outline="0" showAll="0" defaultSubtotal="0"/>
    <pivotField compact="0" numFmtId="44" outline="0" showAll="0" defaultSubtotal="0"/>
    <pivotField compact="0" numFmtId="44" outline="0" showAll="0" defaultSubtotal="0"/>
  </pivotFields>
  <rowFields count="8">
    <field x="2"/>
    <field x="9"/>
    <field x="7"/>
    <field x="4"/>
    <field x="3"/>
    <field x="6"/>
    <field x="10"/>
    <field x="8"/>
  </rowFields>
  <rowItems count="4020">
    <i>
      <x/>
      <x/>
      <x/>
      <x v="4"/>
      <x v="435"/>
      <x v="847"/>
      <x v="180"/>
      <x/>
    </i>
    <i r="3">
      <x v="15"/>
      <x v="162"/>
      <x v="811"/>
      <x v="180"/>
      <x v="34"/>
    </i>
    <i r="3">
      <x v="20"/>
      <x v="201"/>
      <x v="1839"/>
      <x v="180"/>
      <x v="7"/>
    </i>
    <i r="3">
      <x v="21"/>
      <x v="222"/>
      <x v="1848"/>
      <x v="180"/>
      <x v="5"/>
    </i>
    <i r="4">
      <x v="288"/>
      <x v="823"/>
      <x v="90"/>
      <x/>
    </i>
    <i r="3">
      <x v="37"/>
      <x v="420"/>
      <x v="2529"/>
      <x v="180"/>
      <x/>
    </i>
    <i r="2">
      <x v="7"/>
      <x v="7"/>
      <x v="448"/>
      <x v="849"/>
      <x v="180"/>
      <x v="1"/>
    </i>
    <i r="4">
      <x v="457"/>
      <x v="852"/>
      <x v="180"/>
      <x/>
    </i>
    <i r="3">
      <x v="24"/>
      <x v="396"/>
      <x v="836"/>
      <x v="180"/>
      <x v="7"/>
    </i>
    <i r="3">
      <x v="32"/>
      <x v="30"/>
      <x v="789"/>
      <x v="180"/>
      <x v="70"/>
    </i>
    <i r="4">
      <x v="427"/>
      <x v="1059"/>
      <x v="180"/>
      <x v="5"/>
    </i>
    <i r="3">
      <x v="37"/>
      <x v="581"/>
      <x v="866"/>
      <x v="180"/>
      <x v="1"/>
    </i>
    <i r="5">
      <x v="867"/>
      <x v="180"/>
      <x v="1"/>
    </i>
    <i r="5">
      <x v="868"/>
      <x v="180"/>
      <x v="1"/>
    </i>
    <i r="3">
      <x v="39"/>
      <x v="597"/>
      <x v="3783"/>
      <x v="180"/>
      <x v="8"/>
    </i>
    <i r="2">
      <x v="8"/>
      <x v="32"/>
      <x v="359"/>
      <x v="2326"/>
      <x v="180"/>
      <x v="4"/>
    </i>
    <i r="3">
      <x v="37"/>
      <x v="581"/>
      <x v="869"/>
      <x v="180"/>
      <x v="1"/>
    </i>
    <i r="5">
      <x v="870"/>
      <x v="180"/>
      <x v="1"/>
    </i>
    <i r="3">
      <x v="43"/>
      <x v="294"/>
      <x v="826"/>
      <x v="180"/>
      <x/>
    </i>
    <i r="2">
      <x v="9"/>
      <x v="4"/>
      <x v="537"/>
      <x v="719"/>
      <x v="180"/>
      <x v="70"/>
    </i>
    <i r="3">
      <x v="35"/>
      <x v="403"/>
      <x v="2460"/>
      <x v="180"/>
      <x/>
    </i>
    <i r="5">
      <x v="2464"/>
      <x v="180"/>
      <x/>
    </i>
    <i r="3">
      <x v="39"/>
      <x v="471"/>
      <x v="2950"/>
      <x v="180"/>
      <x v="8"/>
    </i>
    <i r="3">
      <x v="47"/>
      <x v="559"/>
      <x v="864"/>
      <x v="180"/>
      <x/>
    </i>
    <i r="2">
      <x v="10"/>
      <x v="7"/>
      <x v="504"/>
      <x v="859"/>
      <x v="180"/>
      <x v="5"/>
    </i>
    <i r="2">
      <x v="11"/>
      <x v="4"/>
      <x v="47"/>
      <x v="534"/>
      <x v="180"/>
      <x v="10"/>
    </i>
    <i r="2">
      <x v="12"/>
      <x v="14"/>
      <x v="535"/>
      <x v="862"/>
      <x v="180"/>
      <x v="55"/>
    </i>
    <i r="3">
      <x v="21"/>
      <x v="222"/>
      <x v="1867"/>
      <x v="180"/>
      <x v="57"/>
    </i>
    <i r="2">
      <x v="13"/>
      <x v="15"/>
      <x v="337"/>
      <x v="2172"/>
      <x v="180"/>
      <x v="21"/>
    </i>
    <i r="3">
      <x v="43"/>
      <x v="294"/>
      <x v="824"/>
      <x v="180"/>
      <x v="2"/>
    </i>
    <i r="2">
      <x v="14"/>
      <x v="14"/>
      <x v="146"/>
      <x v="1658"/>
      <x v="180"/>
      <x v="26"/>
    </i>
    <i r="3">
      <x v="21"/>
      <x v="503"/>
      <x v="3813"/>
      <x v="180"/>
      <x v="6"/>
    </i>
    <i r="3">
      <x v="32"/>
      <x v="359"/>
      <x v="2328"/>
      <x v="180"/>
      <x v="3"/>
    </i>
    <i r="3">
      <x v="37"/>
      <x v="420"/>
      <x v="2534"/>
      <x v="180"/>
      <x/>
    </i>
    <i r="3">
      <x v="43"/>
      <x v="15"/>
      <x v="787"/>
      <x v="180"/>
      <x/>
    </i>
    <i r="2">
      <x v="15"/>
      <x/>
      <x v="11"/>
      <x v="386"/>
      <x v="180"/>
      <x v="62"/>
    </i>
    <i r="5">
      <x v="387"/>
      <x v="180"/>
      <x v="49"/>
    </i>
    <i r="5">
      <x v="388"/>
      <x v="180"/>
      <x/>
    </i>
    <i r="5">
      <x v="393"/>
      <x v="180"/>
      <x v="50"/>
    </i>
    <i r="4">
      <x v="484"/>
      <x v="854"/>
      <x v="180"/>
      <x/>
    </i>
    <i r="3">
      <x v="15"/>
      <x v="168"/>
      <x v="812"/>
      <x v="180"/>
      <x v="34"/>
    </i>
    <i r="3">
      <x v="20"/>
      <x v="201"/>
      <x v="1835"/>
      <x v="180"/>
      <x/>
    </i>
    <i r="5">
      <x v="1838"/>
      <x v="180"/>
      <x/>
    </i>
    <i r="3">
      <x v="21"/>
      <x v="283"/>
      <x v="820"/>
      <x v="180"/>
      <x v="48"/>
    </i>
    <i r="5">
      <x v="821"/>
      <x v="180"/>
      <x/>
    </i>
    <i r="5">
      <x v="822"/>
      <x v="180"/>
      <x/>
    </i>
    <i r="4">
      <x v="309"/>
      <x v="827"/>
      <x v="180"/>
      <x v="69"/>
    </i>
    <i r="4">
      <x v="432"/>
      <x v="846"/>
      <x v="180"/>
      <x v="46"/>
    </i>
    <i r="3">
      <x v="24"/>
      <x v="306"/>
      <x v="2041"/>
      <x v="180"/>
      <x v="48"/>
    </i>
    <i r="4">
      <x v="453"/>
      <x v="850"/>
      <x v="180"/>
      <x v="15"/>
    </i>
    <i r="5">
      <x v="851"/>
      <x v="180"/>
      <x v="10"/>
    </i>
    <i r="5">
      <x v="2755"/>
      <x v="180"/>
      <x v="5"/>
    </i>
    <i r="3">
      <x v="30"/>
      <x v="339"/>
      <x v="3658"/>
      <x v="180"/>
      <x v="70"/>
    </i>
    <i r="3">
      <x v="35"/>
      <x v="403"/>
      <x v="2459"/>
      <x v="180"/>
      <x/>
    </i>
    <i r="5">
      <x v="2462"/>
      <x v="180"/>
      <x v="4"/>
    </i>
    <i r="5">
      <x v="2463"/>
      <x v="180"/>
      <x/>
    </i>
    <i r="3">
      <x v="36"/>
      <x v="451"/>
      <x v="2751"/>
      <x v="180"/>
      <x/>
    </i>
    <i r="2">
      <x v="16"/>
      <x v="4"/>
      <x v="47"/>
      <x v="533"/>
      <x v="180"/>
      <x/>
    </i>
    <i r="3">
      <x v="37"/>
      <x v="420"/>
      <x v="2531"/>
      <x v="180"/>
      <x/>
    </i>
    <i r="2">
      <x v="17"/>
      <x v="21"/>
      <x v="222"/>
      <x v="1866"/>
      <x v="180"/>
      <x/>
    </i>
    <i r="2">
      <x v="18"/>
      <x v="37"/>
      <x v="420"/>
      <x v="2530"/>
      <x v="180"/>
      <x/>
    </i>
    <i r="3">
      <x v="47"/>
      <x v="559"/>
      <x v="865"/>
      <x v="180"/>
      <x/>
    </i>
    <i r="1">
      <x v="1"/>
      <x v="1"/>
      <x/>
      <x v="11"/>
      <x v="381"/>
      <x v="74"/>
      <x v="70"/>
    </i>
    <i r="4">
      <x v="12"/>
      <x v="380"/>
      <x v="123"/>
      <x v="70"/>
    </i>
    <i r="4">
      <x v="165"/>
      <x v="1543"/>
      <x v="121"/>
      <x v="70"/>
    </i>
    <i r="4">
      <x v="484"/>
      <x v="1417"/>
      <x v="180"/>
      <x v="70"/>
    </i>
    <i r="5">
      <x v="2083"/>
      <x v="3"/>
      <x/>
    </i>
    <i r="3">
      <x v="1"/>
      <x v="571"/>
      <x v="1418"/>
      <x/>
      <x v="70"/>
    </i>
    <i r="3">
      <x v="2"/>
      <x v="27"/>
      <x v="1418"/>
      <x v="3"/>
      <x v="70"/>
    </i>
    <i r="4">
      <x v="28"/>
      <x v="1441"/>
      <x v="97"/>
      <x v="70"/>
    </i>
    <i r="4">
      <x v="29"/>
      <x v="73"/>
      <x v="3"/>
      <x v="70"/>
    </i>
    <i r="4">
      <x v="520"/>
      <x v="1422"/>
      <x v="3"/>
      <x v="70"/>
    </i>
    <i r="5">
      <x v="1457"/>
      <x v="23"/>
      <x v="70"/>
    </i>
    <i r="3">
      <x v="3"/>
      <x v="38"/>
      <x v="1493"/>
      <x v="10"/>
      <x v="70"/>
    </i>
    <i r="5">
      <x v="2406"/>
      <x v="10"/>
      <x v="70"/>
    </i>
    <i r="4">
      <x v="40"/>
      <x v="1486"/>
      <x v="28"/>
      <x v="70"/>
    </i>
    <i r="4">
      <x v="92"/>
      <x v="503"/>
      <x v="3"/>
      <x v="70"/>
    </i>
    <i r="5">
      <x v="1301"/>
      <x v="180"/>
      <x v="70"/>
    </i>
    <i r="4">
      <x v="439"/>
      <x v="1418"/>
      <x v="20"/>
      <x v="70"/>
    </i>
    <i r="3">
      <x v="4"/>
      <x v="3"/>
      <x v="1416"/>
      <x v="146"/>
      <x v="70"/>
    </i>
    <i r="4">
      <x v="4"/>
      <x v="1296"/>
      <x v="22"/>
      <x v="70"/>
    </i>
    <i r="4">
      <x v="8"/>
      <x v="980"/>
      <x v="29"/>
      <x v="70"/>
    </i>
    <i r="4">
      <x v="10"/>
      <x v="1453"/>
      <x v="10"/>
      <x v="70"/>
    </i>
    <i r="4">
      <x v="46"/>
      <x v="1529"/>
      <x v="10"/>
      <x v="70"/>
    </i>
    <i r="4">
      <x v="47"/>
      <x v="1035"/>
      <x v="155"/>
      <x v="70"/>
    </i>
    <i r="5">
      <x v="1038"/>
      <x v="142"/>
      <x v="70"/>
    </i>
    <i r="5">
      <x v="1300"/>
      <x v="180"/>
      <x v="70"/>
    </i>
    <i r="5">
      <x v="1397"/>
      <x v="23"/>
      <x v="70"/>
    </i>
    <i r="5">
      <x v="1398"/>
      <x v="23"/>
      <x v="70"/>
    </i>
    <i r="4">
      <x v="49"/>
      <x v="2389"/>
      <x v="79"/>
      <x/>
    </i>
    <i r="4">
      <x v="50"/>
      <x v="2968"/>
      <x v="10"/>
      <x v="70"/>
    </i>
    <i r="4">
      <x v="51"/>
      <x v="1172"/>
      <x v="103"/>
      <x v="70"/>
    </i>
    <i r="4">
      <x v="52"/>
      <x v="2408"/>
      <x v="19"/>
      <x v="70"/>
    </i>
    <i r="4">
      <x v="53"/>
      <x v="1015"/>
      <x v="10"/>
      <x v="70"/>
    </i>
    <i r="4">
      <x v="54"/>
      <x v="3240"/>
      <x v="10"/>
      <x v="70"/>
    </i>
    <i r="4">
      <x v="61"/>
      <x v="1418"/>
      <x v="28"/>
      <x v="70"/>
    </i>
    <i r="4">
      <x v="90"/>
      <x v="894"/>
      <x v="29"/>
      <x v="70"/>
    </i>
    <i r="4">
      <x v="161"/>
      <x v="1418"/>
      <x v="180"/>
      <x v="70"/>
    </i>
    <i r="4">
      <x v="311"/>
      <x v="2053"/>
      <x v="12"/>
      <x v="70"/>
    </i>
    <i r="4">
      <x v="333"/>
      <x v="1418"/>
      <x v="174"/>
      <x v="70"/>
    </i>
    <i r="4">
      <x v="358"/>
      <x v="1554"/>
      <x v="127"/>
      <x v="70"/>
    </i>
    <i r="4">
      <x v="435"/>
      <x v="896"/>
      <x v="180"/>
      <x v="70"/>
    </i>
    <i r="4">
      <x v="456"/>
      <x v="2757"/>
      <x v="1"/>
      <x v="70"/>
    </i>
    <i r="4">
      <x v="479"/>
      <x v="2891"/>
      <x v="127"/>
      <x v="70"/>
    </i>
    <i r="4">
      <x v="537"/>
      <x v="3243"/>
      <x v="19"/>
      <x v="70"/>
    </i>
    <i r="5">
      <x v="3375"/>
      <x v="58"/>
      <x v="70"/>
    </i>
    <i r="4">
      <x v="558"/>
      <x v="1428"/>
      <x v="52"/>
      <x v="70"/>
    </i>
    <i r="4">
      <x v="576"/>
      <x v="1403"/>
      <x v="40"/>
      <x v="70"/>
    </i>
    <i r="3">
      <x v="5"/>
      <x v="64"/>
      <x v="3191"/>
      <x v="22"/>
      <x v="70"/>
    </i>
    <i r="3">
      <x v="6"/>
      <x v="67"/>
      <x v="451"/>
      <x v="21"/>
      <x v="70"/>
    </i>
    <i r="3">
      <x v="7"/>
      <x v="68"/>
      <x v="1300"/>
      <x v="180"/>
      <x v="70"/>
    </i>
    <i r="5">
      <x v="1418"/>
      <x v="173"/>
      <x v="70"/>
    </i>
    <i r="5">
      <x v="2403"/>
      <x v="29"/>
      <x v="70"/>
    </i>
    <i r="4">
      <x v="70"/>
      <x v="3396"/>
      <x v="3"/>
      <x v="70"/>
    </i>
    <i r="4">
      <x v="448"/>
      <x v="2741"/>
      <x/>
      <x v="70"/>
    </i>
    <i r="4">
      <x v="457"/>
      <x v="462"/>
      <x v="13"/>
      <x v="70"/>
    </i>
    <i r="5">
      <x v="894"/>
      <x v="48"/>
      <x v="70"/>
    </i>
    <i r="5">
      <x v="2435"/>
      <x v="24"/>
      <x v="70"/>
    </i>
    <i r="4">
      <x v="504"/>
      <x v="1300"/>
      <x v="180"/>
      <x v="70"/>
    </i>
    <i r="5">
      <x v="1401"/>
      <x v="3"/>
      <x v="70"/>
    </i>
    <i r="5">
      <x v="2731"/>
      <x v="8"/>
      <x v="70"/>
    </i>
    <i r="5">
      <x v="3792"/>
      <x/>
      <x v="70"/>
    </i>
    <i r="3">
      <x v="8"/>
      <x v="6"/>
      <x v="1389"/>
      <x v="9"/>
      <x v="70"/>
    </i>
    <i r="4">
      <x v="7"/>
      <x v="146"/>
      <x v="46"/>
      <x v="70"/>
    </i>
    <i r="4">
      <x v="26"/>
      <x v="87"/>
      <x/>
      <x v="70"/>
    </i>
    <i r="5">
      <x v="3504"/>
      <x/>
      <x v="70"/>
    </i>
    <i r="4">
      <x v="74"/>
      <x v="460"/>
      <x v="81"/>
      <x v="70"/>
    </i>
    <i r="5">
      <x v="2386"/>
      <x v="180"/>
      <x v="70"/>
    </i>
    <i r="5">
      <x v="3534"/>
      <x v="180"/>
      <x v="70"/>
    </i>
    <i r="4">
      <x v="75"/>
      <x v="729"/>
      <x v="160"/>
      <x v="70"/>
    </i>
    <i r="6">
      <x v="180"/>
      <x v="70"/>
    </i>
    <i r="4">
      <x v="370"/>
      <x v="59"/>
      <x v="3"/>
      <x v="70"/>
    </i>
    <i r="5">
      <x v="645"/>
      <x v="3"/>
      <x v="70"/>
    </i>
    <i r="4">
      <x v="554"/>
      <x v="3532"/>
      <x v="11"/>
      <x v="70"/>
    </i>
    <i r="3">
      <x v="9"/>
      <x v="97"/>
      <x v="964"/>
      <x v="23"/>
      <x v="70"/>
    </i>
    <i r="4">
      <x v="98"/>
      <x v="966"/>
      <x v="22"/>
      <x v="70"/>
    </i>
    <i r="4">
      <x v="120"/>
      <x v="1337"/>
      <x v="28"/>
      <x v="70"/>
    </i>
    <i r="5">
      <x v="3280"/>
      <x v="28"/>
      <x v="70"/>
    </i>
    <i r="3">
      <x v="10"/>
      <x v="99"/>
      <x v="3197"/>
      <x v="11"/>
      <x v="70"/>
    </i>
    <i r="4">
      <x v="398"/>
      <x v="1418"/>
      <x v="14"/>
      <x v="70"/>
    </i>
    <i r="5">
      <x v="2746"/>
      <x v="14"/>
      <x v="70"/>
    </i>
    <i r="5">
      <x v="3616"/>
      <x v="180"/>
      <x v="70"/>
    </i>
    <i r="3">
      <x v="12"/>
      <x v="103"/>
      <x v="1538"/>
      <x v="56"/>
      <x v="70"/>
    </i>
    <i r="4">
      <x v="115"/>
      <x v="1142"/>
      <x v="27"/>
      <x v="70"/>
    </i>
    <i r="4">
      <x v="600"/>
      <x v="1360"/>
      <x v="24"/>
      <x v="70"/>
    </i>
    <i r="5">
      <x v="1498"/>
      <x v="10"/>
      <x v="70"/>
    </i>
    <i r="3">
      <x v="13"/>
      <x v="129"/>
      <x v="1418"/>
      <x v="140"/>
      <x v="70"/>
    </i>
    <i r="4">
      <x v="133"/>
      <x v="2737"/>
      <x v="3"/>
      <x v="70"/>
    </i>
    <i r="4">
      <x v="327"/>
      <x v="1304"/>
      <x v="35"/>
      <x v="70"/>
    </i>
    <i r="3">
      <x v="14"/>
      <x v="18"/>
      <x v="1210"/>
      <x v="19"/>
      <x v="70"/>
    </i>
    <i r="5">
      <x v="3414"/>
      <x v="180"/>
      <x v="70"/>
    </i>
    <i r="4">
      <x v="43"/>
      <x v="510"/>
      <x v="10"/>
      <x v="70"/>
    </i>
    <i r="4">
      <x v="79"/>
      <x v="1436"/>
      <x v="19"/>
      <x v="70"/>
    </i>
    <i r="4">
      <x v="83"/>
      <x v="1418"/>
      <x v="23"/>
      <x v="70"/>
    </i>
    <i r="4">
      <x v="84"/>
      <x v="1418"/>
      <x v="19"/>
      <x v="70"/>
    </i>
    <i r="4">
      <x v="130"/>
      <x v="1610"/>
      <x v="19"/>
      <x v="70"/>
    </i>
    <i r="4">
      <x v="131"/>
      <x v="1454"/>
      <x v="15"/>
      <x v="70"/>
    </i>
    <i r="4">
      <x v="134"/>
      <x v="1647"/>
      <x v="140"/>
      <x v="70"/>
    </i>
    <i r="5">
      <x v="1655"/>
      <x v="30"/>
      <x v="70"/>
    </i>
    <i r="5">
      <x v="1657"/>
      <x v="28"/>
      <x v="70"/>
    </i>
    <i r="4">
      <x v="135"/>
      <x v="3160"/>
      <x v="11"/>
      <x v="70"/>
    </i>
    <i r="4">
      <x v="136"/>
      <x v="3711"/>
      <x v="103"/>
      <x v="70"/>
    </i>
    <i r="4">
      <x v="137"/>
      <x v="1407"/>
      <x v="28"/>
      <x v="70"/>
    </i>
    <i r="4">
      <x v="138"/>
      <x v="1407"/>
      <x v="43"/>
      <x v="70"/>
    </i>
    <i r="4">
      <x v="140"/>
      <x v="1479"/>
      <x v="180"/>
      <x v="70"/>
    </i>
    <i r="4">
      <x v="141"/>
      <x v="1455"/>
      <x v="180"/>
      <x v="70"/>
    </i>
    <i r="4">
      <x v="142"/>
      <x v="1407"/>
      <x v="28"/>
      <x v="70"/>
    </i>
    <i r="4">
      <x v="143"/>
      <x v="1174"/>
      <x v="180"/>
      <x v="70"/>
    </i>
    <i r="4">
      <x v="144"/>
      <x v="1541"/>
      <x v="105"/>
      <x v="70"/>
    </i>
    <i r="5">
      <x v="2007"/>
      <x/>
      <x v="70"/>
    </i>
    <i r="4">
      <x v="145"/>
      <x v="1454"/>
      <x v="11"/>
      <x v="70"/>
    </i>
    <i r="4">
      <x v="146"/>
      <x v="208"/>
      <x v="21"/>
      <x v="70"/>
    </i>
    <i r="5">
      <x v="258"/>
      <x v="21"/>
      <x v="70"/>
    </i>
    <i r="5">
      <x v="1472"/>
      <x v="128"/>
      <x v="70"/>
    </i>
    <i r="4">
      <x v="147"/>
      <x v="1407"/>
      <x v="29"/>
      <x v="70"/>
    </i>
    <i r="4">
      <x v="148"/>
      <x v="1660"/>
      <x v="11"/>
      <x v="70"/>
    </i>
    <i r="4">
      <x v="150"/>
      <x v="2395"/>
      <x v="19"/>
      <x v="70"/>
    </i>
    <i r="4">
      <x v="151"/>
      <x v="1163"/>
      <x v="30"/>
      <x v="70"/>
    </i>
    <i r="4">
      <x v="153"/>
      <x v="1418"/>
      <x v="24"/>
      <x v="70"/>
    </i>
    <i r="4">
      <x v="155"/>
      <x v="1474"/>
      <x v="11"/>
      <x v="70"/>
    </i>
    <i r="4">
      <x v="156"/>
      <x v="450"/>
      <x v="44"/>
      <x v="70"/>
    </i>
    <i r="4">
      <x v="157"/>
      <x v="2423"/>
      <x v="11"/>
      <x v="70"/>
    </i>
    <i r="4">
      <x v="158"/>
      <x v="1435"/>
      <x v="19"/>
      <x v="70"/>
    </i>
    <i r="4">
      <x v="159"/>
      <x v="1394"/>
      <x v="41"/>
      <x v="70"/>
    </i>
    <i r="5">
      <x v="1395"/>
      <x v="11"/>
      <x v="70"/>
    </i>
    <i r="4">
      <x v="160"/>
      <x v="1503"/>
      <x v="180"/>
      <x v="70"/>
    </i>
    <i r="4">
      <x v="164"/>
      <x v="2738"/>
      <x v="172"/>
      <x v="70"/>
    </i>
    <i r="4">
      <x v="186"/>
      <x v="1153"/>
      <x v="11"/>
      <x v="70"/>
    </i>
    <i r="4">
      <x v="187"/>
      <x v="1774"/>
      <x v="11"/>
      <x v="70"/>
    </i>
    <i r="4">
      <x v="188"/>
      <x v="1740"/>
      <x v="11"/>
      <x v="70"/>
    </i>
    <i r="4">
      <x v="315"/>
      <x v="492"/>
      <x v="12"/>
      <x v="70"/>
    </i>
    <i r="5">
      <x v="1350"/>
      <x v="110"/>
      <x v="70"/>
    </i>
    <i r="5">
      <x v="1351"/>
      <x v="180"/>
      <x v="70"/>
    </i>
    <i r="5">
      <x v="1424"/>
      <x v="69"/>
      <x v="70"/>
    </i>
    <i r="5">
      <x v="1504"/>
      <x v="107"/>
      <x v="70"/>
    </i>
    <i r="5">
      <x v="1581"/>
      <x v="23"/>
      <x v="70"/>
    </i>
    <i r="5">
      <x v="3361"/>
      <x v="180"/>
      <x v="70"/>
    </i>
    <i r="5">
      <x v="3362"/>
      <x v="110"/>
      <x v="70"/>
    </i>
    <i r="4">
      <x v="317"/>
      <x v="2079"/>
      <x v="180"/>
      <x v="70"/>
    </i>
    <i r="4">
      <x v="334"/>
      <x v="1505"/>
      <x v="97"/>
      <x v="70"/>
    </i>
    <i r="4">
      <x v="363"/>
      <x v="648"/>
      <x v="12"/>
      <x v="70"/>
    </i>
    <i r="4">
      <x v="369"/>
      <x v="1434"/>
      <x v="180"/>
      <x v="70"/>
    </i>
    <i r="5">
      <x v="1593"/>
      <x v="103"/>
      <x v="70"/>
    </i>
    <i r="4">
      <x v="437"/>
      <x v="1173"/>
      <x v="127"/>
      <x v="70"/>
    </i>
    <i r="4">
      <x v="445"/>
      <x v="1501"/>
      <x v="3"/>
      <x v="70"/>
    </i>
    <i r="4">
      <x v="478"/>
      <x v="646"/>
      <x v="32"/>
      <x v="70"/>
    </i>
    <i r="4">
      <x v="488"/>
      <x v="647"/>
      <x v="147"/>
      <x v="70"/>
    </i>
    <i r="5">
      <x v="654"/>
      <x v="3"/>
      <x v="70"/>
    </i>
    <i r="4">
      <x v="511"/>
      <x v="2179"/>
      <x v="147"/>
      <x v="70"/>
    </i>
    <i r="4">
      <x v="512"/>
      <x v="2964"/>
      <x v="180"/>
      <x v="70"/>
    </i>
    <i r="4">
      <x v="515"/>
      <x v="861"/>
      <x/>
      <x v="70"/>
    </i>
    <i r="4">
      <x v="532"/>
      <x v="895"/>
      <x v="129"/>
      <x v="70"/>
    </i>
    <i r="4">
      <x v="535"/>
      <x v="1449"/>
      <x v="155"/>
      <x v="70"/>
    </i>
    <i r="4">
      <x v="587"/>
      <x v="437"/>
      <x v="10"/>
      <x v="70"/>
    </i>
    <i r="3">
      <x v="15"/>
      <x v="23"/>
      <x v="442"/>
      <x v="10"/>
      <x v="70"/>
    </i>
    <i r="4">
      <x v="31"/>
      <x v="473"/>
      <x v="37"/>
      <x v="70"/>
    </i>
    <i r="4">
      <x v="86"/>
      <x v="1418"/>
      <x v="180"/>
      <x v="70"/>
    </i>
    <i r="4">
      <x v="88"/>
      <x v="934"/>
      <x v="10"/>
      <x v="70"/>
    </i>
    <i r="4">
      <x v="117"/>
      <x v="808"/>
      <x v="180"/>
      <x v="70"/>
    </i>
    <i r="5">
      <x v="1148"/>
      <x v="180"/>
      <x v="70"/>
    </i>
    <i r="4">
      <x v="162"/>
      <x v="1542"/>
      <x v="180"/>
      <x v="70"/>
    </i>
    <i r="5">
      <x v="3403"/>
      <x v="180"/>
      <x v="58"/>
    </i>
    <i r="4">
      <x v="163"/>
      <x v="1679"/>
      <x v="11"/>
      <x v="70"/>
    </i>
    <i r="4">
      <x v="168"/>
      <x v="1418"/>
      <x v="128"/>
      <x v="70"/>
    </i>
    <i r="5">
      <x v="2203"/>
      <x v="23"/>
      <x v="70"/>
    </i>
    <i r="4">
      <x v="169"/>
      <x v="1194"/>
      <x v="28"/>
      <x v="70"/>
    </i>
    <i r="4">
      <x v="170"/>
      <x v="1248"/>
      <x v="21"/>
      <x v="70"/>
    </i>
    <i r="5">
      <x v="1451"/>
      <x v="180"/>
      <x v="70"/>
    </i>
    <i r="4">
      <x v="171"/>
      <x v="1216"/>
      <x v="28"/>
      <x v="70"/>
    </i>
    <i r="4">
      <x v="173"/>
      <x v="1418"/>
      <x v="45"/>
      <x v="70"/>
    </i>
    <i r="4">
      <x v="174"/>
      <x v="2078"/>
      <x v="3"/>
      <x v="70"/>
    </i>
    <i r="4">
      <x v="175"/>
      <x v="1710"/>
      <x v="42"/>
      <x v="70"/>
    </i>
    <i r="4">
      <x v="197"/>
      <x v="1826"/>
      <x v="180"/>
      <x v="70"/>
    </i>
    <i r="4">
      <x v="277"/>
      <x v="1563"/>
      <x v="136"/>
      <x v="70"/>
    </i>
    <i r="4">
      <x v="302"/>
      <x v="2037"/>
      <x v="7"/>
      <x v="70"/>
    </i>
    <i r="4">
      <x v="316"/>
      <x v="2077"/>
      <x v="23"/>
      <x v="70"/>
    </i>
    <i r="4">
      <x v="328"/>
      <x v="2100"/>
      <x v="28"/>
      <x v="70"/>
    </i>
    <i r="4">
      <x v="337"/>
      <x v="2159"/>
      <x v="44"/>
      <x v="70"/>
    </i>
    <i r="5">
      <x v="2162"/>
      <x v="180"/>
      <x v="70"/>
    </i>
    <i r="4">
      <x v="430"/>
      <x v="58"/>
      <x v="30"/>
      <x v="70"/>
    </i>
    <i r="4">
      <x v="464"/>
      <x v="1418"/>
      <x v="180"/>
      <x v="70"/>
    </i>
    <i r="4">
      <x v="500"/>
      <x v="858"/>
      <x v="12"/>
      <x v="70"/>
    </i>
    <i r="4">
      <x v="547"/>
      <x v="3435"/>
      <x v="154"/>
      <x v="70"/>
    </i>
    <i r="4">
      <x v="548"/>
      <x v="132"/>
      <x v="180"/>
      <x v="58"/>
    </i>
    <i r="5">
      <x v="521"/>
      <x v="23"/>
      <x v="70"/>
    </i>
    <i r="5">
      <x v="2132"/>
      <x v="180"/>
      <x v="70"/>
    </i>
    <i r="3">
      <x v="16"/>
      <x v="178"/>
      <x v="1753"/>
      <x v="11"/>
      <x v="70"/>
    </i>
    <i r="4">
      <x v="179"/>
      <x v="1214"/>
      <x v="42"/>
      <x v="70"/>
    </i>
    <i r="4">
      <x v="181"/>
      <x v="1758"/>
      <x v="11"/>
      <x v="70"/>
    </i>
    <i r="3">
      <x v="17"/>
      <x v="182"/>
      <x v="1418"/>
      <x v="23"/>
      <x v="70"/>
    </i>
    <i r="5">
      <x v="3615"/>
      <x v="130"/>
      <x v="70"/>
    </i>
    <i r="4">
      <x v="183"/>
      <x v="938"/>
      <x v="11"/>
      <x v="70"/>
    </i>
    <i r="4">
      <x v="519"/>
      <x v="1261"/>
      <x v="28"/>
      <x v="70"/>
    </i>
    <i r="3">
      <x v="19"/>
      <x v="502"/>
      <x v="1305"/>
      <x v="12"/>
      <x v="70"/>
    </i>
    <i r="4">
      <x v="505"/>
      <x v="887"/>
      <x v="12"/>
      <x v="70"/>
    </i>
    <i r="3">
      <x v="20"/>
      <x v="201"/>
      <x v="143"/>
      <x v="42"/>
      <x v="70"/>
    </i>
    <i r="5">
      <x v="1545"/>
      <x v="142"/>
      <x v="70"/>
    </i>
    <i r="4">
      <x v="202"/>
      <x v="1418"/>
      <x v="44"/>
      <x v="70"/>
    </i>
    <i r="4">
      <x v="203"/>
      <x v="1300"/>
      <x v="180"/>
      <x v="70"/>
    </i>
    <i r="5">
      <x v="1418"/>
      <x v="28"/>
      <x v="70"/>
    </i>
    <i r="4">
      <x v="204"/>
      <x v="1418"/>
      <x v="21"/>
      <x v="70"/>
    </i>
    <i r="4">
      <x v="206"/>
      <x v="371"/>
      <x v="81"/>
      <x v="70"/>
    </i>
    <i r="5">
      <x v="422"/>
      <x v="111"/>
      <x/>
    </i>
    <i r="5">
      <x v="632"/>
      <x v="92"/>
      <x v="70"/>
    </i>
    <i r="5">
      <x v="1879"/>
      <x v="180"/>
      <x v="70"/>
    </i>
    <i r="5">
      <x v="3289"/>
      <x v="103"/>
      <x v="70"/>
    </i>
    <i r="5">
      <x v="3412"/>
      <x v="180"/>
      <x v="70"/>
    </i>
    <i r="5">
      <x v="3418"/>
      <x v="123"/>
      <x/>
    </i>
    <i r="4">
      <x v="325"/>
      <x v="1418"/>
      <x v="12"/>
      <x v="70"/>
    </i>
    <i r="4">
      <x v="326"/>
      <x v="1300"/>
      <x v="79"/>
      <x v="70"/>
    </i>
    <i r="5">
      <x v="1418"/>
      <x v="12"/>
      <x v="70"/>
    </i>
    <i r="4">
      <x v="351"/>
      <x v="1403"/>
      <x v="12"/>
      <x v="70"/>
    </i>
    <i r="4">
      <x v="352"/>
      <x v="1446"/>
      <x v="23"/>
      <x v="70"/>
    </i>
    <i r="4">
      <x v="513"/>
      <x v="1208"/>
      <x v="29"/>
      <x v="70"/>
    </i>
    <i r="4">
      <x v="514"/>
      <x v="3266"/>
      <x v="23"/>
      <x v="70"/>
    </i>
    <i r="4">
      <x v="521"/>
      <x v="1560"/>
      <x v="36"/>
      <x v="70"/>
    </i>
    <i r="3">
      <x v="21"/>
      <x/>
      <x v="125"/>
      <x v="156"/>
      <x v="70"/>
    </i>
    <i r="4">
      <x v="2"/>
      <x v="126"/>
      <x v="81"/>
      <x v="70"/>
    </i>
    <i r="4">
      <x v="24"/>
      <x v="1418"/>
      <x v="10"/>
      <x v="70"/>
    </i>
    <i r="4">
      <x v="33"/>
      <x v="487"/>
      <x v="137"/>
      <x v="70"/>
    </i>
    <i r="4">
      <x v="34"/>
      <x v="464"/>
      <x v="81"/>
      <x v="70"/>
    </i>
    <i r="4">
      <x v="41"/>
      <x v="1418"/>
      <x v="180"/>
      <x v="70"/>
    </i>
    <i r="5">
      <x v="1478"/>
      <x v="81"/>
      <x v="70"/>
    </i>
    <i r="5">
      <x v="1535"/>
      <x v="140"/>
      <x v="70"/>
    </i>
    <i r="4">
      <x v="63"/>
      <x v="1496"/>
      <x v="61"/>
      <x v="70"/>
    </i>
    <i r="4">
      <x v="73"/>
      <x v="1390"/>
      <x v="83"/>
      <x v="29"/>
    </i>
    <i r="4">
      <x v="76"/>
      <x v="731"/>
      <x v="179"/>
      <x v="70"/>
    </i>
    <i r="4">
      <x v="87"/>
      <x v="1461"/>
      <x v="103"/>
      <x v="70"/>
    </i>
    <i r="4">
      <x v="91"/>
      <x v="206"/>
      <x v="29"/>
      <x v="70"/>
    </i>
    <i r="5">
      <x v="2770"/>
      <x v="10"/>
      <x v="70"/>
    </i>
    <i r="4">
      <x v="105"/>
      <x v="1539"/>
      <x v="101"/>
      <x v="70"/>
    </i>
    <i r="4">
      <x v="106"/>
      <x v="1418"/>
      <x v="52"/>
      <x v="70"/>
    </i>
    <i r="4">
      <x v="111"/>
      <x v="805"/>
      <x v="127"/>
      <x v="70"/>
    </i>
    <i r="4">
      <x v="112"/>
      <x v="1128"/>
      <x v="180"/>
      <x v="70"/>
    </i>
    <i r="4">
      <x v="119"/>
      <x v="1571"/>
      <x v="45"/>
      <x v="70"/>
    </i>
    <i r="4">
      <x v="128"/>
      <x v="1155"/>
      <x v="81"/>
      <x v="70"/>
    </i>
    <i r="4">
      <x v="166"/>
      <x v="210"/>
      <x v="46"/>
      <x v="70"/>
    </i>
    <i r="4">
      <x v="167"/>
      <x v="1418"/>
      <x v="81"/>
      <x v="70"/>
    </i>
    <i r="4">
      <x v="185"/>
      <x v="1763"/>
      <x v="60"/>
      <x v="70"/>
    </i>
    <i r="5">
      <x v="3388"/>
      <x v="71"/>
      <x v="70"/>
    </i>
    <i r="4">
      <x v="189"/>
      <x v="1780"/>
      <x v="88"/>
      <x v="70"/>
    </i>
    <i r="4">
      <x v="195"/>
      <x v="474"/>
      <x v="15"/>
      <x v="70"/>
    </i>
    <i r="5">
      <x v="515"/>
      <x v="3"/>
      <x v="70"/>
    </i>
    <i r="5">
      <x v="1544"/>
      <x v="101"/>
      <x v="70"/>
    </i>
    <i r="5">
      <x v="3630"/>
      <x v="19"/>
      <x v="70"/>
    </i>
    <i r="4">
      <x v="207"/>
      <x v="10"/>
      <x v="180"/>
      <x v="70"/>
    </i>
    <i r="5">
      <x v="11"/>
      <x v="180"/>
      <x v="70"/>
    </i>
    <i r="5">
      <x v="14"/>
      <x v="180"/>
      <x v="70"/>
    </i>
    <i r="5">
      <x v="15"/>
      <x v="180"/>
      <x v="70"/>
    </i>
    <i r="5">
      <x v="17"/>
      <x v="180"/>
      <x v="70"/>
    </i>
    <i r="5">
      <x v="20"/>
      <x v="180"/>
      <x v="70"/>
    </i>
    <i r="5">
      <x v="22"/>
      <x v="180"/>
      <x v="70"/>
    </i>
    <i r="5">
      <x v="24"/>
      <x v="180"/>
      <x v="70"/>
    </i>
    <i r="5">
      <x v="25"/>
      <x v="180"/>
      <x v="70"/>
    </i>
    <i r="5">
      <x v="27"/>
      <x v="180"/>
      <x v="70"/>
    </i>
    <i r="5">
      <x v="31"/>
      <x v="180"/>
      <x v="70"/>
    </i>
    <i r="5">
      <x v="32"/>
      <x v="180"/>
      <x v="70"/>
    </i>
    <i r="5">
      <x v="154"/>
      <x v="180"/>
      <x v="70"/>
    </i>
    <i r="5">
      <x v="159"/>
      <x v="103"/>
      <x v="70"/>
    </i>
    <i r="5">
      <x v="169"/>
      <x v="45"/>
      <x v="70"/>
    </i>
    <i r="5">
      <x v="170"/>
      <x v="23"/>
      <x v="70"/>
    </i>
    <i r="5">
      <x v="171"/>
      <x v="103"/>
      <x v="70"/>
    </i>
    <i r="5">
      <x v="172"/>
      <x v="103"/>
      <x v="70"/>
    </i>
    <i r="5">
      <x v="218"/>
      <x v="45"/>
      <x v="70"/>
    </i>
    <i r="5">
      <x v="282"/>
      <x v="103"/>
      <x v="70"/>
    </i>
    <i r="5">
      <x v="298"/>
      <x v="103"/>
      <x v="70"/>
    </i>
    <i r="5">
      <x v="299"/>
      <x v="45"/>
      <x v="70"/>
    </i>
    <i r="5">
      <x v="306"/>
      <x v="11"/>
      <x v="70"/>
    </i>
    <i r="5">
      <x v="307"/>
      <x v="46"/>
      <x v="70"/>
    </i>
    <i r="5">
      <x v="308"/>
      <x v="103"/>
      <x v="70"/>
    </i>
    <i r="5">
      <x v="309"/>
      <x v="30"/>
      <x v="70"/>
    </i>
    <i r="5">
      <x v="310"/>
      <x v="42"/>
      <x v="70"/>
    </i>
    <i r="5">
      <x v="311"/>
      <x v="42"/>
      <x v="70"/>
    </i>
    <i r="5">
      <x v="356"/>
      <x v="103"/>
      <x v="70"/>
    </i>
    <i r="5">
      <x v="431"/>
      <x v="180"/>
      <x v="70"/>
    </i>
    <i r="5">
      <x v="432"/>
      <x v="103"/>
      <x v="70"/>
    </i>
    <i r="5">
      <x v="433"/>
      <x v="42"/>
      <x v="70"/>
    </i>
    <i r="5">
      <x v="434"/>
      <x v="180"/>
      <x v="70"/>
    </i>
    <i r="5">
      <x v="436"/>
      <x v="103"/>
      <x v="70"/>
    </i>
    <i r="5">
      <x v="652"/>
      <x v="180"/>
      <x v="64"/>
    </i>
    <i r="5">
      <x v="1058"/>
      <x v="180"/>
      <x v="45"/>
    </i>
    <i r="5">
      <x v="1546"/>
      <x v="180"/>
      <x v="70"/>
    </i>
    <i r="5">
      <x v="2064"/>
      <x v="161"/>
      <x v="42"/>
    </i>
    <i r="5">
      <x v="2067"/>
      <x v="180"/>
      <x v="70"/>
    </i>
    <i r="5">
      <x v="3400"/>
      <x v="180"/>
      <x v="70"/>
    </i>
    <i r="4">
      <x v="208"/>
      <x v="211"/>
      <x v="30"/>
      <x v="70"/>
    </i>
    <i r="5">
      <x v="2967"/>
      <x v="23"/>
      <x v="42"/>
    </i>
    <i r="5">
      <x v="3398"/>
      <x v="180"/>
      <x v="55"/>
    </i>
    <i r="4">
      <x v="209"/>
      <x v="1137"/>
      <x v="21"/>
      <x v="70"/>
    </i>
    <i r="4">
      <x v="210"/>
      <x v="1547"/>
      <x v="136"/>
      <x v="70"/>
    </i>
    <i r="5">
      <x v="1843"/>
      <x/>
      <x v="70"/>
    </i>
    <i r="4">
      <x v="211"/>
      <x v="1418"/>
      <x v="21"/>
      <x v="70"/>
    </i>
    <i r="4">
      <x v="212"/>
      <x v="1865"/>
      <x v="26"/>
      <x v="70"/>
    </i>
    <i r="4">
      <x v="213"/>
      <x v="1846"/>
      <x v="134"/>
      <x v="70"/>
    </i>
    <i r="4">
      <x v="214"/>
      <x v="1489"/>
      <x v="11"/>
      <x v="70"/>
    </i>
    <i r="4">
      <x v="215"/>
      <x v="1462"/>
      <x v="11"/>
      <x v="70"/>
    </i>
    <i r="4">
      <x v="216"/>
      <x v="1524"/>
      <x v="139"/>
      <x v="70"/>
    </i>
    <i r="4">
      <x v="217"/>
      <x v="1443"/>
      <x v="180"/>
      <x v="70"/>
    </i>
    <i r="4">
      <x v="218"/>
      <x v="1465"/>
      <x v="11"/>
      <x v="70"/>
    </i>
    <i r="4">
      <x v="219"/>
      <x v="1418"/>
      <x v="180"/>
      <x v="70"/>
    </i>
    <i r="4">
      <x v="220"/>
      <x v="1845"/>
      <x v="149"/>
      <x v="70"/>
    </i>
    <i r="4">
      <x v="221"/>
      <x v="1847"/>
      <x v="11"/>
      <x v="70"/>
    </i>
    <i r="4">
      <x v="222"/>
      <x v="80"/>
      <x v="180"/>
      <x v="2"/>
    </i>
    <i r="5">
      <x v="1849"/>
      <x v="155"/>
      <x v="70"/>
    </i>
    <i r="4">
      <x v="223"/>
      <x v="1699"/>
      <x v="11"/>
      <x v="70"/>
    </i>
    <i r="4">
      <x v="226"/>
      <x v="1162"/>
      <x v="11"/>
      <x v="70"/>
    </i>
    <i r="4">
      <x v="227"/>
      <x v="2425"/>
      <x v="97"/>
      <x v="70"/>
    </i>
    <i r="4">
      <x v="228"/>
      <x v="1868"/>
      <x v="19"/>
      <x v="70"/>
    </i>
    <i r="4">
      <x v="229"/>
      <x v="1850"/>
      <x v="28"/>
      <x v="70"/>
    </i>
    <i r="4">
      <x v="230"/>
      <x v="3697"/>
      <x v="19"/>
      <x v="70"/>
    </i>
    <i r="4">
      <x v="231"/>
      <x v="3419"/>
      <x v="11"/>
      <x v="70"/>
    </i>
    <i r="5">
      <x v="3727"/>
      <x v="11"/>
      <x v="70"/>
    </i>
    <i r="4">
      <x v="232"/>
      <x v="213"/>
      <x v="11"/>
      <x v="70"/>
    </i>
    <i r="4">
      <x v="233"/>
      <x v="2394"/>
      <x v="11"/>
      <x v="70"/>
    </i>
    <i r="4">
      <x v="234"/>
      <x v="1473"/>
      <x v="81"/>
      <x v="70"/>
    </i>
    <i r="4">
      <x v="235"/>
      <x v="1438"/>
      <x v="23"/>
      <x v="70"/>
    </i>
    <i r="4">
      <x v="237"/>
      <x v="3647"/>
      <x v="11"/>
      <x v="70"/>
    </i>
    <i r="4">
      <x v="239"/>
      <x v="2317"/>
      <x v="11"/>
      <x v="70"/>
    </i>
    <i r="4">
      <x v="241"/>
      <x v="1414"/>
      <x v="29"/>
      <x v="70"/>
    </i>
    <i r="4">
      <x v="242"/>
      <x v="3665"/>
      <x v="11"/>
      <x v="70"/>
    </i>
    <i r="4">
      <x v="243"/>
      <x v="1473"/>
      <x v="46"/>
      <x v="70"/>
    </i>
    <i r="4">
      <x v="244"/>
      <x v="1855"/>
      <x v="15"/>
      <x v="70"/>
    </i>
    <i r="4">
      <x v="246"/>
      <x v="1741"/>
      <x v="11"/>
      <x v="70"/>
    </i>
    <i r="4">
      <x v="247"/>
      <x v="2722"/>
      <x v="23"/>
      <x v="70"/>
    </i>
    <i r="4">
      <x v="248"/>
      <x v="1854"/>
      <x v="11"/>
      <x v="70"/>
    </i>
    <i r="4">
      <x v="249"/>
      <x v="1444"/>
      <x v="3"/>
      <x v="70"/>
    </i>
    <i r="4">
      <x v="253"/>
      <x v="3316"/>
      <x v="11"/>
      <x v="70"/>
    </i>
    <i r="4">
      <x v="254"/>
      <x v="1418"/>
      <x v="28"/>
      <x v="70"/>
    </i>
    <i r="4">
      <x v="256"/>
      <x v="3794"/>
      <x v="11"/>
      <x v="70"/>
    </i>
    <i r="4">
      <x v="257"/>
      <x v="1853"/>
      <x v="11"/>
      <x v="70"/>
    </i>
    <i r="4">
      <x v="258"/>
      <x v="3394"/>
      <x v="73"/>
      <x v="20"/>
    </i>
    <i r="4">
      <x v="259"/>
      <x v="1445"/>
      <x v="11"/>
      <x v="70"/>
    </i>
    <i r="4">
      <x v="261"/>
      <x v="2723"/>
      <x v="23"/>
      <x v="70"/>
    </i>
    <i r="4">
      <x v="262"/>
      <x v="208"/>
      <x v="11"/>
      <x v="70"/>
    </i>
    <i r="4">
      <x v="263"/>
      <x v="3417"/>
      <x/>
      <x v="70"/>
    </i>
    <i r="4">
      <x v="264"/>
      <x v="3511"/>
      <x v="19"/>
      <x v="70"/>
    </i>
    <i r="4">
      <x v="266"/>
      <x v="2297"/>
      <x v="11"/>
      <x v="70"/>
    </i>
    <i r="5">
      <x v="3411"/>
      <x v="79"/>
      <x v="22"/>
    </i>
    <i r="5">
      <x v="3416"/>
      <x v="103"/>
      <x v="70"/>
    </i>
    <i r="4">
      <x v="267"/>
      <x v="2421"/>
      <x v="28"/>
      <x v="70"/>
    </i>
    <i r="4">
      <x v="271"/>
      <x v="1418"/>
      <x v="11"/>
      <x v="70"/>
    </i>
    <i r="5">
      <x v="2137"/>
      <x v="15"/>
      <x v="70"/>
    </i>
    <i r="4">
      <x v="272"/>
      <x v="1433"/>
      <x v="11"/>
      <x v="70"/>
    </i>
    <i r="4">
      <x v="283"/>
      <x v="167"/>
      <x v="103"/>
      <x v="70"/>
    </i>
    <i r="5">
      <x v="229"/>
      <x v="103"/>
      <x v="70"/>
    </i>
    <i r="5">
      <x v="230"/>
      <x v="103"/>
      <x v="70"/>
    </i>
    <i r="5">
      <x v="319"/>
      <x v="45"/>
      <x v="70"/>
    </i>
    <i r="5">
      <x v="360"/>
      <x v="45"/>
      <x v="70"/>
    </i>
    <i r="5">
      <x v="361"/>
      <x v="46"/>
      <x v="70"/>
    </i>
    <i r="5">
      <x v="364"/>
      <x v="103"/>
      <x v="70"/>
    </i>
    <i r="5">
      <x v="365"/>
      <x v="103"/>
      <x v="70"/>
    </i>
    <i r="5">
      <x v="888"/>
      <x v="123"/>
      <x v="70"/>
    </i>
    <i r="5">
      <x v="950"/>
      <x v="180"/>
      <x v="70"/>
    </i>
    <i r="5">
      <x v="1548"/>
      <x v="180"/>
      <x v="41"/>
    </i>
    <i r="5">
      <x v="1549"/>
      <x v="180"/>
      <x v="69"/>
    </i>
    <i r="5">
      <x v="1876"/>
      <x v="142"/>
      <x v="70"/>
    </i>
    <i r="5">
      <x v="1884"/>
      <x v="180"/>
      <x v="70"/>
    </i>
    <i r="5">
      <x v="1885"/>
      <x v="180"/>
      <x v="70"/>
    </i>
    <i r="5">
      <x v="1887"/>
      <x v="180"/>
      <x v="70"/>
    </i>
    <i r="5">
      <x v="1896"/>
      <x v="180"/>
      <x v="70"/>
    </i>
    <i r="5">
      <x v="1969"/>
      <x v="180"/>
      <x v="70"/>
    </i>
    <i r="5">
      <x v="2926"/>
      <x v="180"/>
      <x v="70"/>
    </i>
    <i r="5">
      <x v="2927"/>
      <x v="161"/>
      <x v="70"/>
    </i>
    <i r="4">
      <x v="284"/>
      <x v="69"/>
      <x v="180"/>
      <x v="70"/>
    </i>
    <i r="5">
      <x v="165"/>
      <x v="21"/>
      <x v="70"/>
    </i>
    <i r="5">
      <x v="190"/>
      <x v="19"/>
      <x v="70"/>
    </i>
    <i r="5">
      <x v="216"/>
      <x v="24"/>
      <x v="70"/>
    </i>
    <i r="5">
      <x v="217"/>
      <x v="23"/>
      <x v="70"/>
    </i>
    <i r="5">
      <x v="231"/>
      <x v="22"/>
      <x v="70"/>
    </i>
    <i r="5">
      <x v="238"/>
      <x v="12"/>
      <x v="70"/>
    </i>
    <i r="5">
      <x v="242"/>
      <x v="22"/>
      <x v="70"/>
    </i>
    <i r="5">
      <x v="272"/>
      <x v="22"/>
      <x v="70"/>
    </i>
    <i r="5">
      <x v="284"/>
      <x v="21"/>
      <x v="70"/>
    </i>
    <i r="5">
      <x v="287"/>
      <x v="97"/>
      <x v="70"/>
    </i>
    <i r="5">
      <x v="297"/>
      <x v="12"/>
      <x v="70"/>
    </i>
    <i r="5">
      <x v="911"/>
      <x v="96"/>
      <x v="70"/>
    </i>
    <i r="5">
      <x v="912"/>
      <x v="161"/>
      <x v="70"/>
    </i>
    <i r="5">
      <x v="1640"/>
      <x v="132"/>
      <x v="70"/>
    </i>
    <i r="5">
      <x v="1641"/>
      <x v="161"/>
      <x v="70"/>
    </i>
    <i r="5">
      <x v="2273"/>
      <x v="1"/>
      <x v="70"/>
    </i>
    <i r="5">
      <x v="2319"/>
      <x v="173"/>
      <x v="70"/>
    </i>
    <i r="5">
      <x v="3610"/>
      <x v="180"/>
      <x v="70"/>
    </i>
    <i r="5">
      <x v="3773"/>
      <x v="15"/>
      <x v="70"/>
    </i>
    <i r="4">
      <x v="285"/>
      <x v="49"/>
      <x v="180"/>
      <x v="70"/>
    </i>
    <i r="5">
      <x v="51"/>
      <x v="180"/>
      <x v="70"/>
    </i>
    <i r="5">
      <x v="162"/>
      <x v="103"/>
      <x v="70"/>
    </i>
    <i r="5">
      <x v="3407"/>
      <x v="180"/>
      <x v="70"/>
    </i>
    <i r="5">
      <x v="3408"/>
      <x v="43"/>
      <x v="70"/>
    </i>
    <i r="5">
      <x v="3409"/>
      <x v="180"/>
      <x v="70"/>
    </i>
    <i r="4">
      <x v="286"/>
      <x v="1977"/>
      <x v="92"/>
      <x v="70"/>
    </i>
    <i r="4">
      <x v="288"/>
      <x v="888"/>
      <x v="180"/>
      <x v="70"/>
    </i>
    <i r="5">
      <x v="1136"/>
      <x v="28"/>
      <x/>
    </i>
    <i r="4">
      <x v="289"/>
      <x v="108"/>
      <x v="180"/>
      <x/>
    </i>
    <i r="5">
      <x v="1994"/>
      <x v="180"/>
      <x v="67"/>
    </i>
    <i r="5">
      <x v="1995"/>
      <x v="97"/>
      <x v="70"/>
    </i>
    <i r="4">
      <x v="290"/>
      <x v="2318"/>
      <x v="19"/>
      <x v="70"/>
    </i>
    <i r="4">
      <x v="296"/>
      <x v="3705"/>
      <x v="137"/>
      <x v="70"/>
    </i>
    <i r="4">
      <x v="298"/>
      <x v="1418"/>
      <x v="79"/>
      <x v="70"/>
    </i>
    <i r="5">
      <x v="3533"/>
      <x v="12"/>
      <x v="70"/>
    </i>
    <i r="4">
      <x v="299"/>
      <x v="1418"/>
      <x v="19"/>
      <x v="70"/>
    </i>
    <i r="4">
      <x v="309"/>
      <x v="1552"/>
      <x v="166"/>
      <x v="70"/>
    </i>
    <i r="4">
      <x v="314"/>
      <x v="1553"/>
      <x v="107"/>
      <x v="70"/>
    </i>
    <i r="4">
      <x v="322"/>
      <x v="914"/>
      <x v="23"/>
      <x v="70"/>
    </i>
    <i r="5">
      <x v="2305"/>
      <x v="23"/>
      <x v="70"/>
    </i>
    <i r="4">
      <x v="323"/>
      <x v="3809"/>
      <x v="12"/>
      <x v="70"/>
    </i>
    <i r="4">
      <x v="324"/>
      <x v="2094"/>
      <x v="12"/>
      <x v="70"/>
    </i>
    <i r="4">
      <x v="329"/>
      <x v="1418"/>
      <x v="172"/>
      <x v="70"/>
    </i>
    <i r="4">
      <x v="331"/>
      <x v="1442"/>
      <x v="123"/>
      <x v="70"/>
    </i>
    <i r="4">
      <x v="332"/>
      <x v="1403"/>
      <x v="81"/>
      <x v="70"/>
    </i>
    <i r="4">
      <x v="357"/>
      <x v="3695"/>
      <x v="103"/>
      <x v="70"/>
    </i>
    <i r="4">
      <x v="365"/>
      <x v="2354"/>
      <x v="81"/>
      <x v="70"/>
    </i>
    <i r="4">
      <x v="366"/>
      <x v="1556"/>
      <x v="180"/>
      <x v="70"/>
    </i>
    <i r="4">
      <x v="393"/>
      <x v="1492"/>
      <x v="106"/>
      <x v="70"/>
    </i>
    <i r="5">
      <x v="2404"/>
      <x v="14"/>
      <x v="70"/>
    </i>
    <i r="4">
      <x v="394"/>
      <x v="278"/>
      <x v="120"/>
      <x v="70"/>
    </i>
    <i r="4">
      <x v="395"/>
      <x v="1418"/>
      <x v="29"/>
      <x v="70"/>
    </i>
    <i r="4">
      <x v="405"/>
      <x v="1418"/>
      <x v="23"/>
      <x v="70"/>
    </i>
    <i r="4">
      <x v="406"/>
      <x v="1211"/>
      <x v="13"/>
      <x v="70"/>
    </i>
    <i r="4">
      <x v="407"/>
      <x v="2296"/>
      <x v="3"/>
      <x v="70"/>
    </i>
    <i r="4">
      <x v="410"/>
      <x v="1391"/>
      <x v="13"/>
      <x v="70"/>
    </i>
    <i r="4">
      <x v="412"/>
      <x v="312"/>
      <x v="81"/>
      <x v="70"/>
    </i>
    <i r="4">
      <x v="431"/>
      <x v="1404"/>
      <x v="13"/>
      <x v="70"/>
    </i>
    <i r="4">
      <x v="432"/>
      <x v="1535"/>
      <x v="174"/>
      <x v="70"/>
    </i>
    <i r="4">
      <x v="433"/>
      <x v="1171"/>
      <x v="95"/>
      <x v="70"/>
    </i>
    <i r="5">
      <x v="3144"/>
      <x v="180"/>
      <x v="70"/>
    </i>
    <i r="4">
      <x v="450"/>
      <x v="1418"/>
      <x v="23"/>
      <x v="70"/>
    </i>
    <i r="4">
      <x v="465"/>
      <x v="253"/>
      <x v="97"/>
      <x v="70"/>
    </i>
    <i r="5">
      <x v="489"/>
      <x v="3"/>
      <x v="70"/>
    </i>
    <i r="4">
      <x v="469"/>
      <x v="1402"/>
      <x v="3"/>
      <x v="70"/>
    </i>
    <i r="4">
      <x v="476"/>
      <x v="2961"/>
      <x v="12"/>
      <x v="70"/>
    </i>
    <i r="4">
      <x v="489"/>
      <x v="3104"/>
      <x v="23"/>
      <x v="70"/>
    </i>
    <i r="4">
      <x v="503"/>
      <x v="3152"/>
      <x v="149"/>
      <x v="70"/>
    </i>
    <i r="4">
      <x v="506"/>
      <x v="3103"/>
      <x v="180"/>
      <x v="70"/>
    </i>
    <i r="5">
      <x v="3238"/>
      <x v="180"/>
      <x v="70"/>
    </i>
    <i r="4">
      <x v="523"/>
      <x v="2414"/>
      <x v="102"/>
      <x v="70"/>
    </i>
    <i r="5">
      <x v="3398"/>
      <x v="102"/>
      <x v="70"/>
    </i>
    <i r="4">
      <x v="524"/>
      <x v="1561"/>
      <x v="118"/>
      <x v="70"/>
    </i>
    <i r="4">
      <x v="525"/>
      <x v="3373"/>
      <x v="11"/>
      <x v="70"/>
    </i>
    <i r="4">
      <x v="527"/>
      <x v="1425"/>
      <x v="141"/>
      <x v="70"/>
    </i>
    <i r="4">
      <x v="529"/>
      <x v="3309"/>
      <x v="19"/>
      <x v="70"/>
    </i>
    <i r="4">
      <x v="530"/>
      <x v="1440"/>
      <x v="59"/>
      <x v="70"/>
    </i>
    <i r="4">
      <x v="536"/>
      <x v="2316"/>
      <x v="19"/>
      <x v="70"/>
    </i>
    <i r="4">
      <x v="541"/>
      <x v="566"/>
      <x v="49"/>
      <x v="70"/>
    </i>
    <i r="4">
      <x v="542"/>
      <x v="1623"/>
      <x v="81"/>
      <x v="70"/>
    </i>
    <i r="4">
      <x v="552"/>
      <x v="3485"/>
      <x v="102"/>
      <x v="70"/>
    </i>
    <i r="4">
      <x v="553"/>
      <x v="863"/>
      <x v="100"/>
      <x v="70"/>
    </i>
    <i r="4">
      <x v="574"/>
      <x v="1452"/>
      <x v="127"/>
      <x v="70"/>
    </i>
    <i r="4">
      <x v="584"/>
      <x v="893"/>
      <x v="32"/>
      <x v="70"/>
    </i>
    <i r="5">
      <x v="1384"/>
      <x v="180"/>
      <x v="70"/>
    </i>
    <i r="4">
      <x v="586"/>
      <x v="1419"/>
      <x v="28"/>
      <x v="70"/>
    </i>
    <i r="4">
      <x v="591"/>
      <x v="1405"/>
      <x v="42"/>
      <x v="70"/>
    </i>
    <i r="3">
      <x v="22"/>
      <x v="124"/>
      <x v="1291"/>
      <x v="23"/>
      <x v="70"/>
    </i>
    <i r="5">
      <x v="1348"/>
      <x/>
      <x v="70"/>
    </i>
    <i r="4">
      <x v="126"/>
      <x v="1473"/>
      <x/>
      <x v="70"/>
    </i>
    <i r="4">
      <x v="177"/>
      <x v="1407"/>
      <x v="11"/>
      <x v="70"/>
    </i>
    <i r="4">
      <x v="300"/>
      <x v="2035"/>
      <x v="22"/>
      <x v="70"/>
    </i>
    <i r="4">
      <x v="301"/>
      <x v="1999"/>
      <x v="44"/>
      <x v="70"/>
    </i>
    <i r="3">
      <x v="23"/>
      <x v="62"/>
      <x v="86"/>
      <x v="3"/>
      <x v="70"/>
    </i>
    <i r="4">
      <x v="303"/>
      <x v="1412"/>
      <x v="12"/>
      <x v="70"/>
    </i>
    <i r="4">
      <x v="304"/>
      <x v="2608"/>
      <x/>
      <x v="70"/>
    </i>
    <i r="5">
      <x v="2616"/>
      <x v="3"/>
      <x v="70"/>
    </i>
    <i r="5">
      <x v="2631"/>
      <x v="3"/>
      <x v="70"/>
    </i>
    <i r="5">
      <x v="2640"/>
      <x v="3"/>
      <x v="70"/>
    </i>
    <i r="4">
      <x v="319"/>
      <x v="3246"/>
      <x v="12"/>
      <x v="70"/>
    </i>
    <i r="3">
      <x v="24"/>
      <x v="36"/>
      <x v="417"/>
      <x v="180"/>
      <x v="70"/>
    </i>
    <i r="5">
      <x v="495"/>
      <x v="29"/>
      <x v="70"/>
    </i>
    <i r="5">
      <x v="497"/>
      <x v="103"/>
      <x v="70"/>
    </i>
    <i r="5">
      <x v="1540"/>
      <x v="180"/>
      <x v="62"/>
    </i>
    <i r="5">
      <x v="1743"/>
      <x v="10"/>
      <x v="70"/>
    </i>
    <i r="5">
      <x v="2271"/>
      <x v="180"/>
      <x v="70"/>
    </i>
    <i r="5">
      <x v="2892"/>
      <x v="180"/>
      <x v="70"/>
    </i>
    <i r="4">
      <x v="37"/>
      <x v="681"/>
      <x v="97"/>
      <x v="70"/>
    </i>
    <i r="4">
      <x v="42"/>
      <x v="681"/>
      <x v="180"/>
      <x v="70"/>
    </i>
    <i r="4">
      <x v="194"/>
      <x v="680"/>
      <x v="53"/>
      <x v="70"/>
    </i>
    <i r="5">
      <x v="682"/>
      <x v="180"/>
      <x v="70"/>
    </i>
    <i r="5">
      <x v="3244"/>
      <x v="37"/>
      <x v="70"/>
    </i>
    <i r="4">
      <x v="199"/>
      <x v="1506"/>
      <x v="180"/>
      <x v="70"/>
    </i>
    <i r="5">
      <x v="1507"/>
      <x v="180"/>
      <x v="70"/>
    </i>
    <i r="4">
      <x v="281"/>
      <x v="1501"/>
      <x v="123"/>
      <x v="70"/>
    </i>
    <i r="4">
      <x v="305"/>
      <x v="358"/>
      <x v="46"/>
      <x v="70"/>
    </i>
    <i r="5">
      <x v="1034"/>
      <x v="12"/>
      <x v="70"/>
    </i>
    <i r="5">
      <x v="1410"/>
      <x v="15"/>
      <x v="70"/>
    </i>
    <i r="5">
      <x v="1471"/>
      <x v="148"/>
      <x v="70"/>
    </i>
    <i r="5">
      <x v="1482"/>
      <x v="12"/>
      <x v="70"/>
    </i>
    <i r="5">
      <x v="1485"/>
      <x v="47"/>
      <x v="70"/>
    </i>
    <i r="5">
      <x v="1488"/>
      <x v="22"/>
      <x v="70"/>
    </i>
    <i r="5">
      <x v="1494"/>
      <x v="23"/>
      <x v="70"/>
    </i>
    <i r="5">
      <x v="1500"/>
      <x v="12"/>
      <x v="70"/>
    </i>
    <i r="5">
      <x v="1551"/>
      <x v="89"/>
      <x v="68"/>
    </i>
    <i r="5">
      <x v="1635"/>
      <x v="97"/>
      <x v="70"/>
    </i>
    <i r="5">
      <x v="2144"/>
      <x v="76"/>
      <x v="70"/>
    </i>
    <i r="5">
      <x v="2855"/>
      <x v="12"/>
      <x v="70"/>
    </i>
    <i r="4">
      <x v="306"/>
      <x v="1164"/>
      <x v="129"/>
      <x v="70"/>
    </i>
    <i r="4">
      <x v="307"/>
      <x v="2895"/>
      <x v="147"/>
      <x v="70"/>
    </i>
    <i r="5">
      <x v="3391"/>
      <x v="180"/>
      <x v="70"/>
    </i>
    <i r="4">
      <x v="308"/>
      <x v="3459"/>
      <x v="25"/>
      <x v="70"/>
    </i>
    <i r="4">
      <x v="349"/>
      <x v="1388"/>
      <x v="23"/>
      <x v="70"/>
    </i>
    <i r="5">
      <x v="1392"/>
      <x v="148"/>
      <x v="70"/>
    </i>
    <i r="5">
      <x v="1459"/>
      <x v="23"/>
      <x v="70"/>
    </i>
    <i r="5">
      <x v="1621"/>
      <x v="12"/>
      <x v="70"/>
    </i>
    <i r="5">
      <x v="3245"/>
      <x v="12"/>
      <x v="70"/>
    </i>
    <i r="4">
      <x v="364"/>
      <x v="1439"/>
      <x v="13"/>
      <x v="70"/>
    </i>
    <i r="4">
      <x v="396"/>
      <x v="678"/>
      <x v="180"/>
      <x v="70"/>
    </i>
    <i r="5">
      <x v="679"/>
      <x v="21"/>
      <x v="70"/>
    </i>
    <i r="4">
      <x v="397"/>
      <x v="1633"/>
      <x v="14"/>
      <x v="70"/>
    </i>
    <i r="4">
      <x v="404"/>
      <x v="1300"/>
      <x v="180"/>
      <x v="70"/>
    </i>
    <i r="5">
      <x v="2278"/>
      <x v="180"/>
      <x v="62"/>
    </i>
    <i r="4">
      <x v="453"/>
      <x v="899"/>
      <x v="180"/>
      <x v="70"/>
    </i>
    <i r="5">
      <x v="1467"/>
      <x v="99"/>
      <x v="70"/>
    </i>
    <i r="5">
      <x v="1468"/>
      <x v="102"/>
      <x v="70"/>
    </i>
    <i r="5">
      <x v="1591"/>
      <x v="114"/>
      <x v="70"/>
    </i>
    <i r="5">
      <x v="2734"/>
      <x v="173"/>
      <x v="70"/>
    </i>
    <i r="5">
      <x v="3413"/>
      <x v="143"/>
      <x v="70"/>
    </i>
    <i r="4">
      <x v="454"/>
      <x v="1347"/>
      <x v="19"/>
      <x v="70"/>
    </i>
    <i r="5">
      <x v="2570"/>
      <x v="30"/>
      <x v="42"/>
    </i>
    <i r="5">
      <x v="3293"/>
      <x v="180"/>
      <x v="22"/>
    </i>
    <i r="4">
      <x v="455"/>
      <x v="1508"/>
      <x v="180"/>
      <x v="70"/>
    </i>
    <i r="4">
      <x v="459"/>
      <x v="1430"/>
      <x v="39"/>
      <x v="70"/>
    </i>
    <i r="5">
      <x v="1619"/>
      <x v="19"/>
      <x v="70"/>
    </i>
    <i r="4">
      <x v="460"/>
      <x v="1170"/>
      <x v="46"/>
      <x v="70"/>
    </i>
    <i r="4">
      <x v="522"/>
      <x v="3670"/>
      <x/>
      <x v="70"/>
    </i>
    <i r="4">
      <x v="543"/>
      <x v="1418"/>
      <x v="3"/>
      <x v="70"/>
    </i>
    <i r="4">
      <x v="544"/>
      <x v="3389"/>
      <x v="125"/>
      <x v="70"/>
    </i>
    <i r="5">
      <x v="3390"/>
      <x v="49"/>
      <x v="70"/>
    </i>
    <i r="3">
      <x v="25"/>
      <x v="1"/>
      <x v="1209"/>
      <x v="9"/>
      <x v="70"/>
    </i>
    <i r="4">
      <x v="310"/>
      <x v="2047"/>
      <x/>
      <x v="70"/>
    </i>
    <i r="5">
      <x v="2048"/>
      <x v="12"/>
      <x v="70"/>
    </i>
    <i r="5">
      <x v="3251"/>
      <x/>
      <x v="70"/>
    </i>
    <i r="3">
      <x v="26"/>
      <x v="312"/>
      <x v="2070"/>
      <x v="42"/>
      <x v="70"/>
    </i>
    <i r="4">
      <x v="313"/>
      <x v="1499"/>
      <x v="12"/>
      <x v="70"/>
    </i>
    <i r="3">
      <x v="27"/>
      <x v="318"/>
      <x v="1418"/>
      <x v="12"/>
      <x v="70"/>
    </i>
    <i r="4">
      <x v="321"/>
      <x v="1477"/>
      <x v="12"/>
      <x v="70"/>
    </i>
    <i r="3">
      <x v="28"/>
      <x v="198"/>
      <x v="2555"/>
      <x/>
      <x v="70"/>
    </i>
    <i r="4">
      <x v="335"/>
      <x v="1632"/>
      <x v="12"/>
      <x v="70"/>
    </i>
    <i r="4">
      <x v="510"/>
      <x v="860"/>
      <x v="70"/>
      <x v="70"/>
    </i>
    <i r="3">
      <x v="29"/>
      <x v="338"/>
      <x v="1441"/>
      <x v="12"/>
      <x v="70"/>
    </i>
    <i r="3">
      <x v="30"/>
      <x v="89"/>
      <x v="796"/>
      <x v="28"/>
      <x v="70"/>
    </i>
    <i r="4">
      <x v="107"/>
      <x v="3459"/>
      <x v="3"/>
      <x v="70"/>
    </i>
    <i r="4">
      <x v="109"/>
      <x v="1431"/>
      <x v="176"/>
      <x v="70"/>
    </i>
    <i r="4">
      <x v="339"/>
      <x v="55"/>
      <x v="91"/>
      <x v="70"/>
    </i>
    <i r="4">
      <x v="340"/>
      <x v="1535"/>
      <x v="180"/>
      <x v="58"/>
    </i>
    <i r="4">
      <x v="341"/>
      <x v="1469"/>
      <x v="8"/>
      <x v="70"/>
    </i>
    <i r="4">
      <x v="342"/>
      <x v="1456"/>
      <x v="12"/>
      <x v="70"/>
    </i>
    <i r="4">
      <x v="343"/>
      <x v="3242"/>
      <x v="12"/>
      <x v="70"/>
    </i>
    <i r="4">
      <x v="540"/>
      <x v="3383"/>
      <x v="22"/>
      <x v="70"/>
    </i>
    <i r="3">
      <x v="31"/>
      <x v="354"/>
      <x v="1473"/>
      <x/>
      <x v="70"/>
    </i>
    <i r="3">
      <x v="32"/>
      <x v="30"/>
      <x v="1420"/>
      <x v="168"/>
      <x v="70"/>
    </i>
    <i r="4">
      <x v="359"/>
      <x v="1033"/>
      <x v="180"/>
      <x v="70"/>
    </i>
    <i r="4">
      <x v="427"/>
      <x v="2415"/>
      <x v="3"/>
      <x v="70"/>
    </i>
    <i r="3">
      <x v="33"/>
      <x v="368"/>
      <x v="1295"/>
      <x v="44"/>
      <x v="70"/>
    </i>
    <i r="3">
      <x v="34"/>
      <x v="100"/>
      <x v="1418"/>
      <x v="180"/>
      <x v="70"/>
    </i>
    <i r="5">
      <x v="3401"/>
      <x v="180"/>
      <x v="42"/>
    </i>
    <i r="5">
      <x v="3405"/>
      <x v="180"/>
      <x v="70"/>
    </i>
    <i r="4">
      <x v="336"/>
      <x v="1418"/>
      <x v="106"/>
      <x v="70"/>
    </i>
    <i r="4">
      <x v="356"/>
      <x v="2289"/>
      <x v="15"/>
      <x v="70"/>
    </i>
    <i r="4">
      <x v="371"/>
      <x v="424"/>
      <x v="179"/>
      <x v="40"/>
    </i>
    <i r="4">
      <x v="374"/>
      <x v="1418"/>
      <x v="180"/>
      <x v="70"/>
    </i>
    <i r="4">
      <x v="375"/>
      <x v="1464"/>
      <x v="23"/>
      <x v="70"/>
    </i>
    <i r="4">
      <x v="376"/>
      <x v="1480"/>
      <x v="14"/>
      <x v="70"/>
    </i>
    <i r="4">
      <x v="377"/>
      <x v="2397"/>
      <x v="3"/>
      <x v="70"/>
    </i>
    <i r="4">
      <x v="378"/>
      <x v="526"/>
      <x v="21"/>
      <x v="70"/>
    </i>
    <i r="5">
      <x v="1555"/>
      <x v="84"/>
      <x v="70"/>
    </i>
    <i r="4">
      <x v="379"/>
      <x v="2396"/>
      <x v="13"/>
      <x v="70"/>
    </i>
    <i r="4">
      <x v="380"/>
      <x v="1462"/>
      <x/>
      <x v="70"/>
    </i>
    <i r="4">
      <x v="381"/>
      <x v="2505"/>
      <x v="13"/>
      <x v="70"/>
    </i>
    <i r="4">
      <x v="382"/>
      <x v="2422"/>
      <x v="14"/>
      <x v="70"/>
    </i>
    <i r="4">
      <x v="385"/>
      <x v="1406"/>
      <x v="14"/>
      <x v="70"/>
    </i>
    <i r="4">
      <x v="389"/>
      <x v="1411"/>
      <x v="19"/>
      <x v="70"/>
    </i>
    <i r="4">
      <x v="391"/>
      <x v="2398"/>
      <x v="30"/>
      <x v="70"/>
    </i>
    <i r="4">
      <x v="399"/>
      <x v="1418"/>
      <x v="14"/>
      <x v="70"/>
    </i>
    <i r="4">
      <x v="434"/>
      <x v="2601"/>
      <x v="180"/>
      <x v="70"/>
    </i>
    <i r="4">
      <x v="466"/>
      <x v="208"/>
      <x v="21"/>
      <x v="70"/>
    </i>
    <i r="4">
      <x v="470"/>
      <x v="1403"/>
      <x v="45"/>
      <x v="70"/>
    </i>
    <i r="4">
      <x v="485"/>
      <x v="1559"/>
      <x v="141"/>
      <x v="70"/>
    </i>
    <i r="4">
      <x v="486"/>
      <x v="1408"/>
      <x v="28"/>
      <x v="70"/>
    </i>
    <i r="4">
      <x v="496"/>
      <x v="1418"/>
      <x v="131"/>
      <x v="70"/>
    </i>
    <i r="5">
      <x v="1481"/>
      <x v="43"/>
      <x v="70"/>
    </i>
    <i r="4">
      <x v="507"/>
      <x v="1418"/>
      <x v="12"/>
      <x v="70"/>
    </i>
    <i r="4">
      <x v="526"/>
      <x v="128"/>
      <x v="11"/>
      <x v="70"/>
    </i>
    <i r="4">
      <x v="528"/>
      <x v="2393"/>
      <x v="15"/>
      <x v="70"/>
    </i>
    <i r="4">
      <x v="533"/>
      <x v="1620"/>
      <x v="29"/>
      <x v="70"/>
    </i>
    <i r="4">
      <x v="534"/>
      <x v="1418"/>
      <x v="11"/>
      <x v="70"/>
    </i>
    <i r="4">
      <x v="550"/>
      <x v="1448"/>
      <x v="32"/>
      <x v="70"/>
    </i>
    <i r="4">
      <x v="592"/>
      <x v="3122"/>
      <x v="30"/>
      <x v="70"/>
    </i>
    <i r="4">
      <x v="595"/>
      <x v="3778"/>
      <x v="4"/>
      <x v="70"/>
    </i>
    <i r="4">
      <x v="596"/>
      <x v="1487"/>
      <x v="29"/>
      <x v="70"/>
    </i>
    <i r="3">
      <x v="35"/>
      <x v="403"/>
      <x v="2461"/>
      <x v="23"/>
      <x v="70"/>
    </i>
    <i r="3">
      <x v="36"/>
      <x v="101"/>
      <x v="1418"/>
      <x v="180"/>
      <x v="70"/>
    </i>
    <i r="4">
      <x v="102"/>
      <x v="683"/>
      <x v="180"/>
      <x v="70"/>
    </i>
    <i r="4">
      <x v="113"/>
      <x v="1418"/>
      <x v="11"/>
      <x v="70"/>
    </i>
    <i r="5">
      <x v="2392"/>
      <x v="11"/>
      <x v="70"/>
    </i>
    <i r="4">
      <x v="413"/>
      <x v="1483"/>
      <x v="180"/>
      <x v="70"/>
    </i>
    <i r="4">
      <x v="415"/>
      <x v="353"/>
      <x v="28"/>
      <x v="70"/>
    </i>
    <i r="5">
      <x v="1207"/>
      <x v="180"/>
      <x v="70"/>
    </i>
    <i r="5">
      <x v="1509"/>
      <x v="180"/>
      <x v="70"/>
    </i>
    <i r="5">
      <x v="2440"/>
      <x v="81"/>
      <x v="70"/>
    </i>
    <i r="5">
      <x v="2441"/>
      <x v="141"/>
      <x v="70"/>
    </i>
    <i r="4">
      <x v="451"/>
      <x v="1134"/>
      <x v="180"/>
      <x v="70"/>
    </i>
    <i r="5">
      <x v="1731"/>
      <x v="180"/>
      <x v="70"/>
    </i>
    <i r="5">
      <x v="2754"/>
      <x v="180"/>
      <x v="70"/>
    </i>
    <i r="5">
      <x v="3397"/>
      <x v="180"/>
      <x v="70"/>
    </i>
    <i r="5">
      <x v="3404"/>
      <x v="180"/>
      <x v="70"/>
    </i>
    <i r="4">
      <x v="452"/>
      <x v="88"/>
      <x v="180"/>
      <x v="70"/>
    </i>
    <i r="5">
      <x v="1502"/>
      <x v="179"/>
      <x v="70"/>
    </i>
    <i r="5">
      <x v="1557"/>
      <x v="180"/>
      <x v="70"/>
    </i>
    <i r="5">
      <x v="2771"/>
      <x v="180"/>
      <x v="70"/>
    </i>
    <i r="4">
      <x v="463"/>
      <x v="2748"/>
      <x v="180"/>
      <x v="70"/>
    </i>
    <i r="4">
      <x v="481"/>
      <x v="1418"/>
      <x v="40"/>
      <x v="70"/>
    </i>
    <i r="4">
      <x v="482"/>
      <x v="631"/>
      <x v="21"/>
      <x v="70"/>
    </i>
    <i r="4">
      <x v="583"/>
      <x v="1418"/>
      <x v="3"/>
      <x v="70"/>
    </i>
    <i r="3">
      <x v="37"/>
      <x v="57"/>
      <x v="889"/>
      <x v="71"/>
      <x v="70"/>
    </i>
    <i r="4">
      <x v="344"/>
      <x v="1535"/>
      <x v="180"/>
      <x v="70"/>
    </i>
    <i r="5">
      <x v="3402"/>
      <x v="81"/>
      <x v="70"/>
    </i>
    <i r="5">
      <x v="3415"/>
      <x v="111"/>
      <x v="70"/>
    </i>
    <i r="4">
      <x v="362"/>
      <x v="1450"/>
      <x v="144"/>
      <x v="70"/>
    </i>
    <i r="4">
      <x v="419"/>
      <x v="651"/>
      <x v="23"/>
      <x v="70"/>
    </i>
    <i r="5">
      <x v="655"/>
      <x v="13"/>
      <x v="70"/>
    </i>
    <i r="5">
      <x v="656"/>
      <x v="13"/>
      <x v="70"/>
    </i>
    <i r="5">
      <x v="839"/>
      <x v="3"/>
      <x v="70"/>
    </i>
    <i r="5">
      <x v="841"/>
      <x v="23"/>
      <x v="70"/>
    </i>
    <i r="5">
      <x v="843"/>
      <x v="13"/>
      <x v="70"/>
    </i>
    <i r="5">
      <x v="1484"/>
      <x v="15"/>
      <x v="70"/>
    </i>
    <i r="4">
      <x v="420"/>
      <x v="2532"/>
      <x v="142"/>
      <x v="70"/>
    </i>
    <i r="5">
      <x v="2533"/>
      <x v="99"/>
      <x v="70"/>
    </i>
    <i r="4">
      <x v="421"/>
      <x v="1447"/>
      <x v="19"/>
      <x v="70"/>
    </i>
    <i r="4">
      <x v="422"/>
      <x v="1423"/>
      <x v="13"/>
      <x v="70"/>
    </i>
    <i r="4">
      <x v="423"/>
      <x v="1413"/>
      <x v="30"/>
      <x v="70"/>
    </i>
    <i r="4">
      <x v="424"/>
      <x v="1423"/>
      <x/>
      <x v="70"/>
    </i>
    <i r="4">
      <x v="426"/>
      <x v="1426"/>
      <x v="128"/>
      <x v="70"/>
    </i>
    <i r="5">
      <x v="1432"/>
      <x v="180"/>
      <x v="70"/>
    </i>
    <i r="5">
      <x v="1466"/>
      <x v="123"/>
      <x v="70"/>
    </i>
    <i r="5">
      <x v="3406"/>
      <x v="165"/>
      <x v="64"/>
    </i>
    <i r="4">
      <x v="442"/>
      <x v="321"/>
      <x v="19"/>
      <x v="70"/>
    </i>
    <i r="4">
      <x v="491"/>
      <x v="3114"/>
      <x v="180"/>
      <x v="70"/>
    </i>
    <i r="4">
      <x v="566"/>
      <x v="3598"/>
      <x v="180"/>
      <x v="70"/>
    </i>
    <i r="5">
      <x v="3599"/>
      <x v="38"/>
      <x v="70"/>
    </i>
    <i r="4">
      <x v="567"/>
      <x v="415"/>
      <x v="77"/>
      <x v="70"/>
    </i>
    <i r="5">
      <x v="2481"/>
      <x v="180"/>
      <x v="65"/>
    </i>
    <i r="5">
      <x v="3604"/>
      <x v="180"/>
      <x v="70"/>
    </i>
    <i r="5">
      <x v="3605"/>
      <x v="180"/>
      <x v="55"/>
    </i>
    <i r="4">
      <x v="581"/>
      <x v="1300"/>
      <x v="11"/>
      <x v="70"/>
    </i>
    <i r="5">
      <x v="1409"/>
      <x v="52"/>
      <x v="70"/>
    </i>
    <i r="5">
      <x v="2902"/>
      <x v="81"/>
      <x v="70"/>
    </i>
    <i r="5">
      <x v="3005"/>
      <x v="24"/>
      <x v="70"/>
    </i>
    <i r="4">
      <x v="582"/>
      <x v="3518"/>
      <x v="10"/>
      <x v="70"/>
    </i>
    <i r="5">
      <x v="3737"/>
      <x v="180"/>
      <x v="70"/>
    </i>
    <i r="3">
      <x v="38"/>
      <x v="449"/>
      <x v="1418"/>
      <x v="162"/>
      <x v="70"/>
    </i>
    <i r="3">
      <x v="39"/>
      <x v="21"/>
      <x v="1302"/>
      <x v="180"/>
      <x v="70"/>
    </i>
    <i r="5">
      <x v="1454"/>
      <x v="97"/>
      <x v="70"/>
    </i>
    <i r="5">
      <x v="3059"/>
      <x v="19"/>
      <x v="70"/>
    </i>
    <i r="5">
      <x v="3395"/>
      <x v="19"/>
      <x v="70"/>
    </i>
    <i r="4">
      <x v="22"/>
      <x v="3399"/>
      <x v="180"/>
      <x v="70"/>
    </i>
    <i r="4">
      <x v="471"/>
      <x v="650"/>
      <x v="108"/>
      <x v="70"/>
    </i>
    <i r="5">
      <x v="1046"/>
      <x v="162"/>
      <x v="70"/>
    </i>
    <i r="5">
      <x v="1393"/>
      <x v="180"/>
      <x v="70"/>
    </i>
    <i r="4">
      <x v="472"/>
      <x v="1427"/>
      <x v="126"/>
      <x v="70"/>
    </i>
    <i r="4">
      <x v="474"/>
      <x v="1558"/>
      <x v="72"/>
      <x v="70"/>
    </i>
    <i r="4">
      <x v="597"/>
      <x v="3466"/>
      <x/>
      <x v="70"/>
    </i>
    <i r="4">
      <x v="598"/>
      <x v="2390"/>
      <x v="180"/>
      <x v="70"/>
    </i>
    <i r="3">
      <x v="40"/>
      <x v="273"/>
      <x v="1418"/>
      <x v="25"/>
      <x v="70"/>
    </i>
    <i r="4">
      <x v="443"/>
      <x v="848"/>
      <x v="7"/>
      <x v="70"/>
    </i>
    <i r="4">
      <x v="490"/>
      <x v="1029"/>
      <x v="12"/>
      <x v="70"/>
    </i>
    <i r="3">
      <x v="41"/>
      <x v="493"/>
      <x v="856"/>
      <x v="12"/>
      <x v="70"/>
    </i>
    <i r="4">
      <x v="494"/>
      <x v="3119"/>
      <x v="12"/>
      <x v="70"/>
    </i>
    <i r="3">
      <x v="42"/>
      <x v="495"/>
      <x v="649"/>
      <x v="140"/>
      <x v="70"/>
    </i>
    <i r="5">
      <x v="684"/>
      <x v="28"/>
      <x v="70"/>
    </i>
    <i r="5">
      <x v="3120"/>
      <x v="81"/>
      <x v="70"/>
    </i>
    <i r="3">
      <x v="43"/>
      <x v="15"/>
      <x v="1458"/>
      <x v="46"/>
      <x v="42"/>
    </i>
    <i r="5">
      <x v="1475"/>
      <x v="180"/>
      <x v="70"/>
    </i>
    <i r="5">
      <x v="1534"/>
      <x v="147"/>
      <x v="70"/>
    </i>
    <i r="5">
      <x v="2184"/>
      <x v="19"/>
      <x v="70"/>
    </i>
    <i r="4">
      <x v="16"/>
      <x v="2389"/>
      <x v="180"/>
      <x v="70"/>
    </i>
    <i r="4">
      <x v="17"/>
      <x v="630"/>
      <x v="180"/>
      <x v="70"/>
    </i>
    <i r="4">
      <x v="191"/>
      <x v="813"/>
      <x v="23"/>
      <x v="70"/>
    </i>
    <i r="5">
      <x v="1429"/>
      <x v="11"/>
      <x/>
    </i>
    <i r="4">
      <x v="192"/>
      <x v="1290"/>
      <x v="81"/>
      <x v="70"/>
    </i>
    <i r="4">
      <x v="282"/>
      <x v="2017"/>
      <x v="3"/>
      <x v="70"/>
    </i>
    <i r="4">
      <x v="294"/>
      <x v="767"/>
      <x v="56"/>
      <x v="70"/>
    </i>
    <i r="5">
      <x v="825"/>
      <x v="158"/>
      <x v="70"/>
    </i>
    <i r="5">
      <x v="1996"/>
      <x v="111"/>
      <x v="70"/>
    </i>
    <i r="5">
      <x v="2391"/>
      <x v="12"/>
      <x v="70"/>
    </i>
    <i r="5">
      <x v="3410"/>
      <x v="111"/>
      <x v="70"/>
    </i>
    <i r="4">
      <x v="295"/>
      <x v="1550"/>
      <x v="89"/>
      <x v="70"/>
    </i>
    <i r="4">
      <x v="361"/>
      <x v="835"/>
      <x v="19"/>
      <x v="70"/>
    </i>
    <i r="4">
      <x v="417"/>
      <x v="1476"/>
      <x v="13"/>
      <x v="70"/>
    </i>
    <i r="4">
      <x v="418"/>
      <x v="631"/>
      <x v="3"/>
      <x v="70"/>
    </i>
    <i r="4">
      <x v="467"/>
      <x v="1562"/>
      <x v="180"/>
      <x v="70"/>
    </i>
    <i r="4">
      <x v="497"/>
      <x v="1473"/>
      <x v="141"/>
      <x v="70"/>
    </i>
    <i r="4">
      <x v="499"/>
      <x v="1418"/>
      <x v="40"/>
      <x v="70"/>
    </i>
    <i r="4">
      <x v="516"/>
      <x v="1437"/>
      <x/>
      <x v="70"/>
    </i>
    <i r="4">
      <x v="538"/>
      <x v="1463"/>
      <x v="11"/>
      <x v="70"/>
    </i>
    <i r="3">
      <x v="45"/>
      <x v="19"/>
      <x v="653"/>
      <x v="142"/>
      <x v="70"/>
    </i>
    <i r="4">
      <x v="348"/>
      <x v="1237"/>
      <x v="180"/>
      <x v="70"/>
    </i>
    <i r="5">
      <x v="3069"/>
      <x v="177"/>
      <x v="70"/>
    </i>
    <i r="3">
      <x v="46"/>
      <x v="297"/>
      <x v="1537"/>
      <x v="136"/>
      <x v="70"/>
    </i>
    <i r="4">
      <x v="531"/>
      <x v="1418"/>
      <x v="3"/>
      <x v="70"/>
    </i>
    <i r="4">
      <x v="556"/>
      <x v="1418"/>
      <x v="11"/>
      <x v="70"/>
    </i>
    <i r="4">
      <x v="599"/>
      <x v="873"/>
      <x v="4"/>
      <x v="70"/>
    </i>
    <i r="3">
      <x v="47"/>
      <x v="44"/>
      <x v="522"/>
      <x v="30"/>
      <x v="70"/>
    </i>
    <i r="5">
      <x v="523"/>
      <x v="180"/>
      <x v="70"/>
    </i>
    <i r="5">
      <x v="2718"/>
      <x v="23"/>
      <x v="70"/>
    </i>
    <i r="4">
      <x v="559"/>
      <x v="1400"/>
      <x v="72"/>
      <x v="70"/>
    </i>
    <i r="5">
      <x v="1495"/>
      <x v="42"/>
      <x v="70"/>
    </i>
    <i r="5">
      <x v="1528"/>
      <x v="3"/>
      <x v="70"/>
    </i>
    <i r="4">
      <x v="561"/>
      <x v="2785"/>
      <x v="15"/>
      <x v="70"/>
    </i>
    <i r="5">
      <x v="2799"/>
      <x v="19"/>
      <x v="70"/>
    </i>
    <i r="5">
      <x v="2858"/>
      <x v="11"/>
      <x v="70"/>
    </i>
    <i r="5">
      <x v="3586"/>
      <x v="53"/>
      <x v="70"/>
    </i>
    <i r="4">
      <x v="562"/>
      <x v="1399"/>
      <x v="81"/>
      <x v="70"/>
    </i>
    <i r="4">
      <x v="563"/>
      <x v="435"/>
      <x v="70"/>
      <x v="70"/>
    </i>
    <i r="4">
      <x v="565"/>
      <x v="141"/>
      <x v="102"/>
      <x v="70"/>
    </i>
    <i r="5">
      <x v="3590"/>
      <x v="180"/>
      <x v="70"/>
    </i>
    <i r="3">
      <x v="48"/>
      <x v="291"/>
      <x v="2742"/>
      <x v="15"/>
      <x v="70"/>
    </i>
    <i r="4">
      <x v="401"/>
      <x v="2454"/>
      <x v="22"/>
      <x v="70"/>
    </i>
    <i r="4">
      <x v="568"/>
      <x v="1224"/>
      <x v="23"/>
      <x v="70"/>
    </i>
    <i r="5">
      <x v="1270"/>
      <x v="21"/>
      <x v="70"/>
    </i>
    <i r="5">
      <x v="1492"/>
      <x v="10"/>
      <x v="70"/>
    </i>
    <i r="5">
      <x v="2304"/>
      <x v="10"/>
      <x v="70"/>
    </i>
    <i r="5">
      <x v="2676"/>
      <x v="19"/>
      <x v="70"/>
    </i>
    <i r="5">
      <x v="3241"/>
      <x v="10"/>
      <x v="70"/>
    </i>
    <i r="5">
      <x v="3248"/>
      <x v="23"/>
      <x v="70"/>
    </i>
    <i r="3">
      <x v="49"/>
      <x v="59"/>
      <x v="1260"/>
      <x v="23"/>
      <x v="70"/>
    </i>
    <i r="4">
      <x v="60"/>
      <x v="1415"/>
      <x v="23"/>
      <x v="70"/>
    </i>
    <i r="4">
      <x v="274"/>
      <x v="1421"/>
      <x v="11"/>
      <x v="70"/>
    </i>
    <i r="4">
      <x v="468"/>
      <x v="1418"/>
      <x v="30"/>
      <x v="70"/>
    </i>
    <i r="4">
      <x v="570"/>
      <x v="1418"/>
      <x v="3"/>
      <x v="70"/>
    </i>
    <i r="3">
      <x v="50"/>
      <x v="55"/>
      <x v="1418"/>
      <x v="103"/>
      <x v="70"/>
    </i>
    <i r="4">
      <x v="573"/>
      <x v="3632"/>
      <x v="97"/>
      <x v="70"/>
    </i>
    <i r="3">
      <x v="51"/>
      <x v="45"/>
      <x v="2023"/>
      <x/>
      <x v="70"/>
    </i>
    <i r="4">
      <x v="121"/>
      <x v="1300"/>
      <x v="112"/>
      <x v="70"/>
    </i>
    <i r="4">
      <x v="127"/>
      <x v="1300"/>
      <x v="11"/>
      <x v="70"/>
    </i>
    <i r="5">
      <x v="1418"/>
      <x/>
      <x v="70"/>
    </i>
    <i r="4">
      <x v="588"/>
      <x v="871"/>
      <x v="180"/>
      <x v="70"/>
    </i>
    <i r="4">
      <x v="589"/>
      <x v="1536"/>
      <x v="45"/>
      <x v="70"/>
    </i>
    <i r="5">
      <x v="2405"/>
      <x v="1"/>
      <x v="70"/>
    </i>
    <i r="5">
      <x v="3196"/>
      <x v="1"/>
      <x v="70"/>
    </i>
    <i r="5">
      <x v="3752"/>
      <x v="180"/>
      <x v="70"/>
    </i>
    <i r="4">
      <x v="590"/>
      <x v="1418"/>
      <x v="10"/>
      <x v="70"/>
    </i>
    <i r="2">
      <x v="2"/>
      <x/>
      <x v="11"/>
      <x v="394"/>
      <x v="180"/>
      <x v="20"/>
    </i>
    <i r="4">
      <x v="165"/>
      <x v="1689"/>
      <x v="103"/>
      <x/>
    </i>
    <i r="5">
      <x v="1690"/>
      <x v="161"/>
      <x/>
    </i>
    <i r="5">
      <x v="2778"/>
      <x v="180"/>
      <x/>
    </i>
    <i r="5">
      <x v="3463"/>
      <x v="83"/>
      <x/>
    </i>
    <i r="4">
      <x v="484"/>
      <x v="743"/>
      <x v="79"/>
      <x/>
    </i>
    <i r="5">
      <x v="901"/>
      <x v="180"/>
      <x v="62"/>
    </i>
    <i r="5">
      <x v="2084"/>
      <x v="180"/>
      <x v="70"/>
    </i>
    <i r="5">
      <x v="3352"/>
      <x v="79"/>
      <x/>
    </i>
    <i r="5">
      <x v="3475"/>
      <x v="12"/>
      <x v="70"/>
    </i>
    <i r="3">
      <x v="1"/>
      <x v="20"/>
      <x v="427"/>
      <x v="22"/>
      <x/>
    </i>
    <i r="5">
      <x v="520"/>
      <x v="22"/>
      <x v="70"/>
    </i>
    <i r="5">
      <x v="722"/>
      <x v="19"/>
      <x v="64"/>
    </i>
    <i r="5">
      <x v="1664"/>
      <x v="19"/>
      <x v="70"/>
    </i>
    <i r="5">
      <x v="1667"/>
      <x v="98"/>
      <x v="56"/>
    </i>
    <i r="5">
      <x v="1862"/>
      <x v="30"/>
      <x v="70"/>
    </i>
    <i r="5">
      <x v="2376"/>
      <x v="180"/>
      <x v="64"/>
    </i>
    <i r="5">
      <x v="2446"/>
      <x v="10"/>
      <x v="70"/>
    </i>
    <i r="5">
      <x v="2969"/>
      <x v="98"/>
      <x v="62"/>
    </i>
    <i r="5">
      <x v="2970"/>
      <x v="98"/>
      <x v="29"/>
    </i>
    <i r="5">
      <x v="2977"/>
      <x v="19"/>
      <x v="70"/>
    </i>
    <i r="5">
      <x v="2978"/>
      <x v="21"/>
      <x v="70"/>
    </i>
    <i r="5">
      <x v="2980"/>
      <x v="98"/>
      <x/>
    </i>
    <i r="5">
      <x v="2981"/>
      <x v="10"/>
      <x v="70"/>
    </i>
    <i r="5">
      <x v="2982"/>
      <x v="10"/>
      <x v="70"/>
    </i>
    <i r="5">
      <x v="2983"/>
      <x v="22"/>
      <x v="70"/>
    </i>
    <i r="5">
      <x v="2985"/>
      <x v="10"/>
      <x v="70"/>
    </i>
    <i r="5">
      <x v="2987"/>
      <x v="98"/>
      <x/>
    </i>
    <i r="5">
      <x v="2998"/>
      <x v="28"/>
      <x/>
    </i>
    <i r="5">
      <x v="3143"/>
      <x v="98"/>
      <x/>
    </i>
    <i r="5">
      <x v="3261"/>
      <x v="3"/>
      <x v="70"/>
    </i>
    <i r="5">
      <x v="3275"/>
      <x v="10"/>
      <x v="70"/>
    </i>
    <i r="3">
      <x v="2"/>
      <x v="28"/>
      <x v="70"/>
      <x v="62"/>
      <x/>
    </i>
    <i r="5">
      <x v="459"/>
      <x v="43"/>
      <x v="70"/>
    </i>
    <i r="5">
      <x v="641"/>
      <x v="45"/>
      <x v="70"/>
    </i>
    <i r="5">
      <x v="2348"/>
      <x v="28"/>
      <x v="70"/>
    </i>
    <i r="5">
      <x v="2352"/>
      <x v="44"/>
      <x v="70"/>
    </i>
    <i r="5">
      <x v="2627"/>
      <x v="43"/>
      <x v="70"/>
    </i>
    <i r="5">
      <x v="2628"/>
      <x v="103"/>
      <x/>
    </i>
    <i r="5">
      <x v="2667"/>
      <x v="103"/>
      <x v="70"/>
    </i>
    <i r="5">
      <x v="2668"/>
      <x v="103"/>
      <x v="70"/>
    </i>
    <i r="5">
      <x v="2670"/>
      <x v="103"/>
      <x/>
    </i>
    <i r="5">
      <x v="2801"/>
      <x v="43"/>
      <x v="70"/>
    </i>
    <i r="5">
      <x v="2802"/>
      <x v="62"/>
      <x v="31"/>
    </i>
    <i r="5">
      <x v="2804"/>
      <x v="180"/>
      <x v="42"/>
    </i>
    <i r="5">
      <x v="2805"/>
      <x v="180"/>
      <x v="70"/>
    </i>
    <i r="5">
      <x v="2822"/>
      <x v="103"/>
      <x v="70"/>
    </i>
    <i r="5">
      <x v="2825"/>
      <x v="62"/>
      <x v="20"/>
    </i>
    <i r="5">
      <x v="2826"/>
      <x v="180"/>
      <x v="42"/>
    </i>
    <i r="5">
      <x v="2827"/>
      <x v="180"/>
      <x v="10"/>
    </i>
    <i r="5">
      <x v="2840"/>
      <x v="62"/>
      <x/>
    </i>
    <i r="5">
      <x v="2846"/>
      <x v="21"/>
      <x v="70"/>
    </i>
    <i r="5">
      <x v="2852"/>
      <x v="30"/>
      <x v="42"/>
    </i>
    <i r="5">
      <x v="2853"/>
      <x v="62"/>
      <x v="70"/>
    </i>
    <i r="5">
      <x v="2854"/>
      <x v="43"/>
      <x v="70"/>
    </i>
    <i r="4">
      <x v="520"/>
      <x v="3021"/>
      <x v="111"/>
      <x/>
    </i>
    <i r="3">
      <x v="3"/>
      <x v="38"/>
      <x v="1041"/>
      <x v="19"/>
      <x v="70"/>
    </i>
    <i r="3">
      <x v="4"/>
      <x v="8"/>
      <x v="983"/>
      <x v="29"/>
      <x v="70"/>
    </i>
    <i r="4">
      <x v="9"/>
      <x v="1084"/>
      <x/>
      <x v="70"/>
    </i>
    <i r="4">
      <x v="47"/>
      <x v="129"/>
      <x v="180"/>
      <x/>
    </i>
    <i r="5">
      <x v="3052"/>
      <x v="103"/>
      <x v="70"/>
    </i>
    <i r="4">
      <x v="48"/>
      <x v="1076"/>
      <x v="21"/>
      <x/>
    </i>
    <i r="5">
      <x v="1168"/>
      <x v="180"/>
      <x/>
    </i>
    <i r="5">
      <x v="1176"/>
      <x v="6"/>
      <x/>
    </i>
    <i r="5">
      <x v="1177"/>
      <x v="10"/>
      <x/>
    </i>
    <i r="5">
      <x v="1178"/>
      <x v="10"/>
      <x/>
    </i>
    <i r="5">
      <x v="1183"/>
      <x v="6"/>
      <x/>
    </i>
    <i r="5">
      <x v="3149"/>
      <x v="160"/>
      <x/>
    </i>
    <i r="4">
      <x v="161"/>
      <x v="565"/>
      <x v="103"/>
      <x v="26"/>
    </i>
    <i r="5">
      <x v="657"/>
      <x v="103"/>
      <x/>
    </i>
    <i r="5">
      <x v="1751"/>
      <x v="103"/>
      <x/>
    </i>
    <i r="4">
      <x v="276"/>
      <x v="1923"/>
      <x v="123"/>
      <x/>
    </i>
    <i r="4">
      <x v="279"/>
      <x v="1107"/>
      <x v="49"/>
      <x/>
    </i>
    <i r="5">
      <x v="1108"/>
      <x v="180"/>
      <x/>
    </i>
    <i r="5">
      <x v="1109"/>
      <x v="123"/>
      <x/>
    </i>
    <i r="5">
      <x v="1110"/>
      <x v="137"/>
      <x/>
    </i>
    <i r="5">
      <x v="1111"/>
      <x v="180"/>
      <x/>
    </i>
    <i r="5">
      <x v="1112"/>
      <x v="137"/>
      <x/>
    </i>
    <i r="5">
      <x v="1113"/>
      <x v="82"/>
      <x/>
    </i>
    <i r="5">
      <x v="1114"/>
      <x v="137"/>
      <x/>
    </i>
    <i r="4">
      <x v="479"/>
      <x v="3047"/>
      <x v="23"/>
      <x/>
    </i>
    <i r="4">
      <x v="576"/>
      <x v="3047"/>
      <x v="180"/>
      <x/>
    </i>
    <i r="3">
      <x v="5"/>
      <x v="64"/>
      <x v="334"/>
      <x v="22"/>
      <x v="70"/>
    </i>
    <i r="5">
      <x v="335"/>
      <x v="22"/>
      <x v="70"/>
    </i>
    <i r="5">
      <x v="336"/>
      <x v="30"/>
      <x v="70"/>
    </i>
    <i r="5">
      <x v="337"/>
      <x v="51"/>
      <x v="70"/>
    </i>
    <i r="5">
      <x v="2679"/>
      <x v="180"/>
      <x v="70"/>
    </i>
    <i r="3">
      <x v="6"/>
      <x v="67"/>
      <x v="397"/>
      <x v="29"/>
      <x/>
    </i>
    <i r="5">
      <x v="398"/>
      <x v="29"/>
      <x/>
    </i>
    <i r="5">
      <x v="399"/>
      <x v="29"/>
      <x/>
    </i>
    <i r="5">
      <x v="400"/>
      <x v="29"/>
      <x/>
    </i>
    <i r="5">
      <x v="401"/>
      <x v="29"/>
      <x/>
    </i>
    <i r="5">
      <x v="402"/>
      <x v="29"/>
      <x/>
    </i>
    <i r="5">
      <x v="403"/>
      <x v="29"/>
      <x/>
    </i>
    <i r="5">
      <x v="404"/>
      <x v="29"/>
      <x/>
    </i>
    <i r="5">
      <x v="405"/>
      <x v="29"/>
      <x/>
    </i>
    <i r="5">
      <x v="1859"/>
      <x v="180"/>
      <x/>
    </i>
    <i r="5">
      <x v="2498"/>
      <x v="98"/>
      <x/>
    </i>
    <i r="5">
      <x v="3195"/>
      <x v="28"/>
      <x/>
    </i>
    <i r="3">
      <x v="7"/>
      <x v="68"/>
      <x v="245"/>
      <x v="19"/>
      <x v="70"/>
    </i>
    <i r="5">
      <x v="463"/>
      <x v="138"/>
      <x/>
    </i>
    <i r="5">
      <x v="513"/>
      <x v="142"/>
      <x v="70"/>
    </i>
    <i r="5">
      <x v="959"/>
      <x v="180"/>
      <x/>
    </i>
    <i r="5">
      <x v="1861"/>
      <x v="49"/>
      <x/>
    </i>
    <i r="5">
      <x v="3491"/>
      <x v="29"/>
      <x v="70"/>
    </i>
    <i r="4">
      <x v="70"/>
      <x v="374"/>
      <x v="23"/>
      <x v="70"/>
    </i>
    <i r="5">
      <x v="1259"/>
      <x v="18"/>
      <x v="70"/>
    </i>
    <i r="5">
      <x v="2279"/>
      <x v="3"/>
      <x v="70"/>
    </i>
    <i r="5">
      <x v="2695"/>
      <x v="10"/>
      <x v="70"/>
    </i>
    <i r="4">
      <x v="457"/>
      <x v="2285"/>
      <x v="98"/>
      <x/>
    </i>
    <i r="4">
      <x v="504"/>
      <x v="1883"/>
      <x v="111"/>
      <x/>
    </i>
    <i r="5">
      <x v="3348"/>
      <x v="49"/>
      <x/>
    </i>
    <i r="3">
      <x v="8"/>
      <x v="74"/>
      <x v="1039"/>
      <x v="180"/>
      <x v="70"/>
    </i>
    <i r="5">
      <x v="2114"/>
      <x v="103"/>
      <x v="70"/>
    </i>
    <i r="5">
      <x v="2276"/>
      <x v="103"/>
      <x v="70"/>
    </i>
    <i r="4">
      <x v="370"/>
      <x v="661"/>
      <x v="49"/>
      <x/>
    </i>
    <i r="5">
      <x v="3350"/>
      <x v="18"/>
      <x v="70"/>
    </i>
    <i r="4">
      <x v="554"/>
      <x v="554"/>
      <x v="49"/>
      <x/>
    </i>
    <i r="5">
      <x v="1081"/>
      <x v="11"/>
      <x/>
    </i>
    <i r="5">
      <x v="1082"/>
      <x v="11"/>
      <x/>
    </i>
    <i r="5">
      <x v="1083"/>
      <x v="11"/>
      <x/>
    </i>
    <i r="5">
      <x v="2973"/>
      <x v="11"/>
      <x/>
    </i>
    <i r="5">
      <x v="2989"/>
      <x v="11"/>
      <x v="70"/>
    </i>
    <i r="3">
      <x v="9"/>
      <x v="97"/>
      <x v="962"/>
      <x v="180"/>
      <x v="15"/>
    </i>
    <i r="5">
      <x v="963"/>
      <x v="180"/>
      <x v="70"/>
    </i>
    <i r="5">
      <x v="1229"/>
      <x v="45"/>
      <x v="70"/>
    </i>
    <i r="5">
      <x v="1230"/>
      <x v="22"/>
      <x v="70"/>
    </i>
    <i r="5">
      <x v="1231"/>
      <x v="22"/>
      <x v="70"/>
    </i>
    <i r="5">
      <x v="1232"/>
      <x v="30"/>
      <x v="70"/>
    </i>
    <i r="5">
      <x v="1233"/>
      <x v="25"/>
      <x v="70"/>
    </i>
    <i r="5">
      <x v="1234"/>
      <x v="28"/>
      <x v="70"/>
    </i>
    <i r="5">
      <x v="1235"/>
      <x v="28"/>
      <x v="70"/>
    </i>
    <i r="5">
      <x v="1236"/>
      <x v="44"/>
      <x v="70"/>
    </i>
    <i r="5">
      <x v="1272"/>
      <x v="22"/>
      <x v="70"/>
    </i>
    <i r="5">
      <x v="1275"/>
      <x v="44"/>
      <x v="70"/>
    </i>
    <i r="5">
      <x v="2780"/>
      <x v="37"/>
      <x v="26"/>
    </i>
    <i r="5">
      <x v="2803"/>
      <x v="79"/>
      <x/>
    </i>
    <i r="4">
      <x v="98"/>
      <x v="969"/>
      <x v="11"/>
      <x v="70"/>
    </i>
    <i r="4">
      <x v="575"/>
      <x v="1777"/>
      <x v="10"/>
      <x v="70"/>
    </i>
    <i r="5">
      <x v="1778"/>
      <x v="6"/>
      <x v="70"/>
    </i>
    <i r="5">
      <x v="2994"/>
      <x v="37"/>
      <x/>
    </i>
    <i r="5">
      <x v="3001"/>
      <x v="3"/>
      <x v="70"/>
    </i>
    <i r="3">
      <x v="12"/>
      <x v="115"/>
      <x v="2936"/>
      <x v="11"/>
      <x v="70"/>
    </i>
    <i r="5">
      <x v="3447"/>
      <x v="129"/>
      <x v="70"/>
    </i>
    <i r="5">
      <x v="3448"/>
      <x v="11"/>
      <x v="70"/>
    </i>
    <i r="4">
      <x v="600"/>
      <x v="3635"/>
      <x v="10"/>
      <x v="70"/>
    </i>
    <i r="3">
      <x v="13"/>
      <x v="129"/>
      <x v="2794"/>
      <x v="111"/>
      <x/>
    </i>
    <i r="5">
      <x v="2797"/>
      <x v="180"/>
      <x v="70"/>
    </i>
    <i r="5">
      <x v="2821"/>
      <x v="180"/>
      <x v="70"/>
    </i>
    <i r="5">
      <x v="2867"/>
      <x v="28"/>
      <x/>
    </i>
    <i r="4">
      <x v="133"/>
      <x v="2274"/>
      <x v="11"/>
      <x v="70"/>
    </i>
    <i r="3">
      <x v="14"/>
      <x v="134"/>
      <x v="1118"/>
      <x v="45"/>
      <x v="70"/>
    </i>
    <i r="5">
      <x v="1644"/>
      <x v="43"/>
      <x v="70"/>
    </i>
    <i r="5">
      <x v="1649"/>
      <x v="28"/>
      <x v="70"/>
    </i>
    <i r="5">
      <x v="1650"/>
      <x v="45"/>
      <x v="70"/>
    </i>
    <i r="5">
      <x v="1651"/>
      <x v="155"/>
      <x v="70"/>
    </i>
    <i r="5">
      <x v="1652"/>
      <x v="93"/>
      <x v="70"/>
    </i>
    <i r="5">
      <x v="1653"/>
      <x v="29"/>
      <x v="70"/>
    </i>
    <i r="5">
      <x v="1654"/>
      <x v="29"/>
      <x v="70"/>
    </i>
    <i r="5">
      <x v="1656"/>
      <x v="81"/>
      <x v="70"/>
    </i>
    <i r="4">
      <x v="188"/>
      <x v="3048"/>
      <x v="11"/>
      <x v="70"/>
    </i>
    <i r="4">
      <x v="369"/>
      <x v="283"/>
      <x v="103"/>
      <x v="70"/>
    </i>
    <i r="4">
      <x v="535"/>
      <x v="537"/>
      <x v="11"/>
      <x v="70"/>
    </i>
    <i r="5">
      <x v="3044"/>
      <x v="81"/>
      <x v="70"/>
    </i>
    <i r="5">
      <x v="3777"/>
      <x v="11"/>
      <x v="70"/>
    </i>
    <i r="4">
      <x v="587"/>
      <x v="2413"/>
      <x v="111"/>
      <x v="22"/>
    </i>
    <i r="3">
      <x v="15"/>
      <x v="117"/>
      <x v="1147"/>
      <x v="180"/>
      <x v="15"/>
    </i>
    <i r="5">
      <x v="1151"/>
      <x v="43"/>
      <x/>
    </i>
    <i r="4">
      <x v="168"/>
      <x v="490"/>
      <x v="11"/>
      <x/>
    </i>
    <i r="5">
      <x v="979"/>
      <x v="11"/>
      <x v="70"/>
    </i>
    <i r="5">
      <x v="3041"/>
      <x v="82"/>
      <x/>
    </i>
    <i r="5">
      <x v="3354"/>
      <x v="43"/>
      <x v="70"/>
    </i>
    <i r="4">
      <x v="170"/>
      <x v="3051"/>
      <x v="180"/>
      <x v="10"/>
    </i>
    <i r="4">
      <x v="277"/>
      <x v="816"/>
      <x v="19"/>
      <x v="70"/>
    </i>
    <i r="3">
      <x v="17"/>
      <x v="183"/>
      <x v="622"/>
      <x v="11"/>
      <x v="70"/>
    </i>
    <i r="5">
      <x v="1264"/>
      <x v="23"/>
      <x v="70"/>
    </i>
    <i r="5">
      <x v="1265"/>
      <x v="23"/>
      <x v="70"/>
    </i>
    <i r="5">
      <x v="1266"/>
      <x v="23"/>
      <x v="70"/>
    </i>
    <i r="5">
      <x v="1280"/>
      <x v="18"/>
      <x v="70"/>
    </i>
    <i r="5">
      <x v="1281"/>
      <x v="23"/>
      <x v="70"/>
    </i>
    <i r="3">
      <x v="18"/>
      <x v="193"/>
      <x v="339"/>
      <x v="43"/>
      <x v="70"/>
    </i>
    <i r="5">
      <x v="340"/>
      <x v="28"/>
      <x v="70"/>
    </i>
    <i r="5">
      <x v="341"/>
      <x v="28"/>
      <x v="70"/>
    </i>
    <i r="5">
      <x v="342"/>
      <x v="29"/>
      <x v="70"/>
    </i>
    <i r="5">
      <x v="343"/>
      <x v="28"/>
      <x v="70"/>
    </i>
    <i r="3">
      <x v="20"/>
      <x v="201"/>
      <x v="1063"/>
      <x v="180"/>
      <x/>
    </i>
    <i r="5">
      <x v="2609"/>
      <x v="81"/>
      <x v="70"/>
    </i>
    <i r="5">
      <x v="2614"/>
      <x v="103"/>
      <x v="42"/>
    </i>
    <i r="5">
      <x v="2619"/>
      <x v="103"/>
      <x v="70"/>
    </i>
    <i r="5">
      <x v="2620"/>
      <x v="103"/>
      <x v="70"/>
    </i>
    <i r="5">
      <x v="2621"/>
      <x v="103"/>
      <x v="70"/>
    </i>
    <i r="5">
      <x v="2622"/>
      <x v="103"/>
      <x v="70"/>
    </i>
    <i r="5">
      <x v="2636"/>
      <x v="82"/>
      <x/>
    </i>
    <i r="5">
      <x v="2637"/>
      <x v="139"/>
      <x v="34"/>
    </i>
    <i r="5">
      <x v="2638"/>
      <x v="103"/>
      <x v="70"/>
    </i>
    <i r="5">
      <x v="2639"/>
      <x v="139"/>
      <x/>
    </i>
    <i r="5">
      <x v="2642"/>
      <x v="135"/>
      <x/>
    </i>
    <i r="5">
      <x v="2645"/>
      <x v="103"/>
      <x/>
    </i>
    <i r="5">
      <x v="2795"/>
      <x v="180"/>
      <x v="70"/>
    </i>
    <i r="5">
      <x v="2811"/>
      <x v="161"/>
      <x v="70"/>
    </i>
    <i r="5">
      <x v="2830"/>
      <x v="64"/>
      <x/>
    </i>
    <i r="5">
      <x v="2842"/>
      <x v="81"/>
      <x v="70"/>
    </i>
    <i r="5">
      <x v="2849"/>
      <x v="81"/>
      <x v="70"/>
    </i>
    <i r="5">
      <x v="2870"/>
      <x v="103"/>
      <x v="70"/>
    </i>
    <i r="5">
      <x v="2879"/>
      <x v="180"/>
      <x v="42"/>
    </i>
    <i r="4">
      <x v="203"/>
      <x v="2710"/>
      <x v="29"/>
      <x/>
    </i>
    <i r="4">
      <x v="351"/>
      <x v="833"/>
      <x v="116"/>
      <x/>
    </i>
    <i r="4">
      <x v="352"/>
      <x v="93"/>
      <x v="12"/>
      <x v="70"/>
    </i>
    <i r="5">
      <x v="3392"/>
      <x v="80"/>
      <x v="10"/>
    </i>
    <i r="4">
      <x v="487"/>
      <x v="898"/>
      <x v="180"/>
      <x/>
    </i>
    <i r="4">
      <x v="513"/>
      <x v="2470"/>
      <x v="37"/>
      <x v="42"/>
    </i>
    <i r="4">
      <x v="521"/>
      <x v="3351"/>
      <x v="56"/>
      <x/>
    </i>
    <i r="3">
      <x v="21"/>
      <x v="33"/>
      <x v="790"/>
      <x v="28"/>
      <x v="70"/>
    </i>
    <i r="4">
      <x v="119"/>
      <x v="551"/>
      <x v="180"/>
      <x/>
    </i>
    <i r="4">
      <x v="207"/>
      <x v="6"/>
      <x v="45"/>
      <x v="70"/>
    </i>
    <i r="5">
      <x v="7"/>
      <x v="45"/>
      <x v="70"/>
    </i>
    <i r="5">
      <x v="44"/>
      <x v="103"/>
      <x v="70"/>
    </i>
    <i r="5">
      <x v="158"/>
      <x v="103"/>
      <x v="70"/>
    </i>
    <i r="5">
      <x v="178"/>
      <x v="24"/>
      <x v="70"/>
    </i>
    <i r="5">
      <x v="179"/>
      <x v="81"/>
      <x v="70"/>
    </i>
    <i r="5">
      <x v="180"/>
      <x v="44"/>
      <x v="70"/>
    </i>
    <i r="5">
      <x v="181"/>
      <x v="103"/>
      <x v="70"/>
    </i>
    <i r="5">
      <x v="182"/>
      <x v="46"/>
      <x v="70"/>
    </i>
    <i r="5">
      <x v="183"/>
      <x v="46"/>
      <x v="70"/>
    </i>
    <i r="5">
      <x v="184"/>
      <x v="46"/>
      <x v="70"/>
    </i>
    <i r="5">
      <x v="313"/>
      <x v="46"/>
      <x v="70"/>
    </i>
    <i r="5">
      <x v="314"/>
      <x v="45"/>
      <x v="70"/>
    </i>
    <i r="5">
      <x v="315"/>
      <x v="103"/>
      <x v="70"/>
    </i>
    <i r="5">
      <x v="316"/>
      <x v="103"/>
      <x v="70"/>
    </i>
    <i r="5">
      <x v="606"/>
      <x v="180"/>
      <x v="70"/>
    </i>
    <i r="5">
      <x v="607"/>
      <x v="169"/>
      <x v="70"/>
    </i>
    <i r="5">
      <x v="608"/>
      <x v="180"/>
      <x/>
    </i>
    <i r="4">
      <x v="263"/>
      <x v="3043"/>
      <x v="11"/>
      <x v="70"/>
    </i>
    <i r="4">
      <x v="283"/>
      <x v="2117"/>
      <x v="180"/>
      <x/>
    </i>
    <i r="4">
      <x v="288"/>
      <x v="1213"/>
      <x v="97"/>
      <x v="70"/>
    </i>
    <i r="5">
      <x v="3476"/>
      <x v="144"/>
      <x v="70"/>
    </i>
    <i r="4">
      <x v="296"/>
      <x v="1615"/>
      <x v="30"/>
      <x v="70"/>
    </i>
    <i r="4">
      <x v="298"/>
      <x v="176"/>
      <x v="28"/>
      <x v="70"/>
    </i>
    <i r="4">
      <x v="365"/>
      <x v="2353"/>
      <x v="43"/>
      <x v="70"/>
    </i>
    <i r="4">
      <x v="395"/>
      <x v="2575"/>
      <x v="180"/>
      <x/>
    </i>
    <i r="5">
      <x v="3353"/>
      <x v="93"/>
      <x/>
    </i>
    <i r="4">
      <x v="402"/>
      <x v="2455"/>
      <x v="6"/>
      <x v="70"/>
    </i>
    <i r="4">
      <x v="503"/>
      <x v="3155"/>
      <x v="12"/>
      <x v="70"/>
    </i>
    <i r="3">
      <x v="22"/>
      <x v="300"/>
      <x v="2032"/>
      <x v="45"/>
      <x v="70"/>
    </i>
    <i r="5">
      <x v="2033"/>
      <x v="43"/>
      <x v="70"/>
    </i>
    <i r="5">
      <x v="2034"/>
      <x v="44"/>
      <x v="70"/>
    </i>
    <i r="3">
      <x v="23"/>
      <x v="303"/>
      <x v="3634"/>
      <x v="23"/>
      <x v="70"/>
    </i>
    <i r="4">
      <x v="304"/>
      <x v="711"/>
      <x v="3"/>
      <x/>
    </i>
    <i r="5">
      <x v="2611"/>
      <x v="3"/>
      <x v="70"/>
    </i>
    <i r="5">
      <x v="2612"/>
      <x v="3"/>
      <x v="70"/>
    </i>
    <i r="5">
      <x v="2629"/>
      <x v="3"/>
      <x v="70"/>
    </i>
    <i r="5">
      <x v="2630"/>
      <x v="3"/>
      <x v="70"/>
    </i>
    <i r="5">
      <x v="2634"/>
      <x v="3"/>
      <x v="70"/>
    </i>
    <i r="5">
      <x v="2635"/>
      <x v="3"/>
      <x v="70"/>
    </i>
    <i r="5">
      <x v="2646"/>
      <x v="6"/>
      <x v="70"/>
    </i>
    <i r="4">
      <x v="319"/>
      <x v="3734"/>
      <x v="51"/>
      <x/>
    </i>
    <i r="3">
      <x v="24"/>
      <x v="36"/>
      <x v="793"/>
      <x v="160"/>
      <x/>
    </i>
    <i r="5">
      <x v="794"/>
      <x v="62"/>
      <x/>
    </i>
    <i r="5">
      <x v="3253"/>
      <x v="180"/>
      <x v="26"/>
    </i>
    <i r="4">
      <x v="42"/>
      <x v="686"/>
      <x v="180"/>
      <x/>
    </i>
    <i r="5">
      <x v="687"/>
      <x v="160"/>
      <x/>
    </i>
    <i r="4">
      <x v="78"/>
      <x v="1077"/>
      <x v="111"/>
      <x/>
    </i>
    <i r="5">
      <x v="3042"/>
      <x v="180"/>
      <x v="70"/>
    </i>
    <i r="4">
      <x v="194"/>
      <x v="685"/>
      <x v="28"/>
      <x v="70"/>
    </i>
    <i r="4">
      <x v="305"/>
      <x v="1637"/>
      <x v="97"/>
      <x v="70"/>
    </i>
    <i r="5">
      <x v="2783"/>
      <x v="97"/>
      <x/>
    </i>
    <i r="5">
      <x v="2786"/>
      <x v="180"/>
      <x/>
    </i>
    <i r="5">
      <x v="2787"/>
      <x v="180"/>
      <x v="70"/>
    </i>
    <i r="5">
      <x v="2788"/>
      <x v="135"/>
      <x/>
    </i>
    <i r="5">
      <x v="2828"/>
      <x v="166"/>
      <x v="34"/>
    </i>
    <i r="5">
      <x v="2829"/>
      <x v="137"/>
      <x/>
    </i>
    <i r="5">
      <x v="2831"/>
      <x v="137"/>
      <x/>
    </i>
    <i r="5">
      <x v="2833"/>
      <x v="180"/>
      <x v="70"/>
    </i>
    <i r="5">
      <x v="2834"/>
      <x v="150"/>
      <x/>
    </i>
    <i r="5">
      <x v="2835"/>
      <x v="180"/>
      <x/>
    </i>
    <i r="5">
      <x v="2836"/>
      <x v="180"/>
      <x v="20"/>
    </i>
    <i r="5">
      <x v="2837"/>
      <x v="137"/>
      <x/>
    </i>
    <i r="5">
      <x v="2856"/>
      <x v="162"/>
      <x/>
    </i>
    <i r="5">
      <x v="2857"/>
      <x v="150"/>
      <x/>
    </i>
    <i r="5">
      <x v="2859"/>
      <x v="180"/>
      <x/>
    </i>
    <i r="5">
      <x v="2860"/>
      <x v="180"/>
      <x/>
    </i>
    <i r="5">
      <x v="2861"/>
      <x v="180"/>
      <x/>
    </i>
    <i r="5">
      <x v="2862"/>
      <x v="180"/>
      <x/>
    </i>
    <i r="5">
      <x v="2863"/>
      <x v="180"/>
      <x/>
    </i>
    <i r="5">
      <x v="2874"/>
      <x v="164"/>
      <x/>
    </i>
    <i r="5">
      <x v="2881"/>
      <x v="180"/>
      <x v="70"/>
    </i>
    <i r="5">
      <x v="2887"/>
      <x v="150"/>
      <x/>
    </i>
    <i r="4">
      <x v="306"/>
      <x v="541"/>
      <x v="43"/>
      <x v="70"/>
    </i>
    <i r="5">
      <x v="542"/>
      <x v="170"/>
      <x v="70"/>
    </i>
    <i r="5">
      <x v="543"/>
      <x v="28"/>
      <x v="70"/>
    </i>
    <i r="5">
      <x v="3034"/>
      <x v="28"/>
      <x v="70"/>
    </i>
    <i r="5">
      <x v="3035"/>
      <x v="28"/>
      <x v="70"/>
    </i>
    <i r="5">
      <x v="3036"/>
      <x v="28"/>
      <x v="70"/>
    </i>
    <i r="5">
      <x v="3037"/>
      <x v="28"/>
      <x v="70"/>
    </i>
    <i r="5">
      <x v="3038"/>
      <x v="28"/>
      <x v="70"/>
    </i>
    <i r="4">
      <x v="308"/>
      <x v="2298"/>
      <x v="162"/>
      <x v="70"/>
    </i>
    <i r="4">
      <x v="349"/>
      <x v="3770"/>
      <x v="49"/>
      <x/>
    </i>
    <i r="4">
      <x v="404"/>
      <x v="837"/>
      <x v="49"/>
      <x/>
    </i>
    <i r="4">
      <x v="453"/>
      <x v="83"/>
      <x v="180"/>
      <x/>
    </i>
    <i r="4">
      <x v="454"/>
      <x v="3295"/>
      <x v="102"/>
      <x/>
    </i>
    <i r="3">
      <x v="28"/>
      <x v="335"/>
      <x v="1051"/>
      <x v="30"/>
      <x v="70"/>
    </i>
    <i r="5">
      <x v="1052"/>
      <x v="3"/>
      <x v="70"/>
    </i>
    <i r="5">
      <x v="2850"/>
      <x v="147"/>
      <x/>
    </i>
    <i r="3">
      <x v="29"/>
      <x v="338"/>
      <x v="2610"/>
      <x v="43"/>
      <x v="70"/>
    </i>
    <i r="5">
      <x v="3045"/>
      <x v="93"/>
      <x v="34"/>
    </i>
    <i r="3">
      <x v="30"/>
      <x v="109"/>
      <x v="2145"/>
      <x v="180"/>
      <x/>
    </i>
    <i r="4">
      <x v="339"/>
      <x v="57"/>
      <x v="6"/>
      <x v="70"/>
    </i>
    <i r="4">
      <x v="340"/>
      <x v="2779"/>
      <x v="137"/>
      <x v="58"/>
    </i>
    <i r="5">
      <x v="2784"/>
      <x v="25"/>
      <x v="70"/>
    </i>
    <i r="5">
      <x v="2789"/>
      <x v="29"/>
      <x v="70"/>
    </i>
    <i r="5">
      <x v="2798"/>
      <x v="103"/>
      <x v="70"/>
    </i>
    <i r="5">
      <x v="2809"/>
      <x v="180"/>
      <x/>
    </i>
    <i r="5">
      <x v="2810"/>
      <x v="28"/>
      <x/>
    </i>
    <i r="5">
      <x v="2823"/>
      <x v="180"/>
      <x v="70"/>
    </i>
    <i r="5">
      <x v="2832"/>
      <x v="21"/>
      <x v="70"/>
    </i>
    <i r="5">
      <x v="2842"/>
      <x v="30"/>
      <x v="70"/>
    </i>
    <i r="5">
      <x v="2864"/>
      <x v="43"/>
      <x v="70"/>
    </i>
    <i r="5">
      <x v="2871"/>
      <x v="29"/>
      <x v="70"/>
    </i>
    <i r="4">
      <x v="342"/>
      <x v="2915"/>
      <x v="6"/>
      <x v="70"/>
    </i>
    <i r="4">
      <x v="446"/>
      <x v="890"/>
      <x v="180"/>
      <x/>
    </i>
    <i r="5">
      <x v="1073"/>
      <x v="111"/>
      <x/>
    </i>
    <i r="5">
      <x v="1078"/>
      <x v="111"/>
      <x/>
    </i>
    <i r="3">
      <x v="31"/>
      <x v="353"/>
      <x v="3"/>
      <x v="29"/>
      <x v="70"/>
    </i>
    <i r="5">
      <x v="1072"/>
      <x v="23"/>
      <x v="70"/>
    </i>
    <i r="5">
      <x v="1273"/>
      <x v="29"/>
      <x v="70"/>
    </i>
    <i r="5">
      <x v="1274"/>
      <x v="29"/>
      <x v="70"/>
    </i>
    <i r="3">
      <x v="32"/>
      <x v="30"/>
      <x v="3030"/>
      <x v="180"/>
      <x/>
    </i>
    <i r="4">
      <x v="359"/>
      <x v="370"/>
      <x v="180"/>
      <x v="10"/>
    </i>
    <i r="5">
      <x v="1086"/>
      <x v="180"/>
      <x/>
    </i>
    <i r="5">
      <x v="2806"/>
      <x v="113"/>
      <x/>
    </i>
    <i r="5">
      <x v="2838"/>
      <x v="123"/>
      <x/>
    </i>
    <i r="5">
      <x v="2839"/>
      <x v="123"/>
      <x/>
    </i>
    <i r="5">
      <x v="2850"/>
      <x v="123"/>
      <x/>
    </i>
    <i r="5">
      <x v="2879"/>
      <x v="123"/>
      <x/>
    </i>
    <i r="4">
      <x v="427"/>
      <x v="3054"/>
      <x v="6"/>
      <x/>
    </i>
    <i r="5">
      <x v="3329"/>
      <x v="19"/>
      <x v="70"/>
    </i>
    <i r="3">
      <x v="33"/>
      <x v="368"/>
      <x v="1053"/>
      <x v="180"/>
      <x/>
    </i>
    <i r="5">
      <x v="1054"/>
      <x v="180"/>
      <x/>
    </i>
    <i r="4">
      <x v="483"/>
      <x v="603"/>
      <x v="144"/>
      <x/>
    </i>
    <i r="3">
      <x v="34"/>
      <x v="123"/>
      <x v="3046"/>
      <x v="63"/>
      <x v="70"/>
    </i>
    <i r="4">
      <x v="372"/>
      <x v="2896"/>
      <x v="180"/>
      <x v="70"/>
    </i>
    <i r="4">
      <x v="434"/>
      <x v="3044"/>
      <x v="180"/>
      <x/>
    </i>
    <i r="4">
      <x v="485"/>
      <x v="1075"/>
      <x v="28"/>
      <x v="70"/>
    </i>
    <i r="5">
      <x v="3090"/>
      <x v="180"/>
      <x v="42"/>
    </i>
    <i r="4">
      <x v="526"/>
      <x v="662"/>
      <x v="11"/>
      <x v="70"/>
    </i>
    <i r="4">
      <x v="533"/>
      <x v="880"/>
      <x v="83"/>
      <x/>
    </i>
    <i r="5">
      <x v="1086"/>
      <x v="180"/>
      <x v="70"/>
    </i>
    <i r="5">
      <x v="2116"/>
      <x v="83"/>
      <x/>
    </i>
    <i r="5">
      <x v="3050"/>
      <x v="180"/>
      <x/>
    </i>
    <i r="4">
      <x v="534"/>
      <x v="92"/>
      <x v="19"/>
      <x v="70"/>
    </i>
    <i r="5">
      <x v="2121"/>
      <x v="23"/>
      <x v="70"/>
    </i>
    <i r="4">
      <x v="595"/>
      <x v="3779"/>
      <x v="4"/>
      <x/>
    </i>
    <i r="3">
      <x v="35"/>
      <x v="403"/>
      <x v="2617"/>
      <x v="180"/>
      <x/>
    </i>
    <i r="5">
      <x v="2618"/>
      <x v="180"/>
      <x/>
    </i>
    <i r="5">
      <x v="2623"/>
      <x v="180"/>
      <x/>
    </i>
    <i r="5">
      <x v="2624"/>
      <x v="162"/>
      <x/>
    </i>
    <i r="5">
      <x v="2625"/>
      <x v="162"/>
      <x/>
    </i>
    <i r="5">
      <x v="2626"/>
      <x v="180"/>
      <x/>
    </i>
    <i r="5">
      <x v="2792"/>
      <x v="80"/>
      <x v="10"/>
    </i>
    <i r="5">
      <x v="2793"/>
      <x v="180"/>
      <x v="58"/>
    </i>
    <i r="5">
      <x v="2796"/>
      <x v="139"/>
      <x v="70"/>
    </i>
    <i r="5">
      <x v="2812"/>
      <x v="163"/>
      <x v="10"/>
    </i>
    <i r="5">
      <x v="2813"/>
      <x v="162"/>
      <x v="10"/>
    </i>
    <i r="5">
      <x v="2814"/>
      <x v="162"/>
      <x v="10"/>
    </i>
    <i r="5">
      <x v="2815"/>
      <x v="163"/>
      <x v="10"/>
    </i>
    <i r="5">
      <x v="2816"/>
      <x v="162"/>
      <x v="10"/>
    </i>
    <i r="5">
      <x v="2817"/>
      <x v="163"/>
      <x v="10"/>
    </i>
    <i r="5">
      <x v="2818"/>
      <x v="162"/>
      <x/>
    </i>
    <i r="5">
      <x v="2819"/>
      <x v="162"/>
      <x v="10"/>
    </i>
    <i r="5">
      <x v="2824"/>
      <x v="29"/>
      <x v="70"/>
    </i>
    <i r="5">
      <x v="2843"/>
      <x v="80"/>
      <x/>
    </i>
    <i r="5">
      <x v="2845"/>
      <x v="180"/>
      <x v="13"/>
    </i>
    <i r="5">
      <x v="2848"/>
      <x v="168"/>
      <x v="70"/>
    </i>
    <i r="5">
      <x v="2866"/>
      <x v="180"/>
      <x/>
    </i>
    <i r="5">
      <x v="2869"/>
      <x v="180"/>
      <x v="52"/>
    </i>
    <i r="5">
      <x v="2873"/>
      <x v="180"/>
      <x/>
    </i>
    <i r="5">
      <x v="2882"/>
      <x v="180"/>
      <x v="70"/>
    </i>
    <i r="3">
      <x v="36"/>
      <x v="101"/>
      <x v="2458"/>
      <x v="180"/>
      <x v="10"/>
    </i>
    <i r="5">
      <x v="3355"/>
      <x v="180"/>
      <x v="70"/>
    </i>
    <i r="4">
      <x v="451"/>
      <x v="3049"/>
      <x v="143"/>
      <x v="5"/>
    </i>
    <i r="4">
      <x v="463"/>
      <x v="1225"/>
      <x v="102"/>
      <x v="70"/>
    </i>
    <i r="3">
      <x v="37"/>
      <x v="57"/>
      <x v="548"/>
      <x v="180"/>
      <x/>
    </i>
    <i r="5">
      <x v="549"/>
      <x v="180"/>
      <x/>
    </i>
    <i r="5">
      <x v="550"/>
      <x v="180"/>
      <x/>
    </i>
    <i r="5">
      <x v="879"/>
      <x v="180"/>
      <x/>
    </i>
    <i r="5">
      <x v="881"/>
      <x v="180"/>
      <x/>
    </i>
    <i r="5">
      <x v="882"/>
      <x v="123"/>
      <x/>
    </i>
    <i r="4">
      <x v="419"/>
      <x v="1121"/>
      <x v="37"/>
      <x/>
    </i>
    <i r="5">
      <x v="3629"/>
      <x v="177"/>
      <x v="70"/>
    </i>
    <i r="5">
      <x v="3731"/>
      <x v="180"/>
      <x/>
    </i>
    <i r="4">
      <x v="420"/>
      <x v="1220"/>
      <x v="52"/>
      <x v="70"/>
    </i>
    <i r="5">
      <x v="1221"/>
      <x v="81"/>
      <x v="70"/>
    </i>
    <i r="5">
      <x v="1222"/>
      <x v="81"/>
      <x v="70"/>
    </i>
    <i r="5">
      <x v="1286"/>
      <x v="81"/>
      <x v="70"/>
    </i>
    <i r="5">
      <x v="2507"/>
      <x v="180"/>
      <x/>
    </i>
    <i r="5">
      <x v="2508"/>
      <x v="180"/>
      <x/>
    </i>
    <i r="5">
      <x v="2509"/>
      <x v="180"/>
      <x/>
    </i>
    <i r="5">
      <x v="2510"/>
      <x v="180"/>
      <x/>
    </i>
    <i r="5">
      <x v="2511"/>
      <x v="180"/>
      <x/>
    </i>
    <i r="5">
      <x v="2512"/>
      <x v="180"/>
      <x/>
    </i>
    <i r="5">
      <x v="2513"/>
      <x v="166"/>
      <x/>
    </i>
    <i r="5">
      <x v="2514"/>
      <x v="180"/>
      <x/>
    </i>
    <i r="5">
      <x v="2515"/>
      <x v="166"/>
      <x/>
    </i>
    <i r="5">
      <x v="2516"/>
      <x v="180"/>
      <x/>
    </i>
    <i r="5">
      <x v="2517"/>
      <x v="180"/>
      <x/>
    </i>
    <i r="5">
      <x v="2518"/>
      <x v="180"/>
      <x v="48"/>
    </i>
    <i r="5">
      <x v="2519"/>
      <x v="180"/>
      <x/>
    </i>
    <i r="5">
      <x v="2520"/>
      <x v="166"/>
      <x/>
    </i>
    <i r="5">
      <x v="2521"/>
      <x v="180"/>
      <x/>
    </i>
    <i r="5">
      <x v="2522"/>
      <x v="180"/>
      <x/>
    </i>
    <i r="5">
      <x v="2523"/>
      <x v="180"/>
      <x v="28"/>
    </i>
    <i r="5">
      <x v="2524"/>
      <x v="180"/>
      <x/>
    </i>
    <i r="5">
      <x v="2525"/>
      <x v="180"/>
      <x/>
    </i>
    <i r="5">
      <x v="2526"/>
      <x v="166"/>
      <x/>
    </i>
    <i r="5">
      <x v="2527"/>
      <x v="180"/>
      <x/>
    </i>
    <i r="5">
      <x v="2528"/>
      <x v="166"/>
      <x/>
    </i>
    <i r="4">
      <x v="426"/>
      <x v="2538"/>
      <x v="81"/>
      <x/>
    </i>
    <i r="5">
      <x v="3667"/>
      <x v="180"/>
      <x/>
    </i>
    <i r="4">
      <x v="440"/>
      <x v="1797"/>
      <x v="98"/>
      <x/>
    </i>
    <i r="5">
      <x v="1799"/>
      <x v="98"/>
      <x/>
    </i>
    <i r="5">
      <x v="1801"/>
      <x v="143"/>
      <x/>
    </i>
    <i r="5">
      <x v="2124"/>
      <x v="98"/>
      <x/>
    </i>
    <i r="5">
      <x v="2705"/>
      <x v="98"/>
      <x/>
    </i>
    <i r="4">
      <x v="566"/>
      <x v="3349"/>
      <x v="23"/>
      <x v="70"/>
    </i>
    <i r="5">
      <x v="3601"/>
      <x v="180"/>
      <x/>
    </i>
    <i r="4">
      <x v="581"/>
      <x v="552"/>
      <x v="54"/>
      <x/>
    </i>
    <i r="3">
      <x v="38"/>
      <x v="184"/>
      <x v="1141"/>
      <x v="11"/>
      <x/>
    </i>
    <i r="5">
      <x v="2693"/>
      <x v="6"/>
      <x v="20"/>
    </i>
    <i r="4">
      <x v="345"/>
      <x v="3290"/>
      <x v="3"/>
      <x/>
    </i>
    <i r="4">
      <x v="449"/>
      <x v="1028"/>
      <x v="13"/>
      <x/>
    </i>
    <i r="5">
      <x v="2797"/>
      <x v="180"/>
      <x v="70"/>
    </i>
    <i r="5">
      <x v="2844"/>
      <x v="97"/>
      <x v="70"/>
    </i>
    <i r="5">
      <x v="2850"/>
      <x v="28"/>
      <x v="70"/>
    </i>
    <i r="5">
      <x v="2851"/>
      <x v="28"/>
      <x v="70"/>
    </i>
    <i r="5">
      <x v="2872"/>
      <x v="30"/>
      <x v="70"/>
    </i>
    <i r="5">
      <x v="2880"/>
      <x v="28"/>
      <x v="70"/>
    </i>
    <i r="5">
      <x v="2883"/>
      <x v="45"/>
      <x v="70"/>
    </i>
    <i r="5">
      <x v="2884"/>
      <x v="28"/>
      <x v="70"/>
    </i>
    <i r="5">
      <x v="2885"/>
      <x v="28"/>
      <x v="70"/>
    </i>
    <i r="5">
      <x v="2886"/>
      <x v="45"/>
      <x v="70"/>
    </i>
    <i r="3">
      <x v="39"/>
      <x v="21"/>
      <x v="884"/>
      <x v="79"/>
      <x/>
    </i>
    <i r="4">
      <x v="32"/>
      <x v="996"/>
      <x v="79"/>
      <x/>
    </i>
    <i r="5">
      <x v="1074"/>
      <x v="143"/>
      <x/>
    </i>
    <i r="5">
      <x v="1079"/>
      <x v="79"/>
      <x/>
    </i>
    <i r="5">
      <x v="3203"/>
      <x v="79"/>
      <x/>
    </i>
    <i r="5">
      <x v="3444"/>
      <x v="79"/>
      <x/>
    </i>
    <i r="5">
      <x v="3470"/>
      <x v="124"/>
      <x/>
    </i>
    <i r="5">
      <x v="3471"/>
      <x v="93"/>
      <x/>
    </i>
    <i r="5">
      <x v="3472"/>
      <x v="49"/>
      <x/>
    </i>
    <i r="5">
      <x v="3631"/>
      <x v="79"/>
      <x/>
    </i>
    <i r="4">
      <x v="471"/>
      <x v="1037"/>
      <x v="180"/>
      <x/>
    </i>
    <i r="5">
      <x v="1040"/>
      <x v="123"/>
      <x/>
    </i>
    <i r="5">
      <x v="2662"/>
      <x v="143"/>
      <x/>
    </i>
    <i r="5">
      <x v="2877"/>
      <x v="180"/>
      <x/>
    </i>
    <i r="4">
      <x v="474"/>
      <x v="762"/>
      <x v="180"/>
      <x/>
    </i>
    <i r="5">
      <x v="763"/>
      <x v="102"/>
      <x/>
    </i>
    <i r="5">
      <x v="883"/>
      <x v="180"/>
      <x/>
    </i>
    <i r="5">
      <x v="3239"/>
      <x v="143"/>
      <x/>
    </i>
    <i r="5">
      <x v="3354"/>
      <x v="180"/>
      <x/>
    </i>
    <i r="4">
      <x v="597"/>
      <x v="1189"/>
      <x v="79"/>
      <x/>
    </i>
    <i r="5">
      <x v="3356"/>
      <x v="180"/>
      <x/>
    </i>
    <i r="3">
      <x v="40"/>
      <x v="273"/>
      <x v="658"/>
      <x v="79"/>
      <x/>
    </i>
    <i r="5">
      <x v="659"/>
      <x v="123"/>
      <x/>
    </i>
    <i r="4">
      <x v="490"/>
      <x v="2613"/>
      <x v="12"/>
      <x v="70"/>
    </i>
    <i r="5">
      <x v="3109"/>
      <x v="12"/>
      <x v="70"/>
    </i>
    <i r="5">
      <x v="3110"/>
      <x v="19"/>
      <x v="70"/>
    </i>
    <i r="5">
      <x v="3111"/>
      <x v="3"/>
      <x v="70"/>
    </i>
    <i r="5">
      <x v="3112"/>
      <x v="137"/>
      <x v="70"/>
    </i>
    <i r="5">
      <x v="3113"/>
      <x v="6"/>
      <x v="70"/>
    </i>
    <i r="3">
      <x v="41"/>
      <x v="493"/>
      <x v="660"/>
      <x v="180"/>
      <x v="70"/>
    </i>
    <i r="4">
      <x v="494"/>
      <x v="3118"/>
      <x v="12"/>
      <x v="70"/>
    </i>
    <i r="3">
      <x v="42"/>
      <x v="94"/>
      <x v="1085"/>
      <x v="18"/>
      <x/>
    </i>
    <i r="4">
      <x v="447"/>
      <x v="598"/>
      <x v="179"/>
      <x/>
    </i>
    <i r="5">
      <x v="3047"/>
      <x v="123"/>
      <x/>
    </i>
    <i r="4">
      <x v="495"/>
      <x v="1900"/>
      <x v="180"/>
      <x v="19"/>
    </i>
    <i r="5">
      <x v="2642"/>
      <x v="151"/>
      <x v="70"/>
    </i>
    <i r="5">
      <x v="2643"/>
      <x v="180"/>
      <x v="70"/>
    </i>
    <i r="5">
      <x v="2644"/>
      <x v="180"/>
      <x v="70"/>
    </i>
    <i r="5">
      <x v="2647"/>
      <x v="102"/>
      <x v="70"/>
    </i>
    <i r="5">
      <x v="2648"/>
      <x v="102"/>
      <x v="70"/>
    </i>
    <i r="5">
      <x v="2649"/>
      <x v="134"/>
      <x v="70"/>
    </i>
    <i r="5">
      <x v="2650"/>
      <x v="102"/>
      <x v="70"/>
    </i>
    <i r="5">
      <x v="2651"/>
      <x v="143"/>
      <x v="70"/>
    </i>
    <i r="5">
      <x v="2652"/>
      <x v="143"/>
      <x v="70"/>
    </i>
    <i r="5">
      <x v="2653"/>
      <x v="151"/>
      <x/>
    </i>
    <i r="5">
      <x v="2654"/>
      <x v="163"/>
      <x v="70"/>
    </i>
    <i r="5">
      <x v="2655"/>
      <x v="102"/>
      <x v="70"/>
    </i>
    <i r="5">
      <x v="2656"/>
      <x v="97"/>
      <x v="70"/>
    </i>
    <i r="5">
      <x v="2657"/>
      <x v="97"/>
      <x v="70"/>
    </i>
    <i r="5">
      <x v="2658"/>
      <x v="143"/>
      <x v="70"/>
    </i>
    <i r="5">
      <x v="2659"/>
      <x v="163"/>
      <x v="53"/>
    </i>
    <i r="5">
      <x v="2660"/>
      <x v="143"/>
      <x v="70"/>
    </i>
    <i r="5">
      <x v="2673"/>
      <x v="81"/>
      <x v="70"/>
    </i>
    <i r="5">
      <x v="2674"/>
      <x v="123"/>
      <x v="70"/>
    </i>
    <i r="4">
      <x v="508"/>
      <x v="3058"/>
      <x v="163"/>
      <x/>
    </i>
    <i r="3">
      <x v="43"/>
      <x v="15"/>
      <x v="1915"/>
      <x v="18"/>
      <x v="70"/>
    </i>
    <i r="5">
      <x v="2244"/>
      <x v="143"/>
      <x/>
    </i>
    <i r="5">
      <x v="3057"/>
      <x v="22"/>
      <x v="70"/>
    </i>
    <i r="4">
      <x v="294"/>
      <x v="891"/>
      <x v="97"/>
      <x v="70"/>
    </i>
    <i r="4">
      <x v="295"/>
      <x v="475"/>
      <x v="6"/>
      <x/>
    </i>
    <i r="4">
      <x v="467"/>
      <x v="892"/>
      <x v="69"/>
      <x/>
    </i>
    <i r="4">
      <x v="498"/>
      <x v="3056"/>
      <x v="12"/>
      <x v="15"/>
    </i>
    <i r="3">
      <x v="46"/>
      <x v="96"/>
      <x v="958"/>
      <x v="11"/>
      <x v="70"/>
    </i>
    <i r="4">
      <x v="297"/>
      <x v="71"/>
      <x v="12"/>
      <x/>
    </i>
    <i r="5">
      <x v="2963"/>
      <x v="19"/>
      <x/>
    </i>
    <i r="5">
      <x v="3053"/>
      <x v="3"/>
      <x v="70"/>
    </i>
    <i r="4">
      <x v="556"/>
      <x v="2476"/>
      <x v="46"/>
      <x v="70"/>
    </i>
    <i r="5">
      <x v="2790"/>
      <x v="24"/>
      <x v="70"/>
    </i>
    <i r="5">
      <x v="2800"/>
      <x v="29"/>
      <x v="70"/>
    </i>
    <i r="5">
      <x v="2865"/>
      <x v="111"/>
      <x v="70"/>
    </i>
    <i r="5">
      <x v="2878"/>
      <x v="46"/>
      <x v="70"/>
    </i>
    <i r="5">
      <x v="3279"/>
      <x v="81"/>
      <x v="70"/>
    </i>
    <i r="3">
      <x v="47"/>
      <x v="559"/>
      <x v="2436"/>
      <x v="11"/>
      <x/>
    </i>
    <i r="5">
      <x v="3347"/>
      <x v="81"/>
      <x v="70"/>
    </i>
    <i r="4">
      <x v="561"/>
      <x v="1036"/>
      <x v="23"/>
      <x v="70"/>
    </i>
    <i r="5">
      <x v="2797"/>
      <x v="180"/>
      <x v="15"/>
    </i>
    <i r="5">
      <x v="2820"/>
      <x v="37"/>
      <x/>
    </i>
    <i r="5">
      <x v="2823"/>
      <x v="180"/>
      <x v="10"/>
    </i>
    <i r="5">
      <x v="2850"/>
      <x v="180"/>
      <x v="26"/>
    </i>
    <i r="5">
      <x v="2876"/>
      <x v="11"/>
      <x/>
    </i>
    <i r="5">
      <x v="2879"/>
      <x v="11"/>
      <x v="70"/>
    </i>
    <i r="4">
      <x v="562"/>
      <x v="2189"/>
      <x v="43"/>
      <x v="70"/>
    </i>
    <i r="3">
      <x v="48"/>
      <x v="568"/>
      <x v="2615"/>
      <x v="131"/>
      <x v="70"/>
    </i>
    <i r="5">
      <x v="2632"/>
      <x v="180"/>
      <x v="70"/>
    </i>
    <i r="5">
      <x v="2633"/>
      <x v="52"/>
      <x v="70"/>
    </i>
    <i r="5">
      <x v="2641"/>
      <x v="126"/>
      <x v="70"/>
    </i>
    <i r="5">
      <x v="2665"/>
      <x v="158"/>
      <x v="70"/>
    </i>
    <i r="5">
      <x v="2671"/>
      <x v="37"/>
      <x/>
    </i>
    <i r="5">
      <x v="2672"/>
      <x v="180"/>
      <x v="70"/>
    </i>
    <i r="3">
      <x v="49"/>
      <x v="59"/>
      <x v="1282"/>
      <x v="21"/>
      <x v="70"/>
    </i>
    <i r="5">
      <x v="1283"/>
      <x v="21"/>
      <x v="70"/>
    </i>
    <i r="4">
      <x v="274"/>
      <x v="3492"/>
      <x v="6"/>
      <x v="70"/>
    </i>
    <i r="4">
      <x v="570"/>
      <x v="2340"/>
      <x v="18"/>
      <x/>
    </i>
    <i r="5">
      <x v="2692"/>
      <x v="6"/>
      <x/>
    </i>
    <i r="5">
      <x v="2791"/>
      <x v="18"/>
      <x v="64"/>
    </i>
    <i r="5">
      <x v="2808"/>
      <x v="23"/>
      <x v="70"/>
    </i>
    <i r="5">
      <x v="2841"/>
      <x v="18"/>
      <x v="64"/>
    </i>
    <i r="5">
      <x v="2868"/>
      <x v="10"/>
      <x v="64"/>
    </i>
    <i r="3">
      <x v="50"/>
      <x v="56"/>
      <x v="539"/>
      <x v="50"/>
      <x/>
    </i>
    <i r="5">
      <x v="947"/>
      <x v="50"/>
      <x/>
    </i>
    <i r="4">
      <x v="573"/>
      <x v="1080"/>
      <x v="28"/>
      <x v="70"/>
    </i>
    <i r="5">
      <x v="2365"/>
      <x v="25"/>
      <x v="70"/>
    </i>
    <i r="5">
      <x v="3050"/>
      <x v="22"/>
      <x v="70"/>
    </i>
    <i r="5">
      <x v="3730"/>
      <x v="23"/>
      <x v="70"/>
    </i>
    <i r="5">
      <x v="3747"/>
      <x v="139"/>
      <x v="70"/>
    </i>
    <i r="3">
      <x v="51"/>
      <x v="121"/>
      <x v="3493"/>
      <x v="11"/>
      <x/>
    </i>
    <i r="4">
      <x v="588"/>
      <x v="2245"/>
      <x v="79"/>
      <x/>
    </i>
    <i r="5">
      <x v="2471"/>
      <x v="180"/>
      <x/>
    </i>
    <i r="5">
      <x v="2553"/>
      <x v="79"/>
      <x/>
    </i>
    <i r="4">
      <x v="589"/>
      <x v="1193"/>
      <x v="28"/>
      <x v="70"/>
    </i>
    <i r="5">
      <x v="1238"/>
      <x v="29"/>
      <x v="70"/>
    </i>
    <i r="5">
      <x v="1239"/>
      <x v="29"/>
      <x v="70"/>
    </i>
    <i r="5">
      <x v="1240"/>
      <x v="29"/>
      <x v="70"/>
    </i>
    <i r="5">
      <x v="1241"/>
      <x v="29"/>
      <x v="70"/>
    </i>
    <i r="5">
      <x v="1242"/>
      <x v="29"/>
      <x v="70"/>
    </i>
    <i r="5">
      <x v="1243"/>
      <x v="43"/>
      <x v="70"/>
    </i>
    <i r="5">
      <x v="1244"/>
      <x v="45"/>
      <x v="70"/>
    </i>
    <i r="5">
      <x v="1252"/>
      <x v="28"/>
      <x v="70"/>
    </i>
    <i r="5">
      <x v="1253"/>
      <x v="28"/>
      <x v="70"/>
    </i>
    <i r="5">
      <x v="1254"/>
      <x v="28"/>
      <x v="70"/>
    </i>
    <i r="5">
      <x v="1255"/>
      <x v="28"/>
      <x v="70"/>
    </i>
    <i r="5">
      <x v="1276"/>
      <x v="28"/>
      <x v="70"/>
    </i>
    <i r="5">
      <x v="1277"/>
      <x v="29"/>
      <x v="70"/>
    </i>
    <i r="5">
      <x v="1278"/>
      <x v="29"/>
      <x v="70"/>
    </i>
    <i r="5">
      <x v="1279"/>
      <x v="29"/>
      <x v="70"/>
    </i>
    <i r="5">
      <x v="1288"/>
      <x v="28"/>
      <x v="70"/>
    </i>
    <i r="5">
      <x v="1289"/>
      <x v="28"/>
      <x v="70"/>
    </i>
    <i r="5">
      <x v="2972"/>
      <x v="98"/>
      <x/>
    </i>
    <i r="5">
      <x v="2976"/>
      <x v="67"/>
      <x/>
    </i>
    <i r="5">
      <x v="2997"/>
      <x v="143"/>
      <x/>
    </i>
    <i r="2">
      <x v="3"/>
      <x/>
      <x v="11"/>
      <x v="717"/>
      <x v="180"/>
      <x/>
    </i>
    <i r="5">
      <x v="3315"/>
      <x v="180"/>
      <x/>
    </i>
    <i r="4">
      <x v="14"/>
      <x v="519"/>
      <x v="180"/>
      <x/>
    </i>
    <i r="5">
      <x v="1047"/>
      <x v="180"/>
      <x/>
    </i>
    <i r="5">
      <x v="1691"/>
      <x v="180"/>
      <x/>
    </i>
    <i r="5">
      <x v="2176"/>
      <x v="180"/>
      <x v="26"/>
    </i>
    <i r="5">
      <x v="3080"/>
      <x v="180"/>
      <x/>
    </i>
    <i r="5">
      <x v="3084"/>
      <x v="180"/>
      <x/>
    </i>
    <i r="3">
      <x v="2"/>
      <x v="27"/>
      <x v="1748"/>
      <x v="180"/>
      <x/>
    </i>
    <i r="3">
      <x v="4"/>
      <x v="48"/>
      <x v="1154"/>
      <x v="180"/>
      <x/>
    </i>
    <i r="4">
      <x v="276"/>
      <x v="3455"/>
      <x v="18"/>
      <x v="70"/>
    </i>
    <i r="4">
      <x v="558"/>
      <x v="1672"/>
      <x v="6"/>
      <x v="70"/>
    </i>
    <i r="3">
      <x v="7"/>
      <x v="68"/>
      <x v="538"/>
      <x v="6"/>
      <x/>
    </i>
    <i r="4">
      <x v="70"/>
      <x v="1319"/>
      <x v="10"/>
      <x v="70"/>
    </i>
    <i r="3">
      <x v="8"/>
      <x v="554"/>
      <x v="3116"/>
      <x v="11"/>
      <x v="70"/>
    </i>
    <i r="3">
      <x v="9"/>
      <x v="98"/>
      <x v="965"/>
      <x v="79"/>
      <x/>
    </i>
    <i r="3">
      <x v="12"/>
      <x v="116"/>
      <x v="1522"/>
      <x v="49"/>
      <x/>
    </i>
    <i r="3">
      <x v="13"/>
      <x v="133"/>
      <x v="3639"/>
      <x v="6"/>
      <x v="70"/>
    </i>
    <i r="3">
      <x v="14"/>
      <x v="134"/>
      <x v="1645"/>
      <x v="180"/>
      <x/>
    </i>
    <i r="5">
      <x v="1648"/>
      <x v="180"/>
      <x/>
    </i>
    <i r="4">
      <x v="139"/>
      <x v="3276"/>
      <x v="103"/>
      <x v="66"/>
    </i>
    <i r="4">
      <x v="145"/>
      <x v="2180"/>
      <x v="11"/>
      <x v="70"/>
    </i>
    <i r="4">
      <x v="149"/>
      <x v="2974"/>
      <x v="172"/>
      <x v="70"/>
    </i>
    <i r="4">
      <x v="154"/>
      <x v="3337"/>
      <x v="11"/>
      <x v="70"/>
    </i>
    <i r="4">
      <x v="157"/>
      <x v="2113"/>
      <x v="103"/>
      <x/>
    </i>
    <i r="4">
      <x v="188"/>
      <x v="3340"/>
      <x v="18"/>
      <x v="70"/>
    </i>
    <i r="4">
      <x v="315"/>
      <x v="1665"/>
      <x v="12"/>
      <x v="70"/>
    </i>
    <i r="5">
      <x v="2082"/>
      <x v="12"/>
      <x/>
    </i>
    <i r="5">
      <x v="2332"/>
      <x v="18"/>
      <x v="70"/>
    </i>
    <i r="5">
      <x v="2400"/>
      <x v="12"/>
      <x v="70"/>
    </i>
    <i r="5">
      <x v="2487"/>
      <x v="12"/>
      <x v="70"/>
    </i>
    <i r="5">
      <x v="2597"/>
      <x v="12"/>
      <x v="70"/>
    </i>
    <i r="5">
      <x v="3200"/>
      <x v="12"/>
      <x v="70"/>
    </i>
    <i r="5">
      <x v="3503"/>
      <x v="12"/>
      <x v="70"/>
    </i>
    <i r="4">
      <x v="437"/>
      <x v="2552"/>
      <x v="180"/>
      <x/>
    </i>
    <i r="5">
      <x v="2724"/>
      <x v="166"/>
      <x v="70"/>
    </i>
    <i r="5">
      <x v="3343"/>
      <x v="43"/>
      <x v="70"/>
    </i>
    <i r="4">
      <x v="535"/>
      <x v="3017"/>
      <x v="22"/>
      <x v="70"/>
    </i>
    <i r="3">
      <x v="15"/>
      <x v="117"/>
      <x v="1150"/>
      <x v="63"/>
      <x/>
    </i>
    <i r="5">
      <x v="2323"/>
      <x v="63"/>
      <x/>
    </i>
    <i r="4">
      <x v="132"/>
      <x v="3007"/>
      <x v="123"/>
      <x/>
    </i>
    <i r="4">
      <x v="172"/>
      <x v="1719"/>
      <x v="98"/>
      <x/>
    </i>
    <i r="4">
      <x v="175"/>
      <x v="1307"/>
      <x v="63"/>
      <x v="42"/>
    </i>
    <i r="4">
      <x v="197"/>
      <x v="635"/>
      <x v="133"/>
      <x v="70"/>
    </i>
    <i r="5">
      <x v="636"/>
      <x v="180"/>
      <x/>
    </i>
    <i r="5">
      <x v="637"/>
      <x v="180"/>
      <x/>
    </i>
    <i r="5">
      <x v="638"/>
      <x v="180"/>
      <x/>
    </i>
    <i r="5">
      <x v="1247"/>
      <x v="11"/>
      <x v="70"/>
    </i>
    <i r="5">
      <x v="2430"/>
      <x v="180"/>
      <x v="5"/>
    </i>
    <i r="4">
      <x v="337"/>
      <x v="2157"/>
      <x v="180"/>
      <x/>
    </i>
    <i r="5">
      <x v="2158"/>
      <x v="103"/>
      <x/>
    </i>
    <i r="5">
      <x v="2165"/>
      <x v="180"/>
      <x v="5"/>
    </i>
    <i r="5">
      <x v="2166"/>
      <x v="79"/>
      <x/>
    </i>
    <i r="5">
      <x v="2167"/>
      <x v="180"/>
      <x/>
    </i>
    <i r="5">
      <x v="2168"/>
      <x v="180"/>
      <x/>
    </i>
    <i r="4">
      <x v="464"/>
      <x v="2690"/>
      <x v="81"/>
      <x v="70"/>
    </i>
    <i r="4">
      <x v="501"/>
      <x v="3236"/>
      <x v="143"/>
      <x/>
    </i>
    <i r="3">
      <x v="20"/>
      <x v="351"/>
      <x v="1785"/>
      <x v="3"/>
      <x/>
    </i>
    <i r="5">
      <x v="1786"/>
      <x v="116"/>
      <x/>
    </i>
    <i r="4">
      <x v="513"/>
      <x v="3771"/>
      <x v="43"/>
      <x/>
    </i>
    <i r="3">
      <x v="21"/>
      <x v="87"/>
      <x v="3335"/>
      <x v="18"/>
      <x v="70"/>
    </i>
    <i r="4">
      <x v="93"/>
      <x v="264"/>
      <x v="44"/>
      <x v="70"/>
    </i>
    <i r="5">
      <x v="318"/>
      <x v="22"/>
      <x v="70"/>
    </i>
    <i r="5">
      <x v="330"/>
      <x v="21"/>
      <x v="70"/>
    </i>
    <i r="5">
      <x v="345"/>
      <x v="22"/>
      <x v="70"/>
    </i>
    <i r="5">
      <x v="346"/>
      <x v="69"/>
      <x v="70"/>
    </i>
    <i r="5">
      <x v="347"/>
      <x v="21"/>
      <x v="70"/>
    </i>
    <i r="5">
      <x v="348"/>
      <x v="22"/>
      <x v="70"/>
    </i>
    <i r="5">
      <x v="349"/>
      <x v="22"/>
      <x v="70"/>
    </i>
    <i r="5">
      <x v="350"/>
      <x v="79"/>
      <x v="70"/>
    </i>
    <i r="5">
      <x v="351"/>
      <x v="21"/>
      <x v="70"/>
    </i>
    <i r="5">
      <x v="352"/>
      <x v="22"/>
      <x v="70"/>
    </i>
    <i r="5">
      <x v="2284"/>
      <x v="10"/>
      <x v="5"/>
    </i>
    <i r="4">
      <x v="111"/>
      <x v="3341"/>
      <x v="180"/>
      <x v="5"/>
    </i>
    <i r="4">
      <x v="195"/>
      <x v="3278"/>
      <x v="11"/>
      <x v="70"/>
    </i>
    <i r="4">
      <x v="217"/>
      <x v="1525"/>
      <x v="63"/>
      <x/>
    </i>
    <i r="4">
      <x v="222"/>
      <x v="97"/>
      <x v="180"/>
      <x v="70"/>
    </i>
    <i r="5">
      <x v="410"/>
      <x v="97"/>
      <x v="70"/>
    </i>
    <i r="5">
      <x v="448"/>
      <x v="122"/>
      <x v="70"/>
    </i>
    <i r="5">
      <x v="1090"/>
      <x v="180"/>
      <x v="70"/>
    </i>
    <i r="5">
      <x v="1784"/>
      <x v="175"/>
      <x v="70"/>
    </i>
    <i r="5">
      <x v="3164"/>
      <x v="180"/>
      <x v="70"/>
    </i>
    <i r="5">
      <x v="3270"/>
      <x v="97"/>
      <x v="70"/>
    </i>
    <i r="4">
      <x v="224"/>
      <x v="878"/>
      <x v="6"/>
      <x v="70"/>
    </i>
    <i r="5">
      <x v="1311"/>
      <x v="6"/>
      <x v="70"/>
    </i>
    <i r="5">
      <x v="1312"/>
      <x v="6"/>
      <x v="70"/>
    </i>
    <i r="5">
      <x v="1366"/>
      <x v="18"/>
      <x/>
    </i>
    <i r="5">
      <x v="3732"/>
      <x v="6"/>
      <x v="70"/>
    </i>
    <i r="4">
      <x v="225"/>
      <x v="1387"/>
      <x v="180"/>
      <x v="70"/>
    </i>
    <i r="4">
      <x v="229"/>
      <x v="2409"/>
      <x v="23"/>
      <x/>
    </i>
    <i r="4">
      <x v="235"/>
      <x v="2138"/>
      <x v="180"/>
      <x v="70"/>
    </i>
    <i r="4">
      <x v="240"/>
      <x v="3271"/>
      <x v="11"/>
      <x v="8"/>
    </i>
    <i r="4">
      <x v="252"/>
      <x v="1336"/>
      <x v="180"/>
      <x/>
    </i>
    <i r="4">
      <x v="254"/>
      <x v="2975"/>
      <x v="28"/>
      <x v="70"/>
    </i>
    <i r="4">
      <x v="256"/>
      <x v="1139"/>
      <x v="11"/>
      <x/>
    </i>
    <i r="4">
      <x v="271"/>
      <x v="1057"/>
      <x v="43"/>
      <x v="70"/>
    </i>
    <i r="5">
      <x v="1188"/>
      <x v="21"/>
      <x v="70"/>
    </i>
    <i r="5">
      <x v="2120"/>
      <x v="11"/>
      <x v="70"/>
    </i>
    <i r="5">
      <x v="3336"/>
      <x v="28"/>
      <x v="70"/>
    </i>
    <i r="5">
      <x v="3342"/>
      <x v="83"/>
      <x v="10"/>
    </i>
    <i r="5">
      <x v="3722"/>
      <x v="21"/>
      <x v="5"/>
    </i>
    <i r="4">
      <x v="284"/>
      <x v="3522"/>
      <x v="123"/>
      <x/>
    </i>
    <i r="4">
      <x v="402"/>
      <x v="3202"/>
      <x v="13"/>
      <x/>
    </i>
    <i r="5">
      <x v="3802"/>
      <x v="93"/>
      <x v="70"/>
    </i>
    <i r="4">
      <x v="406"/>
      <x v="1313"/>
      <x v="180"/>
      <x/>
    </i>
    <i r="4">
      <x v="411"/>
      <x v="1140"/>
      <x v="13"/>
      <x v="70"/>
    </i>
    <i r="4">
      <x v="432"/>
      <x v="289"/>
      <x v="56"/>
      <x v="70"/>
    </i>
    <i r="4">
      <x v="441"/>
      <x v="212"/>
      <x v="23"/>
      <x v="70"/>
    </i>
    <i r="4">
      <x v="593"/>
      <x v="3165"/>
      <x v="180"/>
      <x v="58"/>
    </i>
    <i r="5">
      <x v="3524"/>
      <x v="180"/>
      <x/>
    </i>
    <i r="5">
      <x v="3525"/>
      <x v="180"/>
      <x v="70"/>
    </i>
    <i r="5">
      <x v="3751"/>
      <x v="180"/>
      <x v="42"/>
    </i>
    <i r="3">
      <x v="24"/>
      <x v="194"/>
      <x v="814"/>
      <x v="64"/>
      <x/>
    </i>
    <i r="4">
      <x v="306"/>
      <x v="1179"/>
      <x v="43"/>
      <x v="70"/>
    </i>
    <i r="5">
      <x v="1180"/>
      <x v="180"/>
      <x v="70"/>
    </i>
    <i r="5">
      <x v="1181"/>
      <x v="28"/>
      <x v="70"/>
    </i>
    <i r="5">
      <x v="1182"/>
      <x v="28"/>
      <x v="70"/>
    </i>
    <i r="5">
      <x v="1184"/>
      <x v="140"/>
      <x v="70"/>
    </i>
    <i r="5">
      <x v="1185"/>
      <x v="81"/>
      <x v="70"/>
    </i>
    <i r="5">
      <x v="1186"/>
      <x v="81"/>
      <x v="70"/>
    </i>
    <i r="5">
      <x v="1187"/>
      <x v="81"/>
      <x v="70"/>
    </i>
    <i r="5">
      <x v="1205"/>
      <x v="18"/>
      <x v="70"/>
    </i>
    <i r="4">
      <x v="307"/>
      <x v="2919"/>
      <x v="81"/>
      <x v="70"/>
    </i>
    <i r="4">
      <x v="349"/>
      <x v="1050"/>
      <x v="178"/>
      <x v="70"/>
    </i>
    <i r="5">
      <x v="1386"/>
      <x v="44"/>
      <x v="70"/>
    </i>
    <i r="5">
      <x v="1617"/>
      <x v="18"/>
      <x v="70"/>
    </i>
    <i r="5">
      <x v="1618"/>
      <x v="180"/>
      <x v="64"/>
    </i>
    <i r="5">
      <x v="2921"/>
      <x v="34"/>
      <x v="70"/>
    </i>
    <i r="5">
      <x v="3790"/>
      <x v="180"/>
      <x v="70"/>
    </i>
    <i r="4">
      <x v="462"/>
      <x v="1318"/>
      <x v="119"/>
      <x v="70"/>
    </i>
    <i r="5">
      <x v="1616"/>
      <x v="180"/>
      <x v="15"/>
    </i>
    <i r="5">
      <x v="1773"/>
      <x v="180"/>
      <x v="70"/>
    </i>
    <i r="4">
      <x v="492"/>
      <x v="2719"/>
      <x v="180"/>
      <x v="70"/>
    </i>
    <i r="5">
      <x v="2720"/>
      <x v="6"/>
      <x v="70"/>
    </i>
    <i r="4">
      <x v="543"/>
      <x v="3500"/>
      <x v="11"/>
      <x/>
    </i>
    <i r="3">
      <x v="30"/>
      <x v="109"/>
      <x v="995"/>
      <x v="6"/>
      <x/>
    </i>
    <i r="5">
      <x v="3137"/>
      <x v="18"/>
      <x v="70"/>
    </i>
    <i r="4">
      <x v="339"/>
      <x v="2178"/>
      <x v="180"/>
      <x v="68"/>
    </i>
    <i r="3">
      <x v="32"/>
      <x v="30"/>
      <x v="1023"/>
      <x v="37"/>
      <x/>
    </i>
    <i r="3">
      <x v="34"/>
      <x v="123"/>
      <x v="3339"/>
      <x v="11"/>
      <x v="70"/>
    </i>
    <i r="4">
      <x v="373"/>
      <x v="1310"/>
      <x v="180"/>
      <x/>
    </i>
    <i r="4">
      <x v="386"/>
      <x v="955"/>
      <x v="180"/>
      <x/>
    </i>
    <i r="5">
      <x v="3474"/>
      <x v="180"/>
      <x/>
    </i>
    <i r="4">
      <x v="387"/>
      <x v="1315"/>
      <x v="111"/>
      <x/>
    </i>
    <i r="5">
      <x v="3133"/>
      <x v="111"/>
      <x/>
    </i>
    <i r="4">
      <x v="388"/>
      <x v="1316"/>
      <x v="180"/>
      <x/>
    </i>
    <i r="4">
      <x v="389"/>
      <x v="1309"/>
      <x v="23"/>
      <x/>
    </i>
    <i r="4">
      <x v="390"/>
      <x v="1308"/>
      <x v="180"/>
      <x v="70"/>
    </i>
    <i r="4">
      <x v="429"/>
      <x v="995"/>
      <x v="13"/>
      <x v="70"/>
    </i>
    <i r="4">
      <x v="480"/>
      <x v="994"/>
      <x v="180"/>
      <x/>
    </i>
    <i r="4">
      <x v="485"/>
      <x v="3573"/>
      <x v="180"/>
      <x/>
    </i>
    <i r="4">
      <x v="496"/>
      <x v="84"/>
      <x v="172"/>
      <x v="70"/>
    </i>
    <i r="5">
      <x v="1916"/>
      <x v="42"/>
      <x v="70"/>
    </i>
    <i r="5">
      <x v="1917"/>
      <x v="81"/>
      <x v="70"/>
    </i>
    <i r="5">
      <x v="1919"/>
      <x v="28"/>
      <x v="70"/>
    </i>
    <i r="4">
      <x v="528"/>
      <x v="1091"/>
      <x v="11"/>
      <x v="70"/>
    </i>
    <i r="5">
      <x v="1092"/>
      <x v="18"/>
      <x v="70"/>
    </i>
    <i r="5">
      <x v="3148"/>
      <x v="30"/>
      <x/>
    </i>
    <i r="4">
      <x v="549"/>
      <x v="1314"/>
      <x v="6"/>
      <x v="70"/>
    </i>
    <i r="3">
      <x v="36"/>
      <x v="451"/>
      <x v="3065"/>
      <x v="180"/>
      <x v="10"/>
    </i>
    <i r="4">
      <x v="463"/>
      <x v="1343"/>
      <x v="180"/>
      <x/>
    </i>
    <i r="5">
      <x v="1830"/>
      <x v="180"/>
      <x/>
    </i>
    <i r="5">
      <x v="2015"/>
      <x v="56"/>
      <x/>
    </i>
    <i r="5">
      <x v="2019"/>
      <x v="180"/>
      <x/>
    </i>
    <i r="5">
      <x v="2107"/>
      <x v="180"/>
      <x/>
    </i>
    <i r="5">
      <x v="2474"/>
      <x v="81"/>
      <x/>
    </i>
    <i r="5">
      <x v="2496"/>
      <x v="180"/>
      <x v="10"/>
    </i>
    <i r="5">
      <x v="2689"/>
      <x v="180"/>
      <x/>
    </i>
    <i r="5">
      <x v="2752"/>
      <x v="180"/>
      <x/>
    </i>
    <i r="5">
      <x v="3344"/>
      <x v="81"/>
      <x v="70"/>
    </i>
    <i r="3">
      <x v="37"/>
      <x v="57"/>
      <x v="2312"/>
      <x v="123"/>
      <x/>
    </i>
    <i r="5">
      <x v="3332"/>
      <x v="123"/>
      <x/>
    </i>
    <i r="5">
      <x v="3333"/>
      <x v="123"/>
      <x/>
    </i>
    <i r="4">
      <x v="419"/>
      <x v="1019"/>
      <x v="176"/>
      <x v="70"/>
    </i>
    <i r="5">
      <x v="2699"/>
      <x v="49"/>
      <x/>
    </i>
    <i r="5">
      <x v="2700"/>
      <x v="37"/>
      <x/>
    </i>
    <i r="4">
      <x v="440"/>
      <x v="2703"/>
      <x v="98"/>
      <x/>
    </i>
    <i r="3">
      <x v="39"/>
      <x v="32"/>
      <x v="600"/>
      <x v="180"/>
      <x/>
    </i>
    <i r="3">
      <x v="43"/>
      <x v="499"/>
      <x v="68"/>
      <x v="157"/>
      <x v="70"/>
    </i>
    <i r="5">
      <x v="2721"/>
      <x/>
      <x v="70"/>
    </i>
    <i r="3">
      <x v="44"/>
      <x v="555"/>
      <x v="2118"/>
      <x v="109"/>
      <x v="66"/>
    </i>
    <i r="3">
      <x v="45"/>
      <x v="348"/>
      <x v="634"/>
      <x v="180"/>
      <x v="10"/>
    </i>
    <i r="5">
      <x v="1728"/>
      <x v="180"/>
      <x v="15"/>
    </i>
    <i r="5">
      <x v="2123"/>
      <x v="180"/>
      <x v="22"/>
    </i>
    <i r="5">
      <x v="2153"/>
      <x v="180"/>
      <x v="22"/>
    </i>
    <i r="5">
      <x v="2154"/>
      <x v="180"/>
      <x/>
    </i>
    <i r="5">
      <x v="2155"/>
      <x v="180"/>
      <x v="22"/>
    </i>
    <i r="5">
      <x v="2156"/>
      <x v="103"/>
      <x v="70"/>
    </i>
    <i r="3">
      <x v="46"/>
      <x v="297"/>
      <x v="66"/>
      <x v="23"/>
      <x/>
    </i>
    <i r="3">
      <x v="47"/>
      <x v="562"/>
      <x v="3501"/>
      <x v="180"/>
      <x v="70"/>
    </i>
    <i r="3">
      <x v="51"/>
      <x v="588"/>
      <x v="3129"/>
      <x v="127"/>
      <x v="10"/>
    </i>
    <i r="5">
      <x v="3733"/>
      <x v="143"/>
      <x/>
    </i>
    <i r="2">
      <x v="4"/>
      <x/>
      <x v="11"/>
      <x v="375"/>
      <x v="145"/>
      <x/>
    </i>
    <i r="5">
      <x v="383"/>
      <x v="180"/>
      <x/>
    </i>
    <i r="5">
      <x v="384"/>
      <x v="180"/>
      <x/>
    </i>
    <i r="5">
      <x v="385"/>
      <x v="44"/>
      <x v="48"/>
    </i>
    <i r="5">
      <x v="3252"/>
      <x v="180"/>
      <x v="56"/>
    </i>
    <i r="4">
      <x v="12"/>
      <x v="2294"/>
      <x v="10"/>
      <x/>
    </i>
    <i r="4">
      <x v="13"/>
      <x v="1262"/>
      <x v="30"/>
      <x v="70"/>
    </i>
    <i r="4">
      <x v="14"/>
      <x v="95"/>
      <x v="180"/>
      <x/>
    </i>
    <i r="5">
      <x v="96"/>
      <x v="28"/>
      <x/>
    </i>
    <i r="5">
      <x v="390"/>
      <x v="180"/>
      <x/>
    </i>
    <i r="5">
      <x v="639"/>
      <x v="43"/>
      <x v="70"/>
    </i>
    <i r="5">
      <x v="1693"/>
      <x v="44"/>
      <x/>
    </i>
    <i r="5">
      <x v="2387"/>
      <x v="28"/>
      <x/>
    </i>
    <i r="5">
      <x v="3071"/>
      <x v="79"/>
      <x/>
    </i>
    <i r="5">
      <x v="3072"/>
      <x v="83"/>
      <x/>
    </i>
    <i r="5">
      <x v="3151"/>
      <x v="21"/>
      <x v="70"/>
    </i>
    <i r="5">
      <x v="3505"/>
      <x v="79"/>
      <x/>
    </i>
    <i r="4">
      <x v="165"/>
      <x v="1223"/>
      <x v="83"/>
      <x v="70"/>
    </i>
    <i r="5">
      <x v="2606"/>
      <x v="180"/>
      <x v="64"/>
    </i>
    <i r="5">
      <x v="2607"/>
      <x v="31"/>
      <x v="70"/>
    </i>
    <i r="5">
      <x v="2698"/>
      <x v="11"/>
      <x/>
    </i>
    <i r="5">
      <x v="3465"/>
      <x v="22"/>
      <x v="70"/>
    </i>
    <i r="4">
      <x v="484"/>
      <x v="4"/>
      <x v="180"/>
      <x v="70"/>
    </i>
    <i r="5">
      <x v="377"/>
      <x v="180"/>
      <x v="70"/>
    </i>
    <i r="5">
      <x v="765"/>
      <x v="83"/>
      <x/>
    </i>
    <i r="5">
      <x v="987"/>
      <x v="83"/>
      <x/>
    </i>
    <i r="5">
      <x v="1299"/>
      <x v="37"/>
      <x/>
    </i>
    <i r="5">
      <x v="1612"/>
      <x v="180"/>
      <x v="14"/>
    </i>
    <i r="5">
      <x v="2358"/>
      <x v="3"/>
      <x/>
    </i>
    <i r="5">
      <x v="2359"/>
      <x v="50"/>
      <x/>
    </i>
    <i r="5">
      <x v="2584"/>
      <x v="28"/>
      <x/>
    </i>
    <i r="5">
      <x v="2585"/>
      <x v="65"/>
      <x v="54"/>
    </i>
    <i r="5">
      <x v="2691"/>
      <x v="37"/>
      <x/>
    </i>
    <i r="5">
      <x v="3077"/>
      <x v="180"/>
      <x/>
    </i>
    <i r="5">
      <x v="3078"/>
      <x v="180"/>
      <x/>
    </i>
    <i r="5">
      <x v="3081"/>
      <x v="83"/>
      <x/>
    </i>
    <i r="5">
      <x v="3086"/>
      <x v="65"/>
      <x v="26"/>
    </i>
    <i r="5">
      <x v="3150"/>
      <x v="49"/>
      <x/>
    </i>
    <i r="5">
      <x v="3660"/>
      <x v="37"/>
      <x v="13"/>
    </i>
    <i r="3">
      <x v="2"/>
      <x v="27"/>
      <x v="784"/>
      <x v="10"/>
      <x v="70"/>
    </i>
    <i r="5">
      <x v="2905"/>
      <x v="3"/>
      <x/>
    </i>
    <i r="4">
      <x v="28"/>
      <x v="1026"/>
      <x v="43"/>
      <x v="2"/>
    </i>
    <i r="5">
      <x v="2142"/>
      <x v="180"/>
      <x v="62"/>
    </i>
    <i r="5">
      <x v="3380"/>
      <x v="138"/>
      <x v="1"/>
    </i>
    <i r="4">
      <x v="520"/>
      <x v="886"/>
      <x v="11"/>
      <x v="34"/>
    </i>
    <i r="5">
      <x v="1596"/>
      <x v="3"/>
      <x/>
    </i>
    <i r="5">
      <x v="3019"/>
      <x/>
      <x/>
    </i>
    <i r="6">
      <x v="6"/>
      <x/>
    </i>
    <i r="5">
      <x v="3020"/>
      <x v="6"/>
      <x/>
    </i>
    <i r="3">
      <x v="3"/>
      <x v="39"/>
      <x v="502"/>
      <x v="10"/>
      <x v="70"/>
    </i>
    <i r="4">
      <x v="40"/>
      <x v="757"/>
      <x v="179"/>
      <x/>
    </i>
    <i r="5">
      <x v="1608"/>
      <x v="79"/>
      <x/>
    </i>
    <i r="4">
      <x v="92"/>
      <x v="948"/>
      <x v="98"/>
      <x/>
    </i>
    <i r="5">
      <x v="949"/>
      <x v="83"/>
      <x/>
    </i>
    <i r="4">
      <x v="438"/>
      <x v="2697"/>
      <x v="42"/>
      <x v="70"/>
    </i>
    <i r="3">
      <x v="4"/>
      <x v="3"/>
      <x v="570"/>
      <x v="81"/>
      <x v="70"/>
    </i>
    <i r="5">
      <x v="577"/>
      <x v="2"/>
      <x v="70"/>
    </i>
    <i r="5">
      <x v="578"/>
      <x v="16"/>
      <x v="70"/>
    </i>
    <i r="5">
      <x v="579"/>
      <x v="9"/>
      <x v="70"/>
    </i>
    <i r="5">
      <x v="1732"/>
      <x v="43"/>
      <x v="70"/>
    </i>
    <i r="5">
      <x v="3167"/>
      <x v="46"/>
      <x v="70"/>
    </i>
    <i r="4">
      <x v="4"/>
      <x v="590"/>
      <x v="81"/>
      <x v="70"/>
    </i>
    <i r="5">
      <x v="591"/>
      <x v="23"/>
      <x v="70"/>
    </i>
    <i r="5">
      <x v="597"/>
      <x v="123"/>
      <x v="70"/>
    </i>
    <i r="5">
      <x v="1003"/>
      <x v="17"/>
      <x v="70"/>
    </i>
    <i r="4">
      <x v="8"/>
      <x v="2000"/>
      <x/>
      <x v="70"/>
    </i>
    <i r="4">
      <x v="10"/>
      <x v="1357"/>
      <x v="10"/>
      <x v="70"/>
    </i>
    <i r="5">
      <x v="2472"/>
      <x v="180"/>
      <x/>
    </i>
    <i r="4">
      <x v="47"/>
      <x v="1025"/>
      <x v="103"/>
      <x v="42"/>
    </i>
    <i r="5">
      <x v="2559"/>
      <x v="151"/>
      <x/>
    </i>
    <i r="5">
      <x v="2573"/>
      <x v="180"/>
      <x/>
    </i>
    <i r="5">
      <x v="3570"/>
      <x v="121"/>
      <x v="70"/>
    </i>
    <i r="4">
      <x v="49"/>
      <x v="1106"/>
      <x v="93"/>
      <x/>
    </i>
    <i r="4">
      <x v="108"/>
      <x v="1116"/>
      <x v="144"/>
      <x v="26"/>
    </i>
    <i r="5">
      <x v="1117"/>
      <x v="144"/>
      <x v="34"/>
    </i>
    <i r="4">
      <x v="161"/>
      <x v="368"/>
      <x v="24"/>
      <x v="70"/>
    </i>
    <i r="5">
      <x v="810"/>
      <x v="103"/>
      <x/>
    </i>
    <i r="5">
      <x v="1670"/>
      <x v="103"/>
      <x v="22"/>
    </i>
    <i r="5">
      <x v="2424"/>
      <x v="103"/>
      <x/>
    </i>
    <i r="5">
      <x v="2717"/>
      <x v="103"/>
      <x/>
    </i>
    <i r="4">
      <x v="276"/>
      <x v="2143"/>
      <x v="30"/>
      <x v="70"/>
    </i>
    <i r="4">
      <x v="279"/>
      <x v="1093"/>
      <x v="93"/>
      <x v="42"/>
    </i>
    <i r="4">
      <x v="358"/>
      <x v="1"/>
      <x v="81"/>
      <x v="70"/>
    </i>
    <i r="5">
      <x v="834"/>
      <x v="97"/>
      <x v="70"/>
    </i>
    <i r="4">
      <x v="435"/>
      <x v="2680"/>
      <x v="180"/>
      <x v="16"/>
    </i>
    <i r="5">
      <x v="2681"/>
      <x v="180"/>
      <x/>
    </i>
    <i r="5">
      <x v="2683"/>
      <x v="150"/>
      <x v="40"/>
    </i>
    <i r="4">
      <x v="436"/>
      <x v="2716"/>
      <x v="178"/>
      <x v="58"/>
    </i>
    <i r="4">
      <x v="456"/>
      <x v="2756"/>
      <x v="116"/>
      <x v="51"/>
    </i>
    <i r="4">
      <x v="479"/>
      <x v="3194"/>
      <x v="49"/>
      <x/>
    </i>
    <i r="4">
      <x v="537"/>
      <x v="1603"/>
      <x v="18"/>
      <x v="32"/>
    </i>
    <i r="5">
      <x v="1737"/>
      <x v="180"/>
      <x v="70"/>
    </i>
    <i r="4">
      <x v="594"/>
      <x v="1065"/>
      <x v="10"/>
      <x/>
    </i>
    <i r="3">
      <x v="6"/>
      <x v="347"/>
      <x v="2269"/>
      <x v="3"/>
      <x v="70"/>
    </i>
    <i r="4">
      <x v="350"/>
      <x v="828"/>
      <x v="21"/>
      <x/>
    </i>
    <i r="5">
      <x v="830"/>
      <x v="81"/>
      <x v="70"/>
    </i>
    <i r="5">
      <x v="831"/>
      <x v="81"/>
      <x v="70"/>
    </i>
    <i r="5">
      <x v="832"/>
      <x v="81"/>
      <x v="70"/>
    </i>
    <i r="3">
      <x v="7"/>
      <x v="68"/>
      <x v="63"/>
      <x v="28"/>
      <x v="70"/>
    </i>
    <i r="5">
      <x v="106"/>
      <x v="83"/>
      <x/>
    </i>
    <i r="5">
      <x v="111"/>
      <x v="28"/>
      <x v="70"/>
    </i>
    <i r="5">
      <x v="115"/>
      <x v="29"/>
      <x/>
    </i>
    <i r="5">
      <x v="1043"/>
      <x v="54"/>
      <x/>
    </i>
    <i r="5">
      <x v="1490"/>
      <x v="30"/>
      <x v="70"/>
    </i>
    <i r="5">
      <x v="2027"/>
      <x v="17"/>
      <x/>
    </i>
    <i r="5">
      <x v="2291"/>
      <x v="18"/>
      <x/>
    </i>
    <i r="5">
      <x v="2292"/>
      <x v="49"/>
      <x/>
    </i>
    <i r="5">
      <x v="2426"/>
      <x v="54"/>
      <x/>
    </i>
    <i r="5">
      <x v="2781"/>
      <x v="21"/>
      <x/>
    </i>
    <i r="5">
      <x v="2782"/>
      <x v="23"/>
      <x/>
    </i>
    <i r="5">
      <x v="2939"/>
      <x v="17"/>
      <x/>
    </i>
    <i r="5">
      <x v="3157"/>
      <x v="54"/>
      <x/>
    </i>
    <i r="5">
      <x v="3636"/>
      <x v="179"/>
      <x/>
    </i>
    <i r="4">
      <x v="69"/>
      <x v="616"/>
      <x v="3"/>
      <x v="70"/>
    </i>
    <i r="4">
      <x v="71"/>
      <x v="1335"/>
      <x v="81"/>
      <x v="70"/>
    </i>
    <i r="4">
      <x v="72"/>
      <x v="101"/>
      <x v="49"/>
      <x/>
    </i>
    <i r="5">
      <x v="617"/>
      <x v="123"/>
      <x v="20"/>
    </i>
    <i r="5">
      <x v="619"/>
      <x v="123"/>
      <x v="20"/>
    </i>
    <i r="5">
      <x v="620"/>
      <x v="123"/>
      <x v="20"/>
    </i>
    <i r="5">
      <x v="621"/>
      <x v="180"/>
      <x v="20"/>
    </i>
    <i r="5">
      <x v="1937"/>
      <x v="123"/>
      <x v="20"/>
    </i>
    <i r="5">
      <x v="2300"/>
      <x v="137"/>
      <x v="20"/>
    </i>
    <i r="5">
      <x v="2728"/>
      <x v="123"/>
      <x v="20"/>
    </i>
    <i r="5">
      <x v="3158"/>
      <x v="129"/>
      <x v="20"/>
    </i>
    <i r="5">
      <x v="3385"/>
      <x v="123"/>
      <x/>
    </i>
    <i r="5">
      <x v="3767"/>
      <x v="123"/>
      <x v="20"/>
    </i>
    <i r="4">
      <x v="448"/>
      <x v="3257"/>
      <x v="13"/>
      <x/>
    </i>
    <i r="4">
      <x v="457"/>
      <x v="461"/>
      <x v="180"/>
      <x v="70"/>
    </i>
    <i r="5">
      <x v="853"/>
      <x v="180"/>
      <x/>
    </i>
    <i r="5">
      <x v="1531"/>
      <x v="180"/>
      <x v="70"/>
    </i>
    <i r="5">
      <x v="1601"/>
      <x v="135"/>
      <x/>
    </i>
    <i r="5">
      <x v="2241"/>
      <x v="143"/>
      <x/>
    </i>
    <i r="5">
      <x v="2434"/>
      <x v="162"/>
      <x v="70"/>
    </i>
    <i r="5">
      <x v="2500"/>
      <x v="180"/>
      <x/>
    </i>
    <i r="4">
      <x v="458"/>
      <x v="2758"/>
      <x v="42"/>
      <x v="70"/>
    </i>
    <i r="4">
      <x v="504"/>
      <x v="2537"/>
      <x v="16"/>
      <x/>
    </i>
    <i r="5">
      <x v="2574"/>
      <x v="180"/>
      <x/>
    </i>
    <i r="3">
      <x v="8"/>
      <x v="6"/>
      <x v="663"/>
      <x/>
      <x/>
    </i>
    <i r="5">
      <x v="665"/>
      <x v="49"/>
      <x v="10"/>
    </i>
    <i r="5">
      <x v="667"/>
      <x v="49"/>
      <x v="15"/>
    </i>
    <i r="4">
      <x v="7"/>
      <x v="147"/>
      <x v="9"/>
      <x/>
    </i>
    <i r="5">
      <x v="148"/>
      <x v="21"/>
      <x v="20"/>
    </i>
    <i r="4">
      <x v="26"/>
      <x v="664"/>
      <x/>
      <x v="38"/>
    </i>
    <i r="4">
      <x v="74"/>
      <x v="1303"/>
      <x v="103"/>
      <x v="10"/>
    </i>
    <i r="4">
      <x v="122"/>
      <x v="1339"/>
      <x v="3"/>
      <x v="64"/>
    </i>
    <i r="4">
      <x v="370"/>
      <x v="65"/>
      <x v="3"/>
      <x/>
    </i>
    <i r="5">
      <x v="781"/>
      <x v="79"/>
      <x v="10"/>
    </i>
    <i r="3">
      <x v="9"/>
      <x v="98"/>
      <x v="797"/>
      <x v="81"/>
      <x v="26"/>
    </i>
    <i r="5">
      <x v="800"/>
      <x v="79"/>
      <x/>
    </i>
    <i r="5">
      <x v="801"/>
      <x v="80"/>
      <x/>
    </i>
    <i r="5">
      <x v="802"/>
      <x v="63"/>
      <x v="70"/>
    </i>
    <i r="4">
      <x v="120"/>
      <x v="809"/>
      <x v="54"/>
      <x/>
    </i>
    <i r="5">
      <x v="1338"/>
      <x v="54"/>
      <x/>
    </i>
    <i r="4">
      <x v="477"/>
      <x v="1827"/>
      <x v="121"/>
      <x v="70"/>
    </i>
    <i r="4">
      <x v="575"/>
      <x v="52"/>
      <x v="37"/>
      <x/>
    </i>
    <i r="5">
      <x v="103"/>
      <x v="10"/>
      <x v="70"/>
    </i>
    <i r="5">
      <x v="1373"/>
      <x v="37"/>
      <x/>
    </i>
    <i r="5">
      <x v="1910"/>
      <x v="10"/>
      <x v="70"/>
    </i>
    <i r="5">
      <x v="2889"/>
      <x v="37"/>
      <x v="42"/>
    </i>
    <i r="3">
      <x v="10"/>
      <x v="99"/>
      <x v="1045"/>
      <x v="30"/>
      <x v="70"/>
    </i>
    <i r="4">
      <x v="398"/>
      <x v="2444"/>
      <x v="3"/>
      <x/>
    </i>
    <i r="5">
      <x v="2445"/>
      <x v="6"/>
      <x/>
    </i>
    <i r="3">
      <x v="11"/>
      <x v="546"/>
      <x v="3427"/>
      <x v="6"/>
      <x v="70"/>
    </i>
    <i r="3">
      <x v="12"/>
      <x v="104"/>
      <x v="191"/>
      <x v="97"/>
      <x v="70"/>
    </i>
    <i r="5">
      <x v="357"/>
      <x v="81"/>
      <x v="70"/>
    </i>
    <i r="5">
      <x v="1200"/>
      <x v="97"/>
      <x v="70"/>
    </i>
    <i r="5">
      <x v="1202"/>
      <x v="81"/>
      <x v="70"/>
    </i>
    <i r="5">
      <x v="1203"/>
      <x v="81"/>
      <x v="70"/>
    </i>
    <i r="5">
      <x v="1212"/>
      <x v="97"/>
      <x v="70"/>
    </i>
    <i r="5">
      <x v="2188"/>
      <x v="30"/>
      <x v="70"/>
    </i>
    <i r="4">
      <x v="367"/>
      <x v="2373"/>
      <x v="3"/>
      <x v="70"/>
    </i>
    <i r="4">
      <x v="600"/>
      <x v="785"/>
      <x v="81"/>
      <x v="70"/>
    </i>
    <i r="3">
      <x v="14"/>
      <x v="18"/>
      <x v="774"/>
      <x v="180"/>
      <x v="26"/>
    </i>
    <i r="5">
      <x v="1093"/>
      <x v="111"/>
      <x/>
    </i>
    <i r="5">
      <x v="1204"/>
      <x v="23"/>
      <x v="70"/>
    </i>
    <i r="5">
      <x v="1206"/>
      <x v="22"/>
      <x v="70"/>
    </i>
    <i r="4">
      <x v="134"/>
      <x v="1643"/>
      <x v="140"/>
      <x v="70"/>
    </i>
    <i r="5">
      <x v="1646"/>
      <x v="140"/>
      <x v="70"/>
    </i>
    <i r="4">
      <x v="135"/>
      <x v="1601"/>
      <x v="11"/>
      <x v="70"/>
    </i>
    <i r="4">
      <x v="144"/>
      <x v="2920"/>
      <x v="16"/>
      <x v="26"/>
    </i>
    <i r="4">
      <x v="160"/>
      <x v="100"/>
      <x v="44"/>
      <x v="70"/>
    </i>
    <i r="5">
      <x v="379"/>
      <x v="28"/>
      <x v="70"/>
    </i>
    <i r="5">
      <x v="409"/>
      <x v="44"/>
      <x v="70"/>
    </i>
    <i r="5">
      <x v="411"/>
      <x v="11"/>
      <x v="70"/>
    </i>
    <i r="5">
      <x v="428"/>
      <x v="21"/>
      <x v="70"/>
    </i>
    <i r="5">
      <x v="444"/>
      <x v="45"/>
      <x v="70"/>
    </i>
    <i r="5">
      <x v="447"/>
      <x v="25"/>
      <x v="70"/>
    </i>
    <i r="5">
      <x v="452"/>
      <x v="17"/>
      <x v="70"/>
    </i>
    <i r="5">
      <x v="524"/>
      <x v="17"/>
      <x v="70"/>
    </i>
    <i r="5">
      <x v="530"/>
      <x v="11"/>
      <x v="70"/>
    </i>
    <i r="5">
      <x v="535"/>
      <x v="43"/>
      <x v="70"/>
    </i>
    <i r="5">
      <x v="540"/>
      <x v="11"/>
      <x v="70"/>
    </i>
    <i r="5">
      <x v="605"/>
      <x v="17"/>
      <x v="70"/>
    </i>
    <i r="5">
      <x v="960"/>
      <x v="17"/>
      <x v="70"/>
    </i>
    <i r="5">
      <x v="961"/>
      <x v="29"/>
      <x v="70"/>
    </i>
    <i r="5">
      <x v="972"/>
      <x v="30"/>
      <x v="70"/>
    </i>
    <i r="5">
      <x v="1022"/>
      <x v="17"/>
      <x v="70"/>
    </i>
    <i r="5">
      <x v="1061"/>
      <x v="23"/>
      <x v="70"/>
    </i>
    <i r="5">
      <x v="1306"/>
      <x v="28"/>
      <x v="70"/>
    </i>
    <i r="5">
      <x v="1324"/>
      <x v="18"/>
      <x v="70"/>
    </i>
    <i r="5">
      <x v="1325"/>
      <x v="29"/>
      <x v="70"/>
    </i>
    <i r="5">
      <x v="1326"/>
      <x v="43"/>
      <x v="70"/>
    </i>
    <i r="5">
      <x v="1346"/>
      <x v="28"/>
      <x v="70"/>
    </i>
    <i r="5">
      <x v="1585"/>
      <x v="43"/>
      <x v="70"/>
    </i>
    <i r="5">
      <x v="1661"/>
      <x v="11"/>
      <x v="70"/>
    </i>
    <i r="5">
      <x v="1726"/>
      <x v="11"/>
      <x v="70"/>
    </i>
    <i r="5">
      <x v="1760"/>
      <x v="81"/>
      <x v="70"/>
    </i>
    <i r="5">
      <x v="1761"/>
      <x v="43"/>
      <x v="70"/>
    </i>
    <i r="5">
      <x v="1882"/>
      <x v="18"/>
      <x v="70"/>
    </i>
    <i r="5">
      <x v="1918"/>
      <x v="17"/>
      <x v="70"/>
    </i>
    <i r="5">
      <x v="1938"/>
      <x v="11"/>
      <x v="70"/>
    </i>
    <i r="5">
      <x v="1939"/>
      <x v="44"/>
      <x v="70"/>
    </i>
    <i r="5">
      <x v="1997"/>
      <x v="28"/>
      <x v="70"/>
    </i>
    <i r="5">
      <x v="2055"/>
      <x v="18"/>
      <x v="70"/>
    </i>
    <i r="5">
      <x v="2119"/>
      <x v="23"/>
      <x v="70"/>
    </i>
    <i r="5">
      <x v="2125"/>
      <x v="17"/>
      <x v="70"/>
    </i>
    <i r="5">
      <x v="2139"/>
      <x v="18"/>
      <x v="70"/>
    </i>
    <i r="5">
      <x v="2341"/>
      <x v="18"/>
      <x v="70"/>
    </i>
    <i r="5">
      <x v="2378"/>
      <x v="44"/>
      <x v="70"/>
    </i>
    <i r="5">
      <x v="2379"/>
      <x v="21"/>
      <x v="70"/>
    </i>
    <i r="5">
      <x v="2382"/>
      <x v="28"/>
      <x v="70"/>
    </i>
    <i r="5">
      <x v="2384"/>
      <x v="28"/>
      <x v="70"/>
    </i>
    <i r="5">
      <x v="2485"/>
      <x v="17"/>
      <x v="70"/>
    </i>
    <i r="5">
      <x v="2557"/>
      <x v="44"/>
      <x v="70"/>
    </i>
    <i r="5">
      <x v="2565"/>
      <x v="28"/>
      <x v="70"/>
    </i>
    <i r="5">
      <x v="2591"/>
      <x v="28"/>
      <x v="70"/>
    </i>
    <i r="5">
      <x v="2598"/>
      <x v="28"/>
      <x v="70"/>
    </i>
    <i r="5">
      <x v="2684"/>
      <x v="28"/>
      <x v="70"/>
    </i>
    <i r="5">
      <x v="2894"/>
      <x v="44"/>
      <x v="70"/>
    </i>
    <i r="5">
      <x v="2930"/>
      <x v="17"/>
      <x v="70"/>
    </i>
    <i r="5">
      <x v="3013"/>
      <x v="125"/>
      <x v="70"/>
    </i>
    <i r="5">
      <x v="3014"/>
      <x v="46"/>
      <x v="70"/>
    </i>
    <i r="5">
      <x v="3015"/>
      <x v="148"/>
      <x v="70"/>
    </i>
    <i r="5">
      <x v="3016"/>
      <x v="28"/>
      <x v="70"/>
    </i>
    <i r="5">
      <x v="3132"/>
      <x v="28"/>
      <x v="70"/>
    </i>
    <i r="5">
      <x v="3138"/>
      <x v="44"/>
      <x v="70"/>
    </i>
    <i r="5">
      <x v="3142"/>
      <x v="25"/>
      <x v="70"/>
    </i>
    <i r="5">
      <x v="3166"/>
      <x v="180"/>
      <x v="70"/>
    </i>
    <i r="5">
      <x v="3198"/>
      <x v="45"/>
      <x v="70"/>
    </i>
    <i r="5">
      <x v="3262"/>
      <x v="43"/>
      <x v="70"/>
    </i>
    <i r="5">
      <x v="3366"/>
      <x v="28"/>
      <x v="70"/>
    </i>
    <i r="5">
      <x v="3468"/>
      <x v="17"/>
      <x v="70"/>
    </i>
    <i r="5">
      <x v="3484"/>
      <x v="45"/>
      <x v="70"/>
    </i>
    <i r="5">
      <x v="3620"/>
      <x v="43"/>
      <x v="70"/>
    </i>
    <i r="5">
      <x v="3622"/>
      <x v="45"/>
      <x v="70"/>
    </i>
    <i r="5">
      <x v="3759"/>
      <x v="44"/>
      <x v="70"/>
    </i>
    <i r="5">
      <x v="3774"/>
      <x v="81"/>
      <x v="70"/>
    </i>
    <i r="4">
      <x v="270"/>
      <x v="1739"/>
      <x v="180"/>
      <x v="70"/>
    </i>
    <i r="4">
      <x v="315"/>
      <x v="414"/>
      <x v="22"/>
      <x v="70"/>
    </i>
    <i r="5">
      <x v="491"/>
      <x v="81"/>
      <x v="70"/>
    </i>
    <i r="5">
      <x v="501"/>
      <x v="28"/>
      <x v="70"/>
    </i>
    <i r="5">
      <x v="744"/>
      <x v="16"/>
      <x v="70"/>
    </i>
    <i r="5">
      <x v="747"/>
      <x v="116"/>
      <x v="70"/>
    </i>
    <i r="5">
      <x v="748"/>
      <x v="81"/>
      <x v="70"/>
    </i>
    <i r="5">
      <x v="1666"/>
      <x v="81"/>
      <x v="70"/>
    </i>
    <i r="5">
      <x v="1727"/>
      <x v="23"/>
      <x v="70"/>
    </i>
    <i r="5">
      <x v="1744"/>
      <x v="17"/>
      <x v="42"/>
    </i>
    <i r="5">
      <x v="2029"/>
      <x v="81"/>
      <x v="70"/>
    </i>
    <i r="5">
      <x v="2030"/>
      <x v="44"/>
      <x v="70"/>
    </i>
    <i r="5">
      <x v="2038"/>
      <x v="180"/>
      <x v="70"/>
    </i>
    <i r="5">
      <x v="2039"/>
      <x v="43"/>
      <x v="70"/>
    </i>
    <i r="5">
      <x v="2040"/>
      <x v="81"/>
      <x v="70"/>
    </i>
    <i r="5">
      <x v="2049"/>
      <x v="81"/>
      <x v="70"/>
    </i>
    <i r="5">
      <x v="2071"/>
      <x v="17"/>
      <x v="70"/>
    </i>
    <i r="5">
      <x v="2072"/>
      <x v="43"/>
      <x v="70"/>
    </i>
    <i r="5">
      <x v="2073"/>
      <x v="46"/>
      <x v="70"/>
    </i>
    <i r="5">
      <x v="2074"/>
      <x v="81"/>
      <x v="70"/>
    </i>
    <i r="5">
      <x v="2076"/>
      <x v="43"/>
      <x/>
    </i>
    <i r="5">
      <x v="2081"/>
      <x v="29"/>
      <x v="22"/>
    </i>
    <i r="5">
      <x v="2338"/>
      <x v="23"/>
      <x v="70"/>
    </i>
    <i r="5">
      <x v="2339"/>
      <x v="116"/>
      <x v="70"/>
    </i>
    <i r="5">
      <x v="2374"/>
      <x v="81"/>
      <x v="70"/>
    </i>
    <i r="5">
      <x v="2401"/>
      <x v="116"/>
      <x v="70"/>
    </i>
    <i r="5">
      <x v="2402"/>
      <x v="81"/>
      <x v="70"/>
    </i>
    <i r="5">
      <x v="2473"/>
      <x v="44"/>
      <x v="70"/>
    </i>
    <i r="5">
      <x v="2488"/>
      <x v="81"/>
      <x v="70"/>
    </i>
    <i r="5">
      <x v="2491"/>
      <x v="81"/>
      <x v="70"/>
    </i>
    <i r="5">
      <x v="2506"/>
      <x v="44"/>
      <x v="70"/>
    </i>
    <i r="5">
      <x v="2747"/>
      <x v="180"/>
      <x v="70"/>
    </i>
    <i r="5">
      <x v="2938"/>
      <x v="28"/>
      <x v="70"/>
    </i>
    <i r="5">
      <x v="3061"/>
      <x v="81"/>
      <x v="70"/>
    </i>
    <i r="5">
      <x v="3064"/>
      <x v="123"/>
      <x v="70"/>
    </i>
    <i r="5">
      <x v="3087"/>
      <x v="23"/>
      <x v="70"/>
    </i>
    <i r="5">
      <x v="3088"/>
      <x v="44"/>
      <x v="70"/>
    </i>
    <i r="5">
      <x v="3094"/>
      <x v="42"/>
      <x v="70"/>
    </i>
    <i r="5">
      <x v="3201"/>
      <x v="81"/>
      <x v="70"/>
    </i>
    <i r="5">
      <x v="3314"/>
      <x v="44"/>
      <x v="70"/>
    </i>
    <i r="5">
      <x v="3319"/>
      <x v="81"/>
      <x v="70"/>
    </i>
    <i r="5">
      <x v="3369"/>
      <x v="23"/>
      <x v="70"/>
    </i>
    <i r="5">
      <x v="3735"/>
      <x v="81"/>
      <x v="70"/>
    </i>
    <i r="5">
      <x v="3736"/>
      <x v="17"/>
      <x v="70"/>
    </i>
    <i r="5">
      <x v="3780"/>
      <x v="28"/>
      <x v="70"/>
    </i>
    <i r="5">
      <x v="3781"/>
      <x v="44"/>
      <x v="70"/>
    </i>
    <i r="5">
      <x v="3822"/>
      <x v="16"/>
      <x v="70"/>
    </i>
    <i r="4">
      <x v="317"/>
      <x v="2177"/>
      <x v="180"/>
      <x/>
    </i>
    <i r="4">
      <x v="334"/>
      <x v="1663"/>
      <x v="17"/>
      <x v="70"/>
    </i>
    <i r="5">
      <x v="2127"/>
      <x v="97"/>
      <x v="70"/>
    </i>
    <i r="5">
      <x v="3426"/>
      <x v="44"/>
      <x v="70"/>
    </i>
    <i r="5">
      <x v="3456"/>
      <x v="12"/>
      <x v="70"/>
    </i>
    <i r="4">
      <x v="363"/>
      <x v="1497"/>
      <x v="12"/>
      <x v="70"/>
    </i>
    <i r="4">
      <x v="369"/>
      <x v="1604"/>
      <x v="13"/>
      <x v="20"/>
    </i>
    <i r="5">
      <x v="1605"/>
      <x v="23"/>
      <x v="20"/>
    </i>
    <i r="5">
      <x v="2383"/>
      <x v="65"/>
      <x/>
    </i>
    <i r="5">
      <x v="2900"/>
      <x v="65"/>
      <x v="22"/>
    </i>
    <i r="5">
      <x v="2931"/>
      <x v="17"/>
      <x v="70"/>
    </i>
    <i r="5">
      <x v="3372"/>
      <x v="23"/>
      <x v="70"/>
    </i>
    <i r="5">
      <x v="3567"/>
      <x v="13"/>
      <x v="70"/>
    </i>
    <i r="4">
      <x v="478"/>
      <x v="2736"/>
      <x v="79"/>
      <x/>
    </i>
    <i r="4">
      <x v="488"/>
      <x v="1686"/>
      <x v="17"/>
      <x v="70"/>
    </i>
    <i r="4">
      <x v="532"/>
      <x v="1491"/>
      <x v="21"/>
      <x v="70"/>
    </i>
    <i r="4">
      <x v="535"/>
      <x v="766"/>
      <x v="169"/>
      <x v="70"/>
    </i>
    <i r="5">
      <x v="770"/>
      <x v="169"/>
      <x/>
    </i>
    <i r="5">
      <x v="1597"/>
      <x v="169"/>
      <x/>
    </i>
    <i r="5">
      <x v="1605"/>
      <x v="169"/>
      <x/>
    </i>
    <i r="5">
      <x v="1747"/>
      <x v="81"/>
      <x v="22"/>
    </i>
    <i r="5">
      <x v="2005"/>
      <x v="169"/>
      <x/>
    </i>
    <i r="5">
      <x v="2734"/>
      <x v="163"/>
      <x v="70"/>
    </i>
    <i r="5">
      <x v="3365"/>
      <x v="180"/>
      <x/>
    </i>
    <i r="4">
      <x v="587"/>
      <x v="3714"/>
      <x v="6"/>
      <x v="70"/>
    </i>
    <i r="3">
      <x v="15"/>
      <x v="5"/>
      <x v="585"/>
      <x v="103"/>
      <x v="70"/>
    </i>
    <i r="4">
      <x v="86"/>
      <x v="560"/>
      <x v="111"/>
      <x/>
    </i>
    <i r="5">
      <x v="561"/>
      <x v="180"/>
      <x v="70"/>
    </i>
    <i r="5">
      <x v="716"/>
      <x v="97"/>
      <x v="70"/>
    </i>
    <i r="5">
      <x v="915"/>
      <x v="103"/>
      <x v="70"/>
    </i>
    <i r="5">
      <x v="918"/>
      <x v="180"/>
      <x/>
    </i>
    <i r="5">
      <x v="919"/>
      <x v="103"/>
      <x/>
    </i>
    <i r="5">
      <x v="921"/>
      <x v="180"/>
      <x/>
    </i>
    <i r="5">
      <x v="922"/>
      <x v="180"/>
      <x/>
    </i>
    <i r="5">
      <x v="923"/>
      <x v="180"/>
      <x v="70"/>
    </i>
    <i r="5">
      <x v="925"/>
      <x v="79"/>
      <x/>
    </i>
    <i r="5">
      <x v="926"/>
      <x v="180"/>
      <x/>
    </i>
    <i r="5">
      <x v="927"/>
      <x v="138"/>
      <x v="54"/>
    </i>
    <i r="5">
      <x v="928"/>
      <x v="111"/>
      <x/>
    </i>
    <i r="5">
      <x v="939"/>
      <x v="93"/>
      <x v="70"/>
    </i>
    <i r="5">
      <x v="942"/>
      <x v="160"/>
      <x v="70"/>
    </i>
    <i r="5">
      <x v="943"/>
      <x v="103"/>
      <x v="70"/>
    </i>
    <i r="5">
      <x v="1002"/>
      <x v="180"/>
      <x/>
    </i>
    <i r="5">
      <x v="1829"/>
      <x v="97"/>
      <x v="70"/>
    </i>
    <i r="5">
      <x v="2136"/>
      <x v="97"/>
      <x v="70"/>
    </i>
    <i r="5">
      <x v="3298"/>
      <x v="97"/>
      <x v="70"/>
    </i>
    <i r="5">
      <x v="3299"/>
      <x v="97"/>
      <x v="70"/>
    </i>
    <i r="5">
      <x v="3312"/>
      <x v="97"/>
      <x/>
    </i>
    <i r="5">
      <x v="3326"/>
      <x v="180"/>
      <x v="70"/>
    </i>
    <i r="5">
      <x v="3749"/>
      <x v="97"/>
      <x v="70"/>
    </i>
    <i r="4">
      <x v="88"/>
      <x v="931"/>
      <x v="3"/>
      <x/>
    </i>
    <i r="5">
      <x v="932"/>
      <x v="49"/>
      <x/>
    </i>
    <i r="5">
      <x v="933"/>
      <x v="3"/>
      <x/>
    </i>
    <i r="5">
      <x v="935"/>
      <x v="6"/>
      <x v="70"/>
    </i>
    <i r="5">
      <x v="936"/>
      <x v="10"/>
      <x v="70"/>
    </i>
    <i r="4">
      <x v="117"/>
      <x v="724"/>
      <x v="63"/>
      <x/>
    </i>
    <i r="5">
      <x v="806"/>
      <x v="28"/>
      <x v="70"/>
    </i>
    <i r="5">
      <x v="807"/>
      <x v="93"/>
      <x v="15"/>
    </i>
    <i r="5">
      <x v="1144"/>
      <x v="30"/>
      <x v="10"/>
    </i>
    <i r="5">
      <x v="1145"/>
      <x v="11"/>
      <x/>
    </i>
    <i r="5">
      <x v="1146"/>
      <x v="22"/>
      <x/>
    </i>
    <i r="5">
      <x v="1511"/>
      <x v="138"/>
      <x v="70"/>
    </i>
    <i r="5">
      <x v="1685"/>
      <x v="44"/>
      <x v="70"/>
    </i>
    <i r="5">
      <x v="2184"/>
      <x v="98"/>
      <x/>
    </i>
    <i r="4">
      <x v="118"/>
      <x v="369"/>
      <x v="30"/>
      <x v="70"/>
    </i>
    <i r="5">
      <x v="584"/>
      <x v="180"/>
      <x v="70"/>
    </i>
    <i r="5">
      <x v="1149"/>
      <x v="81"/>
      <x v="70"/>
    </i>
    <i r="5">
      <x v="1267"/>
      <x v="28"/>
      <x v="70"/>
    </i>
    <i r="5">
      <x v="1733"/>
      <x v="81"/>
      <x v="70"/>
    </i>
    <i r="5">
      <x v="1734"/>
      <x v="29"/>
      <x v="70"/>
    </i>
    <i r="4">
      <x v="162"/>
      <x v="771"/>
      <x v="180"/>
      <x/>
    </i>
    <i r="5">
      <x v="1001"/>
      <x v="180"/>
      <x/>
    </i>
    <i r="5">
      <x v="1614"/>
      <x v="149"/>
      <x/>
    </i>
    <i r="5">
      <x v="1674"/>
      <x v="180"/>
      <x v="22"/>
    </i>
    <i r="5">
      <x v="1675"/>
      <x v="180"/>
      <x/>
    </i>
    <i r="5">
      <x v="1681"/>
      <x v="180"/>
      <x/>
    </i>
    <i r="5">
      <x v="1682"/>
      <x v="180"/>
      <x/>
    </i>
    <i r="5">
      <x v="1683"/>
      <x v="180"/>
      <x/>
    </i>
    <i r="4">
      <x v="163"/>
      <x v="1676"/>
      <x v="11"/>
      <x v="70"/>
    </i>
    <i r="5">
      <x v="1677"/>
      <x v="23"/>
      <x v="70"/>
    </i>
    <i r="5">
      <x v="1678"/>
      <x v="11"/>
      <x v="70"/>
    </i>
    <i r="5">
      <x v="1680"/>
      <x v="11"/>
      <x v="70"/>
    </i>
    <i r="4">
      <x v="168"/>
      <x v="117"/>
      <x v="82"/>
      <x v="20"/>
    </i>
    <i r="5">
      <x v="121"/>
      <x v="98"/>
      <x v="70"/>
    </i>
    <i r="5">
      <x v="122"/>
      <x v="180"/>
      <x v="15"/>
    </i>
    <i r="5">
      <x v="725"/>
      <x v="82"/>
      <x/>
    </i>
    <i r="5">
      <x v="885"/>
      <x v="11"/>
      <x v="70"/>
    </i>
    <i r="5">
      <x v="1089"/>
      <x v="171"/>
      <x/>
    </i>
    <i r="5">
      <x v="1863"/>
      <x v="180"/>
      <x v="10"/>
    </i>
    <i r="5">
      <x v="2345"/>
      <x v="82"/>
      <x/>
    </i>
    <i r="5">
      <x v="2714"/>
      <x v="16"/>
      <x/>
    </i>
    <i r="5">
      <x v="2715"/>
      <x v="11"/>
      <x/>
    </i>
    <i r="5">
      <x v="3486"/>
      <x v="51"/>
      <x v="5"/>
    </i>
    <i r="4">
      <x v="169"/>
      <x v="1518"/>
      <x v="23"/>
      <x v="70"/>
    </i>
    <i r="4">
      <x v="170"/>
      <x v="440"/>
      <x v="180"/>
      <x v="42"/>
    </i>
    <i r="5">
      <x v="640"/>
      <x v="180"/>
      <x v="70"/>
    </i>
    <i r="5">
      <x v="1143"/>
      <x v="30"/>
      <x v="45"/>
    </i>
    <i r="5">
      <x v="1152"/>
      <x v="150"/>
      <x v="45"/>
    </i>
    <i r="5">
      <x v="2043"/>
      <x v="180"/>
      <x v="26"/>
    </i>
    <i r="5">
      <x v="2065"/>
      <x v="180"/>
      <x v="22"/>
    </i>
    <i r="5">
      <x v="2603"/>
      <x v="180"/>
      <x v="42"/>
    </i>
    <i r="5">
      <x v="2712"/>
      <x v="81"/>
      <x v="70"/>
    </i>
    <i r="5">
      <x v="3432"/>
      <x v="149"/>
      <x/>
    </i>
    <i r="5">
      <x v="3563"/>
      <x v="43"/>
      <x v="64"/>
    </i>
    <i r="5">
      <x v="3719"/>
      <x v="180"/>
      <x v="10"/>
    </i>
    <i r="5">
      <x v="3720"/>
      <x v="30"/>
      <x v="24"/>
    </i>
    <i r="4">
      <x v="171"/>
      <x v="1250"/>
      <x v="44"/>
      <x v="70"/>
    </i>
    <i r="4">
      <x v="173"/>
      <x v="64"/>
      <x v="103"/>
      <x v="70"/>
    </i>
    <i r="5">
      <x v="373"/>
      <x v="46"/>
      <x v="70"/>
    </i>
    <i r="5">
      <x v="1576"/>
      <x v="180"/>
      <x v="21"/>
    </i>
    <i r="4">
      <x v="176"/>
      <x v="1711"/>
      <x v="63"/>
      <x v="42"/>
    </i>
    <i r="5">
      <x v="1712"/>
      <x v="103"/>
      <x v="58"/>
    </i>
    <i r="5">
      <x v="1713"/>
      <x v="63"/>
      <x v="26"/>
    </i>
    <i r="5">
      <x v="1714"/>
      <x v="63"/>
      <x v="10"/>
    </i>
    <i r="5">
      <x v="1715"/>
      <x v="63"/>
      <x v="70"/>
    </i>
    <i r="5">
      <x v="1716"/>
      <x v="63"/>
      <x v="10"/>
    </i>
    <i r="5">
      <x v="1718"/>
      <x v="43"/>
      <x v="42"/>
    </i>
    <i r="4">
      <x v="197"/>
      <x v="1735"/>
      <x v="11"/>
      <x v="70"/>
    </i>
    <i r="4">
      <x v="275"/>
      <x v="1898"/>
      <x v="180"/>
      <x v="1"/>
    </i>
    <i r="5">
      <x v="1899"/>
      <x v="12"/>
      <x/>
    </i>
    <i r="4">
      <x v="277"/>
      <x v="815"/>
      <x v="161"/>
      <x/>
    </i>
    <i r="5">
      <x v="819"/>
      <x v="21"/>
      <x v="10"/>
    </i>
    <i r="4">
      <x v="278"/>
      <x v="1062"/>
      <x v="16"/>
      <x v="70"/>
    </i>
    <i r="5">
      <x v="1927"/>
      <x v="12"/>
      <x v="70"/>
    </i>
    <i r="5">
      <x v="1928"/>
      <x v="12"/>
      <x v="70"/>
    </i>
    <i r="5">
      <x v="2086"/>
      <x v="50"/>
      <x v="70"/>
    </i>
    <i r="4">
      <x v="328"/>
      <x v="2099"/>
      <x v="6"/>
      <x v="70"/>
    </i>
    <i r="5">
      <x v="2101"/>
      <x v="161"/>
      <x/>
    </i>
    <i r="4">
      <x v="337"/>
      <x v="569"/>
      <x v="180"/>
      <x v="70"/>
    </i>
    <i r="5">
      <x v="1007"/>
      <x v="45"/>
      <x v="70"/>
    </i>
    <i r="5">
      <x v="1512"/>
      <x v="45"/>
      <x v="70"/>
    </i>
    <i r="5">
      <x v="2160"/>
      <x v="180"/>
      <x v="3"/>
    </i>
    <i r="5">
      <x v="2163"/>
      <x v="12"/>
      <x v="70"/>
    </i>
    <i r="5">
      <x v="2169"/>
      <x v="180"/>
      <x v="20"/>
    </i>
    <i r="5">
      <x v="2173"/>
      <x v="97"/>
      <x v="70"/>
    </i>
    <i r="4">
      <x v="464"/>
      <x v="3237"/>
      <x v="30"/>
      <x v="70"/>
    </i>
    <i r="5">
      <x v="3479"/>
      <x v="12"/>
      <x v="70"/>
    </i>
    <i r="4">
      <x v="500"/>
      <x v="857"/>
      <x v="12"/>
      <x v="70"/>
    </i>
    <i r="4">
      <x v="501"/>
      <x v="3233"/>
      <x v="81"/>
      <x v="70"/>
    </i>
    <i r="5">
      <x v="3234"/>
      <x v="81"/>
      <x v="70"/>
    </i>
    <i r="4">
      <x v="548"/>
      <x v="236"/>
      <x v="43"/>
      <x v="70"/>
    </i>
    <i r="5">
      <x v="2128"/>
      <x v="123"/>
      <x/>
    </i>
    <i r="5">
      <x v="2129"/>
      <x v="180"/>
      <x/>
    </i>
    <i r="5">
      <x v="2130"/>
      <x v="180"/>
      <x/>
    </i>
    <i r="5">
      <x v="2131"/>
      <x v="180"/>
      <x/>
    </i>
    <i r="5">
      <x v="2133"/>
      <x v="123"/>
      <x/>
    </i>
    <i r="5">
      <x v="2134"/>
      <x v="180"/>
      <x/>
    </i>
    <i r="3">
      <x v="16"/>
      <x v="179"/>
      <x v="1755"/>
      <x v="123"/>
      <x/>
    </i>
    <i r="4">
      <x v="180"/>
      <x v="3300"/>
      <x v="3"/>
      <x v="10"/>
    </i>
    <i r="5">
      <x v="3301"/>
      <x v="3"/>
      <x v="70"/>
    </i>
    <i r="5">
      <x v="3302"/>
      <x v="6"/>
      <x v="10"/>
    </i>
    <i r="4">
      <x v="181"/>
      <x v="1756"/>
      <x v="11"/>
      <x/>
    </i>
    <i r="3">
      <x v="19"/>
      <x v="505"/>
      <x v="760"/>
      <x v="3"/>
      <x/>
    </i>
    <i r="3">
      <x v="20"/>
      <x v="201"/>
      <x v="1836"/>
      <x v="103"/>
      <x/>
    </i>
    <i r="5">
      <x v="1837"/>
      <x v="49"/>
      <x/>
    </i>
    <i r="5">
      <x v="3263"/>
      <x v="180"/>
      <x v="64"/>
    </i>
    <i r="5">
      <x v="3577"/>
      <x v="21"/>
      <x v="70"/>
    </i>
    <i r="4">
      <x v="206"/>
      <x v="142"/>
      <x v="180"/>
      <x/>
    </i>
    <i r="5">
      <x v="419"/>
      <x v="180"/>
      <x/>
    </i>
    <i r="5">
      <x v="429"/>
      <x v="180"/>
      <x/>
    </i>
    <i r="5">
      <x v="445"/>
      <x v="180"/>
      <x/>
    </i>
    <i r="5">
      <x v="971"/>
      <x v="180"/>
      <x/>
    </i>
    <i r="5">
      <x v="1135"/>
      <x v="180"/>
      <x/>
    </i>
    <i r="5">
      <x v="1588"/>
      <x v="180"/>
      <x/>
    </i>
    <i r="5">
      <x v="1840"/>
      <x v="180"/>
      <x v="48"/>
    </i>
    <i r="5">
      <x v="1878"/>
      <x v="180"/>
      <x/>
    </i>
    <i r="5">
      <x v="1942"/>
      <x v="180"/>
      <x/>
    </i>
    <i r="5">
      <x v="2777"/>
      <x v="180"/>
      <x/>
    </i>
    <i r="5">
      <x v="3386"/>
      <x v="180"/>
      <x/>
    </i>
    <i r="5">
      <x v="3613"/>
      <x v="180"/>
      <x/>
    </i>
    <i r="4">
      <x v="325"/>
      <x v="1513"/>
      <x v="50"/>
      <x v="26"/>
    </i>
    <i r="5">
      <x v="3227"/>
      <x v="79"/>
      <x/>
    </i>
    <i r="4">
      <x v="326"/>
      <x v="592"/>
      <x v="65"/>
      <x v="70"/>
    </i>
    <i r="5">
      <x v="593"/>
      <x v="49"/>
      <x v="70"/>
    </i>
    <i r="5">
      <x v="1009"/>
      <x v="6"/>
      <x v="70"/>
    </i>
    <i r="5">
      <x v="1010"/>
      <x v="16"/>
      <x v="70"/>
    </i>
    <i r="4">
      <x v="352"/>
      <x v="1008"/>
      <x v="56"/>
      <x v="29"/>
    </i>
    <i r="5">
      <x v="2266"/>
      <x v="123"/>
      <x/>
    </i>
    <i r="4">
      <x v="487"/>
      <x v="1520"/>
      <x v="123"/>
      <x v="70"/>
    </i>
    <i r="4">
      <x v="513"/>
      <x v="3563"/>
      <x v="23"/>
      <x v="70"/>
    </i>
    <i r="4">
      <x v="514"/>
      <x v="3264"/>
      <x v="6"/>
      <x v="22"/>
    </i>
    <i r="5">
      <x v="3265"/>
      <x v="12"/>
      <x/>
    </i>
    <i r="5">
      <x v="3267"/>
      <x v="12"/>
      <x/>
    </i>
    <i r="5">
      <x v="3268"/>
      <x v="17"/>
      <x/>
    </i>
    <i r="4">
      <x v="521"/>
      <x v="2494"/>
      <x v="3"/>
      <x/>
    </i>
    <i r="4">
      <x v="577"/>
      <x v="753"/>
      <x v="180"/>
      <x/>
    </i>
    <i r="5">
      <x v="754"/>
      <x v="180"/>
      <x v="58"/>
    </i>
    <i r="5">
      <x v="3563"/>
      <x v="10"/>
      <x v="70"/>
    </i>
    <i r="3">
      <x v="21"/>
      <x/>
      <x v="741"/>
      <x v="97"/>
      <x v="70"/>
    </i>
    <i r="5">
      <x v="3760"/>
      <x v="5"/>
      <x v="70"/>
    </i>
    <i r="4">
      <x v="2"/>
      <x v="127"/>
      <x v="29"/>
      <x v="70"/>
    </i>
    <i r="5">
      <x v="730"/>
      <x v="17"/>
      <x v="70"/>
    </i>
    <i r="5">
      <x v="732"/>
      <x v="17"/>
      <x v="70"/>
    </i>
    <i r="5">
      <x v="1087"/>
      <x v="17"/>
      <x v="70"/>
    </i>
    <i r="5">
      <x v="1383"/>
      <x v="21"/>
      <x v="70"/>
    </i>
    <i r="5">
      <x v="1877"/>
      <x v="42"/>
      <x v="70"/>
    </i>
    <i r="5">
      <x v="2089"/>
      <x v="30"/>
      <x v="70"/>
    </i>
    <i r="5">
      <x v="2187"/>
      <x v="21"/>
      <x v="70"/>
    </i>
    <i r="4">
      <x v="33"/>
      <x v="480"/>
      <x v="10"/>
      <x/>
    </i>
    <i r="5">
      <x v="481"/>
      <x v="30"/>
      <x v="22"/>
    </i>
    <i r="5">
      <x v="482"/>
      <x v="66"/>
      <x v="34"/>
    </i>
    <i r="5">
      <x v="483"/>
      <x v="22"/>
      <x v="22"/>
    </i>
    <i r="5">
      <x v="484"/>
      <x v="21"/>
      <x v="70"/>
    </i>
    <i r="5">
      <x v="485"/>
      <x/>
      <x v="70"/>
    </i>
    <i r="5">
      <x v="970"/>
      <x v="81"/>
      <x v="70"/>
    </i>
    <i r="5">
      <x v="1341"/>
      <x v="22"/>
      <x/>
    </i>
    <i r="5">
      <x v="2743"/>
      <x v="45"/>
      <x v="70"/>
    </i>
    <i r="5">
      <x v="2744"/>
      <x v="29"/>
      <x v="70"/>
    </i>
    <i r="5">
      <x v="3096"/>
      <x v="10"/>
      <x/>
    </i>
    <i r="5">
      <x v="3324"/>
      <x v="10"/>
      <x/>
    </i>
    <i r="5">
      <x v="3516"/>
      <x v="28"/>
      <x v="70"/>
    </i>
    <i r="4">
      <x v="34"/>
      <x v="479"/>
      <x v="17"/>
      <x v="70"/>
    </i>
    <i r="4">
      <x v="41"/>
      <x v="256"/>
      <x v="10"/>
      <x v="70"/>
    </i>
    <i r="5">
      <x v="363"/>
      <x v="10"/>
      <x v="70"/>
    </i>
    <i r="5">
      <x v="366"/>
      <x v="10"/>
      <x v="70"/>
    </i>
    <i r="5">
      <x v="2906"/>
      <x v="79"/>
      <x v="48"/>
    </i>
    <i r="5">
      <x v="2912"/>
      <x v="16"/>
      <x v="70"/>
    </i>
    <i r="5">
      <x v="3189"/>
      <x v="10"/>
      <x v="70"/>
    </i>
    <i r="5">
      <x v="3563"/>
      <x v="10"/>
      <x v="70"/>
    </i>
    <i r="5">
      <x v="3657"/>
      <x v="29"/>
      <x v="70"/>
    </i>
    <i r="5">
      <x v="3788"/>
      <x v="21"/>
      <x v="70"/>
    </i>
    <i r="4">
      <x v="63"/>
      <x v="776"/>
      <x v="49"/>
      <x/>
    </i>
    <i r="4">
      <x v="76"/>
      <x v="2984"/>
      <x v="10"/>
      <x v="70"/>
    </i>
    <i r="4">
      <x v="77"/>
      <x v="438"/>
      <x v="3"/>
      <x v="70"/>
    </i>
    <i r="4">
      <x v="87"/>
      <x v="3663"/>
      <x v="23"/>
      <x v="70"/>
    </i>
    <i r="4">
      <x v="105"/>
      <x v="1101"/>
      <x v="49"/>
      <x/>
    </i>
    <i r="5">
      <x v="1946"/>
      <x v="43"/>
      <x v="70"/>
    </i>
    <i r="5">
      <x v="3168"/>
      <x v="11"/>
      <x v="70"/>
    </i>
    <i r="5">
      <x v="3171"/>
      <x v="21"/>
      <x v="70"/>
    </i>
    <i r="5">
      <x v="3172"/>
      <x v="21"/>
      <x v="70"/>
    </i>
    <i r="5">
      <x v="3173"/>
      <x v="30"/>
      <x v="70"/>
    </i>
    <i r="5">
      <x v="3176"/>
      <x v="22"/>
      <x v="70"/>
    </i>
    <i r="5">
      <x v="3190"/>
      <x v="21"/>
      <x v="70"/>
    </i>
    <i r="4">
      <x v="111"/>
      <x v="188"/>
      <x v="81"/>
      <x v="70"/>
    </i>
    <i r="4">
      <x v="112"/>
      <x v="91"/>
      <x v="30"/>
      <x v="70"/>
    </i>
    <i r="5">
      <x v="529"/>
      <x v="28"/>
      <x v="70"/>
    </i>
    <i r="5">
      <x v="1127"/>
      <x v="43"/>
      <x v="70"/>
    </i>
    <i r="5">
      <x v="1129"/>
      <x v="29"/>
      <x v="70"/>
    </i>
    <i r="5">
      <x v="1130"/>
      <x v="30"/>
      <x v="70"/>
    </i>
    <i r="5">
      <x v="1131"/>
      <x v="30"/>
      <x v="70"/>
    </i>
    <i r="5">
      <x v="1574"/>
      <x v="29"/>
      <x v="70"/>
    </i>
    <i r="5">
      <x v="3121"/>
      <x v="43"/>
      <x v="70"/>
    </i>
    <i r="4">
      <x v="166"/>
      <x v="215"/>
      <x v="45"/>
      <x v="70"/>
    </i>
    <i r="5">
      <x v="255"/>
      <x v="45"/>
      <x v="70"/>
    </i>
    <i r="4">
      <x v="167"/>
      <x v="1706"/>
      <x v="180"/>
      <x v="70"/>
    </i>
    <i r="5">
      <x v="1707"/>
      <x v="22"/>
      <x/>
    </i>
    <i r="5">
      <x v="1708"/>
      <x v="180"/>
      <x v="64"/>
    </i>
    <i r="5">
      <x v="1709"/>
      <x v="149"/>
      <x v="10"/>
    </i>
    <i r="5">
      <x v="2028"/>
      <x v="49"/>
      <x/>
    </i>
    <i r="5">
      <x v="2287"/>
      <x v="180"/>
      <x/>
    </i>
    <i r="5">
      <x v="2923"/>
      <x v="11"/>
      <x v="70"/>
    </i>
    <i r="4">
      <x v="185"/>
      <x v="1762"/>
      <x/>
      <x v="70"/>
    </i>
    <i r="5">
      <x v="1947"/>
      <x v="6"/>
      <x v="70"/>
    </i>
    <i r="5">
      <x v="3062"/>
      <x v="21"/>
      <x v="70"/>
    </i>
    <i r="5">
      <x v="3063"/>
      <x v="16"/>
      <x v="70"/>
    </i>
    <i r="5">
      <x v="3097"/>
      <x v="180"/>
      <x v="70"/>
    </i>
    <i r="5">
      <x v="3098"/>
      <x v="138"/>
      <x v="70"/>
    </i>
    <i r="5">
      <x v="3099"/>
      <x v="21"/>
      <x v="70"/>
    </i>
    <i r="5">
      <x v="3318"/>
      <x v="30"/>
      <x/>
    </i>
    <i r="5">
      <x v="3387"/>
      <x v="180"/>
      <x v="70"/>
    </i>
    <i r="4">
      <x v="189"/>
      <x v="1779"/>
      <x v="87"/>
      <x v="70"/>
    </i>
    <i r="4">
      <x v="190"/>
      <x v="101"/>
      <x v="17"/>
      <x v="70"/>
    </i>
    <i r="5">
      <x v="102"/>
      <x v="16"/>
      <x v="70"/>
    </i>
    <i r="5">
      <x v="2109"/>
      <x v="11"/>
      <x v="70"/>
    </i>
    <i r="4">
      <x v="195"/>
      <x v="516"/>
      <x v="21"/>
      <x v="70"/>
    </i>
    <i r="5">
      <x v="596"/>
      <x v="16"/>
      <x v="70"/>
    </i>
    <i r="5">
      <x v="723"/>
      <x v="81"/>
      <x v="10"/>
    </i>
    <i r="4">
      <x v="207"/>
      <x v="5"/>
      <x v="45"/>
      <x v="70"/>
    </i>
    <i r="5">
      <x v="8"/>
      <x v="44"/>
      <x v="70"/>
    </i>
    <i r="5">
      <x v="9"/>
      <x v="44"/>
      <x v="70"/>
    </i>
    <i r="5">
      <x v="12"/>
      <x v="180"/>
      <x v="26"/>
    </i>
    <i r="5">
      <x v="13"/>
      <x v="30"/>
      <x v="56"/>
    </i>
    <i r="5">
      <x v="16"/>
      <x v="180"/>
      <x/>
    </i>
    <i r="5">
      <x v="18"/>
      <x v="23"/>
      <x/>
    </i>
    <i r="5">
      <x v="19"/>
      <x v="103"/>
      <x v="70"/>
    </i>
    <i r="5">
      <x v="21"/>
      <x v="151"/>
      <x v="70"/>
    </i>
    <i r="5">
      <x v="23"/>
      <x v="64"/>
      <x v="56"/>
    </i>
    <i r="5">
      <x v="26"/>
      <x v="180"/>
      <x v="31"/>
    </i>
    <i r="5">
      <x v="28"/>
      <x v="180"/>
      <x v="70"/>
    </i>
    <i r="5">
      <x v="29"/>
      <x v="180"/>
      <x v="70"/>
    </i>
    <i r="5">
      <x v="30"/>
      <x v="180"/>
      <x v="15"/>
    </i>
    <i r="5">
      <x v="33"/>
      <x v="44"/>
      <x v="70"/>
    </i>
    <i r="5">
      <x v="35"/>
      <x v="137"/>
      <x v="70"/>
    </i>
    <i r="5">
      <x v="36"/>
      <x v="161"/>
      <x/>
    </i>
    <i r="5">
      <x v="38"/>
      <x v="103"/>
      <x v="70"/>
    </i>
    <i r="5">
      <x v="40"/>
      <x v="103"/>
      <x v="70"/>
    </i>
    <i r="5">
      <x v="47"/>
      <x v="103"/>
      <x v="70"/>
    </i>
    <i r="5">
      <x v="48"/>
      <x v="180"/>
      <x v="70"/>
    </i>
    <i r="5">
      <x v="166"/>
      <x v="180"/>
      <x v="70"/>
    </i>
    <i r="5">
      <x v="185"/>
      <x v="103"/>
      <x v="70"/>
    </i>
    <i r="5">
      <x v="194"/>
      <x v="81"/>
      <x v="70"/>
    </i>
    <i r="5">
      <x v="195"/>
      <x v="42"/>
      <x v="70"/>
    </i>
    <i r="5">
      <x v="196"/>
      <x v="45"/>
      <x v="70"/>
    </i>
    <i r="5">
      <x v="197"/>
      <x v="180"/>
      <x v="70"/>
    </i>
    <i r="5">
      <x v="198"/>
      <x v="45"/>
      <x v="70"/>
    </i>
    <i r="5">
      <x v="199"/>
      <x v="180"/>
      <x v="70"/>
    </i>
    <i r="5">
      <x v="200"/>
      <x v="45"/>
      <x v="70"/>
    </i>
    <i r="5">
      <x v="201"/>
      <x v="103"/>
      <x v="70"/>
    </i>
    <i r="5">
      <x v="202"/>
      <x v="103"/>
      <x v="70"/>
    </i>
    <i r="5">
      <x v="203"/>
      <x v="45"/>
      <x v="70"/>
    </i>
    <i r="5">
      <x v="204"/>
      <x v="44"/>
      <x v="70"/>
    </i>
    <i r="5">
      <x v="205"/>
      <x v="45"/>
      <x v="70"/>
    </i>
    <i r="5">
      <x v="247"/>
      <x v="28"/>
      <x v="70"/>
    </i>
    <i r="5">
      <x v="248"/>
      <x v="28"/>
      <x v="70"/>
    </i>
    <i r="5">
      <x v="303"/>
      <x v="17"/>
      <x v="70"/>
    </i>
    <i r="5">
      <x v="320"/>
      <x v="46"/>
      <x v="70"/>
    </i>
    <i r="5">
      <x v="1328"/>
      <x v="180"/>
      <x v="70"/>
    </i>
    <i r="5">
      <x v="1329"/>
      <x v="161"/>
      <x v="70"/>
    </i>
    <i r="5">
      <x v="1330"/>
      <x v="180"/>
      <x v="70"/>
    </i>
    <i r="5">
      <x v="1331"/>
      <x v="180"/>
      <x/>
    </i>
    <i r="5">
      <x v="1332"/>
      <x v="180"/>
      <x v="70"/>
    </i>
    <i r="5">
      <x v="1333"/>
      <x v="180"/>
      <x v="10"/>
    </i>
    <i r="5">
      <x v="1334"/>
      <x v="30"/>
      <x/>
    </i>
    <i r="5">
      <x v="2362"/>
      <x v="103"/>
      <x v="20"/>
    </i>
    <i r="5">
      <x v="2363"/>
      <x v="103"/>
      <x v="56"/>
    </i>
    <i r="4">
      <x v="208"/>
      <x v="587"/>
      <x v="17"/>
      <x v="70"/>
    </i>
    <i r="4">
      <x v="209"/>
      <x v="89"/>
      <x v="30"/>
      <x v="70"/>
    </i>
    <i r="5">
      <x v="1662"/>
      <x v="172"/>
      <x v="70"/>
    </i>
    <i r="5">
      <x v="2940"/>
      <x v="11"/>
      <x v="70"/>
    </i>
    <i r="4">
      <x v="210"/>
      <x v="1844"/>
      <x v="3"/>
      <x v="70"/>
    </i>
    <i r="6">
      <x v="17"/>
      <x/>
    </i>
    <i r="4">
      <x v="211"/>
      <x v="1602"/>
      <x v="81"/>
      <x v="70"/>
    </i>
    <i r="4">
      <x v="215"/>
      <x v="98"/>
      <x v="180"/>
      <x v="70"/>
    </i>
    <i r="4">
      <x v="217"/>
      <x v="1526"/>
      <x v="63"/>
      <x/>
    </i>
    <i r="4">
      <x v="222"/>
      <x v="3703"/>
      <x v="23"/>
      <x v="70"/>
    </i>
    <i r="4">
      <x v="243"/>
      <x v="1851"/>
      <x v="43"/>
      <x v="70"/>
    </i>
    <i r="4">
      <x v="248"/>
      <x v="2371"/>
      <x v="11"/>
      <x v="70"/>
    </i>
    <i r="4">
      <x v="263"/>
      <x v="1156"/>
      <x v="11"/>
      <x v="70"/>
    </i>
    <i r="4">
      <x v="264"/>
      <x v="3188"/>
      <x v="16"/>
      <x v="70"/>
    </i>
    <i r="4">
      <x v="267"/>
      <x v="1115"/>
      <x v="17"/>
      <x v="70"/>
    </i>
    <i r="4">
      <x v="283"/>
      <x v="1611"/>
      <x v="180"/>
      <x v="41"/>
    </i>
    <i r="5">
      <x v="1803"/>
      <x v="82"/>
      <x/>
    </i>
    <i r="5">
      <x v="1804"/>
      <x v="180"/>
      <x/>
    </i>
    <i r="5">
      <x v="1805"/>
      <x v="144"/>
      <x/>
    </i>
    <i r="5">
      <x v="1806"/>
      <x v="150"/>
      <x/>
    </i>
    <i r="5">
      <x v="1807"/>
      <x v="167"/>
      <x/>
    </i>
    <i r="5">
      <x v="1808"/>
      <x v="43"/>
      <x v="70"/>
    </i>
    <i r="5">
      <x v="1809"/>
      <x v="103"/>
      <x/>
    </i>
    <i r="5">
      <x v="1810"/>
      <x v="137"/>
      <x v="70"/>
    </i>
    <i r="5">
      <x v="1811"/>
      <x v="151"/>
      <x v="42"/>
    </i>
    <i r="5">
      <x v="1812"/>
      <x v="180"/>
      <x v="70"/>
    </i>
    <i r="5">
      <x v="1813"/>
      <x v="180"/>
      <x/>
    </i>
    <i r="5">
      <x v="1815"/>
      <x v="137"/>
      <x/>
    </i>
    <i r="5">
      <x v="1816"/>
      <x v="180"/>
      <x/>
    </i>
    <i r="5">
      <x v="1817"/>
      <x v="137"/>
      <x/>
    </i>
    <i r="5">
      <x v="1818"/>
      <x v="180"/>
      <x/>
    </i>
    <i r="5">
      <x v="1819"/>
      <x v="180"/>
      <x/>
    </i>
    <i r="5">
      <x v="1820"/>
      <x v="161"/>
      <x v="20"/>
    </i>
    <i r="5">
      <x v="1821"/>
      <x v="180"/>
      <x/>
    </i>
    <i r="5">
      <x v="1860"/>
      <x v="180"/>
      <x v="70"/>
    </i>
    <i r="5">
      <x v="1886"/>
      <x v="161"/>
      <x v="70"/>
    </i>
    <i r="5">
      <x v="1888"/>
      <x v="180"/>
      <x v="70"/>
    </i>
    <i r="5">
      <x v="1889"/>
      <x v="180"/>
      <x v="47"/>
    </i>
    <i r="5">
      <x v="1892"/>
      <x v="180"/>
      <x v="42"/>
    </i>
    <i r="5">
      <x v="1893"/>
      <x v="180"/>
      <x v="59"/>
    </i>
    <i r="5">
      <x v="1894"/>
      <x v="180"/>
      <x v="10"/>
    </i>
    <i r="5">
      <x v="1895"/>
      <x v="103"/>
      <x/>
    </i>
    <i r="5">
      <x v="1929"/>
      <x v="64"/>
      <x/>
    </i>
    <i r="5">
      <x v="1930"/>
      <x v="82"/>
      <x/>
    </i>
    <i r="5">
      <x v="1931"/>
      <x v="165"/>
      <x v="70"/>
    </i>
    <i r="5">
      <x v="1932"/>
      <x v="28"/>
      <x/>
    </i>
    <i r="5">
      <x v="1933"/>
      <x v="103"/>
      <x/>
    </i>
    <i r="5">
      <x v="1934"/>
      <x v="103"/>
      <x/>
    </i>
    <i r="5">
      <x v="1935"/>
      <x v="103"/>
      <x/>
    </i>
    <i r="5">
      <x v="1936"/>
      <x v="103"/>
      <x/>
    </i>
    <i r="5">
      <x v="1966"/>
      <x v="180"/>
      <x v="62"/>
    </i>
    <i r="5">
      <x v="1967"/>
      <x v="103"/>
      <x/>
    </i>
    <i r="5">
      <x v="1968"/>
      <x v="180"/>
      <x v="23"/>
    </i>
    <i r="5">
      <x v="2342"/>
      <x v="180"/>
      <x/>
    </i>
    <i r="5">
      <x v="2588"/>
      <x v="180"/>
      <x/>
    </i>
    <i r="5">
      <x v="2589"/>
      <x v="180"/>
      <x/>
    </i>
    <i r="5">
      <x v="2590"/>
      <x v="150"/>
      <x/>
    </i>
    <i r="5">
      <x v="2925"/>
      <x v="111"/>
      <x v="70"/>
    </i>
    <i r="5">
      <x v="3303"/>
      <x v="180"/>
      <x/>
    </i>
    <i r="5">
      <x v="3374"/>
      <x v="180"/>
      <x v="70"/>
    </i>
    <i r="4">
      <x v="284"/>
      <x v="134"/>
      <x v="18"/>
      <x v="70"/>
    </i>
    <i r="5">
      <x v="161"/>
      <x v="23"/>
      <x v="70"/>
    </i>
    <i r="5">
      <x v="164"/>
      <x v="170"/>
      <x v="70"/>
    </i>
    <i r="5">
      <x v="192"/>
      <x v="16"/>
      <x v="70"/>
    </i>
    <i r="5">
      <x v="221"/>
      <x v="22"/>
      <x v="70"/>
    </i>
    <i r="5">
      <x v="228"/>
      <x v="12"/>
      <x v="70"/>
    </i>
    <i r="5">
      <x v="235"/>
      <x v="12"/>
      <x v="70"/>
    </i>
    <i r="5">
      <x v="237"/>
      <x v="17"/>
      <x v="70"/>
    </i>
    <i r="5">
      <x v="240"/>
      <x v="17"/>
      <x v="70"/>
    </i>
    <i r="5">
      <x v="249"/>
      <x v="16"/>
      <x v="70"/>
    </i>
    <i r="5">
      <x v="251"/>
      <x v="16"/>
      <x v="70"/>
    </i>
    <i r="5">
      <x v="277"/>
      <x v="16"/>
      <x v="70"/>
    </i>
    <i r="5">
      <x v="285"/>
      <x v="18"/>
      <x v="70"/>
    </i>
    <i r="5">
      <x v="286"/>
      <x v="12"/>
      <x v="70"/>
    </i>
    <i r="5">
      <x v="508"/>
      <x v="12"/>
      <x v="70"/>
    </i>
    <i r="5">
      <x v="1639"/>
      <x v="180"/>
      <x v="3"/>
    </i>
    <i r="5">
      <x v="1695"/>
      <x v="12"/>
      <x v="70"/>
    </i>
    <i r="5">
      <x v="1924"/>
      <x v="180"/>
      <x v="70"/>
    </i>
    <i r="5">
      <x v="2024"/>
      <x v="180"/>
      <x v="10"/>
    </i>
    <i r="5">
      <x v="2247"/>
      <x v="12"/>
      <x v="70"/>
    </i>
    <i r="5">
      <x v="2272"/>
      <x v="12"/>
      <x v="70"/>
    </i>
    <i r="5">
      <x v="2320"/>
      <x v="180"/>
      <x v="70"/>
    </i>
    <i r="5">
      <x v="2711"/>
      <x v="12"/>
      <x v="70"/>
    </i>
    <i r="5">
      <x v="3376"/>
      <x v="180"/>
      <x v="70"/>
    </i>
    <i r="5">
      <x v="3523"/>
      <x v="12"/>
      <x v="70"/>
    </i>
    <i r="5">
      <x v="3597"/>
      <x v="12"/>
      <x v="70"/>
    </i>
    <i r="5">
      <x v="3611"/>
      <x v="180"/>
      <x v="70"/>
    </i>
    <i r="4">
      <x v="285"/>
      <x v="50"/>
      <x v="161"/>
      <x v="70"/>
    </i>
    <i r="5">
      <x v="160"/>
      <x v="43"/>
      <x v="70"/>
    </i>
    <i r="4">
      <x v="286"/>
      <x v="1978"/>
      <x v="123"/>
      <x/>
    </i>
    <i r="5">
      <x v="1979"/>
      <x v="137"/>
      <x/>
    </i>
    <i r="5">
      <x v="1982"/>
      <x v="123"/>
      <x/>
    </i>
    <i r="5">
      <x v="1983"/>
      <x v="180"/>
      <x/>
    </i>
    <i r="5">
      <x v="1984"/>
      <x v="123"/>
      <x/>
    </i>
    <i r="5">
      <x v="1985"/>
      <x v="180"/>
      <x v="70"/>
    </i>
    <i r="5">
      <x v="1987"/>
      <x v="123"/>
      <x/>
    </i>
    <i r="5">
      <x v="1988"/>
      <x v="123"/>
      <x/>
    </i>
    <i r="5">
      <x v="1989"/>
      <x v="123"/>
      <x/>
    </i>
    <i r="5">
      <x v="1990"/>
      <x v="123"/>
      <x/>
    </i>
    <i r="5">
      <x v="1991"/>
      <x v="123"/>
      <x/>
    </i>
    <i r="5">
      <x v="1992"/>
      <x v="137"/>
      <x/>
    </i>
    <i r="4">
      <x v="289"/>
      <x v="1993"/>
      <x v="18"/>
      <x v="70"/>
    </i>
    <i r="5">
      <x v="2020"/>
      <x v="180"/>
      <x v="58"/>
    </i>
    <i r="5">
      <x v="2092"/>
      <x v="180"/>
      <x/>
    </i>
    <i r="4">
      <x v="299"/>
      <x v="3795"/>
      <x v="21"/>
      <x v="10"/>
    </i>
    <i r="4">
      <x v="314"/>
      <x v="1197"/>
      <x v="162"/>
      <x v="70"/>
    </i>
    <i r="5">
      <x v="1198"/>
      <x v="28"/>
      <x v="70"/>
    </i>
    <i r="5">
      <x v="1199"/>
      <x v="28"/>
      <x v="70"/>
    </i>
    <i r="5">
      <x v="1219"/>
      <x v="43"/>
      <x v="70"/>
    </i>
    <i r="4">
      <x v="322"/>
      <x v="595"/>
      <x v="126"/>
      <x v="70"/>
    </i>
    <i r="5">
      <x v="3346"/>
      <x v="12"/>
      <x v="70"/>
    </i>
    <i r="4">
      <x v="330"/>
      <x v="1363"/>
      <x v="28"/>
      <x v="70"/>
    </i>
    <i r="5">
      <x v="2105"/>
      <x v="65"/>
      <x v="42"/>
    </i>
    <i r="5">
      <x v="2106"/>
      <x v="65"/>
      <x v="56"/>
    </i>
    <i r="4">
      <x v="332"/>
      <x v="99"/>
      <x v="82"/>
      <x v="20"/>
    </i>
    <i r="5">
      <x v="105"/>
      <x v="81"/>
      <x v="70"/>
    </i>
    <i r="4">
      <x v="366"/>
      <x v="643"/>
      <x v="6"/>
      <x/>
    </i>
    <i r="4">
      <x v="393"/>
      <x v="775"/>
      <x v="97"/>
      <x v="70"/>
    </i>
    <i r="4">
      <x v="395"/>
      <x v="1396"/>
      <x v="45"/>
      <x v="70"/>
    </i>
    <i r="5">
      <x v="2604"/>
      <x v="180"/>
      <x v="70"/>
    </i>
    <i r="5">
      <x v="3791"/>
      <x v="14"/>
      <x/>
    </i>
    <i r="5">
      <x v="3816"/>
      <x v="13"/>
      <x v="42"/>
    </i>
    <i r="4">
      <x v="402"/>
      <x v="3806"/>
      <x v="16"/>
      <x/>
    </i>
    <i r="4">
      <x v="409"/>
      <x v="3182"/>
      <x v="28"/>
      <x v="70"/>
    </i>
    <i r="4">
      <x v="412"/>
      <x v="354"/>
      <x v="43"/>
      <x v="70"/>
    </i>
    <i r="5">
      <x v="3681"/>
      <x v="81"/>
      <x v="70"/>
    </i>
    <i r="4">
      <x v="431"/>
      <x v="1622"/>
      <x v="13"/>
      <x v="70"/>
    </i>
    <i r="4">
      <x v="432"/>
      <x v="214"/>
      <x v="45"/>
      <x v="70"/>
    </i>
    <i r="5">
      <x v="290"/>
      <x v="44"/>
      <x v="70"/>
    </i>
    <i r="5">
      <x v="1104"/>
      <x v="65"/>
      <x v="15"/>
    </i>
    <i r="4">
      <x v="433"/>
      <x v="193"/>
      <x v="81"/>
      <x v="70"/>
    </i>
    <i r="5">
      <x v="220"/>
      <x v="28"/>
      <x v="70"/>
    </i>
    <i r="5">
      <x v="241"/>
      <x v="22"/>
      <x v="70"/>
    </i>
    <i r="5">
      <x v="244"/>
      <x v="29"/>
      <x v="70"/>
    </i>
    <i r="5">
      <x v="250"/>
      <x v="28"/>
      <x v="70"/>
    </i>
    <i r="5">
      <x v="262"/>
      <x v="29"/>
      <x v="70"/>
    </i>
    <i r="5">
      <x v="265"/>
      <x v="28"/>
      <x v="70"/>
    </i>
    <i r="5">
      <x v="266"/>
      <x v="28"/>
      <x v="70"/>
    </i>
    <i r="5">
      <x v="267"/>
      <x v="45"/>
      <x v="70"/>
    </i>
    <i r="5">
      <x v="270"/>
      <x v="28"/>
      <x v="70"/>
    </i>
    <i r="5">
      <x v="288"/>
      <x v="22"/>
      <x v="70"/>
    </i>
    <i r="5">
      <x v="295"/>
      <x v="28"/>
      <x v="70"/>
    </i>
    <i r="5">
      <x v="328"/>
      <x v="22"/>
      <x v="70"/>
    </i>
    <i r="5">
      <x v="1628"/>
      <x v="28"/>
      <x v="70"/>
    </i>
    <i r="5">
      <x v="1668"/>
      <x v="153"/>
      <x v="70"/>
    </i>
    <i r="5">
      <x v="2595"/>
      <x v="141"/>
      <x v="70"/>
    </i>
    <i r="5">
      <x v="2596"/>
      <x v="180"/>
      <x v="70"/>
    </i>
    <i r="5">
      <x v="3449"/>
      <x v="180"/>
      <x v="70"/>
    </i>
    <i r="5">
      <x v="3565"/>
      <x v="81"/>
      <x v="70"/>
    </i>
    <i r="5">
      <x v="3576"/>
      <x v="141"/>
      <x v="70"/>
    </i>
    <i r="4">
      <x v="450"/>
      <x v="3192"/>
      <x v="13"/>
      <x v="70"/>
    </i>
    <i r="4">
      <x v="465"/>
      <x v="174"/>
      <x v="46"/>
      <x v="70"/>
    </i>
    <i r="5">
      <x v="175"/>
      <x v="46"/>
      <x v="70"/>
    </i>
    <i r="5">
      <x v="274"/>
      <x v="97"/>
      <x v="70"/>
    </i>
    <i r="5">
      <x v="276"/>
      <x v="97"/>
      <x v="70"/>
    </i>
    <i r="5">
      <x v="531"/>
      <x v="12"/>
      <x v="70"/>
    </i>
    <i r="4">
      <x v="506"/>
      <x v="609"/>
      <x v="180"/>
      <x v="70"/>
    </i>
    <i r="5">
      <x v="610"/>
      <x v="180"/>
      <x v="10"/>
    </i>
    <i r="5">
      <x v="611"/>
      <x v="180"/>
      <x v="70"/>
    </i>
    <i r="5">
      <x v="2286"/>
      <x v="180"/>
      <x v="68"/>
    </i>
    <i r="5">
      <x v="2377"/>
      <x v="180"/>
      <x v="5"/>
    </i>
    <i r="5">
      <x v="2407"/>
      <x v="65"/>
      <x/>
    </i>
    <i r="5">
      <x v="3758"/>
      <x v="102"/>
      <x/>
    </i>
    <i r="4">
      <x v="527"/>
      <x v="568"/>
      <x v="152"/>
      <x v="70"/>
    </i>
    <i r="5">
      <x v="718"/>
      <x v="29"/>
      <x v="70"/>
    </i>
    <i r="5">
      <x v="740"/>
      <x v="6"/>
      <x v="70"/>
    </i>
    <i r="5">
      <x v="2252"/>
      <x v="17"/>
      <x v="70"/>
    </i>
    <i r="5">
      <x v="3254"/>
      <x v="17"/>
      <x v="70"/>
    </i>
    <i r="5">
      <x v="3308"/>
      <x v="11"/>
      <x v="70"/>
    </i>
    <i r="5">
      <x v="3766"/>
      <x v="17"/>
      <x v="70"/>
    </i>
    <i r="4">
      <x v="529"/>
      <x v="150"/>
      <x v="30"/>
      <x v="56"/>
    </i>
    <i r="5">
      <x v="3310"/>
      <x v="94"/>
      <x v="70"/>
    </i>
    <i r="5">
      <x v="3311"/>
      <x v="11"/>
      <x v="70"/>
    </i>
    <i r="4">
      <x v="584"/>
      <x v="151"/>
      <x v="83"/>
      <x v="5"/>
    </i>
    <i r="5">
      <x v="782"/>
      <x v="22"/>
      <x v="70"/>
    </i>
    <i r="3">
      <x v="22"/>
      <x v="125"/>
      <x v="2336"/>
      <x v="23"/>
      <x/>
    </i>
    <i r="4">
      <x v="293"/>
      <x v="1828"/>
      <x v="22"/>
      <x/>
    </i>
    <i r="3">
      <x v="23"/>
      <x v="320"/>
      <x v="1901"/>
      <x v="180"/>
      <x v="70"/>
    </i>
    <i r="5">
      <x v="2059"/>
      <x v="12"/>
      <x v="70"/>
    </i>
    <i r="3">
      <x v="24"/>
      <x v="36"/>
      <x v="496"/>
      <x v="144"/>
      <x/>
    </i>
    <i r="5">
      <x v="498"/>
      <x v="144"/>
      <x/>
    </i>
    <i r="5">
      <x v="499"/>
      <x v="144"/>
      <x/>
    </i>
    <i r="5">
      <x v="1606"/>
      <x v="30"/>
      <x v="70"/>
    </i>
    <i r="5">
      <x v="1613"/>
      <x v="30"/>
      <x v="70"/>
    </i>
    <i r="5">
      <x v="2006"/>
      <x v="160"/>
      <x v="70"/>
    </i>
    <i r="5">
      <x v="2042"/>
      <x v="123"/>
      <x/>
    </i>
    <i r="5">
      <x v="3292"/>
      <x v="37"/>
      <x/>
    </i>
    <i r="5">
      <x v="3357"/>
      <x v="144"/>
      <x/>
    </i>
    <i r="5">
      <x v="3443"/>
      <x v="144"/>
      <x/>
    </i>
    <i r="5">
      <x v="3495"/>
      <x v="180"/>
      <x/>
    </i>
    <i r="5">
      <x v="3496"/>
      <x v="28"/>
      <x v="42"/>
    </i>
    <i r="4">
      <x v="37"/>
      <x v="514"/>
      <x v="97"/>
      <x v="70"/>
    </i>
    <i r="5">
      <x v="691"/>
      <x v="33"/>
      <x v="70"/>
    </i>
    <i r="5">
      <x v="697"/>
      <x v="43"/>
      <x v="70"/>
    </i>
    <i r="5">
      <x v="698"/>
      <x v="97"/>
      <x v="70"/>
    </i>
    <i r="5">
      <x v="699"/>
      <x v="97"/>
      <x v="70"/>
    </i>
    <i r="4">
      <x v="42"/>
      <x v="692"/>
      <x v="180"/>
      <x/>
    </i>
    <i r="5">
      <x v="693"/>
      <x v="180"/>
      <x/>
    </i>
    <i r="5">
      <x v="3393"/>
      <x v="164"/>
      <x v="70"/>
    </i>
    <i r="4">
      <x v="194"/>
      <x v="769"/>
      <x v="64"/>
      <x v="26"/>
    </i>
    <i r="5">
      <x v="1165"/>
      <x v="16"/>
      <x v="70"/>
    </i>
    <i r="4">
      <x v="199"/>
      <x v="688"/>
      <x v="21"/>
      <x/>
    </i>
    <i r="5">
      <x v="689"/>
      <x v="30"/>
      <x/>
    </i>
    <i r="5">
      <x v="690"/>
      <x v="23"/>
      <x/>
    </i>
    <i r="5">
      <x v="695"/>
      <x v="180"/>
      <x v="68"/>
    </i>
    <i r="5">
      <x v="696"/>
      <x v="17"/>
      <x/>
    </i>
    <i r="5">
      <x v="700"/>
      <x v="79"/>
      <x/>
    </i>
    <i r="5">
      <x v="701"/>
      <x v="180"/>
      <x/>
    </i>
    <i r="5">
      <x v="702"/>
      <x v="16"/>
      <x/>
    </i>
    <i r="4">
      <x v="281"/>
      <x v="2181"/>
      <x v="180"/>
      <x v="70"/>
    </i>
    <i r="5">
      <x v="2729"/>
      <x v="81"/>
      <x v="10"/>
    </i>
    <i r="5">
      <x v="2730"/>
      <x v="79"/>
      <x v="70"/>
    </i>
    <i r="5">
      <x v="2948"/>
      <x v="30"/>
      <x v="70"/>
    </i>
    <i r="5">
      <x v="2960"/>
      <x v="161"/>
      <x v="70"/>
    </i>
    <i r="4">
      <x v="305"/>
      <x v="2"/>
      <x v="12"/>
      <x v="70"/>
    </i>
    <i r="5">
      <x v="571"/>
      <x v="180"/>
      <x/>
    </i>
    <i r="5">
      <x v="572"/>
      <x v="165"/>
      <x v="70"/>
    </i>
    <i r="5">
      <x v="573"/>
      <x v="165"/>
      <x/>
    </i>
    <i r="5">
      <x v="574"/>
      <x v="137"/>
      <x v="70"/>
    </i>
    <i r="5">
      <x v="576"/>
      <x v="165"/>
      <x/>
    </i>
    <i r="5">
      <x v="998"/>
      <x v="30"/>
      <x v="70"/>
    </i>
    <i r="5">
      <x v="1510"/>
      <x v="28"/>
      <x v="70"/>
    </i>
    <i r="5">
      <x v="1514"/>
      <x v="44"/>
      <x v="70"/>
    </i>
    <i r="5">
      <x v="1515"/>
      <x v="30"/>
      <x v="70"/>
    </i>
    <i r="5">
      <x v="1516"/>
      <x v="28"/>
      <x v="70"/>
    </i>
    <i r="5">
      <x v="1517"/>
      <x v="28"/>
      <x v="70"/>
    </i>
    <i r="5">
      <x v="1634"/>
      <x v="162"/>
      <x/>
    </i>
    <i r="5">
      <x v="2847"/>
      <x v="123"/>
      <x/>
    </i>
    <i r="5">
      <x v="3247"/>
      <x v="106"/>
      <x v="70"/>
    </i>
    <i r="5">
      <x v="3502"/>
      <x v="22"/>
      <x v="70"/>
    </i>
    <i r="5">
      <x v="3535"/>
      <x v="45"/>
      <x v="70"/>
    </i>
    <i r="5">
      <x v="3536"/>
      <x v="81"/>
      <x v="70"/>
    </i>
    <i r="5">
      <x v="3537"/>
      <x v="12"/>
      <x v="70"/>
    </i>
    <i r="5">
      <x v="3538"/>
      <x v="45"/>
      <x v="70"/>
    </i>
    <i r="5">
      <x v="3539"/>
      <x v="28"/>
      <x v="70"/>
    </i>
    <i r="5">
      <x v="3540"/>
      <x v="22"/>
      <x v="70"/>
    </i>
    <i r="5">
      <x v="3541"/>
      <x v="30"/>
      <x v="70"/>
    </i>
    <i r="5">
      <x v="3542"/>
      <x v="12"/>
      <x v="70"/>
    </i>
    <i r="5">
      <x v="3543"/>
      <x v="12"/>
      <x v="70"/>
    </i>
    <i r="5">
      <x v="3544"/>
      <x v="45"/>
      <x v="70"/>
    </i>
    <i r="5">
      <x v="3545"/>
      <x v="12"/>
      <x v="70"/>
    </i>
    <i r="5">
      <x v="3546"/>
      <x v="12"/>
      <x v="70"/>
    </i>
    <i r="5">
      <x v="3547"/>
      <x v="12"/>
      <x v="70"/>
    </i>
    <i r="5">
      <x v="3548"/>
      <x v="12"/>
      <x v="70"/>
    </i>
    <i r="5">
      <x v="3549"/>
      <x v="12"/>
      <x v="70"/>
    </i>
    <i r="5">
      <x v="3550"/>
      <x v="28"/>
      <x v="70"/>
    </i>
    <i r="5">
      <x v="3551"/>
      <x v="12"/>
      <x v="70"/>
    </i>
    <i r="5">
      <x v="3552"/>
      <x v="17"/>
      <x v="70"/>
    </i>
    <i r="5">
      <x v="3553"/>
      <x v="12"/>
      <x v="70"/>
    </i>
    <i r="5">
      <x v="3554"/>
      <x v="12"/>
      <x v="70"/>
    </i>
    <i r="5">
      <x v="3555"/>
      <x v="12"/>
      <x v="70"/>
    </i>
    <i r="5">
      <x v="3556"/>
      <x v="12"/>
      <x v="70"/>
    </i>
    <i r="5">
      <x v="3557"/>
      <x v="12"/>
      <x v="70"/>
    </i>
    <i r="5">
      <x v="3558"/>
      <x v="12"/>
      <x v="70"/>
    </i>
    <i r="5">
      <x v="3559"/>
      <x v="12"/>
      <x v="70"/>
    </i>
    <i r="5">
      <x v="3560"/>
      <x v="12"/>
      <x v="70"/>
    </i>
    <i r="5">
      <x v="3561"/>
      <x v="12"/>
      <x v="70"/>
    </i>
    <i r="5">
      <x v="3562"/>
      <x v="12"/>
      <x v="70"/>
    </i>
    <i r="5">
      <x v="3571"/>
      <x v="12"/>
      <x v="70"/>
    </i>
    <i r="4">
      <x v="306"/>
      <x v="1094"/>
      <x v="65"/>
      <x/>
    </i>
    <i r="5">
      <x v="3568"/>
      <x v="43"/>
      <x v="70"/>
    </i>
    <i r="4">
      <x v="307"/>
      <x v="1365"/>
      <x v="6"/>
      <x/>
    </i>
    <i r="4">
      <x v="349"/>
      <x v="1873"/>
      <x v="23"/>
      <x v="70"/>
    </i>
    <i r="5">
      <x v="2267"/>
      <x v="21"/>
      <x v="70"/>
    </i>
    <i r="5">
      <x v="2443"/>
      <x v="21"/>
      <x v="70"/>
    </i>
    <i r="5">
      <x v="2922"/>
      <x v="161"/>
      <x v="70"/>
    </i>
    <i r="5">
      <x v="3789"/>
      <x v="17"/>
      <x v="70"/>
    </i>
    <i r="4">
      <x v="396"/>
      <x v="694"/>
      <x v="17"/>
      <x v="70"/>
    </i>
    <i r="4">
      <x v="404"/>
      <x v="1596"/>
      <x v="49"/>
      <x v="5"/>
    </i>
    <i r="4">
      <x v="453"/>
      <x v="903"/>
      <x v="162"/>
      <x v="70"/>
    </i>
    <i r="5">
      <x v="1358"/>
      <x v="123"/>
      <x/>
    </i>
    <i r="4">
      <x v="454"/>
      <x v="505"/>
      <x v="180"/>
      <x v="17"/>
    </i>
    <i r="5">
      <x v="2122"/>
      <x v="180"/>
      <x v="64"/>
    </i>
    <i r="5">
      <x v="2480"/>
      <x v="180"/>
      <x/>
    </i>
    <i r="5">
      <x v="2563"/>
      <x v="180"/>
      <x v="42"/>
    </i>
    <i r="5">
      <x v="2569"/>
      <x v="180"/>
      <x v="64"/>
    </i>
    <i r="5">
      <x v="3139"/>
      <x v="180"/>
      <x v="5"/>
    </i>
    <i r="5">
      <x v="3140"/>
      <x v="102"/>
      <x/>
    </i>
    <i r="5">
      <x v="3294"/>
      <x v="180"/>
      <x v="26"/>
    </i>
    <i r="5">
      <x v="3296"/>
      <x v="180"/>
      <x v="22"/>
    </i>
    <i r="4">
      <x v="455"/>
      <x v="1375"/>
      <x v="162"/>
      <x v="70"/>
    </i>
    <i r="5">
      <x v="2246"/>
      <x v="97"/>
      <x v="34"/>
    </i>
    <i r="5">
      <x v="2449"/>
      <x v="180"/>
      <x v="70"/>
    </i>
    <i r="5">
      <x v="3323"/>
      <x v="81"/>
      <x v="70"/>
    </i>
    <i r="5">
      <x v="3445"/>
      <x v="97"/>
      <x/>
    </i>
    <i r="4">
      <x v="459"/>
      <x v="1095"/>
      <x v="17"/>
      <x v="70"/>
    </i>
    <i r="4">
      <x v="460"/>
      <x v="3382"/>
      <x v="81"/>
      <x v="70"/>
    </i>
    <i r="4">
      <x v="462"/>
      <x v="3161"/>
      <x v="117"/>
      <x v="70"/>
    </i>
    <i r="4">
      <x v="522"/>
      <x v="3360"/>
      <x v="3"/>
      <x/>
    </i>
    <i r="4">
      <x v="544"/>
      <x v="1011"/>
      <x v="180"/>
      <x/>
    </i>
    <i r="5">
      <x v="1012"/>
      <x v="180"/>
      <x v="34"/>
    </i>
    <i r="5">
      <x v="1013"/>
      <x v="180"/>
      <x v="64"/>
    </i>
    <i r="5">
      <x v="1014"/>
      <x v="180"/>
      <x/>
    </i>
    <i r="4">
      <x v="580"/>
      <x v="588"/>
      <x v="123"/>
      <x/>
    </i>
    <i r="5">
      <x v="3223"/>
      <x v="163"/>
      <x/>
    </i>
    <i r="3">
      <x v="28"/>
      <x v="335"/>
      <x v="2990"/>
      <x v="179"/>
      <x/>
    </i>
    <i r="3">
      <x v="29"/>
      <x v="338"/>
      <x v="2174"/>
      <x v="161"/>
      <x/>
    </i>
    <i r="5">
      <x v="2175"/>
      <x v="3"/>
      <x/>
    </i>
    <i r="3">
      <x v="30"/>
      <x v="89"/>
      <x v="944"/>
      <x v="49"/>
      <x/>
    </i>
    <i r="4">
      <x v="109"/>
      <x v="975"/>
      <x v="3"/>
      <x v="10"/>
    </i>
    <i r="5">
      <x v="2907"/>
      <x v="49"/>
      <x v="22"/>
    </i>
    <i r="4">
      <x v="110"/>
      <x v="1123"/>
      <x v="18"/>
      <x v="42"/>
    </i>
    <i r="5">
      <x v="1124"/>
      <x v="29"/>
      <x/>
    </i>
    <i r="4">
      <x v="114"/>
      <x v="3717"/>
      <x/>
      <x/>
    </i>
    <i r="4">
      <x v="287"/>
      <x v="1376"/>
      <x v="83"/>
      <x/>
    </i>
    <i r="5">
      <x v="1377"/>
      <x v="93"/>
      <x/>
    </i>
    <i r="5">
      <x v="1378"/>
      <x v="93"/>
      <x/>
    </i>
    <i r="5">
      <x v="1379"/>
      <x v="93"/>
      <x/>
    </i>
    <i r="5">
      <x v="1380"/>
      <x v="83"/>
      <x/>
    </i>
    <i r="5">
      <x v="1913"/>
      <x v="21"/>
      <x/>
    </i>
    <i r="5">
      <x v="1914"/>
      <x v="83"/>
      <x/>
    </i>
    <i r="4">
      <x v="339"/>
      <x v="589"/>
      <x v="83"/>
      <x/>
    </i>
    <i r="4">
      <x v="343"/>
      <x v="3093"/>
      <x/>
      <x v="70"/>
    </i>
    <i r="4">
      <x v="446"/>
      <x v="768"/>
      <x v="180"/>
      <x v="38"/>
    </i>
    <i r="5">
      <x v="2727"/>
      <x v="49"/>
      <x/>
    </i>
    <i r="4">
      <x v="540"/>
      <x v="3384"/>
      <x v="180"/>
      <x v="45"/>
    </i>
    <i r="3">
      <x v="32"/>
      <x v="30"/>
      <x v="465"/>
      <x v="83"/>
      <x v="64"/>
    </i>
    <i r="5">
      <x v="466"/>
      <x v="75"/>
      <x/>
    </i>
    <i r="5">
      <x v="467"/>
      <x v="83"/>
      <x v="5"/>
    </i>
    <i r="5">
      <x v="468"/>
      <x v="83"/>
      <x v="10"/>
    </i>
    <i r="5">
      <x v="580"/>
      <x v="3"/>
      <x v="70"/>
    </i>
    <i r="5">
      <x v="3026"/>
      <x v="160"/>
      <x v="15"/>
    </i>
    <i r="5">
      <x v="3027"/>
      <x v="138"/>
      <x v="5"/>
    </i>
    <i r="5">
      <x v="3028"/>
      <x v="138"/>
      <x v="10"/>
    </i>
    <i r="5">
      <x v="3639"/>
      <x v="6"/>
      <x v="5"/>
    </i>
    <i r="4">
      <x v="359"/>
      <x v="1030"/>
      <x v="123"/>
      <x v="22"/>
    </i>
    <i r="5">
      <x v="2327"/>
      <x v="180"/>
      <x/>
    </i>
    <i r="5">
      <x v="2329"/>
      <x v="123"/>
      <x v="42"/>
    </i>
    <i r="5">
      <x v="2330"/>
      <x/>
      <x v="70"/>
    </i>
    <i r="5">
      <x v="2564"/>
      <x v="123"/>
      <x/>
    </i>
    <i r="5">
      <x v="3130"/>
      <x v="123"/>
      <x/>
    </i>
    <i r="5">
      <x v="3131"/>
      <x v="180"/>
      <x/>
    </i>
    <i r="4">
      <x v="360"/>
      <x v="2749"/>
      <x v="3"/>
      <x v="70"/>
    </i>
    <i r="5">
      <x v="2750"/>
      <x v="12"/>
      <x v="42"/>
    </i>
    <i r="5">
      <x v="3488"/>
      <x v="12"/>
      <x/>
    </i>
    <i r="4">
      <x v="427"/>
      <x v="2934"/>
      <x v="116"/>
      <x/>
    </i>
    <i r="4">
      <x v="428"/>
      <x v="581"/>
      <x v="123"/>
      <x v="70"/>
    </i>
    <i r="5">
      <x v="582"/>
      <x v="180"/>
      <x v="35"/>
    </i>
    <i r="5">
      <x v="583"/>
      <x v="116"/>
      <x v="12"/>
    </i>
    <i r="4">
      <x v="461"/>
      <x v="586"/>
      <x v="52"/>
      <x v="70"/>
    </i>
    <i r="4">
      <x v="557"/>
      <x v="2478"/>
      <x v="22"/>
      <x v="42"/>
    </i>
    <i r="5">
      <x v="3526"/>
      <x v="22"/>
      <x v="42"/>
    </i>
    <i r="5">
      <x v="3527"/>
      <x v="22"/>
      <x v="42"/>
    </i>
    <i r="5">
      <x v="3528"/>
      <x v="11"/>
      <x v="56"/>
    </i>
    <i r="3">
      <x v="34"/>
      <x v="100"/>
      <x v="2740"/>
      <x v="180"/>
      <x v="10"/>
    </i>
    <i r="5">
      <x v="3642"/>
      <x v="28"/>
      <x/>
    </i>
    <i r="4">
      <x v="356"/>
      <x v="2288"/>
      <x v="172"/>
      <x v="70"/>
    </i>
    <i r="4">
      <x v="378"/>
      <x v="1519"/>
      <x v="21"/>
      <x v="70"/>
    </i>
    <i r="4">
      <x v="392"/>
      <x v="1736"/>
      <x v="23"/>
      <x v="70"/>
    </i>
    <i r="5">
      <x v="3794"/>
      <x v="30"/>
      <x v="39"/>
    </i>
    <i r="4">
      <x v="480"/>
      <x v="1157"/>
      <x v="12"/>
      <x v="70"/>
    </i>
    <i r="4">
      <x v="485"/>
      <x v="3089"/>
      <x v="93"/>
      <x/>
    </i>
    <i r="4">
      <x v="486"/>
      <x v="3224"/>
      <x v="180"/>
      <x v="42"/>
    </i>
    <i r="4">
      <x v="507"/>
      <x v="3652"/>
      <x v="12"/>
      <x v="70"/>
    </i>
    <i r="4">
      <x v="595"/>
      <x v="761"/>
      <x v="4"/>
      <x v="70"/>
    </i>
    <i r="3">
      <x v="35"/>
      <x v="403"/>
      <x v="1044"/>
      <x v="13"/>
      <x v="70"/>
    </i>
    <i r="3">
      <x v="36"/>
      <x v="101"/>
      <x v="120"/>
      <x v="49"/>
      <x v="10"/>
    </i>
    <i r="5">
      <x v="135"/>
      <x v="17"/>
      <x v="70"/>
    </i>
    <i r="5">
      <x v="136"/>
      <x v="11"/>
      <x v="10"/>
    </i>
    <i r="5">
      <x v="144"/>
      <x v="79"/>
      <x v="10"/>
    </i>
    <i r="5">
      <x v="145"/>
      <x v="49"/>
      <x v="10"/>
    </i>
    <i r="5">
      <x v="413"/>
      <x v="23"/>
      <x v="10"/>
    </i>
    <i r="5">
      <x v="712"/>
      <x v="73"/>
      <x/>
    </i>
    <i r="5">
      <x v="713"/>
      <x v="30"/>
      <x v="10"/>
    </i>
    <i r="5">
      <x v="714"/>
      <x v="49"/>
      <x v="10"/>
    </i>
    <i r="5">
      <x v="715"/>
      <x v="79"/>
      <x v="10"/>
    </i>
    <i r="5">
      <x v="755"/>
      <x v="49"/>
      <x v="10"/>
    </i>
    <i r="5">
      <x v="771"/>
      <x v="69"/>
      <x v="10"/>
    </i>
    <i r="5">
      <x v="772"/>
      <x v="28"/>
      <x v="70"/>
    </i>
    <i r="5">
      <x v="1342"/>
      <x v="49"/>
      <x v="10"/>
    </i>
    <i r="5">
      <x v="1590"/>
      <x v="49"/>
      <x v="10"/>
    </i>
    <i r="5">
      <x v="1597"/>
      <x v="42"/>
      <x v="10"/>
    </i>
    <i r="5">
      <x v="1598"/>
      <x v="23"/>
      <x v="10"/>
    </i>
    <i r="5">
      <x v="1599"/>
      <x v="23"/>
      <x v="70"/>
    </i>
    <i r="5">
      <x v="1600"/>
      <x v="22"/>
      <x v="42"/>
    </i>
    <i r="5">
      <x v="1787"/>
      <x v="11"/>
      <x v="22"/>
    </i>
    <i r="5">
      <x v="1789"/>
      <x v="11"/>
      <x v="10"/>
    </i>
    <i r="5">
      <x v="1790"/>
      <x v="16"/>
      <x v="10"/>
    </i>
    <i r="5">
      <x v="1792"/>
      <x v="23"/>
      <x v="10"/>
    </i>
    <i r="5">
      <x v="1793"/>
      <x v="23"/>
      <x v="10"/>
    </i>
    <i r="5">
      <x v="1874"/>
      <x v="11"/>
      <x v="10"/>
    </i>
    <i r="5">
      <x v="1875"/>
      <x v="23"/>
      <x v="10"/>
    </i>
    <i r="5">
      <x v="2108"/>
      <x v="103"/>
      <x v="10"/>
    </i>
    <i r="5">
      <x v="2110"/>
      <x v="49"/>
      <x v="10"/>
    </i>
    <i r="5">
      <x v="2111"/>
      <x v="23"/>
      <x v="10"/>
    </i>
    <i r="5">
      <x v="2112"/>
      <x v="49"/>
      <x v="10"/>
    </i>
    <i r="5">
      <x v="2249"/>
      <x v="23"/>
      <x v="10"/>
    </i>
    <i r="5">
      <x v="2465"/>
      <x v="11"/>
      <x v="22"/>
    </i>
    <i r="5">
      <x v="2479"/>
      <x v="49"/>
      <x v="10"/>
    </i>
    <i r="5">
      <x v="2543"/>
      <x v="30"/>
      <x v="10"/>
    </i>
    <i r="5">
      <x v="2544"/>
      <x v="49"/>
      <x v="10"/>
    </i>
    <i r="5">
      <x v="2545"/>
      <x v="11"/>
      <x v="10"/>
    </i>
    <i r="5">
      <x v="2546"/>
      <x v="23"/>
      <x v="10"/>
    </i>
    <i r="5">
      <x v="2547"/>
      <x v="17"/>
      <x v="10"/>
    </i>
    <i r="5">
      <x v="2548"/>
      <x v="11"/>
      <x v="10"/>
    </i>
    <i r="5">
      <x v="2745"/>
      <x v="17"/>
      <x v="10"/>
    </i>
    <i r="5">
      <x v="2890"/>
      <x v="11"/>
      <x v="10"/>
    </i>
    <i r="5">
      <x v="3147"/>
      <x v="49"/>
      <x v="10"/>
    </i>
    <i r="5">
      <x v="3715"/>
      <x v="83"/>
      <x v="10"/>
    </i>
    <i r="5">
      <x v="3763"/>
      <x v="11"/>
      <x v="10"/>
    </i>
    <i r="5">
      <x v="3764"/>
      <x v="49"/>
      <x v="10"/>
    </i>
    <i r="5">
      <x v="3819"/>
      <x v="49"/>
      <x v="10"/>
    </i>
    <i r="4">
      <x v="102"/>
      <x v="133"/>
      <x v="161"/>
      <x/>
    </i>
    <i r="5">
      <x v="449"/>
      <x v="168"/>
      <x/>
    </i>
    <i r="5">
      <x v="644"/>
      <x v="180"/>
      <x/>
    </i>
    <i r="5">
      <x v="946"/>
      <x v="168"/>
      <x/>
    </i>
    <i r="5">
      <x v="951"/>
      <x v="161"/>
      <x/>
    </i>
    <i r="5">
      <x v="952"/>
      <x v="180"/>
      <x/>
    </i>
    <i r="5">
      <x v="1060"/>
      <x v="180"/>
      <x/>
    </i>
    <i r="5">
      <x v="1071"/>
      <x v="161"/>
      <x/>
    </i>
    <i r="5">
      <x v="1122"/>
      <x v="180"/>
      <x/>
    </i>
    <i r="5">
      <x v="1530"/>
      <x v="180"/>
      <x/>
    </i>
    <i r="5">
      <x v="1577"/>
      <x v="180"/>
      <x/>
    </i>
    <i r="5">
      <x v="1746"/>
      <x v="180"/>
      <x/>
    </i>
    <i r="5">
      <x v="1776"/>
      <x v="180"/>
      <x/>
    </i>
    <i r="5">
      <x v="1963"/>
      <x v="180"/>
      <x/>
    </i>
    <i r="5">
      <x v="2054"/>
      <x v="167"/>
      <x/>
    </i>
    <i r="5">
      <x v="2069"/>
      <x v="180"/>
      <x/>
    </i>
    <i r="5">
      <x v="2090"/>
      <x v="180"/>
      <x/>
    </i>
    <i r="5">
      <x v="2095"/>
      <x v="180"/>
      <x/>
    </i>
    <i r="5">
      <x v="2281"/>
      <x v="161"/>
      <x/>
    </i>
    <i r="5">
      <x v="2361"/>
      <x v="180"/>
      <x/>
    </i>
    <i r="5">
      <x v="3282"/>
      <x v="166"/>
      <x/>
    </i>
    <i r="5">
      <x v="3291"/>
      <x v="161"/>
      <x/>
    </i>
    <i r="5">
      <x v="3483"/>
      <x v="166"/>
      <x/>
    </i>
    <i r="5">
      <x v="3818"/>
      <x v="180"/>
      <x/>
    </i>
    <i r="5">
      <x v="3820"/>
      <x v="166"/>
      <x/>
    </i>
    <i r="4">
      <x v="113"/>
      <x v="382"/>
      <x v="11"/>
      <x v="70"/>
    </i>
    <i r="5">
      <x v="412"/>
      <x v="11"/>
      <x v="70"/>
    </i>
    <i r="5">
      <x v="627"/>
      <x v="28"/>
      <x v="70"/>
    </i>
    <i r="5">
      <x v="1858"/>
      <x v="17"/>
      <x v="70"/>
    </i>
    <i r="5">
      <x v="3011"/>
      <x v="11"/>
      <x v="70"/>
    </i>
    <i r="5">
      <x v="3082"/>
      <x v="49"/>
      <x v="54"/>
    </i>
    <i r="5">
      <x v="3083"/>
      <x v="43"/>
      <x v="70"/>
    </i>
    <i r="5">
      <x v="3761"/>
      <x v="30"/>
      <x v="56"/>
    </i>
    <i r="4">
      <x v="196"/>
      <x v="3091"/>
      <x v="180"/>
      <x v="15"/>
    </i>
    <i r="4">
      <x v="413"/>
      <x v="2903"/>
      <x v="37"/>
      <x/>
    </i>
    <i r="5">
      <x v="2904"/>
      <x v="162"/>
      <x v="10"/>
    </i>
    <i r="5">
      <x v="3033"/>
      <x v="180"/>
      <x v="16"/>
    </i>
    <i r="4">
      <x v="414"/>
      <x v="2475"/>
      <x v="3"/>
      <x/>
    </i>
    <i r="4">
      <x v="415"/>
      <x v="331"/>
      <x v="23"/>
      <x v="70"/>
    </i>
    <i r="5">
      <x v="338"/>
      <x v="28"/>
      <x v="70"/>
    </i>
    <i r="5">
      <x v="2302"/>
      <x v="180"/>
      <x v="5"/>
    </i>
    <i r="5">
      <x v="2429"/>
      <x v="13"/>
      <x v="70"/>
    </i>
    <i r="5">
      <x v="2437"/>
      <x v="180"/>
      <x/>
    </i>
    <i r="5">
      <x v="2438"/>
      <x v="73"/>
      <x v="70"/>
    </i>
    <i r="5">
      <x v="2439"/>
      <x v="23"/>
      <x v="70"/>
    </i>
    <i r="5">
      <x v="2995"/>
      <x v="171"/>
      <x/>
    </i>
    <i r="4">
      <x v="451"/>
      <x v="118"/>
      <x v="37"/>
      <x/>
    </i>
    <i r="5">
      <x v="153"/>
      <x v="180"/>
      <x/>
    </i>
    <i r="5">
      <x v="728"/>
      <x v="180"/>
      <x v="20"/>
    </i>
    <i r="5">
      <x v="977"/>
      <x v="151"/>
      <x/>
    </i>
    <i r="5">
      <x v="1596"/>
      <x v="180"/>
      <x/>
    </i>
    <i r="5">
      <x v="1684"/>
      <x v="21"/>
      <x v="70"/>
    </i>
    <i r="5">
      <x v="1729"/>
      <x v="93"/>
      <x/>
    </i>
    <i r="5">
      <x v="2343"/>
      <x v="180"/>
      <x/>
    </i>
    <i r="5">
      <x v="2580"/>
      <x v="180"/>
      <x/>
    </i>
    <i r="5">
      <x v="2909"/>
      <x v="180"/>
      <x v="3"/>
    </i>
    <i r="5">
      <x v="2910"/>
      <x v="111"/>
      <x/>
    </i>
    <i r="5">
      <x v="2911"/>
      <x v="111"/>
      <x/>
    </i>
    <i r="5">
      <x v="3321"/>
      <x v="180"/>
      <x/>
    </i>
    <i r="5">
      <x v="3564"/>
      <x v="125"/>
      <x/>
    </i>
    <i r="4">
      <x v="452"/>
      <x v="101"/>
      <x v="13"/>
      <x/>
    </i>
    <i r="5">
      <x v="562"/>
      <x v="180"/>
      <x/>
    </i>
    <i r="5">
      <x v="563"/>
      <x v="21"/>
      <x/>
    </i>
    <i r="5">
      <x v="2301"/>
      <x v="21"/>
      <x/>
    </i>
    <i r="5">
      <x v="2303"/>
      <x v="23"/>
      <x/>
    </i>
    <i r="5">
      <x v="2504"/>
      <x v="180"/>
      <x/>
    </i>
    <i r="5">
      <x v="2753"/>
      <x v="180"/>
      <x/>
    </i>
    <i r="5">
      <x v="3482"/>
      <x v="23"/>
      <x/>
    </i>
    <i r="5">
      <x v="3563"/>
      <x v="180"/>
      <x v="34"/>
    </i>
    <i r="4">
      <x v="463"/>
      <x v="1190"/>
      <x v="162"/>
      <x v="70"/>
    </i>
    <i r="5">
      <x v="1191"/>
      <x v="180"/>
      <x v="70"/>
    </i>
    <i r="5">
      <x v="1192"/>
      <x v="102"/>
      <x v="70"/>
    </i>
    <i r="5">
      <x v="1226"/>
      <x v="102"/>
      <x v="70"/>
    </i>
    <i r="5">
      <x v="1228"/>
      <x v="102"/>
      <x v="70"/>
    </i>
    <i r="5">
      <x v="2014"/>
      <x v="180"/>
      <x/>
    </i>
    <i r="5">
      <x v="2541"/>
      <x v="81"/>
      <x v="70"/>
    </i>
    <i r="5">
      <x v="2759"/>
      <x v="179"/>
      <x/>
    </i>
    <i r="5">
      <x v="2760"/>
      <x v="102"/>
      <x v="70"/>
    </i>
    <i r="5">
      <x v="2761"/>
      <x v="123"/>
      <x/>
    </i>
    <i r="4">
      <x v="475"/>
      <x v="1349"/>
      <x v="12"/>
      <x/>
    </i>
    <i r="4">
      <x v="482"/>
      <x v="455"/>
      <x v="21"/>
      <x/>
    </i>
    <i r="5">
      <x v="2275"/>
      <x v="30"/>
      <x v="10"/>
    </i>
    <i r="5">
      <x v="2542"/>
      <x v="83"/>
      <x v="10"/>
    </i>
    <i r="5">
      <x v="3060"/>
      <x v="30"/>
      <x/>
    </i>
    <i r="5">
      <x v="3067"/>
      <x v="30"/>
      <x/>
    </i>
    <i r="5">
      <x v="3159"/>
      <x v="162"/>
      <x/>
    </i>
    <i r="4">
      <x v="583"/>
      <x v="2046"/>
      <x v="10"/>
      <x/>
    </i>
    <i r="5">
      <x v="2765"/>
      <x v="10"/>
      <x v="10"/>
    </i>
    <i r="5">
      <x v="2766"/>
      <x v="21"/>
      <x/>
    </i>
    <i r="5">
      <x v="2941"/>
      <x v="3"/>
      <x v="70"/>
    </i>
    <i r="5">
      <x v="3743"/>
      <x v="3"/>
      <x/>
    </i>
    <i r="5">
      <x v="3744"/>
      <x v="10"/>
      <x v="56"/>
    </i>
    <i r="5">
      <x v="3745"/>
      <x v="10"/>
      <x v="10"/>
    </i>
    <i r="3">
      <x v="37"/>
      <x v="57"/>
      <x v="544"/>
      <x v="43"/>
      <x v="70"/>
    </i>
    <i r="5">
      <x v="545"/>
      <x v="43"/>
      <x v="70"/>
    </i>
    <i r="5">
      <x v="547"/>
      <x v="138"/>
      <x v="70"/>
    </i>
    <i r="4">
      <x v="58"/>
      <x v="1631"/>
      <x v="43"/>
      <x v="70"/>
    </i>
    <i r="5">
      <x v="2774"/>
      <x v="23"/>
      <x v="70"/>
    </i>
    <i r="5">
      <x v="3092"/>
      <x v="66"/>
      <x/>
    </i>
    <i r="4">
      <x v="344"/>
      <x v="79"/>
      <x v="116"/>
      <x v="38"/>
    </i>
    <i r="5">
      <x v="2147"/>
      <x v="180"/>
      <x/>
    </i>
    <i r="5">
      <x v="2148"/>
      <x v="180"/>
      <x/>
    </i>
    <i r="5">
      <x v="2149"/>
      <x v="80"/>
      <x v="70"/>
    </i>
    <i r="5">
      <x v="2150"/>
      <x v="180"/>
      <x v="70"/>
    </i>
    <i r="5">
      <x v="2151"/>
      <x v="28"/>
      <x v="70"/>
    </i>
    <i r="5">
      <x v="2152"/>
      <x v="68"/>
      <x/>
    </i>
    <i r="5">
      <x v="2255"/>
      <x v="180"/>
      <x v="70"/>
    </i>
    <i r="5">
      <x v="2256"/>
      <x v="180"/>
      <x v="70"/>
    </i>
    <i r="5">
      <x v="2257"/>
      <x v="180"/>
      <x v="61"/>
    </i>
    <i r="5">
      <x v="2258"/>
      <x v="180"/>
      <x v="70"/>
    </i>
    <i r="5">
      <x v="2259"/>
      <x v="180"/>
      <x/>
    </i>
    <i r="5">
      <x v="2260"/>
      <x v="180"/>
      <x/>
    </i>
    <i r="5">
      <x v="2261"/>
      <x v="51"/>
      <x v="42"/>
    </i>
    <i r="5">
      <x v="2262"/>
      <x v="81"/>
      <x v="33"/>
    </i>
    <i r="5">
      <x v="2333"/>
      <x v="180"/>
      <x v="70"/>
    </i>
    <i r="5">
      <x v="2334"/>
      <x v="180"/>
      <x/>
    </i>
    <i r="5">
      <x v="2335"/>
      <x v="180"/>
      <x/>
    </i>
    <i r="4">
      <x v="362"/>
      <x v="2492"/>
      <x v="82"/>
      <x/>
    </i>
    <i r="4">
      <x v="419"/>
      <x v="840"/>
      <x v="22"/>
      <x v="70"/>
    </i>
    <i r="5">
      <x v="842"/>
      <x v="23"/>
      <x/>
    </i>
    <i r="5">
      <x v="844"/>
      <x v="37"/>
      <x/>
    </i>
    <i r="5">
      <x v="845"/>
      <x v="13"/>
      <x v="70"/>
    </i>
    <i r="4">
      <x v="420"/>
      <x v="908"/>
      <x v="180"/>
      <x/>
    </i>
    <i r="5">
      <x v="2056"/>
      <x v="79"/>
      <x/>
    </i>
    <i r="5">
      <x v="2535"/>
      <x v="81"/>
      <x v="70"/>
    </i>
    <i r="5">
      <x v="2536"/>
      <x v="150"/>
      <x v="63"/>
    </i>
    <i r="5">
      <x v="2586"/>
      <x v="123"/>
      <x/>
    </i>
    <i r="5">
      <x v="2807"/>
      <x v="142"/>
      <x/>
    </i>
    <i r="5">
      <x v="3602"/>
      <x v="162"/>
      <x v="70"/>
    </i>
    <i r="5">
      <x v="3607"/>
      <x v="123"/>
      <x/>
    </i>
    <i r="5">
      <x v="3608"/>
      <x v="180"/>
      <x/>
    </i>
    <i r="5">
      <x v="3609"/>
      <x v="125"/>
      <x/>
    </i>
    <i r="4">
      <x v="424"/>
      <x v="104"/>
      <x v="13"/>
      <x/>
    </i>
    <i r="5">
      <x v="1169"/>
      <x v="123"/>
      <x/>
    </i>
    <i r="5">
      <x v="3804"/>
      <x v="3"/>
      <x/>
    </i>
    <i r="4">
      <x v="425"/>
      <x v="985"/>
      <x v="17"/>
      <x v="70"/>
    </i>
    <i r="5">
      <x v="1097"/>
      <x v="12"/>
      <x v="42"/>
    </i>
    <i r="5">
      <x v="1103"/>
      <x v="180"/>
      <x v="70"/>
    </i>
    <i r="4">
      <x v="426"/>
      <x v="1367"/>
      <x v="180"/>
      <x/>
    </i>
    <i r="5">
      <x v="1368"/>
      <x v="180"/>
      <x/>
    </i>
    <i r="5">
      <x v="1369"/>
      <x v="180"/>
      <x/>
    </i>
    <i r="5">
      <x v="1370"/>
      <x v="180"/>
      <x v="67"/>
    </i>
    <i r="5">
      <x v="1970"/>
      <x v="180"/>
      <x/>
    </i>
    <i r="5">
      <x v="1971"/>
      <x v="180"/>
      <x/>
    </i>
    <i r="5">
      <x v="1972"/>
      <x v="180"/>
      <x v="10"/>
    </i>
    <i r="5">
      <x v="1973"/>
      <x v="180"/>
      <x/>
    </i>
    <i r="5">
      <x v="1974"/>
      <x v="111"/>
      <x v="10"/>
    </i>
    <i r="5">
      <x v="1975"/>
      <x v="111"/>
      <x v="10"/>
    </i>
    <i r="5">
      <x v="2044"/>
      <x v="111"/>
      <x v="22"/>
    </i>
    <i r="5">
      <x v="2045"/>
      <x v="111"/>
      <x/>
    </i>
    <i r="5">
      <x v="2539"/>
      <x v="111"/>
      <x v="20"/>
    </i>
    <i r="4">
      <x v="440"/>
      <x v="2701"/>
      <x v="98"/>
      <x v="15"/>
    </i>
    <i r="5">
      <x v="2702"/>
      <x v="98"/>
      <x/>
    </i>
    <i r="5">
      <x v="3330"/>
      <x v="98"/>
      <x/>
    </i>
    <i r="4">
      <x v="442"/>
      <x v="1096"/>
      <x v="13"/>
      <x v="70"/>
    </i>
    <i r="5">
      <x v="3162"/>
      <x v="13"/>
      <x v="70"/>
    </i>
    <i r="4">
      <x v="491"/>
      <x v="3313"/>
      <x v="18"/>
      <x/>
    </i>
    <i r="4">
      <x v="566"/>
      <x v="1138"/>
      <x v="3"/>
      <x v="70"/>
    </i>
    <i r="5">
      <x v="3600"/>
      <x v="102"/>
      <x v="42"/>
    </i>
    <i r="4">
      <x v="567"/>
      <x v="149"/>
      <x v="143"/>
      <x v="36"/>
    </i>
    <i r="5">
      <x v="372"/>
      <x v="97"/>
      <x v="70"/>
    </i>
    <i r="5">
      <x v="421"/>
      <x v="97"/>
      <x v="70"/>
    </i>
    <i r="5">
      <x v="628"/>
      <x v="3"/>
      <x v="70"/>
    </i>
    <i r="5">
      <x v="1161"/>
      <x v="10"/>
      <x v="70"/>
    </i>
    <i r="5">
      <x v="1905"/>
      <x v="119"/>
      <x v="70"/>
    </i>
    <i r="5">
      <x v="2375"/>
      <x v="180"/>
      <x v="11"/>
    </i>
    <i r="5">
      <x v="2482"/>
      <x v="180"/>
      <x v="9"/>
    </i>
    <i r="5">
      <x v="2483"/>
      <x v="180"/>
      <x v="56"/>
    </i>
    <i r="5">
      <x v="3603"/>
      <x v="180"/>
      <x v="70"/>
    </i>
    <i r="5">
      <x v="3606"/>
      <x v="180"/>
      <x/>
    </i>
    <i r="4">
      <x v="581"/>
      <x v="766"/>
      <x v="69"/>
      <x v="2"/>
    </i>
    <i r="5">
      <x v="777"/>
      <x v="6"/>
      <x/>
    </i>
    <i r="5">
      <x v="1102"/>
      <x v="81"/>
      <x v="70"/>
    </i>
    <i r="5">
      <x v="3563"/>
      <x v="10"/>
      <x v="42"/>
    </i>
    <i r="4">
      <x v="582"/>
      <x v="2469"/>
      <x v="37"/>
      <x v="5"/>
    </i>
    <i r="5">
      <x v="3481"/>
      <x v="49"/>
      <x/>
    </i>
    <i r="5">
      <x v="3738"/>
      <x v="6"/>
      <x/>
    </i>
    <i r="5">
      <x v="3739"/>
      <x v="66"/>
      <x/>
    </i>
    <i r="5">
      <x v="3740"/>
      <x v="10"/>
      <x v="22"/>
    </i>
    <i r="5">
      <x v="3741"/>
      <x v="66"/>
      <x/>
    </i>
    <i r="5">
      <x v="3776"/>
      <x v="17"/>
      <x v="30"/>
    </i>
    <i r="5">
      <x v="3786"/>
      <x v="10"/>
      <x v="42"/>
    </i>
    <i r="3">
      <x v="38"/>
      <x v="449"/>
      <x v="594"/>
      <x v="180"/>
      <x v="70"/>
    </i>
    <i r="3">
      <x v="39"/>
      <x v="21"/>
      <x v="766"/>
      <x v="79"/>
      <x/>
    </i>
    <i r="5">
      <x v="877"/>
      <x v="22"/>
      <x/>
    </i>
    <i r="5">
      <x v="974"/>
      <x v="79"/>
      <x v="22"/>
    </i>
    <i r="5">
      <x v="1070"/>
      <x v="79"/>
      <x/>
    </i>
    <i r="4">
      <x v="22"/>
      <x v="101"/>
      <x v="83"/>
      <x v="42"/>
    </i>
    <i r="5">
      <x v="604"/>
      <x v="49"/>
      <x v="56"/>
    </i>
    <i r="4">
      <x v="32"/>
      <x v="3462"/>
      <x v="79"/>
      <x/>
    </i>
    <i r="4">
      <x v="471"/>
      <x v="119"/>
      <x v="180"/>
      <x/>
    </i>
    <i r="5">
      <x v="152"/>
      <x v="116"/>
      <x/>
    </i>
    <i r="5">
      <x v="1027"/>
      <x v="123"/>
      <x/>
    </i>
    <i r="5">
      <x v="1032"/>
      <x v="123"/>
      <x/>
    </i>
    <i r="5">
      <x v="1352"/>
      <x v="143"/>
      <x v="1"/>
    </i>
    <i r="5">
      <x v="2052"/>
      <x v="162"/>
      <x/>
    </i>
    <i r="5">
      <x v="2066"/>
      <x v="116"/>
      <x/>
    </i>
    <i r="5">
      <x v="2184"/>
      <x v="116"/>
      <x/>
    </i>
    <i r="5">
      <x v="2251"/>
      <x v="116"/>
      <x/>
    </i>
    <i r="5">
      <x v="2661"/>
      <x v="116"/>
      <x/>
    </i>
    <i r="5">
      <x v="2663"/>
      <x v="180"/>
      <x/>
    </i>
    <i r="5">
      <x v="2664"/>
      <x v="116"/>
      <x/>
    </i>
    <i r="5">
      <x v="2666"/>
      <x v="116"/>
      <x/>
    </i>
    <i r="5">
      <x v="2675"/>
      <x v="116"/>
      <x/>
    </i>
    <i r="5">
      <x v="2678"/>
      <x v="180"/>
      <x v="22"/>
    </i>
    <i r="5">
      <x v="2875"/>
      <x v="180"/>
      <x/>
    </i>
    <i r="5">
      <x v="2949"/>
      <x v="116"/>
      <x/>
    </i>
    <i r="5">
      <x v="2951"/>
      <x v="116"/>
      <x/>
    </i>
    <i r="5">
      <x v="2952"/>
      <x v="116"/>
      <x/>
    </i>
    <i r="5">
      <x v="2953"/>
      <x v="116"/>
      <x/>
    </i>
    <i r="5">
      <x v="2956"/>
      <x v="162"/>
      <x v="42"/>
    </i>
    <i r="5">
      <x v="3249"/>
      <x v="79"/>
      <x/>
    </i>
    <i r="5">
      <x v="3721"/>
      <x v="143"/>
      <x/>
    </i>
    <i r="4">
      <x v="472"/>
      <x v="2954"/>
      <x v="180"/>
      <x v="58"/>
    </i>
    <i r="5">
      <x v="2955"/>
      <x v="12"/>
      <x v="70"/>
    </i>
    <i r="5">
      <x v="2957"/>
      <x/>
      <x v="70"/>
    </i>
    <i r="5">
      <x v="2958"/>
      <x v="3"/>
      <x v="70"/>
    </i>
    <i r="4">
      <x v="473"/>
      <x v="406"/>
      <x v="79"/>
      <x/>
    </i>
    <i r="5">
      <x v="407"/>
      <x v="102"/>
      <x/>
    </i>
    <i r="5">
      <x v="408"/>
      <x v="98"/>
      <x/>
    </i>
    <i r="5">
      <x v="418"/>
      <x v="12"/>
      <x v="70"/>
    </i>
    <i r="5">
      <x v="1372"/>
      <x v="43"/>
      <x v="70"/>
    </i>
    <i r="5">
      <x v="2061"/>
      <x v="143"/>
      <x/>
    </i>
    <i r="5">
      <x v="2185"/>
      <x v="143"/>
      <x/>
    </i>
    <i r="5">
      <x v="2366"/>
      <x v="79"/>
      <x/>
    </i>
    <i r="5">
      <x v="2369"/>
      <x v="162"/>
      <x/>
    </i>
    <i r="4">
      <x v="474"/>
      <x v="766"/>
      <x v="93"/>
      <x/>
    </i>
    <i r="5">
      <x v="779"/>
      <x v="143"/>
      <x/>
    </i>
    <i r="5">
      <x v="973"/>
      <x v="37"/>
      <x/>
    </i>
    <i r="5">
      <x v="1005"/>
      <x v="180"/>
      <x/>
    </i>
    <i r="5">
      <x v="1594"/>
      <x v="180"/>
      <x v="5"/>
    </i>
    <i r="5">
      <x v="1881"/>
      <x v="180"/>
      <x/>
    </i>
    <i r="5">
      <x v="2735"/>
      <x v="180"/>
      <x/>
    </i>
    <i r="5">
      <x v="3530"/>
      <x v="143"/>
      <x/>
    </i>
    <i r="5">
      <x v="3531"/>
      <x v="83"/>
      <x/>
    </i>
    <i r="5">
      <x v="3659"/>
      <x v="93"/>
      <x/>
    </i>
    <i r="4">
      <x v="597"/>
      <x v="759"/>
      <x v="143"/>
      <x/>
    </i>
    <i r="5">
      <x v="1004"/>
      <x v="143"/>
      <x/>
    </i>
    <i r="5">
      <x v="1006"/>
      <x v="79"/>
      <x/>
    </i>
    <i r="5">
      <x v="1594"/>
      <x v="180"/>
      <x/>
    </i>
    <i r="5">
      <x v="1908"/>
      <x v="57"/>
      <x/>
    </i>
    <i r="5">
      <x v="2370"/>
      <x v="143"/>
      <x/>
    </i>
    <i r="4">
      <x v="598"/>
      <x v="426"/>
      <x v="163"/>
      <x/>
    </i>
    <i r="5">
      <x v="614"/>
      <x v="79"/>
      <x/>
    </i>
    <i r="5">
      <x v="1374"/>
      <x v="79"/>
      <x v="3"/>
    </i>
    <i r="5">
      <x v="1906"/>
      <x v="79"/>
      <x/>
    </i>
    <i r="5">
      <x v="1908"/>
      <x v="143"/>
      <x/>
    </i>
    <i r="5">
      <x v="2057"/>
      <x v="163"/>
      <x/>
    </i>
    <i r="5">
      <x v="2062"/>
      <x v="10"/>
      <x/>
    </i>
    <i r="5">
      <x v="2368"/>
      <x v="79"/>
      <x/>
    </i>
    <i r="5">
      <x v="3784"/>
      <x v="79"/>
      <x/>
    </i>
    <i r="3">
      <x v="40"/>
      <x v="273"/>
      <x v="666"/>
      <x v="180"/>
      <x/>
    </i>
    <i r="3">
      <x v="42"/>
      <x v="95"/>
      <x v="1511"/>
      <x v="10"/>
      <x v="70"/>
    </i>
    <i r="4">
      <x v="495"/>
      <x v="1327"/>
      <x v="12"/>
      <x/>
    </i>
    <i r="4">
      <x v="508"/>
      <x v="991"/>
      <x v="16"/>
      <x/>
    </i>
    <i r="5">
      <x v="992"/>
      <x v="12"/>
      <x v="55"/>
    </i>
    <i r="4">
      <x v="509"/>
      <x v="629"/>
      <x v="65"/>
      <x v="70"/>
    </i>
    <i r="3">
      <x v="43"/>
      <x v="15"/>
      <x v="378"/>
      <x v="56"/>
      <x/>
    </i>
    <i r="5">
      <x v="773"/>
      <x v="180"/>
      <x v="15"/>
    </i>
    <i r="5">
      <x v="786"/>
      <x v="73"/>
      <x/>
    </i>
    <i r="5">
      <x v="904"/>
      <x v="180"/>
      <x v="70"/>
    </i>
    <i r="5">
      <x v="905"/>
      <x v="103"/>
      <x v="70"/>
    </i>
    <i r="5">
      <x v="1832"/>
      <x v="123"/>
      <x/>
    </i>
    <i r="5">
      <x v="1833"/>
      <x v="180"/>
      <x v="10"/>
    </i>
    <i r="5">
      <x v="2263"/>
      <x v="30"/>
      <x/>
    </i>
    <i r="5">
      <x v="2349"/>
      <x v="123"/>
      <x/>
    </i>
    <i r="5">
      <x v="3259"/>
      <x v="22"/>
      <x v="70"/>
    </i>
    <i r="5">
      <x v="3566"/>
      <x v="81"/>
      <x v="70"/>
    </i>
    <i r="4">
      <x v="16"/>
      <x v="396"/>
      <x v="180"/>
      <x/>
    </i>
    <i r="5">
      <x v="1215"/>
      <x v="103"/>
      <x v="70"/>
    </i>
    <i r="5">
      <x v="1948"/>
      <x v="49"/>
      <x/>
    </i>
    <i r="5">
      <x v="1949"/>
      <x v="49"/>
      <x/>
    </i>
    <i r="5">
      <x v="1950"/>
      <x v="83"/>
      <x/>
    </i>
    <i r="5">
      <x v="1951"/>
      <x v="83"/>
      <x/>
    </i>
    <i r="5">
      <x v="1952"/>
      <x v="103"/>
      <x/>
    </i>
    <i r="5">
      <x v="1953"/>
      <x v="49"/>
      <x/>
    </i>
    <i r="5">
      <x v="1954"/>
      <x v="83"/>
      <x/>
    </i>
    <i r="5">
      <x v="1955"/>
      <x v="83"/>
      <x/>
    </i>
    <i r="5">
      <x v="1956"/>
      <x v="83"/>
      <x/>
    </i>
    <i r="5">
      <x v="1957"/>
      <x v="83"/>
      <x/>
    </i>
    <i r="5">
      <x v="1958"/>
      <x v="103"/>
      <x/>
    </i>
    <i r="5">
      <x v="1959"/>
      <x v="83"/>
      <x/>
    </i>
    <i r="5">
      <x v="1960"/>
      <x v="83"/>
      <x/>
    </i>
    <i r="5">
      <x v="1961"/>
      <x v="83"/>
      <x/>
    </i>
    <i r="5">
      <x v="1962"/>
      <x v="83"/>
      <x/>
    </i>
    <i r="4">
      <x v="17"/>
      <x v="525"/>
      <x v="180"/>
      <x v="70"/>
    </i>
    <i r="5">
      <x v="735"/>
      <x v="97"/>
      <x v="70"/>
    </i>
    <i r="5">
      <x v="1578"/>
      <x v="160"/>
      <x v="70"/>
    </i>
    <i r="5">
      <x v="1579"/>
      <x v="97"/>
      <x v="70"/>
    </i>
    <i r="5">
      <x v="1903"/>
      <x v="97"/>
      <x v="70"/>
    </i>
    <i r="5">
      <x v="1904"/>
      <x v="180"/>
      <x v="70"/>
    </i>
    <i r="5">
      <x v="2026"/>
      <x v="54"/>
      <x/>
    </i>
    <i r="5">
      <x v="2087"/>
      <x v="62"/>
      <x v="70"/>
    </i>
    <i r="5">
      <x v="2088"/>
      <x v="97"/>
      <x v="70"/>
    </i>
    <i r="5">
      <x v="2299"/>
      <x v="138"/>
      <x v="70"/>
    </i>
    <i r="5">
      <x v="2448"/>
      <x v="160"/>
      <x v="70"/>
    </i>
    <i r="5">
      <x v="2497"/>
      <x v="180"/>
      <x v="10"/>
    </i>
    <i r="5">
      <x v="2942"/>
      <x v="97"/>
      <x v="70"/>
    </i>
    <i r="5">
      <x v="3625"/>
      <x v="69"/>
      <x v="40"/>
    </i>
    <i r="4">
      <x v="191"/>
      <x v="1607"/>
      <x v="6"/>
      <x/>
    </i>
    <i r="5">
      <x v="3645"/>
      <x v="3"/>
      <x v="20"/>
    </i>
    <i r="4">
      <x v="192"/>
      <x v="1340"/>
      <x v="150"/>
      <x v="22"/>
    </i>
    <i r="5">
      <x v="1764"/>
      <x v="161"/>
      <x/>
    </i>
    <i r="5">
      <x v="1765"/>
      <x v="180"/>
      <x/>
    </i>
    <i r="5">
      <x v="1766"/>
      <x v="180"/>
      <x/>
    </i>
    <i r="5">
      <x v="1767"/>
      <x v="180"/>
      <x/>
    </i>
    <i r="5">
      <x v="1768"/>
      <x v="180"/>
      <x/>
    </i>
    <i r="5">
      <x v="1770"/>
      <x v="180"/>
      <x/>
    </i>
    <i r="5">
      <x v="1771"/>
      <x v="163"/>
      <x/>
    </i>
    <i r="5">
      <x v="1772"/>
      <x v="161"/>
      <x/>
    </i>
    <i r="5">
      <x v="1794"/>
      <x v="151"/>
      <x v="70"/>
    </i>
    <i r="5">
      <x v="2350"/>
      <x v="180"/>
      <x/>
    </i>
    <i r="5">
      <x v="2499"/>
      <x v="144"/>
      <x/>
    </i>
    <i r="5">
      <x v="2696"/>
      <x v="28"/>
      <x v="70"/>
    </i>
    <i r="5">
      <x v="3106"/>
      <x v="144"/>
      <x v="29"/>
    </i>
    <i r="5">
      <x v="3107"/>
      <x v="150"/>
      <x/>
    </i>
    <i r="5">
      <x v="3379"/>
      <x v="180"/>
      <x/>
    </i>
    <i r="5">
      <x v="3618"/>
      <x v="144"/>
      <x/>
    </i>
    <i r="5">
      <x v="3619"/>
      <x v="144"/>
      <x/>
    </i>
    <i r="4">
      <x v="282"/>
      <x v="2016"/>
      <x v="83"/>
      <x v="10"/>
    </i>
    <i r="5">
      <x v="2018"/>
      <x v="83"/>
      <x v="10"/>
    </i>
    <i r="4">
      <x v="294"/>
      <x v="189"/>
      <x v="97"/>
      <x v="70"/>
    </i>
    <i r="5">
      <x v="1575"/>
      <x v="180"/>
      <x/>
    </i>
    <i r="5">
      <x v="2186"/>
      <x v="50"/>
      <x v="70"/>
    </i>
    <i r="5">
      <x v="2897"/>
      <x v="12"/>
      <x v="70"/>
    </i>
    <i r="5">
      <x v="2898"/>
      <x v="17"/>
      <x/>
    </i>
    <i r="5">
      <x v="2899"/>
      <x v="12"/>
      <x v="70"/>
    </i>
    <i r="4">
      <x v="361"/>
      <x v="988"/>
      <x v="24"/>
      <x v="70"/>
    </i>
    <i r="5">
      <x v="1591"/>
      <x v="49"/>
      <x/>
    </i>
    <i r="4">
      <x v="417"/>
      <x v="766"/>
      <x v="143"/>
      <x/>
    </i>
    <i r="4">
      <x v="418"/>
      <x v="101"/>
      <x v="116"/>
      <x/>
    </i>
    <i r="5">
      <x v="1372"/>
      <x v="116"/>
      <x/>
    </i>
    <i r="5">
      <x v="1909"/>
      <x v="116"/>
      <x/>
    </i>
    <i r="5">
      <x v="2022"/>
      <x v="116"/>
      <x/>
    </i>
    <i r="5">
      <x v="2025"/>
      <x v="116"/>
      <x/>
    </i>
    <i r="5">
      <x v="2058"/>
      <x v="116"/>
      <x/>
    </i>
    <i r="4">
      <x v="467"/>
      <x v="506"/>
      <x v="12"/>
      <x v="70"/>
    </i>
    <i r="5">
      <x v="737"/>
      <x v="17"/>
      <x v="10"/>
    </i>
    <i r="5">
      <x v="764"/>
      <x v="45"/>
      <x v="70"/>
    </i>
    <i r="5">
      <x v="766"/>
      <x v="111"/>
      <x v="22"/>
    </i>
    <i r="5">
      <x v="974"/>
      <x v="180"/>
      <x v="42"/>
    </i>
    <i r="5">
      <x v="1245"/>
      <x v="102"/>
      <x v="70"/>
    </i>
    <i r="5">
      <x v="1591"/>
      <x v="93"/>
      <x v="18"/>
    </i>
    <i r="5">
      <x v="2734"/>
      <x v="79"/>
      <x v="19"/>
    </i>
    <i r="5">
      <x v="2905"/>
      <x v="93"/>
      <x v="22"/>
    </i>
    <i r="5">
      <x v="2914"/>
      <x v="54"/>
      <x v="70"/>
    </i>
    <i r="5">
      <x v="3370"/>
      <x v="12"/>
      <x v="70"/>
    </i>
    <i r="5">
      <x v="3487"/>
      <x v="73"/>
      <x/>
    </i>
    <i r="5">
      <x v="3803"/>
      <x v="125"/>
      <x/>
    </i>
    <i r="4">
      <x v="497"/>
      <x v="1042"/>
      <x v="23"/>
      <x v="20"/>
    </i>
    <i r="5">
      <x v="1521"/>
      <x v="3"/>
      <x v="70"/>
    </i>
    <i r="5">
      <x v="2142"/>
      <x v="3"/>
      <x v="42"/>
    </i>
    <i r="5">
      <x v="3039"/>
      <x v="49"/>
      <x/>
    </i>
    <i r="5">
      <x v="3040"/>
      <x/>
      <x v="70"/>
    </i>
    <i r="5">
      <x v="3250"/>
      <x v="83"/>
      <x v="20"/>
    </i>
    <i r="5">
      <x v="3272"/>
      <x/>
      <x/>
    </i>
    <i r="5">
      <x v="3473"/>
      <x/>
      <x/>
    </i>
    <i r="5">
      <x v="3569"/>
      <x/>
      <x v="70"/>
    </i>
    <i r="4">
      <x v="498"/>
      <x v="3108"/>
      <x v="69"/>
      <x v="42"/>
    </i>
    <i r="5">
      <x v="3179"/>
      <x v="16"/>
      <x v="70"/>
    </i>
    <i r="4">
      <x v="517"/>
      <x v="2493"/>
      <x v="3"/>
      <x/>
    </i>
    <i r="4">
      <x v="518"/>
      <x v="1119"/>
      <x v="98"/>
      <x/>
    </i>
    <i r="5">
      <x v="1920"/>
      <x v="180"/>
      <x v="66"/>
    </i>
    <i r="4">
      <x v="538"/>
      <x v="990"/>
      <x v="123"/>
      <x/>
    </i>
    <i r="5">
      <x v="1596"/>
      <x v="56"/>
      <x/>
    </i>
    <i r="4">
      <x v="539"/>
      <x v="425"/>
      <x v="93"/>
      <x/>
    </i>
    <i r="5">
      <x v="726"/>
      <x v="93"/>
      <x/>
    </i>
    <i r="5">
      <x v="1781"/>
      <x v="93"/>
      <x/>
    </i>
    <i r="5">
      <x v="1782"/>
      <x v="180"/>
      <x/>
    </i>
    <i r="5">
      <x v="2306"/>
      <x v="82"/>
      <x/>
    </i>
    <i r="5">
      <x v="2501"/>
      <x v="93"/>
      <x/>
    </i>
    <i r="5">
      <x v="2502"/>
      <x v="82"/>
      <x/>
    </i>
    <i r="3">
      <x v="46"/>
      <x v="531"/>
      <x v="131"/>
      <x v="11"/>
      <x v="70"/>
    </i>
    <i r="5">
      <x v="1627"/>
      <x v="3"/>
      <x v="70"/>
    </i>
    <i r="4">
      <x v="572"/>
      <x v="1669"/>
      <x/>
      <x v="70"/>
    </i>
    <i r="5">
      <x v="3627"/>
      <x v="6"/>
      <x v="56"/>
    </i>
    <i r="3">
      <x v="47"/>
      <x v="416"/>
      <x v="2290"/>
      <x v="102"/>
      <x/>
    </i>
    <i r="4">
      <x v="559"/>
      <x v="1258"/>
      <x v="81"/>
      <x v="70"/>
    </i>
    <i r="5">
      <x v="1263"/>
      <x v="23"/>
      <x v="70"/>
    </i>
    <i r="5">
      <x v="1287"/>
      <x v="51"/>
      <x v="70"/>
    </i>
    <i r="5">
      <x v="1293"/>
      <x v="30"/>
      <x v="70"/>
    </i>
    <i r="5">
      <x v="1595"/>
      <x v="6"/>
      <x/>
    </i>
    <i r="5">
      <x v="1597"/>
      <x v="3"/>
      <x/>
    </i>
    <i r="5">
      <x v="2592"/>
      <x v="180"/>
      <x/>
    </i>
    <i r="5">
      <x v="3175"/>
      <x v="45"/>
      <x v="70"/>
    </i>
    <i r="5">
      <x v="3193"/>
      <x v="11"/>
      <x/>
    </i>
    <i r="5">
      <x v="3775"/>
      <x v="3"/>
      <x v="70"/>
    </i>
    <i r="4">
      <x v="560"/>
      <x v="3580"/>
      <x v="10"/>
      <x v="70"/>
    </i>
    <i r="5">
      <x v="3581"/>
      <x v="23"/>
      <x v="70"/>
    </i>
    <i r="5">
      <x v="3582"/>
      <x v="17"/>
      <x v="70"/>
    </i>
    <i r="5">
      <x v="3583"/>
      <x v="163"/>
      <x/>
    </i>
    <i r="5">
      <x v="3584"/>
      <x v="10"/>
      <x v="15"/>
    </i>
    <i r="5">
      <x v="3585"/>
      <x v="23"/>
      <x v="70"/>
    </i>
    <i r="4">
      <x v="561"/>
      <x v="61"/>
      <x v="11"/>
      <x/>
    </i>
    <i r="5">
      <x v="76"/>
      <x v="37"/>
      <x/>
    </i>
    <i r="5">
      <x v="82"/>
      <x v="11"/>
      <x/>
    </i>
    <i r="5">
      <x v="114"/>
      <x v="11"/>
      <x/>
    </i>
    <i r="5">
      <x v="553"/>
      <x v="93"/>
      <x/>
    </i>
    <i r="4">
      <x v="562"/>
      <x v="1268"/>
      <x v="67"/>
      <x v="70"/>
    </i>
    <i r="5">
      <x v="1269"/>
      <x v="46"/>
      <x v="70"/>
    </i>
    <i r="5">
      <x v="1725"/>
      <x v="97"/>
      <x v="70"/>
    </i>
    <i r="5">
      <x v="3184"/>
      <x v="81"/>
      <x v="70"/>
    </i>
    <i r="5">
      <x v="3331"/>
      <x v="52"/>
      <x v="70"/>
    </i>
    <i r="4">
      <x v="565"/>
      <x v="139"/>
      <x v="163"/>
      <x v="70"/>
    </i>
    <i r="5">
      <x v="140"/>
      <x v="6"/>
      <x/>
    </i>
    <i r="5">
      <x v="612"/>
      <x v="10"/>
      <x v="70"/>
    </i>
    <i r="5">
      <x v="613"/>
      <x v="10"/>
      <x/>
    </i>
    <i r="5">
      <x v="733"/>
      <x v="97"/>
      <x v="20"/>
    </i>
    <i r="5">
      <x v="1055"/>
      <x v="97"/>
      <x v="4"/>
    </i>
    <i r="5">
      <x v="1056"/>
      <x v="6"/>
      <x/>
    </i>
    <i r="5">
      <x v="1132"/>
      <x v="10"/>
      <x v="3"/>
    </i>
    <i r="5">
      <x v="1133"/>
      <x v="66"/>
      <x/>
    </i>
    <i r="5">
      <x v="1320"/>
      <x v="23"/>
      <x v="8"/>
    </i>
    <i r="5">
      <x v="1321"/>
      <x v="10"/>
      <x/>
    </i>
    <i r="5">
      <x v="1697"/>
      <x v="180"/>
      <x v="70"/>
    </i>
    <i r="5">
      <x v="1698"/>
      <x v="10"/>
      <x/>
    </i>
    <i r="5">
      <x v="1822"/>
      <x v="66"/>
      <x v="5"/>
    </i>
    <i r="5">
      <x v="1823"/>
      <x v="6"/>
      <x/>
    </i>
    <i r="5">
      <x v="1943"/>
      <x v="97"/>
      <x v="4"/>
    </i>
    <i r="5">
      <x v="1944"/>
      <x v="10"/>
      <x/>
    </i>
    <i r="5">
      <x v="1964"/>
      <x v="180"/>
      <x v="70"/>
    </i>
    <i r="5">
      <x v="1965"/>
      <x v="6"/>
      <x/>
    </i>
    <i r="5">
      <x v="2182"/>
      <x v="180"/>
      <x v="70"/>
    </i>
    <i r="5">
      <x v="2183"/>
      <x v="10"/>
      <x v="42"/>
    </i>
    <i r="5">
      <x v="2380"/>
      <x v="10"/>
      <x v="9"/>
    </i>
    <i r="5">
      <x v="2381"/>
      <x v="10"/>
      <x/>
    </i>
    <i r="5">
      <x v="2385"/>
      <x v="30"/>
      <x/>
    </i>
    <i r="5">
      <x v="2489"/>
      <x v="23"/>
      <x v="17"/>
    </i>
    <i r="5">
      <x v="2490"/>
      <x v="10"/>
      <x/>
    </i>
    <i r="5">
      <x v="2599"/>
      <x v="10"/>
      <x/>
    </i>
    <i r="5">
      <x v="2600"/>
      <x v="180"/>
      <x v="70"/>
    </i>
    <i r="5">
      <x v="3102"/>
      <x v="30"/>
      <x v="42"/>
    </i>
    <i r="5">
      <x v="3145"/>
      <x v="23"/>
      <x v="42"/>
    </i>
    <i r="5">
      <x v="3146"/>
      <x v="10"/>
      <x/>
    </i>
    <i r="5">
      <x v="3255"/>
      <x v="30"/>
      <x v="8"/>
    </i>
    <i r="5">
      <x v="3281"/>
      <x v="30"/>
      <x v="13"/>
    </i>
    <i r="5">
      <x v="3283"/>
      <x v="10"/>
      <x v="70"/>
    </i>
    <i r="5">
      <x v="3358"/>
      <x v="180"/>
      <x v="7"/>
    </i>
    <i r="5">
      <x v="3359"/>
      <x v="10"/>
      <x/>
    </i>
    <i r="5">
      <x v="3457"/>
      <x v="180"/>
      <x v="70"/>
    </i>
    <i r="5">
      <x v="3458"/>
      <x v="10"/>
      <x/>
    </i>
    <i r="5">
      <x v="3480"/>
      <x v="180"/>
      <x v="70"/>
    </i>
    <i r="5">
      <x v="3579"/>
      <x v="97"/>
      <x v="8"/>
    </i>
    <i r="5">
      <x v="3587"/>
      <x v="97"/>
      <x v="42"/>
    </i>
    <i r="5">
      <x v="3588"/>
      <x v="180"/>
      <x v="70"/>
    </i>
    <i r="5">
      <x v="3589"/>
      <x v="10"/>
      <x/>
    </i>
    <i r="5">
      <x v="3591"/>
      <x v="180"/>
      <x v="70"/>
    </i>
    <i r="5">
      <x v="3592"/>
      <x v="10"/>
      <x/>
    </i>
    <i r="5">
      <x v="3595"/>
      <x v="180"/>
      <x v="70"/>
    </i>
    <i r="5">
      <x v="3596"/>
      <x v="3"/>
      <x/>
    </i>
    <i r="5">
      <x v="3768"/>
      <x v="30"/>
      <x v="13"/>
    </i>
    <i r="5">
      <x v="3769"/>
      <x v="10"/>
      <x/>
    </i>
    <i r="3">
      <x v="48"/>
      <x v="292"/>
      <x v="1998"/>
      <x v="3"/>
      <x v="70"/>
    </i>
    <i r="4">
      <x v="401"/>
      <x v="2451"/>
      <x v="65"/>
      <x/>
    </i>
    <i r="5">
      <x v="2452"/>
      <x v="30"/>
      <x v="70"/>
    </i>
    <i r="4">
      <x v="568"/>
      <x v="3199"/>
      <x v="22"/>
      <x v="43"/>
    </i>
    <i r="3">
      <x v="49"/>
      <x v="60"/>
      <x v="1017"/>
      <x v="10"/>
      <x v="70"/>
    </i>
    <i r="5">
      <x v="3163"/>
      <x v="23"/>
      <x v="70"/>
    </i>
    <i r="4">
      <x v="468"/>
      <x v="778"/>
      <x v="180"/>
      <x v="5"/>
    </i>
    <i r="3">
      <x v="50"/>
      <x v="56"/>
      <x v="2096"/>
      <x v="50"/>
      <x/>
    </i>
    <i r="5">
      <x v="3612"/>
      <x v="50"/>
      <x/>
    </i>
    <i r="3">
      <x v="51"/>
      <x v="45"/>
      <x v="528"/>
      <x/>
      <x v="22"/>
    </i>
    <i r="4">
      <x v="588"/>
      <x v="113"/>
      <x v="30"/>
      <x v="10"/>
    </i>
    <i r="5">
      <x v="780"/>
      <x v="143"/>
      <x/>
    </i>
    <i r="5">
      <x v="3002"/>
      <x v="30"/>
      <x v="70"/>
    </i>
    <i r="4">
      <x v="589"/>
      <x v="2996"/>
      <x v="6"/>
      <x v="70"/>
    </i>
    <i r="5">
      <x v="3753"/>
      <x v="10"/>
      <x v="64"/>
    </i>
    <i r="5">
      <x v="3754"/>
      <x v="178"/>
      <x/>
    </i>
    <i r="4">
      <x v="590"/>
      <x v="109"/>
      <x v="180"/>
      <x v="38"/>
    </i>
    <i r="5">
      <x v="110"/>
      <x v="4"/>
      <x/>
    </i>
    <i r="5">
      <x v="615"/>
      <x v="4"/>
      <x v="42"/>
    </i>
    <i r="5">
      <x v="999"/>
      <x v="79"/>
      <x v="26"/>
    </i>
    <i r="5">
      <x v="1000"/>
      <x v="10"/>
      <x v="20"/>
    </i>
    <i r="5">
      <x v="1586"/>
      <x v="79"/>
      <x v="10"/>
    </i>
    <i r="5">
      <x v="1587"/>
      <x v="4"/>
      <x v="10"/>
    </i>
    <i r="5">
      <x v="1783"/>
      <x v="22"/>
      <x/>
    </i>
    <i r="5">
      <x v="1870"/>
      <x v="79"/>
      <x v="26"/>
    </i>
    <i r="5">
      <x v="1871"/>
      <x v="6"/>
      <x v="20"/>
    </i>
    <i r="5">
      <x v="2012"/>
      <x v="180"/>
      <x v="48"/>
    </i>
    <i r="5">
      <x v="2013"/>
      <x v="3"/>
      <x v="22"/>
    </i>
    <i r="5">
      <x v="2307"/>
      <x v="6"/>
      <x v="26"/>
    </i>
    <i r="5">
      <x v="2388"/>
      <x v="6"/>
      <x/>
    </i>
    <i r="5">
      <x v="2763"/>
      <x v="81"/>
      <x v="70"/>
    </i>
    <i r="5">
      <x v="2764"/>
      <x/>
      <x v="70"/>
    </i>
    <i r="5">
      <x v="2776"/>
      <x v="30"/>
      <x/>
    </i>
    <i r="5">
      <x v="3100"/>
      <x v="180"/>
      <x v="10"/>
    </i>
    <i r="5">
      <x v="3101"/>
      <x v="6"/>
      <x/>
    </i>
    <i r="5">
      <x v="3423"/>
      <x v="10"/>
      <x v="20"/>
    </i>
    <i r="5">
      <x v="3441"/>
      <x v="180"/>
      <x v="10"/>
    </i>
    <i r="5">
      <x v="3442"/>
      <x v="4"/>
      <x/>
    </i>
    <i r="5">
      <x v="3755"/>
      <x v="180"/>
      <x v="64"/>
    </i>
    <i r="5">
      <x v="3757"/>
      <x v="79"/>
      <x v="70"/>
    </i>
    <i r="2">
      <x v="5"/>
      <x/>
      <x v="11"/>
      <x v="2935"/>
      <x v="180"/>
      <x v="70"/>
    </i>
    <i r="4">
      <x v="14"/>
      <x v="391"/>
      <x v="28"/>
      <x v="70"/>
    </i>
    <i r="5">
      <x v="3073"/>
      <x v="137"/>
      <x/>
    </i>
    <i r="5">
      <x v="3075"/>
      <x v="116"/>
      <x/>
    </i>
    <i r="5">
      <x v="3076"/>
      <x v="111"/>
      <x/>
    </i>
    <i r="4">
      <x v="165"/>
      <x v="1694"/>
      <x v="16"/>
      <x/>
    </i>
    <i r="4">
      <x v="484"/>
      <x v="986"/>
      <x v="43"/>
      <x/>
    </i>
    <i r="5">
      <x v="1625"/>
      <x v="123"/>
      <x/>
    </i>
    <i r="5">
      <x v="2217"/>
      <x v="49"/>
      <x v="42"/>
    </i>
    <i r="5">
      <x v="2219"/>
      <x v="12"/>
      <x v="70"/>
    </i>
    <i r="5">
      <x v="2228"/>
      <x v="83"/>
      <x v="42"/>
    </i>
    <i r="5">
      <x v="3085"/>
      <x v="102"/>
      <x v="70"/>
    </i>
    <i r="5">
      <x v="3661"/>
      <x v="123"/>
      <x v="54"/>
    </i>
    <i r="5">
      <x v="3672"/>
      <x v="102"/>
      <x v="70"/>
    </i>
    <i r="3">
      <x v="2"/>
      <x v="27"/>
      <x v="1356"/>
      <x v="3"/>
      <x v="70"/>
    </i>
    <i r="4">
      <x v="29"/>
      <x v="67"/>
      <x v="10"/>
      <x v="70"/>
    </i>
    <i r="5">
      <x v="72"/>
      <x v="180"/>
      <x/>
    </i>
    <i r="4">
      <x v="520"/>
      <x v="1355"/>
      <x v="6"/>
      <x v="70"/>
    </i>
    <i r="5">
      <x v="1361"/>
      <x v="11"/>
      <x v="70"/>
    </i>
    <i r="5">
      <x v="2971"/>
      <x v="23"/>
      <x v="70"/>
    </i>
    <i r="3">
      <x v="4"/>
      <x v="3"/>
      <x v="3167"/>
      <x v="81"/>
      <x v="70"/>
    </i>
    <i r="5">
      <x v="3646"/>
      <x v="43"/>
      <x v="70"/>
    </i>
    <i r="5">
      <x v="3668"/>
      <x v="28"/>
      <x v="70"/>
    </i>
    <i r="4">
      <x v="8"/>
      <x v="2713"/>
      <x v="106"/>
      <x v="70"/>
    </i>
    <i r="4">
      <x v="9"/>
      <x v="2917"/>
      <x v="2"/>
      <x/>
    </i>
    <i r="4">
      <x v="46"/>
      <x v="3653"/>
      <x v="16"/>
      <x v="70"/>
    </i>
    <i r="5">
      <x v="3671"/>
      <x v="15"/>
      <x v="70"/>
    </i>
    <i r="4">
      <x v="50"/>
      <x v="3003"/>
      <x v="3"/>
      <x v="70"/>
    </i>
    <i r="4">
      <x v="51"/>
      <x v="2767"/>
      <x v="10"/>
      <x v="70"/>
    </i>
    <i r="4">
      <x v="52"/>
      <x v="2888"/>
      <x v="23"/>
      <x v="70"/>
    </i>
    <i r="4">
      <x v="53"/>
      <x v="1126"/>
      <x v="10"/>
      <x v="70"/>
    </i>
    <i r="4">
      <x v="90"/>
      <x v="3012"/>
      <x v="3"/>
      <x v="70"/>
    </i>
    <i r="4">
      <x v="161"/>
      <x v="367"/>
      <x v="81"/>
      <x v="70"/>
    </i>
    <i r="5">
      <x v="1251"/>
      <x v="11"/>
      <x v="70"/>
    </i>
    <i r="5">
      <x v="1256"/>
      <x v="22"/>
      <x v="70"/>
    </i>
    <i r="4">
      <x v="276"/>
      <x v="3512"/>
      <x v="30"/>
      <x v="70"/>
    </i>
    <i r="4">
      <x v="435"/>
      <x v="2682"/>
      <x v="180"/>
      <x v="13"/>
    </i>
    <i r="4">
      <x v="456"/>
      <x v="752"/>
      <x v="180"/>
      <x v="15"/>
    </i>
    <i r="5">
      <x v="2554"/>
      <x v="6"/>
      <x v="70"/>
    </i>
    <i r="4">
      <x v="479"/>
      <x v="2231"/>
      <x v="30"/>
      <x v="62"/>
    </i>
    <i r="4">
      <x v="537"/>
      <x v="3639"/>
      <x/>
      <x v="70"/>
    </i>
    <i r="4">
      <x v="576"/>
      <x v="2224"/>
      <x v="102"/>
      <x v="70"/>
    </i>
    <i r="5">
      <x v="3704"/>
      <x v="93"/>
      <x v="42"/>
    </i>
    <i r="5">
      <x v="3814"/>
      <x v="81"/>
      <x v="70"/>
    </i>
    <i r="3">
      <x v="6"/>
      <x v="346"/>
      <x v="1353"/>
      <x v="12"/>
      <x v="70"/>
    </i>
    <i r="4">
      <x v="350"/>
      <x v="1249"/>
      <x v="81"/>
      <x v="70"/>
    </i>
    <i r="5">
      <x v="1354"/>
      <x v="132"/>
      <x v="70"/>
    </i>
    <i r="3">
      <x v="7"/>
      <x v="457"/>
      <x v="517"/>
      <x v="49"/>
      <x/>
    </i>
    <i r="5">
      <x v="1532"/>
      <x v="15"/>
      <x/>
    </i>
    <i r="5">
      <x v="2240"/>
      <x v="30"/>
      <x/>
    </i>
    <i r="4">
      <x v="504"/>
      <x v="1831"/>
      <x v="180"/>
      <x/>
    </i>
    <i r="5">
      <x v="3800"/>
      <x v="15"/>
      <x v="70"/>
    </i>
    <i r="3">
      <x v="8"/>
      <x v="6"/>
      <x v="85"/>
      <x v="23"/>
      <x v="70"/>
    </i>
    <i r="5">
      <x v="671"/>
      <x v="50"/>
      <x/>
    </i>
    <i r="4">
      <x v="370"/>
      <x v="2222"/>
      <x v="3"/>
      <x v="70"/>
    </i>
    <i r="5">
      <x v="2234"/>
      <x v="180"/>
      <x v="51"/>
    </i>
    <i r="4">
      <x v="554"/>
      <x v="982"/>
      <x v="3"/>
      <x v="70"/>
    </i>
    <i r="3">
      <x v="9"/>
      <x v="98"/>
      <x v="799"/>
      <x v="180"/>
      <x v="42"/>
    </i>
    <i r="5">
      <x v="803"/>
      <x v="21"/>
      <x v="70"/>
    </i>
    <i r="5">
      <x v="968"/>
      <x v="80"/>
      <x/>
    </i>
    <i r="5">
      <x v="2223"/>
      <x v="80"/>
      <x v="70"/>
    </i>
    <i r="4">
      <x v="575"/>
      <x v="3519"/>
      <x v="10"/>
      <x/>
    </i>
    <i r="3">
      <x v="12"/>
      <x v="103"/>
      <x v="1067"/>
      <x v="40"/>
      <x v="70"/>
    </i>
    <i r="4">
      <x v="600"/>
      <x v="1359"/>
      <x v="10"/>
      <x v="70"/>
    </i>
    <i r="5">
      <x v="2773"/>
      <x v="81"/>
      <x v="10"/>
    </i>
    <i r="3">
      <x v="13"/>
      <x v="133"/>
      <x v="2772"/>
      <x v="3"/>
      <x v="70"/>
    </i>
    <i r="4">
      <x v="327"/>
      <x v="668"/>
      <x v="16"/>
      <x v="64"/>
    </i>
    <i r="5">
      <x v="674"/>
      <x v="30"/>
      <x v="70"/>
    </i>
    <i r="3">
      <x v="14"/>
      <x v="18"/>
      <x v="3807"/>
      <x v="23"/>
      <x v="48"/>
    </i>
    <i r="4">
      <x v="43"/>
      <x v="511"/>
      <x v="10"/>
      <x v="70"/>
    </i>
    <i r="4">
      <x v="79"/>
      <x v="751"/>
      <x v="180"/>
      <x v="70"/>
    </i>
    <i r="5">
      <x v="3128"/>
      <x v="21"/>
      <x v="70"/>
    </i>
    <i r="4">
      <x v="80"/>
      <x v="3338"/>
      <x v="180"/>
      <x v="70"/>
    </i>
    <i r="4">
      <x v="81"/>
      <x v="3673"/>
      <x v="42"/>
      <x v="70"/>
    </i>
    <i r="4">
      <x v="83"/>
      <x v="1166"/>
      <x v="119"/>
      <x v="70"/>
    </i>
    <i r="4">
      <x v="84"/>
      <x v="913"/>
      <x v="147"/>
      <x v="70"/>
    </i>
    <i r="5">
      <x v="2986"/>
      <x v="15"/>
      <x v="70"/>
    </i>
    <i r="5">
      <x v="3006"/>
      <x v="180"/>
      <x v="70"/>
    </i>
    <i r="4">
      <x v="136"/>
      <x v="2768"/>
      <x v="180"/>
      <x v="42"/>
    </i>
    <i r="4">
      <x v="148"/>
      <x v="1659"/>
      <x v="11"/>
      <x v="70"/>
    </i>
    <i r="4">
      <x v="150"/>
      <x v="3506"/>
      <x v="15"/>
      <x v="70"/>
    </i>
    <i r="4">
      <x v="151"/>
      <x v="2192"/>
      <x v="30"/>
      <x v="70"/>
    </i>
    <i r="5">
      <x v="2212"/>
      <x v="30"/>
      <x v="70"/>
    </i>
    <i r="5">
      <x v="3794"/>
      <x v="15"/>
      <x v="70"/>
    </i>
    <i r="4">
      <x v="152"/>
      <x v="2315"/>
      <x v="85"/>
      <x v="70"/>
    </i>
    <i r="4">
      <x v="153"/>
      <x v="2209"/>
      <x v="103"/>
      <x v="70"/>
    </i>
    <i r="5">
      <x v="3345"/>
      <x v="180"/>
      <x v="42"/>
    </i>
    <i r="4">
      <x v="164"/>
      <x v="2233"/>
      <x v="143"/>
      <x v="70"/>
    </i>
    <i r="5">
      <x v="2916"/>
      <x v="11"/>
      <x v="70"/>
    </i>
    <i r="5">
      <x v="3682"/>
      <x v="81"/>
      <x v="70"/>
    </i>
    <i r="4">
      <x v="187"/>
      <x v="1775"/>
      <x v="11"/>
      <x v="70"/>
    </i>
    <i r="4">
      <x v="188"/>
      <x v="3509"/>
      <x v="16"/>
      <x v="70"/>
    </i>
    <i r="4">
      <x v="270"/>
      <x v="3686"/>
      <x v="30"/>
      <x v="70"/>
    </i>
    <i r="4">
      <x v="315"/>
      <x/>
      <x v="12"/>
      <x v="70"/>
    </i>
    <i r="5">
      <x v="746"/>
      <x v="12"/>
      <x v="70"/>
    </i>
    <i r="5">
      <x v="2486"/>
      <x v="12"/>
      <x v="70"/>
    </i>
    <i r="4">
      <x v="317"/>
      <x v="60"/>
      <x v="97"/>
      <x/>
    </i>
    <i r="5">
      <x v="62"/>
      <x v="180"/>
      <x v="42"/>
    </i>
    <i r="5">
      <x v="77"/>
      <x v="137"/>
      <x/>
    </i>
    <i r="5">
      <x v="81"/>
      <x v="180"/>
      <x/>
    </i>
    <i r="5">
      <x v="2080"/>
      <x v="180"/>
      <x/>
    </i>
    <i r="5">
      <x v="3222"/>
      <x v="81"/>
      <x v="70"/>
    </i>
    <i r="4">
      <x v="369"/>
      <x v="2427"/>
      <x v="15"/>
      <x v="70"/>
    </i>
    <i r="5">
      <x v="3322"/>
      <x v="15"/>
      <x v="70"/>
    </i>
    <i r="4">
      <x v="437"/>
      <x v="3204"/>
      <x v="21"/>
      <x v="70"/>
    </i>
    <i r="4">
      <x v="478"/>
      <x v="2410"/>
      <x v="12"/>
      <x v="70"/>
    </i>
    <i r="4">
      <x v="488"/>
      <x v="670"/>
      <x v="12"/>
      <x v="70"/>
    </i>
    <i r="5">
      <x v="3718"/>
      <x v="21"/>
      <x v="70"/>
    </i>
    <i r="4">
      <x v="587"/>
      <x v="2412"/>
      <x v="16"/>
      <x v="70"/>
    </i>
    <i r="3">
      <x v="15"/>
      <x v="23"/>
      <x v="441"/>
      <x v="10"/>
      <x v="20"/>
    </i>
    <i r="5">
      <x v="443"/>
      <x v="23"/>
      <x v="70"/>
    </i>
    <i r="4">
      <x v="35"/>
      <x v="488"/>
      <x v="3"/>
      <x v="70"/>
    </i>
    <i r="4">
      <x v="162"/>
      <x v="1673"/>
      <x v="180"/>
      <x v="42"/>
    </i>
    <i r="5">
      <x v="2194"/>
      <x v="123"/>
      <x/>
    </i>
    <i r="5">
      <x v="2195"/>
      <x v="63"/>
      <x v="48"/>
    </i>
    <i r="5">
      <x v="2196"/>
      <x v="123"/>
      <x v="56"/>
    </i>
    <i r="5">
      <x v="2197"/>
      <x v="123"/>
      <x/>
    </i>
    <i r="5">
      <x v="2198"/>
      <x v="123"/>
      <x/>
    </i>
    <i r="5">
      <x v="2199"/>
      <x v="123"/>
      <x/>
    </i>
    <i r="5">
      <x v="2200"/>
      <x v="123"/>
      <x/>
    </i>
    <i r="5">
      <x v="2201"/>
      <x v="123"/>
      <x/>
    </i>
    <i r="5">
      <x v="3674"/>
      <x v="28"/>
      <x v="70"/>
    </i>
    <i r="4">
      <x v="168"/>
      <x v="123"/>
      <x v="50"/>
      <x/>
    </i>
    <i r="5">
      <x v="1105"/>
      <x v="15"/>
      <x v="70"/>
    </i>
    <i r="5">
      <x v="2202"/>
      <x v="6"/>
      <x v="55"/>
    </i>
    <i r="5">
      <x v="3424"/>
      <x v="63"/>
      <x/>
    </i>
    <i r="4">
      <x v="173"/>
      <x v="1125"/>
      <x v="30"/>
      <x/>
    </i>
    <i r="5">
      <x v="1941"/>
      <x v="66"/>
      <x/>
    </i>
    <i r="5">
      <x v="1945"/>
      <x v="42"/>
      <x v="42"/>
    </i>
    <i r="5">
      <x v="2268"/>
      <x v="30"/>
      <x v="56"/>
    </i>
    <i r="5">
      <x v="2466"/>
      <x v="180"/>
      <x v="70"/>
    </i>
    <i r="5">
      <x v="2709"/>
      <x v="30"/>
      <x v="42"/>
    </i>
    <i r="5">
      <x v="3141"/>
      <x v="63"/>
      <x v="42"/>
    </i>
    <i r="5">
      <x v="3206"/>
      <x v="30"/>
      <x v="26"/>
    </i>
    <i r="4">
      <x v="197"/>
      <x v="556"/>
      <x v="180"/>
      <x/>
    </i>
    <i r="5">
      <x v="2337"/>
      <x v="180"/>
      <x v="7"/>
    </i>
    <i r="5">
      <x v="3446"/>
      <x v="180"/>
      <x/>
    </i>
    <i r="4">
      <x v="277"/>
      <x v="817"/>
      <x v="30"/>
      <x v="70"/>
    </i>
    <i r="5">
      <x v="818"/>
      <x v="180"/>
      <x/>
    </i>
    <i r="4">
      <x v="328"/>
      <x v="623"/>
      <x v="81"/>
      <x v="70"/>
    </i>
    <i r="5">
      <x v="2098"/>
      <x v="30"/>
      <x v="22"/>
    </i>
    <i r="5">
      <x v="2102"/>
      <x v="22"/>
      <x v="42"/>
    </i>
    <i r="5">
      <x v="2103"/>
      <x v="162"/>
      <x v="42"/>
    </i>
    <i r="5">
      <x v="2104"/>
      <x v="65"/>
      <x/>
    </i>
    <i r="5">
      <x v="3614"/>
      <x v="162"/>
      <x/>
    </i>
    <i r="4">
      <x v="337"/>
      <x v="2164"/>
      <x v="150"/>
      <x v="70"/>
    </i>
    <i r="5">
      <x v="2170"/>
      <x v="180"/>
      <x v="70"/>
    </i>
    <i r="4">
      <x v="547"/>
      <x v="3428"/>
      <x v="136"/>
      <x v="70"/>
    </i>
    <i r="5">
      <x v="3434"/>
      <x v="52"/>
      <x v="10"/>
    </i>
    <i r="5">
      <x v="3436"/>
      <x v="23"/>
      <x v="70"/>
    </i>
    <i r="3">
      <x v="16"/>
      <x v="178"/>
      <x v="1754"/>
      <x v="16"/>
      <x v="56"/>
    </i>
    <i r="3">
      <x v="17"/>
      <x v="182"/>
      <x v="3520"/>
      <x v="30"/>
      <x v="70"/>
    </i>
    <i r="3">
      <x v="19"/>
      <x v="505"/>
      <x v="1381"/>
      <x/>
      <x v="62"/>
    </i>
    <i r="5">
      <x v="1570"/>
      <x v="3"/>
      <x v="70"/>
    </i>
    <i r="3">
      <x v="20"/>
      <x v="204"/>
      <x v="3008"/>
      <x v="159"/>
      <x v="70"/>
    </i>
    <i r="5">
      <x v="3724"/>
      <x v="3"/>
      <x/>
    </i>
    <i r="4">
      <x v="206"/>
      <x v="3750"/>
      <x v="23"/>
      <x v="70"/>
    </i>
    <i r="4">
      <x v="325"/>
      <x v="3221"/>
      <x v="137"/>
      <x v="44"/>
    </i>
    <i r="4">
      <x v="352"/>
      <x v="909"/>
      <x v="23"/>
      <x v="70"/>
    </i>
    <i r="5">
      <x v="1016"/>
      <x v="12"/>
      <x v="70"/>
    </i>
    <i r="5">
      <x v="1362"/>
      <x v="180"/>
      <x v="20"/>
    </i>
    <i r="5">
      <x v="1798"/>
      <x v="180"/>
      <x v="20"/>
    </i>
    <i r="5">
      <x v="1800"/>
      <x v="180"/>
      <x v="20"/>
    </i>
    <i r="5">
      <x v="1869"/>
      <x v="30"/>
      <x v="70"/>
    </i>
    <i r="5">
      <x v="2411"/>
      <x v="23"/>
      <x v="70"/>
    </i>
    <i r="5">
      <x v="2893"/>
      <x v="56"/>
      <x/>
    </i>
    <i r="5">
      <x v="3381"/>
      <x v="143"/>
      <x/>
    </i>
    <i r="5">
      <x v="3452"/>
      <x v="143"/>
      <x/>
    </i>
    <i r="3">
      <x v="21"/>
      <x v="24"/>
      <x v="3517"/>
      <x v="10"/>
      <x v="70"/>
    </i>
    <i r="4">
      <x v="33"/>
      <x v="1341"/>
      <x v="180"/>
      <x v="70"/>
    </i>
    <i r="5">
      <x v="3209"/>
      <x v="180"/>
      <x v="70"/>
    </i>
    <i r="5">
      <x v="3210"/>
      <x v="138"/>
      <x v="70"/>
    </i>
    <i r="5">
      <x v="3211"/>
      <x v="180"/>
      <x v="70"/>
    </i>
    <i r="5">
      <x v="3212"/>
      <x v="138"/>
      <x v="70"/>
    </i>
    <i r="5">
      <x v="3213"/>
      <x v="164"/>
      <x v="70"/>
    </i>
    <i r="5">
      <x v="3214"/>
      <x v="121"/>
      <x v="70"/>
    </i>
    <i r="5">
      <x v="3215"/>
      <x v="180"/>
      <x v="58"/>
    </i>
    <i r="5">
      <x v="3216"/>
      <x v="151"/>
      <x v="70"/>
    </i>
    <i r="5">
      <x v="3217"/>
      <x v="160"/>
      <x v="58"/>
    </i>
    <i r="5">
      <x v="3218"/>
      <x v="180"/>
      <x v="22"/>
    </i>
    <i r="5">
      <x v="3219"/>
      <x v="138"/>
      <x v="70"/>
    </i>
    <i r="5">
      <x v="3220"/>
      <x v="138"/>
      <x v="70"/>
    </i>
    <i r="4">
      <x v="41"/>
      <x v="3640"/>
      <x v="29"/>
      <x v="70"/>
    </i>
    <i r="4">
      <x v="63"/>
      <x v="601"/>
      <x v="10"/>
      <x v="70"/>
    </i>
    <i r="5">
      <x v="3648"/>
      <x v="10"/>
      <x v="70"/>
    </i>
    <i r="4">
      <x v="73"/>
      <x v="2226"/>
      <x v="180"/>
      <x/>
    </i>
    <i r="4">
      <x v="82"/>
      <x v="745"/>
      <x v="148"/>
      <x v="70"/>
    </i>
    <i r="5">
      <x v="1167"/>
      <x v="81"/>
      <x v="70"/>
    </i>
    <i r="5">
      <x v="2986"/>
      <x v="23"/>
      <x v="70"/>
    </i>
    <i r="4">
      <x v="85"/>
      <x v="2229"/>
      <x v="30"/>
      <x v="10"/>
    </i>
    <i r="5">
      <x v="2372"/>
      <x v="45"/>
      <x v="70"/>
    </i>
    <i r="5">
      <x v="2503"/>
      <x v="29"/>
      <x v="10"/>
    </i>
    <i r="5">
      <x v="3115"/>
      <x v="30"/>
      <x v="10"/>
    </i>
    <i r="4">
      <x v="87"/>
      <x v="1589"/>
      <x v="21"/>
      <x v="70"/>
    </i>
    <i r="5">
      <x v="2205"/>
      <x v="15"/>
      <x v="70"/>
    </i>
    <i r="5">
      <x v="2208"/>
      <x v="62"/>
      <x v="64"/>
    </i>
    <i r="5">
      <x v="2210"/>
      <x v="15"/>
      <x v="70"/>
    </i>
    <i r="5">
      <x v="2213"/>
      <x v="16"/>
      <x v="70"/>
    </i>
    <i r="5">
      <x v="2293"/>
      <x v="180"/>
      <x v="31"/>
    </i>
    <i r="5">
      <x v="3134"/>
      <x v="103"/>
      <x/>
    </i>
    <i r="5">
      <x v="3497"/>
      <x v="103"/>
      <x v="70"/>
    </i>
    <i r="4">
      <x v="91"/>
      <x v="3798"/>
      <x v="21"/>
      <x v="70"/>
    </i>
    <i r="5">
      <x v="3799"/>
      <x v="93"/>
      <x v="34"/>
    </i>
    <i r="4">
      <x v="106"/>
      <x v="3696"/>
      <x v="180"/>
      <x v="20"/>
    </i>
    <i r="4">
      <x v="111"/>
      <x v="2913"/>
      <x v="11"/>
      <x v="70"/>
    </i>
    <i r="4">
      <x v="119"/>
      <x v="2966"/>
      <x v="45"/>
      <x v="70"/>
    </i>
    <i r="5">
      <x v="3684"/>
      <x v="45"/>
      <x v="70"/>
    </i>
    <i r="5">
      <x v="3685"/>
      <x v="63"/>
      <x v="10"/>
    </i>
    <i r="5">
      <x v="3811"/>
      <x v="45"/>
      <x v="70"/>
    </i>
    <i r="4">
      <x v="128"/>
      <x v="3794"/>
      <x v="23"/>
      <x v="70"/>
    </i>
    <i r="4">
      <x v="190"/>
      <x v="1788"/>
      <x v="25"/>
      <x v="70"/>
    </i>
    <i r="5">
      <x v="3371"/>
      <x v="15"/>
      <x v="70"/>
    </i>
    <i r="4">
      <x v="207"/>
      <x v="39"/>
      <x v="28"/>
      <x v="10"/>
    </i>
    <i r="5">
      <x v="42"/>
      <x v="137"/>
      <x v="70"/>
    </i>
    <i r="5">
      <x v="155"/>
      <x v="15"/>
      <x v="70"/>
    </i>
    <i r="5">
      <x v="156"/>
      <x v="15"/>
      <x v="70"/>
    </i>
    <i r="5">
      <x v="157"/>
      <x v="15"/>
      <x v="70"/>
    </i>
    <i r="5">
      <x v="300"/>
      <x v="15"/>
      <x v="70"/>
    </i>
    <i r="5">
      <x v="304"/>
      <x v="16"/>
      <x v="70"/>
    </i>
    <i r="5">
      <x v="305"/>
      <x v="16"/>
      <x v="70"/>
    </i>
    <i r="5">
      <x v="322"/>
      <x v="15"/>
      <x v="70"/>
    </i>
    <i r="5">
      <x v="1564"/>
      <x v="180"/>
      <x v="70"/>
    </i>
    <i r="5">
      <x v="1565"/>
      <x v="103"/>
      <x v="70"/>
    </i>
    <i r="5">
      <x v="1566"/>
      <x v="15"/>
      <x v="70"/>
    </i>
    <i r="4">
      <x v="222"/>
      <x v="920"/>
      <x v="23"/>
      <x v="70"/>
    </i>
    <i r="5">
      <x v="3519"/>
      <x v="11"/>
      <x v="70"/>
    </i>
    <i r="4">
      <x v="223"/>
      <x v="3687"/>
      <x v="23"/>
      <x v="70"/>
    </i>
    <i r="4">
      <x v="224"/>
      <x v="2206"/>
      <x v="3"/>
      <x v="70"/>
    </i>
    <i r="4">
      <x v="226"/>
      <x v="1175"/>
      <x v="11"/>
      <x v="70"/>
    </i>
    <i r="5">
      <x v="2195"/>
      <x v="42"/>
      <x v="70"/>
    </i>
    <i r="5">
      <x v="3498"/>
      <x v="49"/>
      <x/>
    </i>
    <i r="5">
      <x v="3679"/>
      <x v="42"/>
      <x v="70"/>
    </i>
    <i r="4">
      <x v="227"/>
      <x v="2218"/>
      <x v="45"/>
      <x v="70"/>
    </i>
    <i r="4">
      <x v="229"/>
      <x v="257"/>
      <x v="29"/>
      <x v="70"/>
    </i>
    <i r="4">
      <x v="231"/>
      <x v="2993"/>
      <x v="6"/>
      <x v="70"/>
    </i>
    <i r="4">
      <x v="233"/>
      <x v="3000"/>
      <x v="11"/>
      <x v="5"/>
    </i>
    <i r="4">
      <x v="234"/>
      <x v="3797"/>
      <x v="43"/>
      <x v="70"/>
    </i>
    <i r="4">
      <x v="236"/>
      <x v="1742"/>
      <x v="103"/>
      <x v="70"/>
    </i>
    <i r="4">
      <x v="237"/>
      <x v="3677"/>
      <x v="53"/>
      <x v="70"/>
    </i>
    <i r="4">
      <x v="238"/>
      <x v="1864"/>
      <x v="180"/>
      <x v="70"/>
    </i>
    <i r="4">
      <x v="239"/>
      <x v="2540"/>
      <x v="29"/>
      <x v="70"/>
    </i>
    <i r="4">
      <x v="241"/>
      <x v="2193"/>
      <x v="93"/>
      <x v="70"/>
    </i>
    <i r="5">
      <x v="3639"/>
      <x v="180"/>
      <x v="58"/>
    </i>
    <i r="5">
      <x v="3716"/>
      <x v="137"/>
      <x v="34"/>
    </i>
    <i r="4">
      <x v="242"/>
      <x v="3729"/>
      <x v="11"/>
      <x v="70"/>
    </i>
    <i r="4">
      <x v="244"/>
      <x v="1855"/>
      <x v="16"/>
      <x v="70"/>
    </i>
    <i r="4">
      <x v="245"/>
      <x v="1218"/>
      <x v="23"/>
      <x v="70"/>
    </i>
    <i r="5">
      <x v="2204"/>
      <x v="137"/>
      <x v="70"/>
    </i>
    <i r="5">
      <x v="2207"/>
      <x v="11"/>
      <x v="70"/>
    </i>
    <i r="5">
      <x v="2208"/>
      <x v="21"/>
      <x v="70"/>
    </i>
    <i r="5">
      <x v="2209"/>
      <x v="21"/>
      <x v="70"/>
    </i>
    <i r="5">
      <x v="3653"/>
      <x v="180"/>
      <x v="70"/>
    </i>
    <i r="5">
      <x v="3680"/>
      <x v="15"/>
      <x v="70"/>
    </i>
    <i r="5">
      <x v="3686"/>
      <x v="137"/>
      <x v="70"/>
    </i>
    <i r="5">
      <x v="3691"/>
      <x v="11"/>
      <x v="70"/>
    </i>
    <i r="4">
      <x v="247"/>
      <x v="953"/>
      <x v="6"/>
      <x v="70"/>
    </i>
    <i r="5">
      <x v="2115"/>
      <x v="6"/>
      <x v="70"/>
    </i>
    <i r="5">
      <x v="3683"/>
      <x v="11"/>
      <x v="70"/>
    </i>
    <i r="4">
      <x v="249"/>
      <x v="3676"/>
      <x v="6"/>
      <x v="70"/>
    </i>
    <i r="4">
      <x v="250"/>
      <x v="3269"/>
      <x v="97"/>
      <x v="70"/>
    </i>
    <i r="4">
      <x v="251"/>
      <x v="3633"/>
      <x v="23"/>
      <x v="70"/>
    </i>
    <i r="4">
      <x v="253"/>
      <x v="2979"/>
      <x v="11"/>
      <x v="70"/>
    </i>
    <i r="4">
      <x v="254"/>
      <x v="954"/>
      <x v="23"/>
      <x v="70"/>
    </i>
    <i r="4">
      <x v="255"/>
      <x v="1852"/>
      <x v="11"/>
      <x v="70"/>
    </i>
    <i r="4">
      <x v="256"/>
      <x v="94"/>
      <x v="11"/>
      <x v="70"/>
    </i>
    <i r="4">
      <x v="257"/>
      <x v="2283"/>
      <x v="6"/>
      <x v="70"/>
    </i>
    <i r="4">
      <x v="258"/>
      <x v="75"/>
      <x v="180"/>
      <x v="70"/>
    </i>
    <i r="4">
      <x v="259"/>
      <x v="430"/>
      <x v="11"/>
      <x v="70"/>
    </i>
    <i r="5">
      <x v="910"/>
      <x v="180"/>
      <x v="70"/>
    </i>
    <i r="4">
      <x v="260"/>
      <x v="2211"/>
      <x v="15"/>
      <x v="56"/>
    </i>
    <i r="4">
      <x v="261"/>
      <x v="749"/>
      <x v="16"/>
      <x v="70"/>
    </i>
    <i r="5">
      <x v="750"/>
      <x v="11"/>
      <x v="70"/>
    </i>
    <i r="5">
      <x v="1344"/>
      <x v="60"/>
      <x v="70"/>
    </i>
    <i r="4">
      <x v="262"/>
      <x v="3690"/>
      <x v="103"/>
      <x v="20"/>
    </i>
    <i r="5">
      <x v="3708"/>
      <x v="180"/>
      <x v="56"/>
    </i>
    <i r="4">
      <x v="263"/>
      <x v="3639"/>
      <x v="180"/>
      <x/>
    </i>
    <i r="4">
      <x v="264"/>
      <x v="3186"/>
      <x v="29"/>
      <x v="70"/>
    </i>
    <i r="5">
      <x v="3187"/>
      <x v="23"/>
      <x v="70"/>
    </i>
    <i r="5">
      <x v="3655"/>
      <x v="180"/>
      <x v="70"/>
    </i>
    <i r="4">
      <x v="265"/>
      <x v="3653"/>
      <x v="42"/>
      <x v="70"/>
    </i>
    <i r="5">
      <x v="3706"/>
      <x v="42"/>
      <x v="70"/>
    </i>
    <i r="4">
      <x v="266"/>
      <x v="3004"/>
      <x v="180"/>
      <x v="70"/>
    </i>
    <i r="4">
      <x v="267"/>
      <x v="3709"/>
      <x v="15"/>
      <x v="70"/>
    </i>
    <i r="4">
      <x v="269"/>
      <x v="1842"/>
      <x v="3"/>
      <x v="70"/>
    </i>
    <i r="4">
      <x v="280"/>
      <x v="3639"/>
      <x v="3"/>
      <x v="70"/>
    </i>
    <i r="4">
      <x v="283"/>
      <x v="1814"/>
      <x v="180"/>
      <x/>
    </i>
    <i r="5">
      <x v="2924"/>
      <x v="180"/>
      <x v="34"/>
    </i>
    <i r="5">
      <x v="2928"/>
      <x v="180"/>
      <x/>
    </i>
    <i r="4">
      <x v="284"/>
      <x v="232"/>
      <x v="15"/>
      <x v="70"/>
    </i>
    <i r="4">
      <x v="286"/>
      <x v="1980"/>
      <x v="137"/>
      <x/>
    </i>
    <i r="4">
      <x v="290"/>
      <x v="3490"/>
      <x v="12"/>
      <x v="70"/>
    </i>
    <i r="4">
      <x v="296"/>
      <x v="3639"/>
      <x v="81"/>
      <x v="70"/>
    </i>
    <i r="5">
      <x v="3706"/>
      <x v="30"/>
      <x v="70"/>
    </i>
    <i r="4">
      <x v="299"/>
      <x v="3700"/>
      <x v="180"/>
      <x v="70"/>
    </i>
    <i r="4">
      <x v="314"/>
      <x v="2075"/>
      <x v="180"/>
      <x v="70"/>
    </i>
    <i r="5">
      <x v="3691"/>
      <x v="162"/>
      <x v="70"/>
    </i>
    <i r="5">
      <x v="3692"/>
      <x v="30"/>
      <x v="70"/>
    </i>
    <i r="5">
      <x v="3693"/>
      <x v="21"/>
      <x v="70"/>
    </i>
    <i r="4">
      <x v="323"/>
      <x v="3812"/>
      <x v="16"/>
      <x v="70"/>
    </i>
    <i r="4">
      <x v="324"/>
      <x v="2093"/>
      <x v="103"/>
      <x/>
    </i>
    <i r="4">
      <x v="331"/>
      <x v="3808"/>
      <x v="161"/>
      <x v="70"/>
    </i>
    <i r="4">
      <x v="332"/>
      <x v="3698"/>
      <x v="180"/>
      <x v="26"/>
    </i>
    <i r="4">
      <x v="357"/>
      <x v="3694"/>
      <x v="161"/>
      <x v="70"/>
    </i>
    <i r="4">
      <x v="365"/>
      <x v="2355"/>
      <x v="81"/>
      <x v="70"/>
    </i>
    <i r="4">
      <x v="393"/>
      <x v="3793"/>
      <x v="16"/>
      <x v="70"/>
    </i>
    <i r="4">
      <x v="395"/>
      <x v="2229"/>
      <x v="15"/>
      <x v="70"/>
    </i>
    <i r="5">
      <x v="3805"/>
      <x v="180"/>
      <x v="42"/>
    </i>
    <i r="5">
      <x v="3810"/>
      <x v="14"/>
      <x v="20"/>
    </i>
    <i r="5">
      <x v="3815"/>
      <x v="13"/>
      <x v="70"/>
    </i>
    <i r="4">
      <x v="402"/>
      <x v="2456"/>
      <x v="180"/>
      <x/>
    </i>
    <i r="5">
      <x v="2457"/>
      <x v="15"/>
      <x v="70"/>
    </i>
    <i r="5">
      <x v="3105"/>
      <x v="6"/>
      <x v="70"/>
    </i>
    <i r="5">
      <x v="3639"/>
      <x v="180"/>
      <x v="70"/>
    </i>
    <i r="5">
      <x v="3644"/>
      <x v="13"/>
      <x v="70"/>
    </i>
    <i r="5">
      <x v="3651"/>
      <x v="180"/>
      <x v="56"/>
    </i>
    <i r="4">
      <x v="405"/>
      <x v="2965"/>
      <x v="13"/>
      <x v="70"/>
    </i>
    <i r="4">
      <x v="410"/>
      <x v="2221"/>
      <x v="97"/>
      <x v="70"/>
    </i>
    <i r="4">
      <x v="411"/>
      <x v="3796"/>
      <x v="180"/>
      <x v="70"/>
    </i>
    <i r="4">
      <x v="412"/>
      <x v="329"/>
      <x v="43"/>
      <x v="70"/>
    </i>
    <i r="5">
      <x v="355"/>
      <x v="81"/>
      <x v="70"/>
    </i>
    <i r="4">
      <x v="431"/>
      <x v="1738"/>
      <x v="37"/>
      <x/>
    </i>
    <i r="4">
      <x v="432"/>
      <x v="163"/>
      <x v="45"/>
      <x v="70"/>
    </i>
    <i r="5">
      <x v="168"/>
      <x v="45"/>
      <x v="70"/>
    </i>
    <i r="5">
      <x v="177"/>
      <x v="45"/>
      <x v="70"/>
    </i>
    <i r="5">
      <x v="186"/>
      <x v="81"/>
      <x v="70"/>
    </i>
    <i r="5">
      <x v="187"/>
      <x v="81"/>
      <x v="70"/>
    </i>
    <i r="5">
      <x v="207"/>
      <x v="44"/>
      <x v="70"/>
    </i>
    <i r="5">
      <x v="209"/>
      <x v="45"/>
      <x v="70"/>
    </i>
    <i r="5">
      <x v="233"/>
      <x v="44"/>
      <x v="70"/>
    </i>
    <i r="5">
      <x v="234"/>
      <x v="44"/>
      <x v="70"/>
    </i>
    <i r="5">
      <x v="239"/>
      <x v="44"/>
      <x v="70"/>
    </i>
    <i r="5">
      <x v="246"/>
      <x v="45"/>
      <x v="70"/>
    </i>
    <i r="5">
      <x v="252"/>
      <x v="45"/>
      <x v="70"/>
    </i>
    <i r="5">
      <x v="254"/>
      <x v="45"/>
      <x v="70"/>
    </i>
    <i r="5">
      <x v="259"/>
      <x v="44"/>
      <x v="70"/>
    </i>
    <i r="5">
      <x v="260"/>
      <x v="81"/>
      <x v="70"/>
    </i>
    <i r="5">
      <x v="261"/>
      <x v="44"/>
      <x v="70"/>
    </i>
    <i r="5">
      <x v="263"/>
      <x v="81"/>
      <x v="70"/>
    </i>
    <i r="5">
      <x v="268"/>
      <x v="44"/>
      <x v="70"/>
    </i>
    <i r="5">
      <x v="273"/>
      <x v="43"/>
      <x v="70"/>
    </i>
    <i r="5">
      <x v="279"/>
      <x v="45"/>
      <x v="70"/>
    </i>
    <i r="5">
      <x v="280"/>
      <x v="45"/>
      <x v="70"/>
    </i>
    <i r="5">
      <x v="291"/>
      <x v="43"/>
      <x v="70"/>
    </i>
    <i r="5">
      <x v="292"/>
      <x v="81"/>
      <x v="70"/>
    </i>
    <i r="5">
      <x v="293"/>
      <x v="81"/>
      <x v="70"/>
    </i>
    <i r="5">
      <x v="294"/>
      <x v="43"/>
      <x v="70"/>
    </i>
    <i r="5">
      <x v="362"/>
      <x v="45"/>
      <x v="70"/>
    </i>
    <i r="4">
      <x v="441"/>
      <x v="2706"/>
      <x v="23"/>
      <x v="70"/>
    </i>
    <i r="4">
      <x v="450"/>
      <x v="3653"/>
      <x v="180"/>
      <x v="70"/>
    </i>
    <i r="4">
      <x v="465"/>
      <x v="173"/>
      <x v="15"/>
      <x v="70"/>
    </i>
    <i r="5">
      <x v="275"/>
      <x v="23"/>
      <x v="70"/>
    </i>
    <i r="4">
      <x v="469"/>
      <x v="2220"/>
      <x v="12"/>
      <x v="70"/>
    </i>
    <i r="5">
      <x v="3653"/>
      <x v="12"/>
      <x v="70"/>
    </i>
    <i r="4">
      <x v="476"/>
      <x v="2962"/>
      <x v="81"/>
      <x v="70"/>
    </i>
    <i r="4">
      <x v="503"/>
      <x v="3153"/>
      <x v="12"/>
      <x v="70"/>
    </i>
    <i r="5">
      <x v="3156"/>
      <x v="30"/>
      <x v="42"/>
    </i>
    <i r="4">
      <x v="523"/>
      <x v="2229"/>
      <x v="143"/>
      <x v="22"/>
    </i>
    <i r="4">
      <x v="524"/>
      <x v="3662"/>
      <x v="11"/>
      <x v="70"/>
    </i>
    <i r="4">
      <x v="536"/>
      <x v="78"/>
      <x v="23"/>
      <x v="70"/>
    </i>
    <i r="4">
      <x v="541"/>
      <x v="1568"/>
      <x v="43"/>
      <x v="70"/>
    </i>
    <i r="4">
      <x v="552"/>
      <x v="281"/>
      <x v="102"/>
      <x v="70"/>
    </i>
    <i r="5">
      <x v="3454"/>
      <x v="180"/>
      <x v="70"/>
    </i>
    <i r="4">
      <x v="578"/>
      <x v="1460"/>
      <x v="92"/>
      <x v="70"/>
    </i>
    <i r="4">
      <x v="579"/>
      <x v="1856"/>
      <x v="10"/>
      <x v="70"/>
    </i>
    <i r="5">
      <x v="1857"/>
      <x v="10"/>
      <x v="70"/>
    </i>
    <i r="5">
      <x v="2031"/>
      <x v="10"/>
      <x v="70"/>
    </i>
    <i r="4">
      <x v="584"/>
      <x v="3438"/>
      <x v="180"/>
      <x v="56"/>
    </i>
    <i r="4">
      <x v="585"/>
      <x v="504"/>
      <x v="15"/>
      <x v="70"/>
    </i>
    <i r="4">
      <x v="586"/>
      <x v="3514"/>
      <x v="28"/>
      <x v="70"/>
    </i>
    <i r="4">
      <x v="593"/>
      <x v="3334"/>
      <x v="140"/>
      <x v="70"/>
    </i>
    <i r="3">
      <x v="23"/>
      <x v="303"/>
      <x v="902"/>
      <x v="12"/>
      <x v="70"/>
    </i>
    <i r="4">
      <x v="319"/>
      <x v="3638"/>
      <x v="49"/>
      <x v="20"/>
    </i>
    <i r="3">
      <x v="24"/>
      <x v="36"/>
      <x v="416"/>
      <x v="103"/>
      <x/>
    </i>
    <i r="5">
      <x v="602"/>
      <x v="165"/>
      <x/>
    </i>
    <i r="5">
      <x v="642"/>
      <x v="103"/>
      <x/>
    </i>
    <i r="5">
      <x v="734"/>
      <x v="180"/>
      <x/>
    </i>
    <i r="5">
      <x v="956"/>
      <x v="103"/>
      <x/>
    </i>
    <i r="5">
      <x v="1024"/>
      <x v="180"/>
      <x/>
    </i>
    <i r="5">
      <x v="1584"/>
      <x v="160"/>
      <x/>
    </i>
    <i r="5">
      <x v="1609"/>
      <x v="103"/>
      <x/>
    </i>
    <i r="5">
      <x v="1638"/>
      <x v="103"/>
      <x/>
    </i>
    <i r="5">
      <x v="1841"/>
      <x v="29"/>
      <x v="70"/>
    </i>
    <i r="5">
      <x v="1922"/>
      <x v="180"/>
      <x/>
    </i>
    <i r="5">
      <x v="2146"/>
      <x v="180"/>
      <x v="42"/>
    </i>
    <i r="5">
      <x v="2270"/>
      <x v="180"/>
      <x v="42"/>
    </i>
    <i r="5">
      <x v="2308"/>
      <x v="180"/>
      <x/>
    </i>
    <i r="5">
      <x v="2325"/>
      <x v="180"/>
      <x/>
    </i>
    <i r="5">
      <x v="2484"/>
      <x v="103"/>
      <x/>
    </i>
    <i r="5">
      <x v="2708"/>
      <x v="180"/>
      <x/>
    </i>
    <i r="5">
      <x v="2937"/>
      <x v="103"/>
      <x v="70"/>
    </i>
    <i r="5">
      <x v="3023"/>
      <x v="123"/>
      <x/>
    </i>
    <i r="5">
      <x v="3117"/>
      <x v="150"/>
      <x/>
    </i>
    <i r="5">
      <x v="3229"/>
      <x v="180"/>
      <x/>
    </i>
    <i r="5">
      <x v="3231"/>
      <x v="30"/>
      <x v="70"/>
    </i>
    <i r="5">
      <x v="3232"/>
      <x v="123"/>
      <x/>
    </i>
    <i r="5">
      <x v="3328"/>
      <x v="180"/>
      <x v="1"/>
    </i>
    <i r="5">
      <x v="3478"/>
      <x v="160"/>
      <x/>
    </i>
    <i r="5">
      <x v="3494"/>
      <x v="180"/>
      <x/>
    </i>
    <i r="5">
      <x v="3617"/>
      <x v="125"/>
      <x/>
    </i>
    <i r="5">
      <x v="3702"/>
      <x v="180"/>
      <x v="1"/>
    </i>
    <i r="5">
      <x v="3710"/>
      <x v="43"/>
      <x v="70"/>
    </i>
    <i r="5">
      <x v="3725"/>
      <x v="103"/>
      <x/>
    </i>
    <i r="4">
      <x v="42"/>
      <x v="703"/>
      <x v="97"/>
      <x v="70"/>
    </i>
    <i r="5">
      <x v="704"/>
      <x v="30"/>
      <x v="70"/>
    </i>
    <i r="5">
      <x v="705"/>
      <x v="180"/>
      <x v="70"/>
    </i>
    <i r="5">
      <x v="707"/>
      <x v="30"/>
      <x/>
    </i>
    <i r="4">
      <x v="78"/>
      <x v="795"/>
      <x v="111"/>
      <x/>
    </i>
    <i r="4">
      <x v="194"/>
      <x v="706"/>
      <x v="23"/>
      <x v="70"/>
    </i>
    <i r="4">
      <x v="281"/>
      <x v="3367"/>
      <x v="30"/>
      <x v="70"/>
    </i>
    <i r="5">
      <x v="3368"/>
      <x v="30"/>
      <x v="70"/>
    </i>
    <i r="4">
      <x v="349"/>
      <x v="3136"/>
      <x v="23"/>
      <x v="70"/>
    </i>
    <i r="4">
      <x v="364"/>
      <x v="2769"/>
      <x v="13"/>
      <x v="70"/>
    </i>
    <i r="5">
      <x v="3010"/>
      <x v="159"/>
      <x v="70"/>
    </i>
    <i r="4">
      <x v="404"/>
      <x v="838"/>
      <x v="6"/>
      <x v="64"/>
    </i>
    <i r="5">
      <x v="2277"/>
      <x v="102"/>
      <x/>
    </i>
    <i r="5">
      <x v="3639"/>
      <x v="85"/>
      <x/>
    </i>
    <i r="5">
      <x v="3701"/>
      <x v="78"/>
      <x/>
    </i>
    <i r="4">
      <x v="408"/>
      <x v="1470"/>
      <x v="13"/>
      <x v="70"/>
    </i>
    <i r="5">
      <x v="2214"/>
      <x v="180"/>
      <x v="70"/>
    </i>
    <i r="5">
      <x v="2216"/>
      <x v="98"/>
      <x v="22"/>
    </i>
    <i r="4">
      <x v="462"/>
      <x v="2232"/>
      <x v="28"/>
      <x v="70"/>
    </i>
    <i r="4">
      <x v="543"/>
      <x v="3654"/>
      <x v="54"/>
      <x v="27"/>
    </i>
    <i r="4">
      <x v="580"/>
      <x v="1687"/>
      <x v="29"/>
      <x v="70"/>
    </i>
    <i r="5">
      <x v="1688"/>
      <x v="29"/>
      <x v="70"/>
    </i>
    <i r="5">
      <x v="3669"/>
      <x v="123"/>
      <x/>
    </i>
    <i r="3">
      <x v="28"/>
      <x v="510"/>
      <x v="1569"/>
      <x v="3"/>
      <x v="70"/>
    </i>
    <i r="3">
      <x v="30"/>
      <x v="89"/>
      <x v="1345"/>
      <x v="93"/>
      <x v="17"/>
    </i>
    <i r="5">
      <x v="3748"/>
      <x v="83"/>
      <x/>
    </i>
    <i r="4">
      <x v="109"/>
      <x v="2295"/>
      <x v="49"/>
      <x/>
    </i>
    <i r="5">
      <x v="3230"/>
      <x v="127"/>
      <x v="70"/>
    </i>
    <i r="4">
      <x v="114"/>
      <x v="54"/>
      <x v="3"/>
      <x v="70"/>
    </i>
    <i r="4">
      <x v="200"/>
      <x v="984"/>
      <x/>
      <x v="70"/>
    </i>
    <i r="5">
      <x v="2215"/>
      <x v="11"/>
      <x/>
    </i>
    <i r="4">
      <x v="339"/>
      <x v="53"/>
      <x v="24"/>
      <x v="70"/>
    </i>
    <i r="5">
      <x v="56"/>
      <x v="6"/>
      <x v="70"/>
    </i>
    <i r="5">
      <x v="3641"/>
      <x v="97"/>
      <x v="29"/>
    </i>
    <i r="4">
      <x v="342"/>
      <x v="2918"/>
      <x v="12"/>
      <x v="70"/>
    </i>
    <i r="3">
      <x v="32"/>
      <x v="30"/>
      <x v="3521"/>
      <x v="180"/>
      <x v="70"/>
    </i>
    <i r="3">
      <x v="34"/>
      <x v="100"/>
      <x v="74"/>
      <x v="111"/>
      <x v="70"/>
    </i>
    <i r="5">
      <x v="804"/>
      <x v="180"/>
      <x v="2"/>
    </i>
    <i r="5">
      <x v="2477"/>
      <x v="111"/>
      <x v="70"/>
    </i>
    <i r="4">
      <x v="336"/>
      <x v="2495"/>
      <x v="97"/>
      <x v="66"/>
    </i>
    <i r="5">
      <x v="3653"/>
      <x v="180"/>
      <x v="70"/>
    </i>
    <i r="5">
      <x v="3699"/>
      <x v="180"/>
      <x v="34"/>
    </i>
    <i r="4">
      <x v="355"/>
      <x v="3226"/>
      <x v="3"/>
      <x v="70"/>
    </i>
    <i r="4">
      <x v="371"/>
      <x v="423"/>
      <x v="180"/>
      <x v="70"/>
    </i>
    <i r="4">
      <x v="381"/>
      <x v="3689"/>
      <x v="30"/>
      <x/>
    </i>
    <i r="4">
      <x v="383"/>
      <x v="3664"/>
      <x v="30"/>
      <x v="70"/>
    </i>
    <i r="5">
      <x v="3801"/>
      <x v="43"/>
      <x v="70"/>
    </i>
    <i r="4">
      <x v="384"/>
      <x v="1567"/>
      <x v="14"/>
      <x v="70"/>
    </i>
    <i r="4">
      <x v="385"/>
      <x v="3656"/>
      <x v="3"/>
      <x v="70"/>
    </i>
    <i r="5">
      <x v="3728"/>
      <x v="14"/>
      <x v="70"/>
    </i>
    <i r="4">
      <x v="388"/>
      <x v="993"/>
      <x v="111"/>
      <x/>
    </i>
    <i r="4">
      <x v="392"/>
      <x v="2190"/>
      <x v="13"/>
      <x v="70"/>
    </i>
    <i r="5">
      <x v="2191"/>
      <x v="103"/>
      <x v="70"/>
    </i>
    <i r="5">
      <x v="3678"/>
      <x v="13"/>
      <x v="70"/>
    </i>
    <i r="5">
      <x v="3817"/>
      <x v="21"/>
      <x v="70"/>
    </i>
    <i r="4">
      <x v="399"/>
      <x v="3650"/>
      <x v="14"/>
      <x v="70"/>
    </i>
    <i r="4">
      <x v="429"/>
      <x v="3127"/>
      <x v="13"/>
      <x v="70"/>
    </i>
    <i r="4">
      <x v="434"/>
      <x v="3205"/>
      <x v="13"/>
      <x v="70"/>
    </i>
    <i r="4">
      <x v="466"/>
      <x v="3274"/>
      <x v="180"/>
      <x v="70"/>
    </i>
    <i r="4">
      <x v="470"/>
      <x v="2282"/>
      <x v="45"/>
      <x v="70"/>
    </i>
    <i r="5">
      <x v="3794"/>
      <x v="44"/>
      <x v="70"/>
    </i>
    <i r="4">
      <x v="486"/>
      <x v="3225"/>
      <x v="81"/>
      <x v="70"/>
    </i>
    <i r="4">
      <x v="526"/>
      <x v="3726"/>
      <x v="11"/>
      <x v="70"/>
    </i>
    <i r="4">
      <x v="528"/>
      <x v="3782"/>
      <x v="6"/>
      <x v="70"/>
    </i>
    <i r="4">
      <x v="534"/>
      <x v="3207"/>
      <x v="11"/>
      <x v="70"/>
    </i>
    <i r="4">
      <x v="595"/>
      <x v="3439"/>
      <x v="6"/>
      <x/>
    </i>
    <i r="5">
      <x v="3440"/>
      <x v="113"/>
      <x v="42"/>
    </i>
    <i r="3">
      <x v="36"/>
      <x v="101"/>
      <x v="2549"/>
      <x v="15"/>
      <x v="10"/>
    </i>
    <i r="5">
      <x v="2560"/>
      <x v="180"/>
      <x v="70"/>
    </i>
    <i r="5">
      <x v="2732"/>
      <x v="45"/>
      <x v="70"/>
    </i>
    <i r="5">
      <x v="2733"/>
      <x v="44"/>
      <x v="70"/>
    </i>
    <i r="4">
      <x v="413"/>
      <x v="2003"/>
      <x v="180"/>
      <x v="10"/>
    </i>
    <i r="5">
      <x v="2561"/>
      <x v="13"/>
      <x v="70"/>
    </i>
    <i r="4">
      <x v="415"/>
      <x v="90"/>
      <x v="180"/>
      <x v="29"/>
    </i>
    <i r="5">
      <x v="317"/>
      <x v="28"/>
      <x v="70"/>
    </i>
    <i r="5">
      <x v="332"/>
      <x v="22"/>
      <x v="70"/>
    </i>
    <i r="5">
      <x v="344"/>
      <x v="30"/>
      <x v="70"/>
    </i>
    <i r="5">
      <x v="2311"/>
      <x v="180"/>
      <x v="45"/>
    </i>
    <i r="5">
      <x v="2442"/>
      <x v="180"/>
      <x/>
    </i>
    <i r="5">
      <x v="2450"/>
      <x v="22"/>
      <x v="70"/>
    </i>
    <i r="5">
      <x v="3137"/>
      <x v="180"/>
      <x v="42"/>
    </i>
    <i r="5">
      <x v="3181"/>
      <x v="22"/>
      <x v="70"/>
    </i>
    <i r="5">
      <x v="3460"/>
      <x v="29"/>
      <x/>
    </i>
    <i r="4">
      <x v="451"/>
      <x v="1730"/>
      <x v="180"/>
      <x v="5"/>
    </i>
    <i r="4">
      <x v="481"/>
      <x v="1364"/>
      <x v="12"/>
      <x v="70"/>
    </i>
    <i r="3">
      <x v="37"/>
      <x v="57"/>
      <x v="546"/>
      <x v="138"/>
      <x v="70"/>
    </i>
    <i r="5">
      <x v="2313"/>
      <x v="81"/>
      <x v="70"/>
    </i>
    <i r="4">
      <x v="362"/>
      <x v="3009"/>
      <x v="180"/>
      <x v="42"/>
    </i>
    <i r="4">
      <x v="423"/>
      <x v="2314"/>
      <x v="13"/>
      <x v="70"/>
    </i>
    <i r="4">
      <x v="424"/>
      <x v="3284"/>
      <x v="80"/>
      <x/>
    </i>
    <i r="5">
      <x v="3639"/>
      <x v="180"/>
      <x v="38"/>
    </i>
    <i r="4">
      <x v="491"/>
      <x v="1824"/>
      <x v="12"/>
      <x v="42"/>
    </i>
    <i r="5">
      <x v="1825"/>
      <x v="176"/>
      <x v="70"/>
    </i>
    <i r="3">
      <x v="38"/>
      <x v="184"/>
      <x v="2208"/>
      <x v="11"/>
      <x v="56"/>
    </i>
    <i r="3">
      <x v="39"/>
      <x v="21"/>
      <x v="1069"/>
      <x v="83"/>
      <x/>
    </i>
    <i r="5">
      <x v="3637"/>
      <x v="79"/>
      <x/>
    </i>
    <i r="4">
      <x v="32"/>
      <x v="3208"/>
      <x v="79"/>
      <x/>
    </i>
    <i r="5">
      <x v="3469"/>
      <x v="138"/>
      <x/>
    </i>
    <i r="4">
      <x v="471"/>
      <x v="477"/>
      <x v="116"/>
      <x/>
    </i>
    <i r="5">
      <x v="1572"/>
      <x v="116"/>
      <x/>
    </i>
    <i r="4">
      <x v="474"/>
      <x v="2725"/>
      <x v="93"/>
      <x/>
    </i>
    <i r="5">
      <x v="3068"/>
      <x v="180"/>
      <x/>
    </i>
    <i r="5">
      <x v="3126"/>
      <x v="83"/>
      <x/>
    </i>
    <i r="5">
      <x v="3529"/>
      <x v="93"/>
      <x/>
    </i>
    <i r="5">
      <x v="3653"/>
      <x v="143"/>
      <x/>
    </i>
    <i r="4">
      <x v="597"/>
      <x v="2447"/>
      <x v="143"/>
      <x/>
    </i>
    <i r="5">
      <x v="3706"/>
      <x v="180"/>
      <x/>
    </i>
    <i r="5">
      <x v="3785"/>
      <x v="143"/>
      <x/>
    </i>
    <i r="3">
      <x v="40"/>
      <x v="273"/>
      <x v="669"/>
      <x v="97"/>
      <x v="42"/>
    </i>
    <i r="5">
      <x v="672"/>
      <x v="123"/>
      <x v="42"/>
    </i>
    <i r="5">
      <x v="673"/>
      <x v="123"/>
      <x v="42"/>
    </i>
    <i r="3">
      <x v="41"/>
      <x v="493"/>
      <x v="855"/>
      <x v="12"/>
      <x v="70"/>
    </i>
    <i r="3">
      <x v="42"/>
      <x v="94"/>
      <x v="3228"/>
      <x v="10"/>
      <x v="70"/>
    </i>
    <i r="4">
      <x v="508"/>
      <x v="2224"/>
      <x v="12"/>
      <x v="70"/>
    </i>
    <i r="3">
      <x v="43"/>
      <x v="15"/>
      <x v="395"/>
      <x v="180"/>
      <x/>
    </i>
    <i r="5">
      <x v="756"/>
      <x v="180"/>
      <x/>
    </i>
    <i r="5">
      <x v="788"/>
      <x v="180"/>
      <x v="20"/>
    </i>
    <i r="5">
      <x v="897"/>
      <x v="180"/>
      <x/>
    </i>
    <i r="5">
      <x v="1976"/>
      <x v="138"/>
      <x v="70"/>
    </i>
    <i r="5">
      <x v="2347"/>
      <x v="73"/>
      <x v="58"/>
    </i>
    <i r="5">
      <x v="3135"/>
      <x v="180"/>
      <x v="34"/>
    </i>
    <i r="4">
      <x v="191"/>
      <x v="3649"/>
      <x v="3"/>
      <x v="70"/>
    </i>
    <i r="5">
      <x v="3707"/>
      <x/>
      <x v="70"/>
    </i>
    <i r="4">
      <x v="294"/>
      <x v="130"/>
      <x v="98"/>
      <x/>
    </i>
    <i r="5">
      <x v="2901"/>
      <x v="12"/>
      <x/>
    </i>
    <i r="4">
      <x v="295"/>
      <x v="1098"/>
      <x/>
      <x v="29"/>
    </i>
    <i r="5">
      <x v="1317"/>
      <x v="3"/>
      <x v="70"/>
    </i>
    <i r="4">
      <x v="467"/>
      <x v="2225"/>
      <x v="102"/>
      <x v="70"/>
    </i>
    <i r="4">
      <x v="498"/>
      <x v="3180"/>
      <x v="23"/>
      <x v="70"/>
    </i>
    <i r="4">
      <x v="499"/>
      <x v="1624"/>
      <x v="21"/>
      <x v="70"/>
    </i>
    <i r="4">
      <x v="538"/>
      <x v="1382"/>
      <x v="79"/>
      <x v="20"/>
    </i>
    <i r="5">
      <x v="1796"/>
      <x v="79"/>
      <x v="20"/>
    </i>
    <i r="3">
      <x v="46"/>
      <x v="572"/>
      <x v="3628"/>
      <x/>
      <x v="70"/>
    </i>
    <i r="3">
      <x v="47"/>
      <x v="559"/>
      <x v="1940"/>
      <x v="11"/>
      <x/>
    </i>
    <i r="4">
      <x v="562"/>
      <x v="1271"/>
      <x v="45"/>
      <x v="70"/>
    </i>
    <i r="4">
      <x v="563"/>
      <x v="1759"/>
      <x v="93"/>
      <x/>
    </i>
    <i r="5">
      <x v="3712"/>
      <x v="93"/>
      <x v="42"/>
    </i>
    <i r="5">
      <x v="3713"/>
      <x v="15"/>
      <x v="70"/>
    </i>
    <i r="4">
      <x v="564"/>
      <x v="2235"/>
      <x v="179"/>
      <x/>
    </i>
    <i r="5">
      <x v="3666"/>
      <x v="143"/>
      <x v="26"/>
    </i>
    <i r="3">
      <x v="48"/>
      <x v="400"/>
      <x v="1246"/>
      <x v="29"/>
      <x v="70"/>
    </i>
    <i r="4">
      <x v="569"/>
      <x v="2988"/>
      <x v="51"/>
      <x/>
    </i>
    <i r="3">
      <x v="49"/>
      <x v="60"/>
      <x v="558"/>
      <x v="10"/>
      <x v="70"/>
    </i>
    <i r="5">
      <x v="559"/>
      <x v="30"/>
      <x v="70"/>
    </i>
    <i r="5">
      <x v="2230"/>
      <x v="10"/>
      <x v="70"/>
    </i>
    <i r="5">
      <x v="3572"/>
      <x v="10"/>
      <x v="70"/>
    </i>
    <i r="4">
      <x v="274"/>
      <x v="3513"/>
      <x v="11"/>
      <x v="70"/>
    </i>
    <i r="4">
      <x v="468"/>
      <x v="2467"/>
      <x v="29"/>
      <x v="70"/>
    </i>
    <i r="5">
      <x v="3507"/>
      <x v="44"/>
      <x v="70"/>
    </i>
    <i r="5">
      <x v="3508"/>
      <x v="30"/>
      <x v="70"/>
    </i>
    <i r="5">
      <x v="3510"/>
      <x v="43"/>
      <x v="70"/>
    </i>
    <i r="5">
      <x v="3515"/>
      <x v="30"/>
      <x v="70"/>
    </i>
    <i r="3">
      <x v="50"/>
      <x v="55"/>
      <x v="2775"/>
      <x v="45"/>
      <x v="70"/>
    </i>
    <i r="4">
      <x v="65"/>
      <x v="2229"/>
      <x v="10"/>
      <x v="70"/>
    </i>
    <i r="3">
      <x v="51"/>
      <x v="590"/>
      <x v="3756"/>
      <x v="10"/>
      <x/>
    </i>
    <i r="2">
      <x v="6"/>
      <x/>
      <x v="11"/>
      <x v="392"/>
      <x v="56"/>
      <x v="10"/>
    </i>
    <i r="4">
      <x v="14"/>
      <x v="389"/>
      <x v="111"/>
      <x/>
    </i>
    <i r="5">
      <x v="1020"/>
      <x v="156"/>
      <x v="70"/>
    </i>
    <i r="5">
      <x v="1021"/>
      <x v="83"/>
      <x/>
    </i>
    <i r="5">
      <x v="1692"/>
      <x v="28"/>
      <x/>
    </i>
    <i r="5">
      <x v="2254"/>
      <x v="63"/>
      <x v="42"/>
    </i>
    <i r="5">
      <x v="3070"/>
      <x v="180"/>
      <x v="58"/>
    </i>
    <i r="5">
      <x v="3074"/>
      <x v="180"/>
      <x/>
    </i>
    <i r="4">
      <x v="165"/>
      <x v="1705"/>
      <x v="81"/>
      <x v="70"/>
    </i>
    <i r="5">
      <x v="3464"/>
      <x v="180"/>
      <x/>
    </i>
    <i r="4">
      <x v="484"/>
      <x v="900"/>
      <x v="83"/>
      <x/>
    </i>
    <i r="5">
      <x v="978"/>
      <x v="23"/>
      <x v="22"/>
    </i>
    <i r="5">
      <x v="1158"/>
      <x v="83"/>
      <x/>
    </i>
    <i r="5">
      <x v="1159"/>
      <x v="83"/>
      <x/>
    </i>
    <i r="5">
      <x v="1160"/>
      <x v="93"/>
      <x/>
    </i>
    <i r="5">
      <x v="2227"/>
      <x v="83"/>
      <x/>
    </i>
    <i r="5">
      <x v="2331"/>
      <x v="15"/>
      <x v="26"/>
    </i>
    <i r="5">
      <x v="2357"/>
      <x v="180"/>
      <x v="42"/>
    </i>
    <i r="5">
      <x v="2686"/>
      <x v="143"/>
      <x/>
    </i>
    <i r="5">
      <x v="3055"/>
      <x v="23"/>
      <x/>
    </i>
    <i r="5">
      <x v="3079"/>
      <x v="83"/>
      <x/>
    </i>
    <i r="5">
      <x v="3489"/>
      <x v="12"/>
      <x/>
    </i>
    <i r="5">
      <x v="3821"/>
      <x v="49"/>
      <x/>
    </i>
    <i r="3">
      <x v="2"/>
      <x v="27"/>
      <x v="3032"/>
      <x v="6"/>
      <x/>
    </i>
    <i r="4">
      <x v="28"/>
      <x v="2476"/>
      <x v="28"/>
      <x/>
    </i>
    <i r="4">
      <x v="520"/>
      <x v="3018"/>
      <x v="111"/>
      <x/>
    </i>
    <i r="3">
      <x v="3"/>
      <x v="92"/>
      <x v="2051"/>
      <x v="180"/>
      <x v="22"/>
    </i>
    <i r="3">
      <x v="4"/>
      <x v="3"/>
      <x v="512"/>
      <x v="137"/>
      <x/>
    </i>
    <i r="5">
      <x v="1385"/>
      <x v="180"/>
      <x/>
    </i>
    <i r="4">
      <x v="8"/>
      <x v="981"/>
      <x v="6"/>
      <x v="70"/>
    </i>
    <i r="4">
      <x v="47"/>
      <x v="124"/>
      <x v="15"/>
      <x/>
    </i>
    <i r="5">
      <x v="527"/>
      <x v="180"/>
      <x/>
    </i>
    <i r="5">
      <x v="536"/>
      <x v="180"/>
      <x/>
    </i>
    <i r="5">
      <x v="567"/>
      <x v="15"/>
      <x/>
    </i>
    <i r="5">
      <x v="624"/>
      <x v="103"/>
      <x v="3"/>
    </i>
    <i r="5">
      <x v="625"/>
      <x v="103"/>
      <x/>
    </i>
    <i r="4">
      <x v="54"/>
      <x v="1630"/>
      <x v="10"/>
      <x v="70"/>
    </i>
    <i r="4">
      <x v="161"/>
      <x v="564"/>
      <x v="69"/>
      <x v="10"/>
    </i>
    <i r="5">
      <x v="675"/>
      <x v="180"/>
      <x v="10"/>
    </i>
    <i r="5">
      <x v="1671"/>
      <x v="103"/>
      <x v="65"/>
    </i>
    <i r="5">
      <x v="1752"/>
      <x v="103"/>
      <x v="70"/>
    </i>
    <i r="4">
      <x v="279"/>
      <x v="1100"/>
      <x v="163"/>
      <x/>
    </i>
    <i r="4">
      <x v="333"/>
      <x v="1795"/>
      <x v="55"/>
      <x v="70"/>
    </i>
    <i r="4">
      <x v="456"/>
      <x v="2762"/>
      <x v="15"/>
      <x v="70"/>
    </i>
    <i r="3">
      <x v="6"/>
      <x v="350"/>
      <x v="829"/>
      <x v="82"/>
      <x v="54"/>
    </i>
    <i r="3">
      <x v="7"/>
      <x v="68"/>
      <x v="727"/>
      <x v="6"/>
      <x/>
    </i>
    <i r="5">
      <x v="1582"/>
      <x v="29"/>
      <x v="70"/>
    </i>
    <i r="5">
      <x v="2011"/>
      <x v="21"/>
      <x/>
    </i>
    <i r="5">
      <x v="2265"/>
      <x v="21"/>
      <x/>
    </i>
    <i r="5">
      <x v="2356"/>
      <x v="30"/>
      <x/>
    </i>
    <i r="5">
      <x v="3174"/>
      <x v="22"/>
      <x v="70"/>
    </i>
    <i r="5">
      <x v="3273"/>
      <x v="144"/>
      <x/>
    </i>
    <i r="4">
      <x v="72"/>
      <x v="618"/>
      <x v="123"/>
      <x v="20"/>
    </i>
    <i r="4">
      <x v="457"/>
      <x v="469"/>
      <x v="180"/>
      <x v="22"/>
    </i>
    <i r="5">
      <x v="471"/>
      <x v="104"/>
      <x v="70"/>
    </i>
    <i r="5">
      <x v="599"/>
      <x v="21"/>
      <x v="10"/>
    </i>
    <i r="5">
      <x v="739"/>
      <x v="13"/>
      <x/>
    </i>
    <i r="5">
      <x v="783"/>
      <x v="180"/>
      <x/>
    </i>
    <i r="5">
      <x v="1580"/>
      <x v="180"/>
      <x/>
    </i>
    <i r="5">
      <x v="2236"/>
      <x v="180"/>
      <x v="22"/>
    </i>
    <i r="5">
      <x v="2237"/>
      <x v="180"/>
      <x/>
    </i>
    <i r="5">
      <x v="2238"/>
      <x v="180"/>
      <x/>
    </i>
    <i r="5">
      <x v="2239"/>
      <x v="49"/>
      <x/>
    </i>
    <i r="5">
      <x v="2243"/>
      <x v="143"/>
      <x/>
    </i>
    <i r="5">
      <x v="2367"/>
      <x v="143"/>
      <x/>
    </i>
    <i r="5">
      <x v="2433"/>
      <x v="180"/>
      <x/>
    </i>
    <i r="5">
      <x v="3451"/>
      <x v="98"/>
      <x/>
    </i>
    <i r="4">
      <x v="504"/>
      <x v="470"/>
      <x v="180"/>
      <x/>
    </i>
    <i r="5">
      <x v="742"/>
      <x v="111"/>
      <x/>
    </i>
    <i r="5">
      <x v="2419"/>
      <x v="111"/>
      <x/>
    </i>
    <i r="5">
      <x v="2420"/>
      <x v="180"/>
      <x v="22"/>
    </i>
    <i r="5">
      <x v="3258"/>
      <x v="180"/>
      <x v="1"/>
    </i>
    <i r="5">
      <x v="3307"/>
      <x v="111"/>
      <x/>
    </i>
    <i r="3">
      <x v="8"/>
      <x v="370"/>
      <x v="876"/>
      <x v="49"/>
      <x v="10"/>
    </i>
    <i r="5">
      <x v="1749"/>
      <x v="6"/>
      <x v="70"/>
    </i>
    <i r="5">
      <x v="1750"/>
      <x v="180"/>
      <x v="20"/>
    </i>
    <i r="3">
      <x v="9"/>
      <x v="98"/>
      <x v="798"/>
      <x v="79"/>
      <x/>
    </i>
    <i r="5">
      <x v="967"/>
      <x v="79"/>
      <x/>
    </i>
    <i r="4">
      <x v="575"/>
      <x v="2999"/>
      <x v="10"/>
      <x v="70"/>
    </i>
    <i r="3">
      <x v="10"/>
      <x v="398"/>
      <x v="2135"/>
      <x v="6"/>
      <x v="70"/>
    </i>
    <i r="3">
      <x v="12"/>
      <x v="104"/>
      <x v="1068"/>
      <x v="81"/>
      <x/>
    </i>
    <i r="5">
      <x v="1201"/>
      <x v="81"/>
      <x v="70"/>
    </i>
    <i r="4">
      <x v="600"/>
      <x v="1322"/>
      <x v="15"/>
      <x v="10"/>
    </i>
    <i r="3">
      <x v="13"/>
      <x v="327"/>
      <x v="677"/>
      <x v="12"/>
      <x v="70"/>
    </i>
    <i r="3">
      <x v="14"/>
      <x v="160"/>
      <x v="509"/>
      <x v="148"/>
      <x v="70"/>
    </i>
    <i r="4">
      <x v="270"/>
      <x v="3688"/>
      <x v="23"/>
      <x v="70"/>
    </i>
    <i r="4">
      <x v="315"/>
      <x v="457"/>
      <x v="30"/>
      <x/>
    </i>
    <i r="5">
      <x v="1745"/>
      <x v="12"/>
      <x v="70"/>
    </i>
    <i r="4">
      <x v="369"/>
      <x v="2932"/>
      <x v="23"/>
      <x/>
    </i>
    <i r="4">
      <x v="488"/>
      <x v="676"/>
      <x v="12"/>
      <x v="70"/>
    </i>
    <i r="4">
      <x v="511"/>
      <x v="626"/>
      <x v="180"/>
      <x v="70"/>
    </i>
    <i r="4">
      <x v="532"/>
      <x v="2576"/>
      <x v="21"/>
      <x/>
    </i>
    <i r="4">
      <x v="535"/>
      <x v="116"/>
      <x v="11"/>
      <x v="70"/>
    </i>
    <i r="5">
      <x v="555"/>
      <x v="81"/>
      <x v="70"/>
    </i>
    <i r="5">
      <x v="1196"/>
      <x v="15"/>
      <x v="70"/>
    </i>
    <i r="5">
      <x v="1284"/>
      <x v="11"/>
      <x v="70"/>
    </i>
    <i r="5">
      <x v="1292"/>
      <x v="11"/>
      <x v="70"/>
    </i>
    <i r="5">
      <x v="3363"/>
      <x v="97"/>
      <x v="70"/>
    </i>
    <i r="5">
      <x v="3364"/>
      <x v="3"/>
      <x v="70"/>
    </i>
    <i r="3">
      <x v="15"/>
      <x v="5"/>
      <x v="2594"/>
      <x v="103"/>
      <x v="56"/>
    </i>
    <i r="4">
      <x v="86"/>
      <x v="916"/>
      <x v="180"/>
      <x/>
    </i>
    <i r="5">
      <x v="917"/>
      <x v="123"/>
      <x/>
    </i>
    <i r="5">
      <x v="924"/>
      <x v="180"/>
      <x/>
    </i>
    <i r="5">
      <x v="929"/>
      <x v="29"/>
      <x/>
    </i>
    <i r="5">
      <x v="930"/>
      <x v="180"/>
      <x/>
    </i>
    <i r="5">
      <x v="940"/>
      <x v="180"/>
      <x v="29"/>
    </i>
    <i r="5">
      <x v="941"/>
      <x v="180"/>
      <x v="19"/>
    </i>
    <i r="5">
      <x v="3574"/>
      <x v="97"/>
      <x v="70"/>
    </i>
    <i r="4">
      <x v="88"/>
      <x v="937"/>
      <x v="15"/>
      <x/>
    </i>
    <i r="4">
      <x v="118"/>
      <x v="2582"/>
      <x v="141"/>
      <x v="70"/>
    </i>
    <i r="4">
      <x v="162"/>
      <x v="721"/>
      <x v="11"/>
      <x v="70"/>
    </i>
    <i r="5">
      <x v="3325"/>
      <x v="15"/>
      <x v="70"/>
    </i>
    <i r="4">
      <x v="168"/>
      <x v="874"/>
      <x v="15"/>
      <x v="70"/>
    </i>
    <i r="5">
      <x v="2140"/>
      <x v="11"/>
      <x v="20"/>
    </i>
    <i r="5">
      <x v="2141"/>
      <x v="11"/>
      <x/>
    </i>
    <i r="5">
      <x v="2248"/>
      <x v="11"/>
      <x v="70"/>
    </i>
    <i r="5">
      <x v="2360"/>
      <x v="11"/>
      <x/>
    </i>
    <i r="4">
      <x v="170"/>
      <x v="476"/>
      <x v="180"/>
      <x/>
    </i>
    <i r="5">
      <x v="1195"/>
      <x v="23"/>
      <x v="70"/>
    </i>
    <i r="5">
      <x v="2602"/>
      <x v="180"/>
      <x v="42"/>
    </i>
    <i r="5">
      <x v="3623"/>
      <x v="180"/>
      <x v="34"/>
    </i>
    <i r="4">
      <x v="173"/>
      <x v="1583"/>
      <x v="30"/>
      <x/>
    </i>
    <i r="4">
      <x v="176"/>
      <x v="1717"/>
      <x v="103"/>
      <x/>
    </i>
    <i r="4">
      <x v="275"/>
      <x v="1897"/>
      <x v="49"/>
      <x/>
    </i>
    <i r="4">
      <x v="278"/>
      <x v="1926"/>
      <x v="3"/>
      <x v="70"/>
    </i>
    <i r="4">
      <x v="337"/>
      <x v="2161"/>
      <x v="103"/>
      <x v="70"/>
    </i>
    <i r="5">
      <x v="2171"/>
      <x v="180"/>
      <x/>
    </i>
    <i r="4">
      <x v="430"/>
      <x v="439"/>
      <x v="180"/>
      <x/>
    </i>
    <i r="5">
      <x v="1720"/>
      <x v="63"/>
      <x v="60"/>
    </i>
    <i r="5">
      <x v="1721"/>
      <x v="81"/>
      <x v="70"/>
    </i>
    <i r="5">
      <x v="1722"/>
      <x v="180"/>
      <x/>
    </i>
    <i r="5">
      <x v="1723"/>
      <x v="30"/>
      <x v="70"/>
    </i>
    <i r="5">
      <x v="1724"/>
      <x v="25"/>
      <x v="70"/>
    </i>
    <i r="4">
      <x v="464"/>
      <x v="1064"/>
      <x v="12"/>
      <x v="70"/>
    </i>
    <i r="4">
      <x v="501"/>
      <x v="3235"/>
      <x v="12"/>
      <x/>
    </i>
    <i r="4">
      <x v="547"/>
      <x v="3429"/>
      <x v="23"/>
      <x v="1"/>
    </i>
    <i r="5">
      <x v="3430"/>
      <x v="6"/>
      <x v="10"/>
    </i>
    <i r="5">
      <x v="3431"/>
      <x v="11"/>
      <x/>
    </i>
    <i r="5">
      <x v="3433"/>
      <x v="23"/>
      <x v="70"/>
    </i>
    <i r="3">
      <x v="16"/>
      <x v="181"/>
      <x v="1757"/>
      <x v="11"/>
      <x v="70"/>
    </i>
    <i r="3">
      <x v="17"/>
      <x v="182"/>
      <x v="2008"/>
      <x v="15"/>
      <x v="70"/>
    </i>
    <i r="3">
      <x v="19"/>
      <x v="505"/>
      <x v="1323"/>
      <x v="3"/>
      <x v="70"/>
    </i>
    <i r="3">
      <x v="20"/>
      <x v="201"/>
      <x v="3578"/>
      <x v="43"/>
      <x v="70"/>
    </i>
    <i r="4">
      <x v="206"/>
      <x v="1911"/>
      <x v="180"/>
      <x v="70"/>
    </i>
    <i r="4">
      <x v="577"/>
      <x v="3306"/>
      <x v="49"/>
      <x/>
    </i>
    <i r="3">
      <x v="21"/>
      <x v="33"/>
      <x v="472"/>
      <x v="180"/>
      <x v="5"/>
    </i>
    <i r="5">
      <x v="486"/>
      <x v="44"/>
      <x v="70"/>
    </i>
    <i r="5">
      <x v="791"/>
      <x v="3"/>
      <x v="70"/>
    </i>
    <i r="5">
      <x v="792"/>
      <x v="103"/>
      <x v="10"/>
    </i>
    <i r="4">
      <x v="41"/>
      <x v="359"/>
      <x v="15"/>
      <x v="70"/>
    </i>
    <i r="5">
      <x v="507"/>
      <x v="10"/>
      <x v="70"/>
    </i>
    <i r="5">
      <x v="1533"/>
      <x v="45"/>
      <x v="70"/>
    </i>
    <i r="4">
      <x v="85"/>
      <x v="2991"/>
      <x v="28"/>
      <x v="70"/>
    </i>
    <i r="5">
      <x v="2992"/>
      <x v="180"/>
      <x v="62"/>
    </i>
    <i r="4">
      <x v="91"/>
      <x v="1705"/>
      <x v="10"/>
      <x v="70"/>
    </i>
    <i r="4">
      <x v="111"/>
      <x v="2739"/>
      <x v="180"/>
      <x v="54"/>
    </i>
    <i r="4">
      <x v="166"/>
      <x v="989"/>
      <x v="97"/>
      <x v="70"/>
    </i>
    <i r="4">
      <x v="167"/>
      <x v="2929"/>
      <x v="11"/>
      <x v="70"/>
    </i>
    <i r="4">
      <x v="207"/>
      <x v="34"/>
      <x v="137"/>
      <x v="70"/>
    </i>
    <i r="5">
      <x v="37"/>
      <x v="180"/>
      <x v="70"/>
    </i>
    <i r="5">
      <x v="41"/>
      <x v="180"/>
      <x v="70"/>
    </i>
    <i r="5">
      <x v="43"/>
      <x v="122"/>
      <x v="70"/>
    </i>
    <i r="5">
      <x v="45"/>
      <x v="180"/>
      <x v="70"/>
    </i>
    <i r="5">
      <x v="46"/>
      <x v="180"/>
      <x v="70"/>
    </i>
    <i r="5">
      <x v="222"/>
      <x v="81"/>
      <x v="70"/>
    </i>
    <i r="5">
      <x v="223"/>
      <x v="103"/>
      <x v="70"/>
    </i>
    <i r="5">
      <x v="224"/>
      <x v="103"/>
      <x v="70"/>
    </i>
    <i r="5">
      <x v="225"/>
      <x v="103"/>
      <x v="70"/>
    </i>
    <i r="5">
      <x v="226"/>
      <x v="103"/>
      <x v="70"/>
    </i>
    <i r="5">
      <x v="301"/>
      <x v="15"/>
      <x v="70"/>
    </i>
    <i r="5">
      <x v="302"/>
      <x v="15"/>
      <x v="70"/>
    </i>
    <i r="5">
      <x v="323"/>
      <x v="81"/>
      <x v="70"/>
    </i>
    <i r="5">
      <x v="324"/>
      <x v="103"/>
      <x v="70"/>
    </i>
    <i r="5">
      <x v="325"/>
      <x v="103"/>
      <x v="70"/>
    </i>
    <i r="5">
      <x v="326"/>
      <x v="46"/>
      <x v="70"/>
    </i>
    <i r="5">
      <x v="327"/>
      <x v="103"/>
      <x v="70"/>
    </i>
    <i r="5">
      <x v="1700"/>
      <x v="64"/>
      <x/>
    </i>
    <i r="5">
      <x v="1701"/>
      <x v="180"/>
      <x v="70"/>
    </i>
    <i r="5">
      <x v="1702"/>
      <x v="103"/>
      <x v="70"/>
    </i>
    <i r="5">
      <x v="1703"/>
      <x v="180"/>
      <x v="56"/>
    </i>
    <i r="5">
      <x v="1704"/>
      <x v="15"/>
      <x v="70"/>
    </i>
    <i r="5">
      <x v="2364"/>
      <x v="180"/>
      <x v="42"/>
    </i>
    <i r="4">
      <x v="217"/>
      <x v="1523"/>
      <x v="180"/>
      <x/>
    </i>
    <i r="4">
      <x v="223"/>
      <x v="2010"/>
      <x v="51"/>
      <x/>
    </i>
    <i r="4">
      <x v="224"/>
      <x v="2432"/>
      <x v="11"/>
      <x v="70"/>
    </i>
    <i r="4">
      <x v="241"/>
      <x v="3477"/>
      <x v="103"/>
      <x v="26"/>
    </i>
    <i r="4">
      <x v="264"/>
      <x v="1642"/>
      <x v="103"/>
      <x v="70"/>
    </i>
    <i r="5">
      <x v="3185"/>
      <x v="15"/>
      <x v="70"/>
    </i>
    <i r="4">
      <x v="268"/>
      <x v="1921"/>
      <x v="15"/>
      <x/>
    </i>
    <i r="4">
      <x v="283"/>
      <x v="333"/>
      <x v="29"/>
      <x v="70"/>
    </i>
    <i r="5">
      <x v="1890"/>
      <x v="180"/>
      <x v="42"/>
    </i>
    <i r="5">
      <x v="1891"/>
      <x v="103"/>
      <x v="22"/>
    </i>
    <i r="5">
      <x v="2577"/>
      <x v="150"/>
      <x/>
    </i>
    <i r="5">
      <x v="2578"/>
      <x v="165"/>
      <x v="70"/>
    </i>
    <i r="5">
      <x v="2587"/>
      <x v="103"/>
      <x/>
    </i>
    <i r="4">
      <x v="284"/>
      <x v="1088"/>
      <x v="83"/>
      <x/>
    </i>
    <i r="5">
      <x v="1696"/>
      <x v="83"/>
      <x/>
    </i>
    <i r="5">
      <x v="1872"/>
      <x v="83"/>
      <x/>
    </i>
    <i r="5">
      <x v="1925"/>
      <x v="15"/>
      <x v="70"/>
    </i>
    <i r="5">
      <x v="2321"/>
      <x v="29"/>
      <x v="10"/>
    </i>
    <i r="5">
      <x v="2556"/>
      <x v="83"/>
      <x/>
    </i>
    <i r="5">
      <x v="3377"/>
      <x v="123"/>
      <x v="48"/>
    </i>
    <i r="5">
      <x v="3499"/>
      <x v="30"/>
      <x/>
    </i>
    <i r="5">
      <x v="3772"/>
      <x v="82"/>
      <x/>
    </i>
    <i r="4">
      <x v="286"/>
      <x v="1981"/>
      <x v="180"/>
      <x v="10"/>
    </i>
    <i r="5">
      <x v="1986"/>
      <x v="123"/>
      <x/>
    </i>
    <i r="4">
      <x v="395"/>
      <x v="1120"/>
      <x v="23"/>
      <x v="70"/>
    </i>
    <i r="5">
      <x v="2572"/>
      <x v="49"/>
      <x/>
    </i>
    <i r="4">
      <x v="432"/>
      <x v="269"/>
      <x v="46"/>
      <x v="70"/>
    </i>
    <i r="5">
      <x v="2947"/>
      <x v="180"/>
      <x/>
    </i>
    <i r="4">
      <x v="433"/>
      <x v="219"/>
      <x v="29"/>
      <x v="70"/>
    </i>
    <i r="5">
      <x v="227"/>
      <x v="22"/>
      <x v="70"/>
    </i>
    <i r="5">
      <x v="243"/>
      <x v="29"/>
      <x v="70"/>
    </i>
    <i r="5">
      <x v="271"/>
      <x v="29"/>
      <x v="70"/>
    </i>
    <i r="5">
      <x v="296"/>
      <x v="22"/>
      <x v="70"/>
    </i>
    <i r="4">
      <x v="444"/>
      <x v="2685"/>
      <x v="143"/>
      <x/>
    </i>
    <i r="4">
      <x v="465"/>
      <x v="532"/>
      <x v="3"/>
      <x v="70"/>
    </i>
    <i r="5">
      <x v="2310"/>
      <x v="151"/>
      <x v="5"/>
    </i>
    <i r="5">
      <x v="3256"/>
      <x v="180"/>
      <x v="22"/>
    </i>
    <i r="4">
      <x v="503"/>
      <x v="2707"/>
      <x v="97"/>
      <x v="10"/>
    </i>
    <i r="5">
      <x v="3154"/>
      <x v="22"/>
      <x v="70"/>
    </i>
    <i r="5">
      <x v="3621"/>
      <x v="21"/>
      <x v="70"/>
    </i>
    <i r="4">
      <x v="506"/>
      <x v="453"/>
      <x v="15"/>
      <x v="70"/>
    </i>
    <i r="5">
      <x v="2324"/>
      <x v="29"/>
      <x v="70"/>
    </i>
    <i r="4">
      <x v="524"/>
      <x v="2085"/>
      <x v="15"/>
      <x v="70"/>
    </i>
    <i r="4">
      <x v="529"/>
      <x v="2726"/>
      <x v="15"/>
      <x v="70"/>
    </i>
    <i r="4">
      <x v="542"/>
      <x v="1257"/>
      <x v="15"/>
      <x v="70"/>
    </i>
    <i r="4">
      <x v="545"/>
      <x v="3425"/>
      <x v="11"/>
      <x v="70"/>
    </i>
    <i r="4">
      <x v="552"/>
      <x v="3453"/>
      <x v="102"/>
      <x v="70"/>
    </i>
    <i r="4">
      <x v="585"/>
      <x v="2068"/>
      <x v="15"/>
      <x v="70"/>
    </i>
    <i r="4">
      <x v="593"/>
      <x v="2579"/>
      <x v="115"/>
      <x v="70"/>
    </i>
    <i r="3">
      <x v="22"/>
      <x v="300"/>
      <x v="2036"/>
      <x v="123"/>
      <x/>
    </i>
    <i r="3">
      <x v="23"/>
      <x v="303"/>
      <x v="3123"/>
      <x v="15"/>
      <x/>
    </i>
    <i r="5">
      <x v="3124"/>
      <x v="180"/>
      <x v="70"/>
    </i>
    <i r="5">
      <x v="3125"/>
      <x v="46"/>
      <x v="70"/>
    </i>
    <i r="3">
      <x v="24"/>
      <x v="36"/>
      <x v="494"/>
      <x v="28"/>
      <x v="64"/>
    </i>
    <i r="5">
      <x v="500"/>
      <x v="29"/>
      <x/>
    </i>
    <i r="5">
      <x v="957"/>
      <x v="29"/>
      <x v="43"/>
    </i>
    <i r="5">
      <x v="1880"/>
      <x v="29"/>
      <x v="70"/>
    </i>
    <i r="5">
      <x v="2418"/>
      <x v="10"/>
      <x v="70"/>
    </i>
    <i r="5">
      <x v="3022"/>
      <x v="180"/>
      <x/>
    </i>
    <i r="4">
      <x v="194"/>
      <x v="710"/>
      <x v="11"/>
      <x v="42"/>
    </i>
    <i r="4">
      <x v="199"/>
      <x v="708"/>
      <x v="23"/>
      <x/>
    </i>
    <i r="5">
      <x v="709"/>
      <x v="23"/>
      <x/>
    </i>
    <i r="4">
      <x v="305"/>
      <x v="575"/>
      <x v="180"/>
      <x v="70"/>
    </i>
    <i r="5">
      <x v="738"/>
      <x v="162"/>
      <x v="70"/>
    </i>
    <i r="5">
      <x v="1636"/>
      <x v="97"/>
      <x/>
    </i>
    <i r="5">
      <x v="2021"/>
      <x v="162"/>
      <x v="34"/>
    </i>
    <i r="5">
      <x v="3304"/>
      <x v="125"/>
      <x/>
    </i>
    <i r="5">
      <x v="3626"/>
      <x v="180"/>
      <x/>
    </i>
    <i r="4">
      <x v="453"/>
      <x v="446"/>
      <x v="123"/>
      <x v="10"/>
    </i>
    <i r="5">
      <x v="1031"/>
      <x v="162"/>
      <x/>
    </i>
    <i r="5">
      <x v="2126"/>
      <x v="143"/>
      <x v="70"/>
    </i>
    <i r="5">
      <x v="2399"/>
      <x v="143"/>
      <x/>
    </i>
    <i r="5">
      <x v="3169"/>
      <x v="28"/>
      <x v="70"/>
    </i>
    <i r="5">
      <x v="3288"/>
      <x v="143"/>
      <x v="70"/>
    </i>
    <i r="5">
      <x v="3624"/>
      <x v="123"/>
      <x v="70"/>
    </i>
    <i r="4">
      <x v="454"/>
      <x v="3297"/>
      <x v="102"/>
      <x/>
    </i>
    <i r="4">
      <x v="459"/>
      <x v="3317"/>
      <x v="23"/>
      <x/>
    </i>
    <i r="4">
      <x v="543"/>
      <x v="2946"/>
      <x v="50"/>
      <x/>
    </i>
    <i r="3">
      <x v="30"/>
      <x v="89"/>
      <x v="945"/>
      <x v="180"/>
      <x v="70"/>
    </i>
    <i r="4">
      <x v="109"/>
      <x v="2581"/>
      <x v="49"/>
      <x v="29"/>
    </i>
    <i r="4">
      <x v="110"/>
      <x v="557"/>
      <x v="11"/>
      <x v="42"/>
    </i>
    <i r="4">
      <x v="205"/>
      <x v="454"/>
      <x/>
      <x/>
    </i>
    <i r="4">
      <x v="287"/>
      <x v="2060"/>
      <x v="83"/>
      <x/>
    </i>
    <i r="3">
      <x v="32"/>
      <x v="30"/>
      <x v="112"/>
      <x v="10"/>
      <x v="70"/>
    </i>
    <i r="5">
      <x v="3025"/>
      <x v="180"/>
      <x v="5"/>
    </i>
    <i r="5">
      <x v="3029"/>
      <x v="180"/>
      <x v="70"/>
    </i>
    <i r="4">
      <x v="360"/>
      <x v="2550"/>
      <x v="180"/>
      <x v="20"/>
    </i>
    <i r="5">
      <x v="2551"/>
      <x v="180"/>
      <x v="20"/>
    </i>
    <i r="4">
      <x v="427"/>
      <x v="2567"/>
      <x v="1"/>
      <x/>
    </i>
    <i r="4">
      <x v="428"/>
      <x v="2943"/>
      <x v="116"/>
      <x v="10"/>
    </i>
    <i r="5">
      <x v="2944"/>
      <x v="23"/>
      <x v="70"/>
    </i>
    <i r="5">
      <x v="2945"/>
      <x v="180"/>
      <x v="66"/>
    </i>
    <i r="4">
      <x v="461"/>
      <x v="1298"/>
      <x v="3"/>
      <x v="70"/>
    </i>
    <i r="4">
      <x v="551"/>
      <x v="518"/>
      <x v="11"/>
      <x/>
    </i>
    <i r="5">
      <x v="3450"/>
      <x v="15"/>
      <x/>
    </i>
    <i r="3">
      <x v="34"/>
      <x v="100"/>
      <x v="3643"/>
      <x v="23"/>
      <x v="70"/>
    </i>
    <i r="4">
      <x v="372"/>
      <x v="2593"/>
      <x v="122"/>
      <x v="70"/>
    </i>
    <i r="4">
      <x v="429"/>
      <x v="2566"/>
      <x v="180"/>
      <x/>
    </i>
    <i r="5">
      <x v="2571"/>
      <x v="3"/>
      <x/>
    </i>
    <i r="4">
      <x v="496"/>
      <x v="2063"/>
      <x v="81"/>
      <x v="70"/>
    </i>
    <i r="3">
      <x v="36"/>
      <x v="25"/>
      <x v="1907"/>
      <x v="3"/>
      <x v="70"/>
    </i>
    <i r="4">
      <x v="101"/>
      <x v="137"/>
      <x v="15"/>
      <x v="10"/>
    </i>
    <i r="5">
      <x v="138"/>
      <x v="21"/>
      <x/>
    </i>
    <i r="5">
      <x v="1018"/>
      <x v="180"/>
      <x/>
    </i>
    <i r="5">
      <x v="1791"/>
      <x v="6"/>
      <x v="10"/>
    </i>
    <i r="5">
      <x v="2250"/>
      <x v="49"/>
      <x v="10"/>
    </i>
    <i r="5">
      <x v="3765"/>
      <x v="11"/>
      <x v="10"/>
    </i>
    <i r="4">
      <x v="413"/>
      <x v="2001"/>
      <x v="111"/>
      <x v="10"/>
    </i>
    <i r="5">
      <x v="2002"/>
      <x v="180"/>
      <x v="56"/>
    </i>
    <i r="5">
      <x v="2004"/>
      <x v="162"/>
      <x v="10"/>
    </i>
    <i r="5">
      <x v="2346"/>
      <x v="3"/>
      <x v="70"/>
    </i>
    <i r="5">
      <x v="2351"/>
      <x v="6"/>
      <x v="70"/>
    </i>
    <i r="5">
      <x v="2562"/>
      <x v="162"/>
      <x v="10"/>
    </i>
    <i r="5">
      <x v="3170"/>
      <x v="15"/>
      <x v="70"/>
    </i>
    <i r="4">
      <x v="451"/>
      <x v="720"/>
      <x v="13"/>
      <x v="58"/>
    </i>
    <i r="5">
      <x v="736"/>
      <x v="180"/>
      <x/>
    </i>
    <i r="5">
      <x v="758"/>
      <x v="180"/>
      <x/>
    </i>
    <i r="5">
      <x v="976"/>
      <x v="180"/>
      <x/>
    </i>
    <i r="5">
      <x v="2322"/>
      <x v="180"/>
      <x/>
    </i>
    <i r="5">
      <x v="2344"/>
      <x v="110"/>
      <x v="5"/>
    </i>
    <i r="5">
      <x v="2428"/>
      <x v="180"/>
      <x v="70"/>
    </i>
    <i r="5">
      <x v="3066"/>
      <x v="180"/>
      <x/>
    </i>
    <i r="5">
      <x v="3320"/>
      <x v="180"/>
      <x v="26"/>
    </i>
    <i r="4">
      <x v="452"/>
      <x v="420"/>
      <x v="180"/>
      <x v="70"/>
    </i>
    <i r="4">
      <x v="463"/>
      <x v="1227"/>
      <x v="102"/>
      <x v="70"/>
    </i>
    <i r="4">
      <x v="583"/>
      <x v="3420"/>
      <x v="10"/>
      <x/>
    </i>
    <i r="5">
      <x v="3742"/>
      <x v="3"/>
      <x/>
    </i>
    <i r="5">
      <x v="3746"/>
      <x v="10"/>
      <x/>
    </i>
    <i r="3">
      <x v="37"/>
      <x v="419"/>
      <x v="3022"/>
      <x v="37"/>
      <x/>
    </i>
    <i r="4">
      <x v="420"/>
      <x v="906"/>
      <x v="143"/>
      <x/>
    </i>
    <i r="5">
      <x v="907"/>
      <x v="180"/>
      <x/>
    </i>
    <i r="4">
      <x v="425"/>
      <x v="1099"/>
      <x v="12"/>
      <x/>
    </i>
    <i r="4">
      <x v="440"/>
      <x v="2704"/>
      <x v="98"/>
      <x/>
    </i>
    <i r="4">
      <x v="566"/>
      <x v="2050"/>
      <x v="97"/>
      <x v="70"/>
    </i>
    <i r="4">
      <x v="567"/>
      <x v="3378"/>
      <x v="180"/>
      <x/>
    </i>
    <i r="4">
      <x v="582"/>
      <x v="2468"/>
      <x v="6"/>
      <x v="70"/>
    </i>
    <i r="3">
      <x v="38"/>
      <x v="345"/>
      <x v="2687"/>
      <x v="86"/>
      <x v="37"/>
    </i>
    <i r="3">
      <x v="39"/>
      <x v="21"/>
      <x v="875"/>
      <x v="79"/>
      <x/>
    </i>
    <i r="4">
      <x v="22"/>
      <x v="3422"/>
      <x v="10"/>
      <x/>
    </i>
    <i r="4">
      <x v="32"/>
      <x v="478"/>
      <x v="83"/>
      <x/>
    </i>
    <i r="5">
      <x v="3420"/>
      <x v="79"/>
      <x/>
    </i>
    <i r="4">
      <x v="471"/>
      <x v="2669"/>
      <x v="116"/>
      <x/>
    </i>
    <i r="5">
      <x v="2677"/>
      <x v="180"/>
      <x/>
    </i>
    <i r="5">
      <x v="3277"/>
      <x v="116"/>
      <x/>
    </i>
    <i r="4">
      <x v="473"/>
      <x v="1629"/>
      <x v="162"/>
      <x/>
    </i>
    <i r="5">
      <x v="2959"/>
      <x v="93"/>
      <x/>
    </i>
    <i r="5">
      <x v="3421"/>
      <x v="79"/>
      <x/>
    </i>
    <i r="4">
      <x v="474"/>
      <x v="2091"/>
      <x v="93"/>
      <x/>
    </i>
    <i r="5">
      <x v="2253"/>
      <x v="83"/>
      <x/>
    </i>
    <i r="5">
      <x v="2309"/>
      <x v="180"/>
      <x v="26"/>
    </i>
    <i r="5">
      <x v="3461"/>
      <x v="93"/>
      <x/>
    </i>
    <i r="4">
      <x v="597"/>
      <x v="458"/>
      <x v="79"/>
      <x/>
    </i>
    <i r="5">
      <x v="3327"/>
      <x v="79"/>
      <x v="70"/>
    </i>
    <i r="5">
      <x v="3467"/>
      <x v="143"/>
      <x/>
    </i>
    <i r="5">
      <x v="3787"/>
      <x v="79"/>
      <x/>
    </i>
    <i r="4">
      <x v="598"/>
      <x v="1371"/>
      <x v="83"/>
      <x/>
    </i>
    <i r="5">
      <x v="1912"/>
      <x v="50"/>
      <x v="8"/>
    </i>
    <i r="5">
      <x v="3422"/>
      <x v="4"/>
      <x/>
    </i>
    <i r="3">
      <x v="43"/>
      <x v="15"/>
      <x v="997"/>
      <x v="180"/>
      <x/>
    </i>
    <i r="5">
      <x v="1834"/>
      <x v="103"/>
      <x/>
    </i>
    <i r="5">
      <x v="2242"/>
      <x v="73"/>
      <x/>
    </i>
    <i r="5">
      <x v="2264"/>
      <x v="180"/>
      <x v="70"/>
    </i>
    <i r="5">
      <x v="2583"/>
      <x v="83"/>
      <x/>
    </i>
    <i r="5">
      <x v="2688"/>
      <x v="49"/>
      <x v="20"/>
    </i>
    <i r="5">
      <x v="2908"/>
      <x v="49"/>
      <x/>
    </i>
    <i r="5">
      <x v="3260"/>
      <x v="180"/>
      <x v="64"/>
    </i>
    <i r="5">
      <x v="3287"/>
      <x v="29"/>
      <x/>
    </i>
    <i r="5">
      <x v="3575"/>
      <x v="29"/>
      <x/>
    </i>
    <i r="4">
      <x v="17"/>
      <x v="456"/>
      <x v="180"/>
      <x/>
    </i>
    <i r="5">
      <x v="3286"/>
      <x v="180"/>
      <x/>
    </i>
    <i r="4">
      <x v="192"/>
      <x v="1769"/>
      <x v="144"/>
      <x/>
    </i>
    <i r="4">
      <x v="294"/>
      <x v="1048"/>
      <x v="79"/>
      <x/>
    </i>
    <i r="5">
      <x v="2431"/>
      <x v="12"/>
      <x/>
    </i>
    <i r="4">
      <x v="418"/>
      <x v="633"/>
      <x v="15"/>
      <x v="28"/>
    </i>
    <i r="4">
      <x v="467"/>
      <x v="376"/>
      <x v="73"/>
      <x/>
    </i>
    <i r="5">
      <x v="2009"/>
      <x v="49"/>
      <x v="42"/>
    </i>
    <i r="5">
      <x v="2568"/>
      <x v="179"/>
      <x v="42"/>
    </i>
    <i r="5">
      <x v="3177"/>
      <x v="15"/>
      <x v="70"/>
    </i>
    <i r="5">
      <x v="3285"/>
      <x v="179"/>
      <x/>
    </i>
    <i r="4">
      <x v="497"/>
      <x v="1573"/>
      <x v="83"/>
      <x v="17"/>
    </i>
    <i r="5">
      <x v="2417"/>
      <x v="3"/>
      <x v="70"/>
    </i>
    <i r="4">
      <x v="498"/>
      <x v="1049"/>
      <x v="23"/>
      <x v="70"/>
    </i>
    <i r="5">
      <x v="2605"/>
      <x v="21"/>
      <x/>
    </i>
    <i r="5">
      <x v="2694"/>
      <x v="49"/>
      <x v="29"/>
    </i>
    <i r="5">
      <x v="3178"/>
      <x v="21"/>
      <x v="70"/>
    </i>
    <i r="5">
      <x v="3183"/>
      <x v="15"/>
      <x v="70"/>
    </i>
    <i r="4">
      <x v="518"/>
      <x v="1902"/>
      <x v="143"/>
      <x/>
    </i>
    <i r="5">
      <x v="3723"/>
      <x v="83"/>
      <x/>
    </i>
    <i r="4">
      <x v="538"/>
      <x v="3675"/>
      <x v="143"/>
      <x/>
    </i>
    <i r="3">
      <x v="45"/>
      <x v="348"/>
      <x v="493"/>
      <x v="180"/>
      <x/>
    </i>
    <i r="5">
      <x v="1217"/>
      <x v="103"/>
      <x v="70"/>
    </i>
    <i r="5">
      <x v="1626"/>
      <x v="123"/>
      <x v="10"/>
    </i>
    <i r="5">
      <x v="3762"/>
      <x v="180"/>
      <x/>
    </i>
    <i r="3">
      <x v="47"/>
      <x v="559"/>
      <x v="107"/>
      <x v="3"/>
      <x/>
    </i>
    <i r="5">
      <x v="1285"/>
      <x v="25"/>
      <x v="70"/>
    </i>
    <i r="5">
      <x v="1527"/>
      <x v="15"/>
      <x/>
    </i>
    <i r="5">
      <x v="1592"/>
      <x v="15"/>
      <x/>
    </i>
    <i r="5">
      <x v="1802"/>
      <x v="56"/>
      <x/>
    </i>
    <i r="5">
      <x v="2280"/>
      <x v="11"/>
      <x/>
    </i>
    <i r="5">
      <x v="2558"/>
      <x v="49"/>
      <x/>
    </i>
    <i r="5">
      <x v="2933"/>
      <x v="6"/>
      <x v="70"/>
    </i>
    <i r="5">
      <x v="3024"/>
      <x v="55"/>
      <x v="70"/>
    </i>
    <i r="5">
      <x v="3025"/>
      <x v="15"/>
      <x/>
    </i>
    <i r="5">
      <x v="3031"/>
      <x v="152"/>
      <x v="70"/>
    </i>
    <i r="5">
      <x v="3095"/>
      <x v="15"/>
      <x/>
    </i>
    <i r="5">
      <x v="3305"/>
      <x v="15"/>
      <x/>
    </i>
    <i r="5">
      <x v="3437"/>
      <x v="49"/>
      <x/>
    </i>
    <i r="4">
      <x v="562"/>
      <x v="1297"/>
      <x v="45"/>
      <x v="70"/>
    </i>
    <i r="4">
      <x v="565"/>
      <x v="3593"/>
      <x v="97"/>
      <x v="25"/>
    </i>
    <i r="5">
      <x v="3594"/>
      <x v="170"/>
      <x v="70"/>
    </i>
    <i r="3">
      <x v="48"/>
      <x v="401"/>
      <x v="2453"/>
      <x v="30"/>
      <x v="70"/>
    </i>
    <i r="3">
      <x v="50"/>
      <x v="56"/>
      <x v="1066"/>
      <x v="23"/>
      <x/>
    </i>
    <i r="5">
      <x v="2097"/>
      <x v="50"/>
      <x/>
    </i>
    <i r="4">
      <x v="66"/>
      <x v="1294"/>
      <x v="23"/>
      <x v="70"/>
    </i>
    <i r="3">
      <x v="51"/>
      <x v="588"/>
      <x v="872"/>
      <x v="30"/>
      <x v="70"/>
    </i>
    <i r="5">
      <x v="2416"/>
      <x v="37"/>
      <x v="70"/>
    </i>
    <i r="4">
      <x v="590"/>
      <x v="3422"/>
      <x/>
      <x/>
    </i>
    <i t="grand">
      <x/>
    </i>
  </rowItems>
  <colFields count="1">
    <field x="-2"/>
  </colFields>
  <colItems count="5">
    <i>
      <x/>
    </i>
    <i i="1">
      <x v="1"/>
    </i>
    <i i="2">
      <x v="2"/>
    </i>
    <i i="3">
      <x v="3"/>
    </i>
    <i i="4">
      <x v="4"/>
    </i>
  </colItems>
  <dataFields count="5">
    <dataField name=" Initial Cost Estimate" fld="11" baseField="0" baseItem="0"/>
    <dataField name=" Current Cost Estimate" fld="12" baseField="0" baseItem="0"/>
    <dataField name=" Change in Cost Estimate from Initial Cost Estimate" fld="13" baseField="0" baseItem="0"/>
    <dataField name=" Current Amount of Federal Funding" fld="14" baseField="0" baseItem="0"/>
    <dataField name=" Cumulative Payments to TDEM for Projects" fld="16" baseField="0" baseItem="0"/>
  </dataFields>
  <formats count="10">
    <format dxfId="32">
      <pivotArea dataOnly="0" labelOnly="1" outline="0" fieldPosition="0">
        <references count="1">
          <reference field="4294967294" count="5">
            <x v="0"/>
            <x v="1"/>
            <x v="2"/>
            <x v="3"/>
            <x v="4"/>
          </reference>
        </references>
      </pivotArea>
    </format>
    <format dxfId="31">
      <pivotArea field="2" type="button" dataOnly="0" labelOnly="1" outline="0" axis="axisRow" fieldPosition="0"/>
    </format>
    <format dxfId="30">
      <pivotArea field="9" type="button" dataOnly="0" labelOnly="1" outline="0" axis="axisRow" fieldPosition="1"/>
    </format>
    <format dxfId="29">
      <pivotArea field="7" type="button" dataOnly="0" labelOnly="1" outline="0" axis="axisRow" fieldPosition="2"/>
    </format>
    <format dxfId="28">
      <pivotArea field="4" type="button" dataOnly="0" labelOnly="1" outline="0" axis="axisRow" fieldPosition="3"/>
    </format>
    <format dxfId="27">
      <pivotArea field="3" type="button" dataOnly="0" labelOnly="1" outline="0" axis="axisRow" fieldPosition="4"/>
    </format>
    <format dxfId="26">
      <pivotArea field="6" type="button" dataOnly="0" labelOnly="1" outline="0" axis="axisRow" fieldPosition="5"/>
    </format>
    <format dxfId="25">
      <pivotArea field="10" type="button" dataOnly="0" labelOnly="1" outline="0" axis="axisRow" fieldPosition="6"/>
    </format>
    <format dxfId="24">
      <pivotArea field="8" type="button" dataOnly="0" labelOnly="1" outline="0" axis="axisRow" fieldPosition="7"/>
    </format>
    <format dxfId="23">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9B80307-45DB-4E98-B9EE-A950F45D5BFE}" name="Table26" displayName="Table26" ref="A1:T4021" totalsRowCount="1" headerRowDxfId="22" dataDxfId="21" dataCellStyle="Currency">
  <autoFilter ref="A1:T4020" xr:uid="{C9F6D735-2BB9-40E8-A5BD-A5C568C1377E}"/>
  <tableColumns count="20">
    <tableColumn id="1" xr3:uid="{B1502CFA-21F1-4A96-B37B-EA93B2581046}" name="Invoice Number" totalsRowLabel="Total"/>
    <tableColumn id="2" xr3:uid="{603EEE25-8F66-4774-85C2-B2014A9D72BC}" name="Grant #"/>
    <tableColumn id="3" xr3:uid="{C761C075-EFA3-4461-B9BE-94E5922819E0}" name="Grant Name"/>
    <tableColumn id="4" xr3:uid="{2E6C2ED5-3BEB-4F6B-8ACE-E1461C30741D}" name="Applicant Name"/>
    <tableColumn id="5" xr3:uid="{A54FA633-9CEC-42A0-BEB9-ECB4FC098CC9}" name="County"/>
    <tableColumn id="6" xr3:uid="{99FBE50C-EA16-4EE4-9C2F-2AD3FA451426}" name="Proj ID#"/>
    <tableColumn id="7" xr3:uid="{51526FF7-4416-495C-B365-CDA1E2CF4D05}" name="Proposed Benefit"/>
    <tableColumn id="8" xr3:uid="{F05700BB-6DAB-480A-B6AA-D18B6337BC78}" name="Project Type"/>
    <tableColumn id="9" xr3:uid="{E328F3F7-73D0-426E-A0DE-2F475A611735}" name="Project Status" dataDxfId="20" totalsRowDxfId="19" dataCellStyle="Percent"/>
    <tableColumn id="10" xr3:uid="{BB4DAD3D-2FBB-4581-B784-486C5FC670C9}" name="Program"/>
    <tableColumn id="11" xr3:uid="{1F41DFA8-3FCB-4AB6-A6E3-6ACF09D60E46}" name="Expected Completion Date" dataDxfId="18"/>
    <tableColumn id="12" xr3:uid="{B9B096AA-7CB1-42E2-940A-6B04FAB7202F}" name="Initial Cost Estimate" totalsRowFunction="sum" dataDxfId="17" totalsRowDxfId="16" dataCellStyle="Currency"/>
    <tableColumn id="13" xr3:uid="{ED79F77F-D76F-4AB8-A6F7-4E3C510CA4D4}" name="Current Cost Estimate" totalsRowFunction="sum" dataDxfId="15" totalsRowDxfId="14" dataCellStyle="Currency"/>
    <tableColumn id="14" xr3:uid="{D087E924-E00D-4C62-806D-70B5941F631C}" name="Change in Cost Estimate from Initial" totalsRowFunction="sum" dataDxfId="13" totalsRowDxfId="12" dataCellStyle="Currency"/>
    <tableColumn id="15" xr3:uid="{CC30E1F5-AC16-4FA0-9F78-0A30852CA334}" name="Current Amount of Potential Federal Funds" totalsRowFunction="sum" dataDxfId="11" totalsRowDxfId="10" dataCellStyle="Currency"/>
    <tableColumn id="16" xr3:uid="{4C9A8E24-E8E6-41D3-A2AE-E29C42C29594}" name="Change in Potential Federal Funds from Initial" totalsRowFunction="sum" dataDxfId="9" totalsRowDxfId="8" dataCellStyle="Currency"/>
    <tableColumn id="17" xr3:uid="{984BECD1-F9BE-4233-A97A-5F70B25D3DB8}" name="Cumulative payments for Projects" totalsRowFunction="sum" dataDxfId="7" totalsRowDxfId="6" dataCellStyle="Currency"/>
    <tableColumn id="18" xr3:uid="{2D8120C9-A117-4684-8A20-26FA0687A83A}" name="Invoice 2 HM Payments" totalsRowFunction="sum" dataDxfId="5" totalsRowDxfId="4" dataCellStyle="Currency"/>
    <tableColumn id="19" xr3:uid="{392A8BF6-C463-48C5-A1FD-315995D28FDC}" name="Invoice 2 PA Payments" totalsRowFunction="sum" dataDxfId="3" totalsRowDxfId="2" dataCellStyle="Currency"/>
    <tableColumn id="20" xr3:uid="{858623F2-FDC5-4BCB-AF7C-757E68711B6D}" name="Invoice 1 Payments (HM &amp; PA Combined)" totalsRowFunction="sum" dataDxfId="1" totalsRow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tabSelected="1" zoomScaleNormal="100" zoomScaleSheetLayoutView="108" workbookViewId="0">
      <selection activeCell="A2" sqref="A2:AA2"/>
    </sheetView>
  </sheetViews>
  <sheetFormatPr defaultRowHeight="14.25"/>
  <cols>
    <col min="1" max="16384" width="9.140625" style="3"/>
  </cols>
  <sheetData>
    <row r="1" spans="1:27" ht="20.25">
      <c r="A1" s="2" t="s">
        <v>3705</v>
      </c>
    </row>
    <row r="2" spans="1:27" ht="111.75" customHeight="1">
      <c r="A2" s="92" t="s">
        <v>8652</v>
      </c>
      <c r="B2" s="92"/>
      <c r="C2" s="92"/>
      <c r="D2" s="92"/>
      <c r="E2" s="92"/>
      <c r="F2" s="92"/>
      <c r="G2" s="92"/>
      <c r="H2" s="92"/>
      <c r="I2" s="92"/>
      <c r="J2" s="92"/>
      <c r="K2" s="92"/>
      <c r="L2" s="92"/>
      <c r="M2" s="92"/>
      <c r="N2" s="92"/>
      <c r="O2" s="92"/>
      <c r="P2" s="92"/>
      <c r="Q2" s="92"/>
      <c r="R2" s="92"/>
      <c r="S2" s="92"/>
      <c r="T2" s="92"/>
      <c r="U2" s="92"/>
      <c r="V2" s="92"/>
      <c r="W2" s="92"/>
      <c r="X2" s="92"/>
      <c r="Y2" s="92"/>
      <c r="Z2" s="92"/>
      <c r="AA2" s="92"/>
    </row>
    <row r="4" spans="1:27" ht="20.25">
      <c r="A4" s="2" t="s">
        <v>3709</v>
      </c>
    </row>
    <row r="5" spans="1:27" s="5" customFormat="1" ht="20.25">
      <c r="A5" s="4" t="s">
        <v>3708</v>
      </c>
    </row>
    <row r="6" spans="1:27" s="5" customFormat="1" ht="20.25">
      <c r="A6" s="34" t="s">
        <v>3673</v>
      </c>
    </row>
    <row r="7" spans="1:27" s="5" customFormat="1" hidden="1">
      <c r="A7" s="6" t="s">
        <v>3674</v>
      </c>
    </row>
    <row r="8" spans="1:27" s="5" customFormat="1" ht="20.25">
      <c r="A8" s="34" t="s">
        <v>3675</v>
      </c>
    </row>
    <row r="9" spans="1:27" s="5" customFormat="1" hidden="1">
      <c r="A9" s="6" t="s">
        <v>3676</v>
      </c>
    </row>
    <row r="10" spans="1:27" s="5" customFormat="1" hidden="1">
      <c r="A10" s="33" t="s">
        <v>3765</v>
      </c>
    </row>
    <row r="11" spans="1:27" s="5" customFormat="1" hidden="1">
      <c r="A11" s="7" t="s">
        <v>3745</v>
      </c>
    </row>
    <row r="12" spans="1:27" s="5" customFormat="1" hidden="1">
      <c r="A12" s="7" t="s">
        <v>3746</v>
      </c>
    </row>
    <row r="13" spans="1:27" s="5" customFormat="1" hidden="1">
      <c r="A13" s="6" t="s">
        <v>3677</v>
      </c>
    </row>
    <row r="14" spans="1:27" s="5" customFormat="1" hidden="1">
      <c r="A14" s="7" t="s">
        <v>3747</v>
      </c>
    </row>
    <row r="15" spans="1:27" s="5" customFormat="1" hidden="1">
      <c r="A15" s="7" t="s">
        <v>3748</v>
      </c>
    </row>
    <row r="16" spans="1:27" s="5" customFormat="1" hidden="1">
      <c r="A16" s="7" t="s">
        <v>3749</v>
      </c>
    </row>
    <row r="17" spans="1:1" s="5" customFormat="1" hidden="1">
      <c r="A17" s="7" t="s">
        <v>3750</v>
      </c>
    </row>
    <row r="18" spans="1:1" s="5" customFormat="1" ht="20.25">
      <c r="A18" s="34" t="s">
        <v>3678</v>
      </c>
    </row>
    <row r="19" spans="1:1" s="5" customFormat="1" hidden="1">
      <c r="A19" s="6" t="s">
        <v>3679</v>
      </c>
    </row>
    <row r="20" spans="1:1" s="5" customFormat="1" hidden="1">
      <c r="A20" s="7" t="s">
        <v>3751</v>
      </c>
    </row>
    <row r="21" spans="1:1" s="5" customFormat="1" hidden="1">
      <c r="A21" s="8" t="s">
        <v>3752</v>
      </c>
    </row>
    <row r="22" spans="1:1" s="5" customFormat="1" hidden="1">
      <c r="A22" s="8" t="s">
        <v>3753</v>
      </c>
    </row>
    <row r="23" spans="1:1" s="5" customFormat="1" hidden="1">
      <c r="A23" s="8" t="s">
        <v>3754</v>
      </c>
    </row>
    <row r="24" spans="1:1" s="5" customFormat="1" hidden="1">
      <c r="A24" s="7" t="s">
        <v>3755</v>
      </c>
    </row>
    <row r="25" spans="1:1" s="5" customFormat="1" hidden="1">
      <c r="A25" s="6" t="s">
        <v>3756</v>
      </c>
    </row>
    <row r="26" spans="1:1" s="5" customFormat="1" hidden="1">
      <c r="A26" s="6" t="s">
        <v>3680</v>
      </c>
    </row>
    <row r="27" spans="1:1" s="5" customFormat="1" hidden="1">
      <c r="A27" s="6" t="s">
        <v>3681</v>
      </c>
    </row>
    <row r="28" spans="1:1" s="5" customFormat="1" hidden="1">
      <c r="A28" s="7" t="s">
        <v>3757</v>
      </c>
    </row>
    <row r="29" spans="1:1" s="5" customFormat="1" hidden="1">
      <c r="A29" s="7" t="s">
        <v>3758</v>
      </c>
    </row>
    <row r="30" spans="1:1" s="5" customFormat="1" hidden="1">
      <c r="A30" s="6" t="s">
        <v>3682</v>
      </c>
    </row>
    <row r="31" spans="1:1" s="5" customFormat="1" hidden="1">
      <c r="A31" s="7" t="s">
        <v>3759</v>
      </c>
    </row>
    <row r="32" spans="1:1" s="5" customFormat="1" hidden="1">
      <c r="A32" s="7" t="s">
        <v>3760</v>
      </c>
    </row>
    <row r="33" spans="1:1" s="5" customFormat="1" hidden="1">
      <c r="A33" s="7" t="s">
        <v>3761</v>
      </c>
    </row>
    <row r="34" spans="1:1" s="5" customFormat="1" hidden="1">
      <c r="A34" s="6" t="s">
        <v>3683</v>
      </c>
    </row>
    <row r="35" spans="1:1" s="5" customFormat="1" hidden="1">
      <c r="A35" s="6" t="s">
        <v>3684</v>
      </c>
    </row>
    <row r="36" spans="1:1" s="5" customFormat="1" hidden="1">
      <c r="A36" s="6" t="s">
        <v>3685</v>
      </c>
    </row>
    <row r="37" spans="1:1" s="5" customFormat="1" hidden="1">
      <c r="A37" s="6" t="s">
        <v>3686</v>
      </c>
    </row>
    <row r="38" spans="1:1" s="5" customFormat="1" ht="20.25">
      <c r="A38" s="34" t="s">
        <v>3687</v>
      </c>
    </row>
    <row r="39" spans="1:1" s="5" customFormat="1" hidden="1">
      <c r="A39" s="6" t="s">
        <v>3688</v>
      </c>
    </row>
    <row r="40" spans="1:1" s="5" customFormat="1" ht="20.25">
      <c r="A40" s="34" t="s">
        <v>8651</v>
      </c>
    </row>
    <row r="41" spans="1:1" s="5" customFormat="1" hidden="1">
      <c r="A41" s="6" t="s">
        <v>3689</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321F-9A44-48E9-9E97-7522C74F1DC0}">
  <dimension ref="A1:G32"/>
  <sheetViews>
    <sheetView showGridLines="0" zoomScaleNormal="100" zoomScaleSheetLayoutView="110" workbookViewId="0">
      <selection activeCell="G12" sqref="G12"/>
    </sheetView>
  </sheetViews>
  <sheetFormatPr defaultRowHeight="14.25"/>
  <cols>
    <col min="1" max="1" width="41.7109375" style="3" customWidth="1"/>
    <col min="2" max="6" width="24.42578125" style="3" customWidth="1"/>
    <col min="7" max="7" width="47.7109375" style="3" customWidth="1"/>
    <col min="8" max="8" width="23.85546875" style="3" bestFit="1" customWidth="1"/>
    <col min="9" max="9" width="10.85546875" style="3" bestFit="1" customWidth="1"/>
    <col min="10" max="16384" width="9.140625" style="3"/>
  </cols>
  <sheetData>
    <row r="1" spans="1:6" ht="18" customHeight="1" thickBot="1">
      <c r="A1" s="100" t="s">
        <v>3742</v>
      </c>
      <c r="B1" s="96" t="s">
        <v>7013</v>
      </c>
      <c r="C1" s="98" t="s">
        <v>3762</v>
      </c>
      <c r="D1" s="99"/>
      <c r="E1" s="99"/>
      <c r="F1" s="100" t="s">
        <v>3734</v>
      </c>
    </row>
    <row r="2" spans="1:6" ht="15.75" thickBot="1">
      <c r="A2" s="104"/>
      <c r="B2" s="97"/>
      <c r="C2" s="9" t="s">
        <v>3733</v>
      </c>
      <c r="D2" s="10" t="s">
        <v>3732</v>
      </c>
      <c r="E2" s="11" t="s">
        <v>3731</v>
      </c>
      <c r="F2" s="101"/>
    </row>
    <row r="3" spans="1:6" ht="15">
      <c r="A3" s="52" t="s">
        <v>3730</v>
      </c>
      <c r="B3"/>
      <c r="C3"/>
      <c r="D3"/>
      <c r="E3" s="48"/>
      <c r="F3" s="47"/>
    </row>
    <row r="4" spans="1:6" ht="15">
      <c r="A4" s="53" t="s">
        <v>7007</v>
      </c>
      <c r="B4" s="49">
        <v>638000000</v>
      </c>
      <c r="C4" s="49"/>
      <c r="D4" s="49"/>
      <c r="E4" s="49"/>
      <c r="F4" s="50">
        <f>SUM(B4:E4)</f>
        <v>638000000</v>
      </c>
    </row>
    <row r="5" spans="1:6" ht="15">
      <c r="A5" s="53" t="s">
        <v>7008</v>
      </c>
      <c r="B5" s="49"/>
      <c r="C5" s="49">
        <v>20489791</v>
      </c>
      <c r="D5" s="49"/>
      <c r="E5" s="49"/>
      <c r="F5" s="50">
        <f t="shared" ref="F5:F7" si="0">SUM(B5:E5)</f>
        <v>20489791</v>
      </c>
    </row>
    <row r="6" spans="1:6" ht="15">
      <c r="A6" s="53" t="s">
        <v>7009</v>
      </c>
      <c r="B6" s="49"/>
      <c r="C6" s="49"/>
      <c r="D6" s="49">
        <v>14356974</v>
      </c>
      <c r="E6" s="49"/>
      <c r="F6" s="50">
        <f t="shared" si="0"/>
        <v>14356974</v>
      </c>
    </row>
    <row r="7" spans="1:6" ht="15">
      <c r="A7" s="53" t="s">
        <v>7010</v>
      </c>
      <c r="B7" s="49"/>
      <c r="C7" s="49">
        <v>2623346</v>
      </c>
      <c r="D7" s="49">
        <v>6561415</v>
      </c>
      <c r="E7" s="49">
        <v>2968474</v>
      </c>
      <c r="F7" s="50">
        <f t="shared" si="0"/>
        <v>12153235</v>
      </c>
    </row>
    <row r="8" spans="1:6" ht="15">
      <c r="A8" s="55" t="s">
        <v>7011</v>
      </c>
      <c r="B8" s="51">
        <f>SUM(B4:B7)</f>
        <v>638000000</v>
      </c>
      <c r="C8" s="56">
        <f t="shared" ref="C8:E8" si="1">SUM(C4:C7)</f>
        <v>23113137</v>
      </c>
      <c r="D8" s="56">
        <f t="shared" si="1"/>
        <v>20918389</v>
      </c>
      <c r="E8" s="56">
        <f t="shared" si="1"/>
        <v>2968474</v>
      </c>
      <c r="F8" s="50">
        <f>SUM(F4:F7)</f>
        <v>685000000</v>
      </c>
    </row>
    <row r="9" spans="1:6" ht="15">
      <c r="A9" s="54"/>
      <c r="B9" s="45"/>
      <c r="C9" s="45"/>
      <c r="D9" s="45"/>
      <c r="E9" s="45"/>
      <c r="F9" s="46"/>
    </row>
    <row r="10" spans="1:6" ht="15">
      <c r="A10" s="54" t="s">
        <v>7012</v>
      </c>
      <c r="B10" s="45"/>
      <c r="C10" s="45"/>
      <c r="D10" s="45"/>
      <c r="E10" s="45"/>
      <c r="F10" s="46"/>
    </row>
    <row r="11" spans="1:6" ht="15">
      <c r="A11" s="53" t="s">
        <v>7004</v>
      </c>
      <c r="B11" s="49">
        <v>30000000</v>
      </c>
      <c r="C11" s="49"/>
      <c r="D11" s="49"/>
      <c r="E11" s="49"/>
      <c r="F11" s="50">
        <f t="shared" ref="F11:F13" si="2">SUM(B11:E11)</f>
        <v>30000000</v>
      </c>
    </row>
    <row r="12" spans="1:6" ht="15">
      <c r="A12" s="53" t="s">
        <v>3740</v>
      </c>
      <c r="B12" s="49">
        <v>273000000</v>
      </c>
      <c r="C12" s="49"/>
      <c r="D12" s="49"/>
      <c r="E12" s="49"/>
      <c r="F12" s="50">
        <f t="shared" si="2"/>
        <v>273000000</v>
      </c>
    </row>
    <row r="13" spans="1:6" ht="15">
      <c r="A13" s="53" t="s">
        <v>3741</v>
      </c>
      <c r="B13" s="49">
        <v>335000000</v>
      </c>
      <c r="C13" s="49"/>
      <c r="D13" s="49"/>
      <c r="E13" s="49"/>
      <c r="F13" s="50">
        <f t="shared" si="2"/>
        <v>335000000</v>
      </c>
    </row>
    <row r="14" spans="1:6" ht="15">
      <c r="A14" s="53" t="s">
        <v>3735</v>
      </c>
      <c r="B14" s="49"/>
      <c r="C14" s="49">
        <v>799625</v>
      </c>
      <c r="D14" s="49">
        <v>1500855</v>
      </c>
      <c r="E14" s="49">
        <v>1183627</v>
      </c>
      <c r="F14" s="50">
        <f>SUM(B14:E14)</f>
        <v>3484107</v>
      </c>
    </row>
    <row r="15" spans="1:6" ht="15">
      <c r="A15" s="53" t="s">
        <v>3736</v>
      </c>
      <c r="B15" s="49"/>
      <c r="C15" s="49"/>
      <c r="D15" s="49"/>
      <c r="E15" s="49"/>
      <c r="F15" s="50">
        <f t="shared" ref="F15:F21" si="3">SUM(B15:E15)</f>
        <v>0</v>
      </c>
    </row>
    <row r="16" spans="1:6" ht="17.25">
      <c r="A16" s="53" t="s">
        <v>3763</v>
      </c>
      <c r="B16" s="49"/>
      <c r="C16" s="49"/>
      <c r="D16" s="49">
        <v>3142727</v>
      </c>
      <c r="E16" s="49"/>
      <c r="F16" s="50">
        <f t="shared" si="3"/>
        <v>3142727</v>
      </c>
    </row>
    <row r="17" spans="1:7" ht="17.25">
      <c r="A17" s="53" t="s">
        <v>3764</v>
      </c>
      <c r="B17" s="49"/>
      <c r="C17" s="49"/>
      <c r="D17" s="49"/>
      <c r="E17" s="49"/>
      <c r="F17" s="50">
        <f t="shared" si="3"/>
        <v>0</v>
      </c>
    </row>
    <row r="18" spans="1:7" ht="15">
      <c r="A18" s="53" t="s">
        <v>3737</v>
      </c>
      <c r="B18" s="49"/>
      <c r="C18" s="49"/>
      <c r="D18" s="49"/>
      <c r="E18" s="49"/>
      <c r="F18" s="50">
        <f t="shared" si="3"/>
        <v>0</v>
      </c>
    </row>
    <row r="19" spans="1:7" ht="15">
      <c r="A19" s="53" t="s">
        <v>3738</v>
      </c>
      <c r="B19" s="49"/>
      <c r="C19" s="49"/>
      <c r="D19" s="49"/>
      <c r="E19" s="49"/>
      <c r="F19" s="50">
        <f t="shared" si="3"/>
        <v>0</v>
      </c>
    </row>
    <row r="20" spans="1:7" ht="15">
      <c r="A20" s="65" t="s">
        <v>7006</v>
      </c>
      <c r="B20" s="51">
        <v>638000000</v>
      </c>
      <c r="C20" s="56">
        <f>SUM(C11:C19)</f>
        <v>799625</v>
      </c>
      <c r="D20" s="56">
        <f t="shared" ref="D20:E20" si="4">SUM(D11:D19)</f>
        <v>4643582</v>
      </c>
      <c r="E20" s="58">
        <f t="shared" si="4"/>
        <v>1183627</v>
      </c>
      <c r="F20" s="57">
        <f t="shared" si="3"/>
        <v>644626834</v>
      </c>
    </row>
    <row r="21" spans="1:7" ht="15">
      <c r="A21" s="64" t="s">
        <v>3728</v>
      </c>
      <c r="B21" s="59">
        <v>0</v>
      </c>
      <c r="C21" s="60">
        <f>C8-C20</f>
        <v>22313512</v>
      </c>
      <c r="D21" s="60">
        <f>D8-D20</f>
        <v>16274807</v>
      </c>
      <c r="E21" s="61">
        <f>E8-E20</f>
        <v>1784847</v>
      </c>
      <c r="F21" s="50">
        <f t="shared" si="3"/>
        <v>40373166</v>
      </c>
    </row>
    <row r="22" spans="1:7" ht="15.75" thickBot="1">
      <c r="A22" s="66" t="s">
        <v>3729</v>
      </c>
      <c r="B22" s="87">
        <f t="shared" ref="B22:D22" si="5">(B20/B8)</f>
        <v>1</v>
      </c>
      <c r="C22" s="62">
        <f t="shared" si="5"/>
        <v>3.4596126004012351E-2</v>
      </c>
      <c r="D22" s="62">
        <f t="shared" si="5"/>
        <v>0.2219856414373019</v>
      </c>
      <c r="E22" s="63">
        <f>(E20/E8)</f>
        <v>0.39873248005540896</v>
      </c>
      <c r="F22" s="67">
        <f>(F20/F8)</f>
        <v>0.94106107153284668</v>
      </c>
    </row>
    <row r="23" spans="1:7" ht="15.75" thickBot="1">
      <c r="A23" s="64"/>
      <c r="B23" s="83"/>
      <c r="C23" s="83"/>
      <c r="D23" s="83"/>
      <c r="E23" s="83"/>
      <c r="F23" s="85"/>
    </row>
    <row r="24" spans="1:7" ht="15.75" thickBot="1">
      <c r="A24" s="84" t="s">
        <v>8650</v>
      </c>
      <c r="B24" s="86"/>
      <c r="C24" s="88">
        <v>14</v>
      </c>
      <c r="D24" s="89">
        <v>20.21</v>
      </c>
      <c r="E24" s="90">
        <v>4.29</v>
      </c>
      <c r="F24" s="91">
        <f>SUM(C24:E24)</f>
        <v>38.5</v>
      </c>
    </row>
    <row r="25" spans="1:7" ht="36" customHeight="1">
      <c r="A25" s="102" t="s">
        <v>3739</v>
      </c>
      <c r="B25" s="103"/>
      <c r="C25" s="103"/>
      <c r="D25" s="103"/>
      <c r="E25" s="103"/>
      <c r="F25" s="103"/>
    </row>
    <row r="26" spans="1:7" ht="12.75" customHeight="1">
      <c r="A26" s="38"/>
      <c r="B26" s="39"/>
      <c r="C26" s="39"/>
      <c r="D26" s="39"/>
      <c r="E26" s="39"/>
      <c r="F26" s="39"/>
    </row>
    <row r="27" spans="1:7" ht="17.25" customHeight="1">
      <c r="A27" s="41" t="s">
        <v>7000</v>
      </c>
      <c r="B27" s="39"/>
      <c r="C27" s="39"/>
      <c r="D27" s="39"/>
      <c r="E27" s="39"/>
      <c r="F27" s="39"/>
    </row>
    <row r="28" spans="1:7" ht="15" thickBot="1">
      <c r="B28" s="40"/>
    </row>
    <row r="29" spans="1:7" ht="15.75" thickBot="1">
      <c r="A29" s="105" t="s">
        <v>7005</v>
      </c>
      <c r="B29" s="106"/>
      <c r="C29" s="106"/>
      <c r="D29" s="106"/>
      <c r="E29" s="106"/>
      <c r="F29" s="106"/>
      <c r="G29" s="107"/>
    </row>
    <row r="30" spans="1:7" ht="32.25" customHeight="1" thickBot="1">
      <c r="A30" s="93" t="s">
        <v>3727</v>
      </c>
      <c r="B30" s="94"/>
      <c r="C30" s="94"/>
      <c r="D30" s="94"/>
      <c r="E30" s="94"/>
      <c r="F30" s="94"/>
      <c r="G30" s="95"/>
    </row>
    <row r="31" spans="1:7" s="71" customFormat="1" ht="15">
      <c r="A31" s="68" t="s">
        <v>5</v>
      </c>
      <c r="B31" s="69" t="s">
        <v>0</v>
      </c>
      <c r="C31" s="69" t="s">
        <v>3705</v>
      </c>
      <c r="D31" s="69" t="s">
        <v>7</v>
      </c>
      <c r="E31" s="69" t="s">
        <v>6</v>
      </c>
      <c r="F31" s="70" t="s">
        <v>3704</v>
      </c>
      <c r="G31" s="69" t="s">
        <v>8648</v>
      </c>
    </row>
    <row r="32" spans="1:7" ht="88.5" customHeight="1" thickBot="1">
      <c r="A32" s="30" t="s">
        <v>3707</v>
      </c>
      <c r="B32" s="29" t="s">
        <v>90</v>
      </c>
      <c r="C32" s="32" t="s">
        <v>3706</v>
      </c>
      <c r="D32" s="36">
        <v>44710</v>
      </c>
      <c r="E32" s="29" t="s">
        <v>12</v>
      </c>
      <c r="F32" s="31">
        <v>30000000</v>
      </c>
      <c r="G32" s="82" t="s">
        <v>8649</v>
      </c>
    </row>
  </sheetData>
  <mergeCells count="7">
    <mergeCell ref="A30:G30"/>
    <mergeCell ref="B1:B2"/>
    <mergeCell ref="C1:E1"/>
    <mergeCell ref="F1:F2"/>
    <mergeCell ref="A25:F25"/>
    <mergeCell ref="A1:A2"/>
    <mergeCell ref="A29:G29"/>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zoomScaleNormal="100" zoomScaleSheetLayoutView="90" workbookViewId="0">
      <selection activeCell="D1" sqref="D1:D1048576"/>
    </sheetView>
  </sheetViews>
  <sheetFormatPr defaultRowHeight="14.25"/>
  <cols>
    <col min="1" max="1" width="80.5703125" style="12" customWidth="1"/>
    <col min="2" max="2" width="29.42578125" style="12" customWidth="1"/>
    <col min="3" max="16384" width="9.140625" style="12"/>
  </cols>
  <sheetData>
    <row r="1" spans="1:2" ht="20.25">
      <c r="A1" s="108" t="s">
        <v>3701</v>
      </c>
      <c r="B1" s="108"/>
    </row>
    <row r="2" spans="1:2" ht="162" customHeight="1">
      <c r="A2" s="111" t="s">
        <v>3703</v>
      </c>
      <c r="B2" s="111"/>
    </row>
    <row r="3" spans="1:2" ht="20.25">
      <c r="A3" s="112" t="s">
        <v>3702</v>
      </c>
      <c r="B3" s="112"/>
    </row>
    <row r="4" spans="1:2" ht="87" customHeight="1" thickBot="1">
      <c r="A4" s="111" t="s">
        <v>8653</v>
      </c>
      <c r="B4" s="111"/>
    </row>
    <row r="5" spans="1:2" ht="15.75">
      <c r="A5" s="109" t="s">
        <v>3690</v>
      </c>
      <c r="B5" s="110"/>
    </row>
    <row r="6" spans="1:2" ht="15.75">
      <c r="A6" s="13" t="s">
        <v>3691</v>
      </c>
      <c r="B6" s="14" t="s">
        <v>3692</v>
      </c>
    </row>
    <row r="7" spans="1:2" ht="30">
      <c r="A7" s="15" t="s">
        <v>3693</v>
      </c>
      <c r="B7" s="16" t="s">
        <v>3694</v>
      </c>
    </row>
    <row r="8" spans="1:2" ht="30">
      <c r="A8" s="15" t="s">
        <v>3743</v>
      </c>
      <c r="B8" s="16" t="s">
        <v>3694</v>
      </c>
    </row>
    <row r="9" spans="1:2" ht="15">
      <c r="A9" s="15" t="s">
        <v>3695</v>
      </c>
      <c r="B9" s="16" t="s">
        <v>3694</v>
      </c>
    </row>
    <row r="10" spans="1:2" ht="60">
      <c r="A10" s="15" t="s">
        <v>3696</v>
      </c>
      <c r="B10" s="16" t="s">
        <v>3694</v>
      </c>
    </row>
    <row r="11" spans="1:2" ht="30">
      <c r="A11" s="15" t="s">
        <v>3697</v>
      </c>
      <c r="B11" s="16" t="s">
        <v>3694</v>
      </c>
    </row>
    <row r="12" spans="1:2" ht="15.75" thickBot="1">
      <c r="A12" s="17" t="s">
        <v>3698</v>
      </c>
      <c r="B12" s="18" t="s">
        <v>3694</v>
      </c>
    </row>
    <row r="13" spans="1:2" ht="16.5" thickBot="1">
      <c r="A13" s="19" t="s">
        <v>3699</v>
      </c>
      <c r="B13" s="20" t="s">
        <v>3700</v>
      </c>
    </row>
    <row r="15" spans="1:2" ht="18">
      <c r="A15" s="21" t="s">
        <v>3718</v>
      </c>
      <c r="B15" s="22"/>
    </row>
    <row r="16" spans="1:2" ht="15.75">
      <c r="A16" s="23" t="s">
        <v>3719</v>
      </c>
      <c r="B16" s="24"/>
    </row>
    <row r="17" spans="1:2">
      <c r="A17" s="25" t="s">
        <v>3710</v>
      </c>
      <c r="B17" s="26"/>
    </row>
    <row r="18" spans="1:2">
      <c r="A18" s="25" t="s">
        <v>3711</v>
      </c>
      <c r="B18" s="26"/>
    </row>
    <row r="19" spans="1:2" ht="15">
      <c r="A19" s="27" t="s">
        <v>3712</v>
      </c>
      <c r="B19" s="28"/>
    </row>
    <row r="20" spans="1:2">
      <c r="A20" s="25" t="s">
        <v>3713</v>
      </c>
      <c r="B20" s="26"/>
    </row>
    <row r="21" spans="1:2">
      <c r="A21" s="25" t="s">
        <v>3714</v>
      </c>
      <c r="B21" s="26"/>
    </row>
    <row r="22" spans="1:2">
      <c r="A22" s="25" t="s">
        <v>3715</v>
      </c>
      <c r="B22" s="26"/>
    </row>
    <row r="23" spans="1:2">
      <c r="A23" s="25" t="s">
        <v>3716</v>
      </c>
      <c r="B23" s="26"/>
    </row>
    <row r="24" spans="1:2">
      <c r="A24" s="25" t="s">
        <v>3717</v>
      </c>
      <c r="B24" s="26"/>
    </row>
    <row r="25" spans="1:2" ht="15">
      <c r="A25" s="27" t="s">
        <v>3720</v>
      </c>
    </row>
    <row r="26" spans="1:2">
      <c r="A26" s="25" t="s">
        <v>11</v>
      </c>
    </row>
    <row r="27" spans="1:2">
      <c r="A27" s="25" t="s">
        <v>17</v>
      </c>
    </row>
    <row r="28" spans="1:2">
      <c r="A28" s="25" t="s">
        <v>23</v>
      </c>
    </row>
    <row r="29" spans="1:2">
      <c r="A29" s="25" t="s">
        <v>3721</v>
      </c>
    </row>
    <row r="30" spans="1:2">
      <c r="A30" s="25" t="s">
        <v>3722</v>
      </c>
    </row>
    <row r="31" spans="1:2">
      <c r="A31" s="25" t="s">
        <v>19</v>
      </c>
    </row>
    <row r="32" spans="1:2">
      <c r="A32" s="25" t="s">
        <v>67</v>
      </c>
    </row>
    <row r="33" spans="1:1">
      <c r="A33" s="25" t="s">
        <v>46</v>
      </c>
    </row>
    <row r="34" spans="1:1">
      <c r="A34" s="25" t="s">
        <v>3723</v>
      </c>
    </row>
    <row r="35" spans="1:1">
      <c r="A35" s="25" t="s">
        <v>29</v>
      </c>
    </row>
    <row r="36" spans="1:1">
      <c r="A36" s="25" t="s">
        <v>54</v>
      </c>
    </row>
    <row r="37" spans="1:1">
      <c r="A37" s="25" t="s">
        <v>3724</v>
      </c>
    </row>
  </sheetData>
  <mergeCells count="5">
    <mergeCell ref="A1:B1"/>
    <mergeCell ref="A5:B5"/>
    <mergeCell ref="A4:B4"/>
    <mergeCell ref="A2:B2"/>
    <mergeCell ref="A3:B3"/>
  </mergeCells>
  <pageMargins left="0.7" right="0.7" top="0.75" bottom="0.75" header="0.3" footer="0.3"/>
  <pageSetup scale="8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B6" sqref="A1:B6"/>
    </sheetView>
  </sheetViews>
  <sheetFormatPr defaultRowHeight="15"/>
  <cols>
    <col min="1" max="1" width="12.7109375" bestFit="1" customWidth="1"/>
    <col min="3" max="3" width="18.140625" bestFit="1" customWidth="1"/>
    <col min="4" max="4" width="12.7109375" bestFit="1" customWidth="1"/>
    <col min="5" max="5" width="14.28515625" bestFit="1" customWidth="1"/>
    <col min="7" max="7" width="12.7109375" bestFit="1" customWidth="1"/>
    <col min="10" max="10" width="10.140625" bestFit="1" customWidth="1"/>
  </cols>
  <sheetData>
    <row r="1" spans="1:10">
      <c r="A1" s="72">
        <v>1375478.03</v>
      </c>
      <c r="B1" t="s">
        <v>8637</v>
      </c>
    </row>
    <row r="2" spans="1:10">
      <c r="A2" s="72">
        <v>2108570.27</v>
      </c>
      <c r="B2" t="s">
        <v>8637</v>
      </c>
      <c r="D2" s="72"/>
      <c r="E2" s="73"/>
    </row>
    <row r="3" spans="1:10">
      <c r="A3" s="72">
        <v>4237968.9800000004</v>
      </c>
      <c r="B3" t="s">
        <v>8636</v>
      </c>
    </row>
    <row r="4" spans="1:10">
      <c r="A4" s="72">
        <v>19297196.789999999</v>
      </c>
      <c r="B4" t="s">
        <v>8635</v>
      </c>
    </row>
    <row r="5" spans="1:10">
      <c r="A5" s="72">
        <v>18</v>
      </c>
      <c r="B5" t="s">
        <v>8634</v>
      </c>
      <c r="D5" s="72"/>
    </row>
    <row r="6" spans="1:10">
      <c r="A6" s="72">
        <f>SUM(A1:A5)</f>
        <v>27019232.07</v>
      </c>
      <c r="B6" t="s">
        <v>7017</v>
      </c>
      <c r="G6" s="72"/>
      <c r="J6" s="72"/>
    </row>
    <row r="10" spans="1:10">
      <c r="G10" s="72"/>
    </row>
    <row r="11" spans="1:10">
      <c r="G11" s="7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5620-DBF0-44CF-8A45-D1AC03748690}">
  <dimension ref="A1:M4021"/>
  <sheetViews>
    <sheetView workbookViewId="0">
      <pane ySplit="1" topLeftCell="A2" activePane="bottomLeft" state="frozen"/>
      <selection pane="bottomLeft"/>
    </sheetView>
  </sheetViews>
  <sheetFormatPr defaultRowHeight="15"/>
  <cols>
    <col min="1" max="1" width="16.28515625" bestFit="1" customWidth="1"/>
    <col min="2" max="2" width="10.7109375" bestFit="1" customWidth="1"/>
    <col min="3" max="3" width="23.5703125" bestFit="1" customWidth="1"/>
    <col min="4" max="4" width="13.7109375" bestFit="1" customWidth="1"/>
    <col min="5" max="5" width="68.42578125" bestFit="1" customWidth="1"/>
    <col min="6" max="6" width="82" bestFit="1" customWidth="1"/>
    <col min="7" max="7" width="27.28515625" bestFit="1" customWidth="1"/>
    <col min="8" max="8" width="15.5703125" bestFit="1" customWidth="1"/>
    <col min="9" max="9" width="25.7109375" style="44" bestFit="1" customWidth="1"/>
    <col min="10" max="10" width="27.28515625" style="44" bestFit="1" customWidth="1"/>
    <col min="11" max="11" width="26.140625" style="44" customWidth="1"/>
    <col min="12" max="12" width="25.5703125" style="44" customWidth="1"/>
    <col min="13" max="13" width="27.85546875" style="44" customWidth="1"/>
  </cols>
  <sheetData>
    <row r="1" spans="1:13" s="81" customFormat="1" ht="32.25" customHeight="1">
      <c r="A1" s="79" t="s">
        <v>3</v>
      </c>
      <c r="B1" s="79" t="s">
        <v>7001</v>
      </c>
      <c r="C1" s="79" t="s">
        <v>1</v>
      </c>
      <c r="D1" s="79" t="s">
        <v>4</v>
      </c>
      <c r="E1" s="79" t="s">
        <v>0</v>
      </c>
      <c r="F1" s="79" t="s">
        <v>3769</v>
      </c>
      <c r="G1" s="79" t="s">
        <v>3770</v>
      </c>
      <c r="H1" s="79" t="s">
        <v>6999</v>
      </c>
      <c r="I1" s="80" t="s">
        <v>3776</v>
      </c>
      <c r="J1" s="80" t="s">
        <v>3777</v>
      </c>
      <c r="K1" s="80" t="s">
        <v>8639</v>
      </c>
      <c r="L1" s="80" t="s">
        <v>8638</v>
      </c>
      <c r="M1" s="80" t="s">
        <v>8640</v>
      </c>
    </row>
    <row r="2" spans="1:13">
      <c r="A2" t="s">
        <v>3767</v>
      </c>
      <c r="B2" t="s">
        <v>7003</v>
      </c>
      <c r="C2" t="s">
        <v>11</v>
      </c>
      <c r="D2" t="s">
        <v>21</v>
      </c>
      <c r="E2" t="s">
        <v>63</v>
      </c>
      <c r="F2" t="s">
        <v>64</v>
      </c>
      <c r="G2" s="1">
        <v>48092</v>
      </c>
      <c r="H2" s="43">
        <v>0</v>
      </c>
      <c r="I2" s="44">
        <v>5558010.8899999997</v>
      </c>
      <c r="J2" s="44">
        <v>5558010.8899999997</v>
      </c>
      <c r="K2" s="44">
        <v>0</v>
      </c>
      <c r="L2" s="44">
        <v>4168508.1675</v>
      </c>
      <c r="M2" s="44">
        <v>0</v>
      </c>
    </row>
    <row r="3" spans="1:13">
      <c r="D3" t="s">
        <v>48</v>
      </c>
      <c r="E3" t="s">
        <v>47</v>
      </c>
      <c r="F3" t="s">
        <v>49</v>
      </c>
      <c r="G3" s="1">
        <v>48092</v>
      </c>
      <c r="H3" s="43">
        <v>0.4</v>
      </c>
      <c r="I3" s="44">
        <v>6895031</v>
      </c>
      <c r="J3" s="44">
        <v>6895031</v>
      </c>
      <c r="K3" s="44">
        <v>0</v>
      </c>
      <c r="L3" s="44">
        <v>5171273</v>
      </c>
      <c r="M3" s="44">
        <v>155926.53</v>
      </c>
    </row>
    <row r="4" spans="1:13">
      <c r="D4" t="s">
        <v>131</v>
      </c>
      <c r="E4" t="s">
        <v>1688</v>
      </c>
      <c r="F4" t="s">
        <v>7896</v>
      </c>
      <c r="G4" s="1">
        <v>48092</v>
      </c>
      <c r="H4" s="43">
        <v>7.0000000000000007E-2</v>
      </c>
      <c r="I4" s="44">
        <v>2365167</v>
      </c>
      <c r="J4" s="44">
        <v>2365167</v>
      </c>
      <c r="K4" s="44">
        <v>0</v>
      </c>
      <c r="L4" s="44">
        <v>1773875.25</v>
      </c>
      <c r="M4" s="44">
        <v>66520.320000000007</v>
      </c>
    </row>
    <row r="5" spans="1:13">
      <c r="D5" t="s">
        <v>9</v>
      </c>
      <c r="E5" t="s">
        <v>8</v>
      </c>
      <c r="F5" t="s">
        <v>10</v>
      </c>
      <c r="G5" s="1">
        <v>48092</v>
      </c>
      <c r="H5" s="43">
        <v>0.05</v>
      </c>
      <c r="I5" s="44">
        <v>215769048</v>
      </c>
      <c r="J5" s="44">
        <v>215769048</v>
      </c>
      <c r="K5" s="44">
        <v>0</v>
      </c>
      <c r="L5" s="44">
        <v>161826786</v>
      </c>
      <c r="M5" s="44">
        <v>1238743.8400000001</v>
      </c>
    </row>
    <row r="6" spans="1:13">
      <c r="E6" t="s">
        <v>30</v>
      </c>
      <c r="F6" t="s">
        <v>31</v>
      </c>
      <c r="G6" s="1">
        <v>43804</v>
      </c>
      <c r="H6" s="43">
        <v>0</v>
      </c>
      <c r="I6" s="44">
        <v>443418</v>
      </c>
      <c r="J6" s="44">
        <v>0</v>
      </c>
      <c r="K6" s="44">
        <v>-443418</v>
      </c>
      <c r="L6" s="44">
        <v>0</v>
      </c>
      <c r="M6" s="44">
        <v>0</v>
      </c>
    </row>
    <row r="7" spans="1:13">
      <c r="D7" t="s">
        <v>69</v>
      </c>
      <c r="E7" t="s">
        <v>68</v>
      </c>
      <c r="F7" t="s">
        <v>71</v>
      </c>
      <c r="G7" s="1">
        <v>48092</v>
      </c>
      <c r="H7" s="43">
        <v>0</v>
      </c>
      <c r="I7" s="44">
        <v>3713826</v>
      </c>
      <c r="J7" s="44">
        <v>3713826</v>
      </c>
      <c r="K7" s="44">
        <v>0</v>
      </c>
      <c r="L7" s="44">
        <v>2785369.5</v>
      </c>
      <c r="M7" s="44">
        <v>0</v>
      </c>
    </row>
    <row r="8" spans="1:13">
      <c r="C8" t="s">
        <v>17</v>
      </c>
      <c r="D8" t="s">
        <v>82</v>
      </c>
      <c r="E8" t="s">
        <v>1112</v>
      </c>
      <c r="F8" t="s">
        <v>7264</v>
      </c>
      <c r="G8" s="1">
        <v>48092</v>
      </c>
      <c r="H8" s="43">
        <v>0.01</v>
      </c>
      <c r="I8" s="44">
        <v>184049</v>
      </c>
      <c r="J8" s="44">
        <v>184049</v>
      </c>
      <c r="K8" s="44">
        <v>0</v>
      </c>
      <c r="L8" s="44">
        <v>138036.75</v>
      </c>
      <c r="M8" s="44">
        <v>0</v>
      </c>
    </row>
    <row r="9" spans="1:13">
      <c r="E9" t="s">
        <v>570</v>
      </c>
      <c r="F9" t="s">
        <v>7581</v>
      </c>
      <c r="G9" s="1">
        <v>48092</v>
      </c>
      <c r="H9" s="43">
        <v>0</v>
      </c>
      <c r="I9" s="44">
        <v>854490</v>
      </c>
      <c r="J9" s="44">
        <v>854490</v>
      </c>
      <c r="K9" s="44">
        <v>0</v>
      </c>
      <c r="L9" s="44">
        <v>640867.5</v>
      </c>
      <c r="M9" s="44">
        <v>0</v>
      </c>
    </row>
    <row r="10" spans="1:13">
      <c r="D10" t="s">
        <v>60</v>
      </c>
      <c r="E10" t="s">
        <v>59</v>
      </c>
      <c r="F10" t="s">
        <v>61</v>
      </c>
      <c r="G10" s="1">
        <v>48092</v>
      </c>
      <c r="H10" s="43">
        <v>7.0000000000000007E-2</v>
      </c>
      <c r="I10" s="44">
        <v>114249.5</v>
      </c>
      <c r="J10" s="44">
        <v>289620</v>
      </c>
      <c r="K10" s="44">
        <v>175370.5</v>
      </c>
      <c r="L10" s="44">
        <v>217215</v>
      </c>
      <c r="M10" s="44">
        <v>0</v>
      </c>
    </row>
    <row r="11" spans="1:13">
      <c r="D11" t="s">
        <v>15</v>
      </c>
      <c r="E11" t="s">
        <v>14</v>
      </c>
      <c r="F11" t="s">
        <v>16</v>
      </c>
      <c r="G11" s="1">
        <v>48092</v>
      </c>
      <c r="H11" s="43">
        <v>1</v>
      </c>
      <c r="I11" s="44">
        <v>1928054</v>
      </c>
      <c r="J11" s="44">
        <v>1421143</v>
      </c>
      <c r="K11" s="44">
        <v>-506911</v>
      </c>
      <c r="L11" s="44">
        <v>1065857</v>
      </c>
      <c r="M11" s="44">
        <v>0</v>
      </c>
    </row>
    <row r="12" spans="1:13">
      <c r="E12" t="s">
        <v>34</v>
      </c>
      <c r="F12" t="s">
        <v>35</v>
      </c>
      <c r="G12" s="1">
        <v>48092</v>
      </c>
      <c r="H12" s="43">
        <v>0.05</v>
      </c>
      <c r="I12" s="44">
        <v>430395</v>
      </c>
      <c r="J12" s="44">
        <v>430395</v>
      </c>
      <c r="K12" s="44">
        <v>0</v>
      </c>
      <c r="L12" s="44">
        <v>322796.25</v>
      </c>
      <c r="M12" s="44">
        <v>0</v>
      </c>
    </row>
    <row r="13" spans="1:13">
      <c r="D13" t="s">
        <v>69</v>
      </c>
      <c r="E13" t="s">
        <v>113</v>
      </c>
      <c r="F13" t="s">
        <v>7127</v>
      </c>
      <c r="G13" s="1">
        <v>48092</v>
      </c>
      <c r="H13" s="43">
        <v>0.01</v>
      </c>
      <c r="I13" s="44">
        <v>271478</v>
      </c>
      <c r="J13" s="44">
        <v>271478</v>
      </c>
      <c r="K13" s="44">
        <v>0</v>
      </c>
      <c r="L13" s="44">
        <v>203608.5</v>
      </c>
      <c r="M13" s="44">
        <v>0</v>
      </c>
    </row>
    <row r="14" spans="1:13">
      <c r="F14" t="s">
        <v>7132</v>
      </c>
      <c r="G14" s="1">
        <v>48092</v>
      </c>
      <c r="H14" s="43">
        <v>0.01</v>
      </c>
      <c r="I14" s="44">
        <v>195878</v>
      </c>
      <c r="J14" s="44">
        <v>195878</v>
      </c>
      <c r="K14" s="44">
        <v>0</v>
      </c>
      <c r="L14" s="44">
        <v>146908.5</v>
      </c>
      <c r="M14" s="44">
        <v>0</v>
      </c>
    </row>
    <row r="15" spans="1:13">
      <c r="F15" t="s">
        <v>7077</v>
      </c>
      <c r="G15" s="1">
        <v>48092</v>
      </c>
      <c r="H15" s="43">
        <v>0.01</v>
      </c>
      <c r="I15" s="44">
        <v>209777</v>
      </c>
      <c r="J15" s="44">
        <v>209777</v>
      </c>
      <c r="K15" s="44">
        <v>0</v>
      </c>
      <c r="L15" s="44">
        <v>157332.75</v>
      </c>
      <c r="M15" s="44">
        <v>0</v>
      </c>
    </row>
    <row r="16" spans="1:13">
      <c r="D16" t="s">
        <v>76</v>
      </c>
      <c r="E16" t="s">
        <v>75</v>
      </c>
      <c r="F16" t="s">
        <v>77</v>
      </c>
      <c r="G16" s="1">
        <v>48092</v>
      </c>
      <c r="H16" s="43">
        <v>0.08</v>
      </c>
      <c r="I16" s="44">
        <v>579023.25</v>
      </c>
      <c r="J16" s="44">
        <v>579023.25</v>
      </c>
      <c r="K16" s="44">
        <v>0</v>
      </c>
      <c r="L16" s="44">
        <v>434267.25</v>
      </c>
      <c r="M16" s="44">
        <v>0</v>
      </c>
    </row>
    <row r="17" spans="3:13">
      <c r="C17" t="s">
        <v>7139</v>
      </c>
      <c r="D17" t="s">
        <v>15</v>
      </c>
      <c r="E17" t="s">
        <v>237</v>
      </c>
      <c r="F17" t="s">
        <v>7204</v>
      </c>
      <c r="G17" s="1">
        <v>48092</v>
      </c>
      <c r="H17" s="43">
        <v>0.04</v>
      </c>
      <c r="I17" s="44">
        <v>1038815</v>
      </c>
      <c r="J17" s="44">
        <v>1038815</v>
      </c>
      <c r="K17" s="44">
        <v>0</v>
      </c>
      <c r="L17" s="44">
        <v>779111.25</v>
      </c>
      <c r="M17" s="44">
        <v>0</v>
      </c>
    </row>
    <row r="18" spans="3:13">
      <c r="D18" t="s">
        <v>69</v>
      </c>
      <c r="E18" t="s">
        <v>113</v>
      </c>
      <c r="F18" t="s">
        <v>7138</v>
      </c>
      <c r="G18" s="1">
        <v>48092</v>
      </c>
      <c r="H18" s="43">
        <v>0.01</v>
      </c>
      <c r="I18" s="44">
        <v>177704</v>
      </c>
      <c r="J18" s="44">
        <v>177704</v>
      </c>
      <c r="K18" s="44">
        <v>0</v>
      </c>
      <c r="L18" s="44">
        <v>133278</v>
      </c>
      <c r="M18" s="44">
        <v>0</v>
      </c>
    </row>
    <row r="19" spans="3:13">
      <c r="F19" t="s">
        <v>7147</v>
      </c>
      <c r="G19" s="1">
        <v>48092</v>
      </c>
      <c r="H19" s="43">
        <v>0.01</v>
      </c>
      <c r="I19" s="44">
        <v>175562</v>
      </c>
      <c r="J19" s="44">
        <v>175562</v>
      </c>
      <c r="K19" s="44">
        <v>0</v>
      </c>
      <c r="L19" s="44">
        <v>131671.5</v>
      </c>
      <c r="M19" s="44">
        <v>0</v>
      </c>
    </row>
    <row r="20" spans="3:13">
      <c r="D20" t="s">
        <v>147</v>
      </c>
      <c r="E20" t="s">
        <v>928</v>
      </c>
      <c r="F20" t="s">
        <v>7249</v>
      </c>
      <c r="G20" s="1">
        <v>48092</v>
      </c>
      <c r="H20" s="43">
        <v>0</v>
      </c>
      <c r="I20" s="44">
        <v>227029.16</v>
      </c>
      <c r="J20" s="44">
        <v>227029.16</v>
      </c>
      <c r="K20" s="44">
        <v>0</v>
      </c>
      <c r="L20" s="44">
        <v>170271.87</v>
      </c>
      <c r="M20" s="44">
        <v>0</v>
      </c>
    </row>
    <row r="21" spans="3:13">
      <c r="C21" t="s">
        <v>23</v>
      </c>
      <c r="D21" t="s">
        <v>21</v>
      </c>
      <c r="E21" t="s">
        <v>20</v>
      </c>
      <c r="F21" t="s">
        <v>22</v>
      </c>
      <c r="G21" s="1">
        <v>48092</v>
      </c>
      <c r="H21" s="43">
        <v>1</v>
      </c>
      <c r="I21" s="44">
        <v>63694</v>
      </c>
      <c r="J21" s="44">
        <v>63694</v>
      </c>
      <c r="K21" s="44">
        <v>0</v>
      </c>
      <c r="L21" s="44">
        <v>47770.5</v>
      </c>
      <c r="M21" s="44">
        <v>10962.93</v>
      </c>
    </row>
    <row r="22" spans="3:13">
      <c r="D22" t="s">
        <v>949</v>
      </c>
      <c r="E22" t="s">
        <v>948</v>
      </c>
      <c r="F22" t="s">
        <v>7268</v>
      </c>
      <c r="G22" s="1">
        <v>48092</v>
      </c>
      <c r="H22" s="43">
        <v>0</v>
      </c>
      <c r="I22" s="44">
        <v>78398</v>
      </c>
      <c r="J22" s="44">
        <v>78398</v>
      </c>
      <c r="K22" s="44">
        <v>0</v>
      </c>
      <c r="L22" s="44">
        <v>58798.5</v>
      </c>
      <c r="M22" s="44">
        <v>0</v>
      </c>
    </row>
    <row r="23" spans="3:13">
      <c r="F23" t="s">
        <v>7089</v>
      </c>
      <c r="G23" s="1">
        <v>48092</v>
      </c>
      <c r="H23" s="43">
        <v>0</v>
      </c>
      <c r="I23" s="44">
        <v>78400</v>
      </c>
      <c r="J23" s="44">
        <v>78400</v>
      </c>
      <c r="K23" s="44">
        <v>0</v>
      </c>
      <c r="L23" s="44">
        <v>58800</v>
      </c>
      <c r="M23" s="44">
        <v>0</v>
      </c>
    </row>
    <row r="24" spans="3:13">
      <c r="D24" t="s">
        <v>76</v>
      </c>
      <c r="E24" t="s">
        <v>78</v>
      </c>
      <c r="F24" t="s">
        <v>79</v>
      </c>
      <c r="G24" s="1">
        <v>48092</v>
      </c>
      <c r="H24" s="43">
        <v>0.08</v>
      </c>
      <c r="I24" s="44">
        <v>231000</v>
      </c>
      <c r="J24" s="44">
        <v>231000</v>
      </c>
      <c r="K24" s="44">
        <v>0</v>
      </c>
      <c r="L24" s="44">
        <v>173250</v>
      </c>
      <c r="M24" s="44">
        <v>0</v>
      </c>
    </row>
    <row r="25" spans="3:13">
      <c r="D25" t="s">
        <v>256</v>
      </c>
      <c r="E25" t="s">
        <v>256</v>
      </c>
      <c r="F25" t="s">
        <v>7108</v>
      </c>
      <c r="G25" s="1">
        <v>48092</v>
      </c>
      <c r="H25" s="43">
        <v>0</v>
      </c>
      <c r="I25" s="44">
        <v>1361950</v>
      </c>
      <c r="J25" s="44">
        <v>1361950</v>
      </c>
      <c r="K25" s="44">
        <v>0</v>
      </c>
      <c r="L25" s="44">
        <v>1021462.5</v>
      </c>
      <c r="M25" s="44">
        <v>0</v>
      </c>
    </row>
    <row r="26" spans="3:13">
      <c r="C26" t="s">
        <v>84</v>
      </c>
      <c r="D26" t="s">
        <v>82</v>
      </c>
      <c r="E26" t="s">
        <v>81</v>
      </c>
      <c r="F26" t="s">
        <v>83</v>
      </c>
      <c r="G26" s="1">
        <v>48092</v>
      </c>
      <c r="H26" s="43">
        <v>0.05</v>
      </c>
      <c r="I26" s="44">
        <v>300900</v>
      </c>
      <c r="J26" s="44">
        <v>308612</v>
      </c>
      <c r="K26" s="44">
        <v>7712</v>
      </c>
      <c r="L26" s="44">
        <v>231459</v>
      </c>
      <c r="M26" s="44">
        <v>0</v>
      </c>
    </row>
    <row r="27" spans="3:13">
      <c r="C27" t="s">
        <v>3722</v>
      </c>
      <c r="D27" t="s">
        <v>21</v>
      </c>
      <c r="E27" t="s">
        <v>52</v>
      </c>
      <c r="F27" t="s">
        <v>72</v>
      </c>
      <c r="G27" s="1">
        <v>48092</v>
      </c>
      <c r="H27" s="43">
        <v>0.1</v>
      </c>
      <c r="I27" s="44">
        <v>17254150</v>
      </c>
      <c r="J27" s="44">
        <v>5046625</v>
      </c>
      <c r="K27" s="44">
        <v>-12207525</v>
      </c>
      <c r="L27" s="44">
        <v>3784968.75</v>
      </c>
      <c r="M27" s="44">
        <v>0</v>
      </c>
    </row>
    <row r="28" spans="3:13">
      <c r="C28" t="s">
        <v>19</v>
      </c>
      <c r="D28" t="s">
        <v>25</v>
      </c>
      <c r="E28" t="s">
        <v>24</v>
      </c>
      <c r="F28" t="s">
        <v>26</v>
      </c>
      <c r="G28" s="1">
        <v>48092</v>
      </c>
      <c r="H28" s="43">
        <v>0.7</v>
      </c>
      <c r="I28" s="44">
        <v>100000</v>
      </c>
      <c r="J28" s="44">
        <v>100000</v>
      </c>
      <c r="K28" s="44">
        <v>0</v>
      </c>
      <c r="L28" s="44">
        <v>75000</v>
      </c>
      <c r="M28" s="44">
        <v>0</v>
      </c>
    </row>
    <row r="29" spans="3:13">
      <c r="D29" t="s">
        <v>9</v>
      </c>
      <c r="E29" t="s">
        <v>8</v>
      </c>
      <c r="F29" t="s">
        <v>18</v>
      </c>
      <c r="G29" s="1">
        <v>48092</v>
      </c>
      <c r="H29" s="43">
        <v>0.76</v>
      </c>
      <c r="I29" s="44">
        <v>2708208</v>
      </c>
      <c r="J29" s="44">
        <v>2708208</v>
      </c>
      <c r="K29" s="44">
        <v>0</v>
      </c>
      <c r="L29" s="44">
        <v>2031156</v>
      </c>
      <c r="M29" s="44">
        <v>178484.37</v>
      </c>
    </row>
    <row r="30" spans="3:13">
      <c r="C30" t="s">
        <v>67</v>
      </c>
      <c r="D30" t="s">
        <v>48</v>
      </c>
      <c r="E30" t="s">
        <v>65</v>
      </c>
      <c r="F30" t="s">
        <v>66</v>
      </c>
      <c r="G30" s="1">
        <v>48092</v>
      </c>
      <c r="H30" s="43">
        <v>0.23</v>
      </c>
      <c r="I30" s="44">
        <v>720825.5</v>
      </c>
      <c r="J30" s="44">
        <v>720825.5</v>
      </c>
      <c r="K30" s="44">
        <v>0</v>
      </c>
      <c r="L30" s="44">
        <v>540619.5</v>
      </c>
      <c r="M30" s="44">
        <v>0</v>
      </c>
    </row>
    <row r="31" spans="3:13">
      <c r="D31" t="s">
        <v>147</v>
      </c>
      <c r="E31" t="s">
        <v>928</v>
      </c>
      <c r="F31" t="s">
        <v>3726</v>
      </c>
      <c r="G31" s="1">
        <v>48092</v>
      </c>
      <c r="H31" s="43">
        <v>0.02</v>
      </c>
      <c r="I31" s="44">
        <v>549020</v>
      </c>
      <c r="J31" s="44">
        <v>549020</v>
      </c>
      <c r="K31" s="44">
        <v>0</v>
      </c>
      <c r="L31" s="44">
        <v>411765</v>
      </c>
      <c r="M31" s="44">
        <v>0</v>
      </c>
    </row>
    <row r="32" spans="3:13">
      <c r="C32" t="s">
        <v>57</v>
      </c>
      <c r="D32" t="s">
        <v>25</v>
      </c>
      <c r="E32" t="s">
        <v>55</v>
      </c>
      <c r="F32" t="s">
        <v>56</v>
      </c>
      <c r="G32" s="1">
        <v>48092</v>
      </c>
      <c r="H32" s="43">
        <v>0.3</v>
      </c>
      <c r="I32" s="44">
        <v>4475000</v>
      </c>
      <c r="J32" s="44">
        <v>4475000</v>
      </c>
      <c r="K32" s="44">
        <v>0</v>
      </c>
      <c r="L32" s="44">
        <v>3356250</v>
      </c>
      <c r="M32" s="44">
        <v>0</v>
      </c>
    </row>
    <row r="33" spans="3:13">
      <c r="D33" t="s">
        <v>9</v>
      </c>
      <c r="E33" t="s">
        <v>619</v>
      </c>
      <c r="F33" t="s">
        <v>7141</v>
      </c>
      <c r="G33" s="1">
        <v>48092</v>
      </c>
      <c r="H33" s="43">
        <v>0.06</v>
      </c>
      <c r="I33" s="44">
        <v>3954715</v>
      </c>
      <c r="J33" s="44">
        <v>3954715</v>
      </c>
      <c r="K33" s="44">
        <v>0</v>
      </c>
      <c r="L33" s="44">
        <v>2966036.25</v>
      </c>
      <c r="M33" s="44">
        <v>0</v>
      </c>
    </row>
    <row r="34" spans="3:13">
      <c r="D34" t="s">
        <v>15</v>
      </c>
      <c r="E34" t="s">
        <v>237</v>
      </c>
      <c r="F34" t="s">
        <v>7202</v>
      </c>
      <c r="G34" s="1">
        <v>48092</v>
      </c>
      <c r="H34" s="43">
        <v>0.03</v>
      </c>
      <c r="I34" s="44">
        <v>642885</v>
      </c>
      <c r="J34" s="44">
        <v>642885</v>
      </c>
      <c r="K34" s="44">
        <v>0</v>
      </c>
      <c r="L34" s="44">
        <v>482163.75</v>
      </c>
      <c r="M34" s="44">
        <v>0</v>
      </c>
    </row>
    <row r="35" spans="3:13">
      <c r="D35" t="s">
        <v>69</v>
      </c>
      <c r="E35" t="s">
        <v>68</v>
      </c>
      <c r="F35" t="s">
        <v>7694</v>
      </c>
      <c r="G35" s="1">
        <v>48092</v>
      </c>
      <c r="H35" s="43">
        <v>0</v>
      </c>
      <c r="I35" s="44">
        <v>109305</v>
      </c>
      <c r="J35" s="44">
        <v>109305</v>
      </c>
      <c r="K35" s="44">
        <v>0</v>
      </c>
      <c r="L35" s="44">
        <v>81978.75</v>
      </c>
      <c r="M35" s="44">
        <v>0</v>
      </c>
    </row>
    <row r="36" spans="3:13">
      <c r="D36" t="s">
        <v>147</v>
      </c>
      <c r="E36" t="s">
        <v>98</v>
      </c>
      <c r="F36" t="s">
        <v>7224</v>
      </c>
      <c r="G36" s="1">
        <v>48092</v>
      </c>
      <c r="H36" s="43">
        <v>0</v>
      </c>
      <c r="I36" s="44">
        <v>1597500</v>
      </c>
      <c r="J36" s="44">
        <v>1597500</v>
      </c>
      <c r="K36" s="44">
        <v>0</v>
      </c>
      <c r="L36" s="44">
        <v>1198125</v>
      </c>
      <c r="M36" s="44">
        <v>0</v>
      </c>
    </row>
    <row r="37" spans="3:13">
      <c r="C37" t="s">
        <v>29</v>
      </c>
      <c r="D37" t="s">
        <v>37</v>
      </c>
      <c r="E37" t="s">
        <v>36</v>
      </c>
      <c r="F37" t="s">
        <v>38</v>
      </c>
      <c r="G37" s="1">
        <v>48092</v>
      </c>
      <c r="H37" s="43">
        <v>0.85</v>
      </c>
      <c r="I37" s="44">
        <v>248120</v>
      </c>
      <c r="J37" s="44">
        <v>248120</v>
      </c>
      <c r="K37" s="44">
        <v>0</v>
      </c>
      <c r="L37" s="44">
        <v>186090</v>
      </c>
      <c r="M37" s="44">
        <v>31003.5</v>
      </c>
    </row>
    <row r="38" spans="3:13">
      <c r="F38" t="s">
        <v>42</v>
      </c>
      <c r="G38" s="1">
        <v>48092</v>
      </c>
      <c r="H38" s="43">
        <v>0.61</v>
      </c>
      <c r="I38" s="44">
        <v>385256</v>
      </c>
      <c r="J38" s="44">
        <v>385256</v>
      </c>
      <c r="K38" s="44">
        <v>0</v>
      </c>
      <c r="L38" s="44">
        <v>288942</v>
      </c>
      <c r="M38" s="44">
        <v>33028.879999999997</v>
      </c>
    </row>
    <row r="39" spans="3:13">
      <c r="F39" t="s">
        <v>3725</v>
      </c>
      <c r="G39" s="1">
        <v>48092</v>
      </c>
      <c r="H39" s="43">
        <v>0</v>
      </c>
      <c r="I39" s="44">
        <v>1398456</v>
      </c>
      <c r="J39" s="44">
        <v>1398456</v>
      </c>
      <c r="K39" s="44">
        <v>0</v>
      </c>
      <c r="L39" s="44">
        <v>1048842</v>
      </c>
      <c r="M39" s="44">
        <v>0</v>
      </c>
    </row>
    <row r="40" spans="3:13">
      <c r="F40" t="s">
        <v>43</v>
      </c>
      <c r="G40" s="1">
        <v>48092</v>
      </c>
      <c r="H40" s="43">
        <v>0.62</v>
      </c>
      <c r="I40" s="44">
        <v>360296</v>
      </c>
      <c r="J40" s="44">
        <v>360296</v>
      </c>
      <c r="K40" s="44">
        <v>0</v>
      </c>
      <c r="L40" s="44">
        <v>270222</v>
      </c>
      <c r="M40" s="44">
        <v>27866.37</v>
      </c>
    </row>
    <row r="41" spans="3:13">
      <c r="E41" t="s">
        <v>285</v>
      </c>
      <c r="F41" t="s">
        <v>7242</v>
      </c>
      <c r="G41" s="1">
        <v>48092</v>
      </c>
      <c r="H41" s="43">
        <v>0</v>
      </c>
      <c r="I41" s="44">
        <v>242750</v>
      </c>
      <c r="J41" s="44">
        <v>242750</v>
      </c>
      <c r="K41" s="44">
        <v>0</v>
      </c>
      <c r="L41" s="44">
        <v>182062.5</v>
      </c>
      <c r="M41" s="44">
        <v>0</v>
      </c>
    </row>
    <row r="42" spans="3:13">
      <c r="D42" t="s">
        <v>48</v>
      </c>
      <c r="E42" t="s">
        <v>48</v>
      </c>
      <c r="F42" t="s">
        <v>51</v>
      </c>
      <c r="G42" s="1">
        <v>48092</v>
      </c>
      <c r="H42" s="43">
        <v>0.4</v>
      </c>
      <c r="I42" s="44">
        <v>2050666</v>
      </c>
      <c r="J42" s="44">
        <v>2050666</v>
      </c>
      <c r="K42" s="44">
        <v>0</v>
      </c>
      <c r="L42" s="44">
        <v>1537999.5</v>
      </c>
      <c r="M42" s="44">
        <v>0</v>
      </c>
    </row>
    <row r="43" spans="3:13">
      <c r="D43" t="s">
        <v>131</v>
      </c>
      <c r="E43" t="s">
        <v>1688</v>
      </c>
      <c r="F43" t="s">
        <v>7356</v>
      </c>
      <c r="G43" s="1">
        <v>48092</v>
      </c>
      <c r="H43" s="43">
        <v>0</v>
      </c>
      <c r="I43" s="44">
        <v>619186</v>
      </c>
      <c r="J43" s="44">
        <v>619186</v>
      </c>
      <c r="K43" s="44">
        <v>0</v>
      </c>
      <c r="L43" s="44">
        <v>464389.5</v>
      </c>
      <c r="M43" s="44">
        <v>0</v>
      </c>
    </row>
    <row r="44" spans="3:13">
      <c r="F44" t="s">
        <v>7350</v>
      </c>
      <c r="G44" s="1">
        <v>48092</v>
      </c>
      <c r="H44" s="43">
        <v>0</v>
      </c>
      <c r="I44" s="44">
        <v>40000</v>
      </c>
      <c r="J44" s="44">
        <v>40000</v>
      </c>
      <c r="K44" s="44">
        <v>0</v>
      </c>
      <c r="L44" s="44">
        <v>30000</v>
      </c>
      <c r="M44" s="44">
        <v>0</v>
      </c>
    </row>
    <row r="45" spans="3:13">
      <c r="D45" t="s">
        <v>9</v>
      </c>
      <c r="E45" t="s">
        <v>13</v>
      </c>
      <c r="F45" t="s">
        <v>41</v>
      </c>
      <c r="G45" s="1">
        <v>48092</v>
      </c>
      <c r="H45" s="43">
        <v>0.6</v>
      </c>
      <c r="I45" s="44">
        <v>3142495</v>
      </c>
      <c r="J45" s="44">
        <v>3142495</v>
      </c>
      <c r="K45" s="44">
        <v>0</v>
      </c>
      <c r="L45" s="44">
        <v>2356871.25</v>
      </c>
      <c r="M45" s="44">
        <v>0</v>
      </c>
    </row>
    <row r="46" spans="3:13">
      <c r="F46" t="s">
        <v>44</v>
      </c>
      <c r="G46" s="1">
        <v>48092</v>
      </c>
      <c r="H46" s="43">
        <v>0</v>
      </c>
      <c r="I46" s="44">
        <v>48500000</v>
      </c>
      <c r="J46" s="44">
        <v>4375199</v>
      </c>
      <c r="K46" s="44">
        <v>-44124801</v>
      </c>
      <c r="L46" s="44">
        <v>3281399.25</v>
      </c>
      <c r="M46" s="44">
        <v>0</v>
      </c>
    </row>
    <row r="47" spans="3:13">
      <c r="F47" t="s">
        <v>58</v>
      </c>
      <c r="G47" s="1">
        <v>48092</v>
      </c>
      <c r="H47" s="43">
        <v>0</v>
      </c>
      <c r="I47" s="44">
        <v>7536108</v>
      </c>
      <c r="J47" s="44">
        <v>7536108</v>
      </c>
      <c r="K47" s="44">
        <v>0</v>
      </c>
      <c r="L47" s="44">
        <v>3300815.304</v>
      </c>
      <c r="M47" s="44">
        <v>0</v>
      </c>
    </row>
    <row r="48" spans="3:13">
      <c r="E48" t="s">
        <v>32</v>
      </c>
      <c r="F48" t="s">
        <v>33</v>
      </c>
      <c r="G48" s="1">
        <v>48092</v>
      </c>
      <c r="H48" s="43">
        <v>0.99</v>
      </c>
      <c r="I48" s="44">
        <v>697730</v>
      </c>
      <c r="J48" s="44">
        <v>697730</v>
      </c>
      <c r="K48" s="44">
        <v>0</v>
      </c>
      <c r="L48" s="44">
        <v>523297.5</v>
      </c>
      <c r="M48" s="44">
        <v>0</v>
      </c>
    </row>
    <row r="49" spans="2:13">
      <c r="E49" t="s">
        <v>39</v>
      </c>
      <c r="F49" t="s">
        <v>40</v>
      </c>
      <c r="G49" s="1">
        <v>48092</v>
      </c>
      <c r="H49" s="43">
        <v>0.57999999999999996</v>
      </c>
      <c r="I49" s="44">
        <v>15571975</v>
      </c>
      <c r="J49" s="44">
        <v>15571975</v>
      </c>
      <c r="K49" s="44">
        <v>0</v>
      </c>
      <c r="L49" s="44">
        <v>11678981.25</v>
      </c>
      <c r="M49" s="44">
        <v>1688921.76</v>
      </c>
    </row>
    <row r="50" spans="2:13">
      <c r="D50" t="s">
        <v>60</v>
      </c>
      <c r="E50" t="s">
        <v>1440</v>
      </c>
      <c r="F50" t="s">
        <v>7206</v>
      </c>
      <c r="G50" s="1">
        <v>48092</v>
      </c>
      <c r="H50" s="43">
        <v>0.6</v>
      </c>
      <c r="I50" s="44">
        <v>6615544</v>
      </c>
      <c r="J50" s="44">
        <v>6615544</v>
      </c>
      <c r="K50" s="44">
        <v>0</v>
      </c>
      <c r="L50" s="44">
        <v>4961658</v>
      </c>
      <c r="M50" s="44">
        <v>0</v>
      </c>
    </row>
    <row r="51" spans="2:13">
      <c r="E51" t="s">
        <v>62</v>
      </c>
      <c r="F51" t="s">
        <v>74</v>
      </c>
      <c r="G51" s="1">
        <v>48092</v>
      </c>
      <c r="H51" s="43">
        <v>0.15</v>
      </c>
      <c r="I51" s="44">
        <v>3988892</v>
      </c>
      <c r="J51" s="44">
        <v>733280</v>
      </c>
      <c r="K51" s="44">
        <v>-3255612</v>
      </c>
      <c r="L51" s="44">
        <v>549960</v>
      </c>
      <c r="M51" s="44">
        <v>0</v>
      </c>
    </row>
    <row r="52" spans="2:13">
      <c r="F52" t="s">
        <v>73</v>
      </c>
      <c r="G52" s="1">
        <v>48092</v>
      </c>
      <c r="H52" s="43">
        <v>0.1</v>
      </c>
      <c r="I52" s="44">
        <v>2879150.25</v>
      </c>
      <c r="J52" s="44">
        <v>685868</v>
      </c>
      <c r="K52" s="44">
        <v>-2193282.25</v>
      </c>
      <c r="L52" s="44">
        <v>514401</v>
      </c>
      <c r="M52" s="44">
        <v>0</v>
      </c>
    </row>
    <row r="53" spans="2:13">
      <c r="F53" t="s">
        <v>80</v>
      </c>
      <c r="G53" s="1">
        <v>48092</v>
      </c>
      <c r="H53" s="43">
        <v>0.05</v>
      </c>
      <c r="I53" s="44">
        <v>926007</v>
      </c>
      <c r="J53" s="44">
        <v>239375</v>
      </c>
      <c r="K53" s="44">
        <v>-686632</v>
      </c>
      <c r="L53" s="44">
        <v>179531.25</v>
      </c>
      <c r="M53" s="44">
        <v>0</v>
      </c>
    </row>
    <row r="54" spans="2:13">
      <c r="D54" t="s">
        <v>27</v>
      </c>
      <c r="E54" t="s">
        <v>27</v>
      </c>
      <c r="F54" t="s">
        <v>28</v>
      </c>
      <c r="G54" s="1">
        <v>48092</v>
      </c>
      <c r="H54" s="43">
        <v>1</v>
      </c>
      <c r="I54" s="44">
        <v>310000</v>
      </c>
      <c r="J54" s="44">
        <v>310000</v>
      </c>
      <c r="K54" s="44">
        <v>0</v>
      </c>
      <c r="L54" s="44">
        <v>232500</v>
      </c>
      <c r="M54" s="44">
        <v>52589.8</v>
      </c>
    </row>
    <row r="55" spans="2:13">
      <c r="D55" t="s">
        <v>949</v>
      </c>
      <c r="E55" t="s">
        <v>948</v>
      </c>
      <c r="F55" t="s">
        <v>7186</v>
      </c>
      <c r="G55" s="1">
        <v>48092</v>
      </c>
      <c r="H55" s="43">
        <v>0</v>
      </c>
      <c r="I55" s="44">
        <v>94100</v>
      </c>
      <c r="J55" s="44">
        <v>94100</v>
      </c>
      <c r="K55" s="44">
        <v>0</v>
      </c>
      <c r="L55" s="44">
        <v>70575</v>
      </c>
      <c r="M55" s="44">
        <v>0</v>
      </c>
    </row>
    <row r="56" spans="2:13">
      <c r="F56" t="s">
        <v>7160</v>
      </c>
      <c r="G56" s="1">
        <v>48092</v>
      </c>
      <c r="H56" s="43">
        <v>0.04</v>
      </c>
      <c r="I56" s="44">
        <v>27790</v>
      </c>
      <c r="J56" s="44">
        <v>27790</v>
      </c>
      <c r="K56" s="44">
        <v>0</v>
      </c>
      <c r="L56" s="44">
        <v>20842.5</v>
      </c>
      <c r="M56" s="44">
        <v>0</v>
      </c>
    </row>
    <row r="57" spans="2:13">
      <c r="F57" t="s">
        <v>7266</v>
      </c>
      <c r="G57" s="1">
        <v>48092</v>
      </c>
      <c r="H57" s="43">
        <v>0</v>
      </c>
      <c r="I57" s="44">
        <v>12500</v>
      </c>
      <c r="J57" s="44">
        <v>12500</v>
      </c>
      <c r="K57" s="44">
        <v>0</v>
      </c>
      <c r="L57" s="44">
        <v>9375</v>
      </c>
      <c r="M57" s="44">
        <v>0</v>
      </c>
    </row>
    <row r="58" spans="2:13">
      <c r="D58" t="s">
        <v>93</v>
      </c>
      <c r="E58" t="s">
        <v>1133</v>
      </c>
      <c r="F58" t="s">
        <v>7747</v>
      </c>
      <c r="G58" s="1">
        <v>48092</v>
      </c>
      <c r="H58" s="43">
        <v>0</v>
      </c>
      <c r="I58" s="44">
        <v>196622</v>
      </c>
      <c r="J58" s="44">
        <v>196622</v>
      </c>
      <c r="K58" s="44">
        <v>0</v>
      </c>
      <c r="L58" s="44">
        <v>147466.5</v>
      </c>
      <c r="M58" s="44">
        <v>0</v>
      </c>
    </row>
    <row r="59" spans="2:13">
      <c r="C59" t="s">
        <v>54</v>
      </c>
      <c r="D59" t="s">
        <v>21</v>
      </c>
      <c r="E59" t="s">
        <v>52</v>
      </c>
      <c r="F59" t="s">
        <v>53</v>
      </c>
      <c r="G59" s="1">
        <v>48092</v>
      </c>
      <c r="H59" s="43">
        <v>0</v>
      </c>
      <c r="I59" s="44">
        <v>6857789</v>
      </c>
      <c r="J59" s="44">
        <v>6857789</v>
      </c>
      <c r="K59" s="44">
        <v>0</v>
      </c>
      <c r="L59" s="44">
        <v>5143341.75</v>
      </c>
      <c r="M59" s="44">
        <v>0</v>
      </c>
    </row>
    <row r="60" spans="2:13">
      <c r="D60" t="s">
        <v>69</v>
      </c>
      <c r="E60" t="s">
        <v>68</v>
      </c>
      <c r="F60" t="s">
        <v>70</v>
      </c>
      <c r="G60" s="1">
        <v>48092</v>
      </c>
      <c r="H60" s="43">
        <v>0</v>
      </c>
      <c r="I60" s="44">
        <v>3934801</v>
      </c>
      <c r="J60" s="44">
        <v>2092517</v>
      </c>
      <c r="K60" s="44">
        <v>-1842284</v>
      </c>
      <c r="L60" s="44">
        <v>1569387.75</v>
      </c>
      <c r="M60" s="44">
        <v>0</v>
      </c>
    </row>
    <row r="61" spans="2:13">
      <c r="C61" t="s">
        <v>46</v>
      </c>
      <c r="D61" t="s">
        <v>9</v>
      </c>
      <c r="E61" t="s">
        <v>8</v>
      </c>
      <c r="F61" t="s">
        <v>45</v>
      </c>
      <c r="G61" s="1">
        <v>48092</v>
      </c>
      <c r="H61" s="43">
        <v>0</v>
      </c>
      <c r="I61" s="44">
        <v>1746692</v>
      </c>
      <c r="J61" s="44">
        <v>1746692</v>
      </c>
      <c r="K61" s="44">
        <v>0</v>
      </c>
      <c r="L61" s="44">
        <v>1310019</v>
      </c>
      <c r="M61" s="44">
        <v>0</v>
      </c>
    </row>
    <row r="62" spans="2:13">
      <c r="C62" t="s">
        <v>3724</v>
      </c>
      <c r="D62" t="s">
        <v>69</v>
      </c>
      <c r="E62" t="s">
        <v>68</v>
      </c>
      <c r="F62" t="s">
        <v>7678</v>
      </c>
      <c r="G62" s="1">
        <v>48092</v>
      </c>
      <c r="H62" s="43">
        <v>0</v>
      </c>
      <c r="I62" s="44">
        <v>221421</v>
      </c>
      <c r="J62" s="44">
        <v>221421</v>
      </c>
      <c r="K62" s="44">
        <v>0</v>
      </c>
      <c r="L62" s="44">
        <v>166065.75</v>
      </c>
      <c r="M62" s="44">
        <v>0</v>
      </c>
    </row>
    <row r="63" spans="2:13">
      <c r="D63" t="s">
        <v>256</v>
      </c>
      <c r="E63" t="s">
        <v>256</v>
      </c>
      <c r="F63" t="s">
        <v>7110</v>
      </c>
      <c r="G63" s="1">
        <v>48092</v>
      </c>
      <c r="H63" s="43">
        <v>0</v>
      </c>
      <c r="I63" s="44">
        <v>350018</v>
      </c>
      <c r="J63" s="44">
        <v>350018</v>
      </c>
      <c r="K63" s="44">
        <v>0</v>
      </c>
      <c r="L63" s="44">
        <v>262513.5</v>
      </c>
      <c r="M63" s="44">
        <v>0</v>
      </c>
    </row>
    <row r="64" spans="2:13">
      <c r="B64" t="s">
        <v>7002</v>
      </c>
      <c r="C64" t="s">
        <v>86</v>
      </c>
      <c r="D64" t="s">
        <v>37</v>
      </c>
      <c r="E64" t="s">
        <v>36</v>
      </c>
      <c r="F64" t="s">
        <v>88</v>
      </c>
      <c r="G64" s="1">
        <v>43740</v>
      </c>
      <c r="H64" s="43">
        <v>1</v>
      </c>
      <c r="I64" s="44">
        <v>0</v>
      </c>
      <c r="J64" s="44">
        <v>0</v>
      </c>
      <c r="K64" s="44">
        <v>0</v>
      </c>
      <c r="L64" s="44">
        <v>0</v>
      </c>
      <c r="M64" s="44">
        <v>0</v>
      </c>
    </row>
    <row r="65" spans="4:13">
      <c r="E65" t="s">
        <v>1016</v>
      </c>
      <c r="F65" t="s">
        <v>2940</v>
      </c>
      <c r="G65" s="1">
        <v>43917</v>
      </c>
      <c r="H65" s="43">
        <v>1</v>
      </c>
      <c r="I65" s="44">
        <v>48580.22</v>
      </c>
      <c r="J65" s="44">
        <v>48580.22</v>
      </c>
      <c r="K65" s="44">
        <v>0</v>
      </c>
      <c r="L65" s="44">
        <v>43722.2</v>
      </c>
      <c r="M65" s="44">
        <v>3643.5167000000001</v>
      </c>
    </row>
    <row r="66" spans="4:13">
      <c r="E66" t="s">
        <v>89</v>
      </c>
      <c r="F66" t="s">
        <v>8508</v>
      </c>
      <c r="G66" s="1">
        <v>43913</v>
      </c>
      <c r="H66" s="43">
        <v>1</v>
      </c>
      <c r="I66" s="44">
        <v>82159.460000000006</v>
      </c>
      <c r="J66" s="44">
        <v>82159.460000000006</v>
      </c>
      <c r="K66" s="44">
        <v>0</v>
      </c>
      <c r="L66" s="44">
        <v>73943.509999999995</v>
      </c>
      <c r="M66" s="44">
        <v>5005.3757999999998</v>
      </c>
    </row>
    <row r="67" spans="4:13">
      <c r="E67" t="s">
        <v>285</v>
      </c>
      <c r="F67" t="s">
        <v>7575</v>
      </c>
      <c r="G67" s="1">
        <v>48092</v>
      </c>
      <c r="H67" s="43">
        <v>1</v>
      </c>
      <c r="I67" s="44">
        <v>598510.16</v>
      </c>
      <c r="J67" s="44">
        <v>598510.16</v>
      </c>
      <c r="K67" s="44">
        <v>0</v>
      </c>
      <c r="L67" s="44">
        <v>598510.16</v>
      </c>
      <c r="M67" s="44">
        <v>0</v>
      </c>
    </row>
    <row r="68" spans="4:13">
      <c r="F68" t="s">
        <v>390</v>
      </c>
      <c r="G68" s="1">
        <v>43265</v>
      </c>
      <c r="H68" s="43">
        <v>0</v>
      </c>
      <c r="I68" s="44">
        <v>28395</v>
      </c>
      <c r="J68" s="44">
        <v>28395</v>
      </c>
      <c r="K68" s="44">
        <v>0</v>
      </c>
      <c r="L68" s="44">
        <v>25555.5</v>
      </c>
      <c r="M68" s="44">
        <v>2129.625</v>
      </c>
    </row>
    <row r="69" spans="4:13">
      <c r="D69" t="s">
        <v>140</v>
      </c>
      <c r="E69" t="s">
        <v>139</v>
      </c>
      <c r="F69" t="s">
        <v>141</v>
      </c>
      <c r="G69" s="1">
        <v>43228</v>
      </c>
      <c r="H69" s="43">
        <v>1</v>
      </c>
      <c r="I69" s="44">
        <v>23273.1</v>
      </c>
      <c r="J69" s="44">
        <v>23273.1</v>
      </c>
      <c r="K69" s="44">
        <v>0</v>
      </c>
      <c r="L69" s="44">
        <v>20945.79</v>
      </c>
      <c r="M69" s="44">
        <v>1745.4825000000001</v>
      </c>
    </row>
    <row r="70" spans="4:13">
      <c r="D70" t="s">
        <v>122</v>
      </c>
      <c r="E70" t="s">
        <v>122</v>
      </c>
      <c r="F70" t="s">
        <v>141</v>
      </c>
      <c r="G70" s="1">
        <v>43265</v>
      </c>
      <c r="H70" s="43">
        <v>1</v>
      </c>
      <c r="I70" s="44">
        <v>16703.759999999998</v>
      </c>
      <c r="J70" s="44">
        <v>16703.759999999998</v>
      </c>
      <c r="K70" s="44">
        <v>0</v>
      </c>
      <c r="L70" s="44">
        <v>16703.759999999998</v>
      </c>
      <c r="M70" s="44">
        <v>0</v>
      </c>
    </row>
    <row r="71" spans="4:13">
      <c r="E71" t="s">
        <v>1731</v>
      </c>
      <c r="F71" t="s">
        <v>7236</v>
      </c>
      <c r="G71" s="1">
        <v>43851</v>
      </c>
      <c r="H71" s="43">
        <v>1</v>
      </c>
      <c r="I71" s="44">
        <v>87715.74</v>
      </c>
      <c r="J71" s="44">
        <v>87715.74</v>
      </c>
      <c r="K71" s="44">
        <v>0</v>
      </c>
      <c r="L71" s="44">
        <v>87715.74</v>
      </c>
      <c r="M71" s="44">
        <v>0</v>
      </c>
    </row>
    <row r="72" spans="4:13">
      <c r="E72" t="s">
        <v>407</v>
      </c>
      <c r="F72" t="s">
        <v>408</v>
      </c>
      <c r="G72" s="1">
        <v>43265</v>
      </c>
      <c r="H72" s="43">
        <v>1</v>
      </c>
      <c r="I72" s="44">
        <v>14444.91</v>
      </c>
      <c r="J72" s="44">
        <v>14444.91</v>
      </c>
      <c r="K72" s="44">
        <v>0</v>
      </c>
      <c r="L72" s="44">
        <v>13000.42</v>
      </c>
      <c r="M72" s="44">
        <v>1083.3683000000001</v>
      </c>
    </row>
    <row r="73" spans="4:13">
      <c r="E73" t="s">
        <v>121</v>
      </c>
      <c r="F73" t="s">
        <v>8083</v>
      </c>
      <c r="G73" s="1">
        <v>43265</v>
      </c>
      <c r="H73" s="43">
        <v>1</v>
      </c>
      <c r="I73" s="44">
        <v>31964.45</v>
      </c>
      <c r="J73" s="44">
        <v>31964.45</v>
      </c>
      <c r="K73" s="44">
        <v>0</v>
      </c>
      <c r="L73" s="44">
        <v>31964.45</v>
      </c>
      <c r="M73" s="44">
        <v>0</v>
      </c>
    </row>
    <row r="74" spans="4:13">
      <c r="F74" t="s">
        <v>7520</v>
      </c>
      <c r="G74" s="1">
        <v>43412</v>
      </c>
      <c r="H74" s="43">
        <v>1</v>
      </c>
      <c r="I74" s="44">
        <v>4801.25</v>
      </c>
      <c r="J74" s="44">
        <v>4801.25</v>
      </c>
      <c r="K74" s="44">
        <v>0</v>
      </c>
      <c r="L74" s="44">
        <v>4801.25</v>
      </c>
      <c r="M74" s="44">
        <v>0</v>
      </c>
    </row>
    <row r="75" spans="4:13">
      <c r="D75" t="s">
        <v>385</v>
      </c>
      <c r="E75" t="s">
        <v>1446</v>
      </c>
      <c r="F75" t="s">
        <v>8607</v>
      </c>
      <c r="G75" s="1">
        <v>43333</v>
      </c>
      <c r="H75" s="43">
        <v>1</v>
      </c>
      <c r="I75" s="44">
        <v>14756.34</v>
      </c>
      <c r="J75" s="44">
        <v>14756.34</v>
      </c>
      <c r="K75" s="44">
        <v>0</v>
      </c>
      <c r="L75" s="44">
        <v>14756.34</v>
      </c>
      <c r="M75" s="44">
        <v>0</v>
      </c>
    </row>
    <row r="76" spans="4:13">
      <c r="F76" t="s">
        <v>7286</v>
      </c>
      <c r="G76" s="1">
        <v>43333</v>
      </c>
      <c r="H76" s="43">
        <v>1</v>
      </c>
      <c r="I76" s="44">
        <v>7588.2</v>
      </c>
      <c r="J76" s="44">
        <v>7588.2</v>
      </c>
      <c r="K76" s="44">
        <v>0</v>
      </c>
      <c r="L76" s="44">
        <v>7588.2</v>
      </c>
      <c r="M76" s="44">
        <v>0</v>
      </c>
    </row>
    <row r="77" spans="4:13">
      <c r="E77" t="s">
        <v>384</v>
      </c>
      <c r="F77" t="s">
        <v>7830</v>
      </c>
      <c r="G77" s="1">
        <v>43503</v>
      </c>
      <c r="H77" s="43">
        <v>1</v>
      </c>
      <c r="I77" s="44">
        <v>120667.81</v>
      </c>
      <c r="J77" s="44">
        <v>120667.81</v>
      </c>
      <c r="K77" s="44">
        <v>0</v>
      </c>
      <c r="L77" s="44">
        <v>120667.81</v>
      </c>
      <c r="M77" s="44">
        <v>0</v>
      </c>
    </row>
    <row r="78" spans="4:13">
      <c r="E78" t="s">
        <v>1589</v>
      </c>
      <c r="F78" t="s">
        <v>8609</v>
      </c>
      <c r="G78" s="1">
        <v>43265</v>
      </c>
      <c r="H78" s="43">
        <v>1</v>
      </c>
      <c r="I78" s="44">
        <v>6892.03</v>
      </c>
      <c r="J78" s="44">
        <v>6892.03</v>
      </c>
      <c r="K78" s="44">
        <v>0</v>
      </c>
      <c r="L78" s="44">
        <v>6892.03</v>
      </c>
      <c r="M78" s="44">
        <v>0</v>
      </c>
    </row>
    <row r="79" spans="4:13">
      <c r="F79" t="s">
        <v>1610</v>
      </c>
      <c r="G79" s="1">
        <v>48092</v>
      </c>
      <c r="H79" s="43">
        <v>1</v>
      </c>
      <c r="I79" s="44">
        <v>1101.04</v>
      </c>
      <c r="J79" s="44">
        <v>1101.04</v>
      </c>
      <c r="K79" s="44">
        <v>0</v>
      </c>
      <c r="L79" s="44">
        <v>1034.98</v>
      </c>
      <c r="M79" s="44">
        <v>49.546900000000001</v>
      </c>
    </row>
    <row r="80" spans="4:13">
      <c r="E80" t="s">
        <v>740</v>
      </c>
      <c r="F80" t="s">
        <v>141</v>
      </c>
      <c r="G80" s="1">
        <v>43389</v>
      </c>
      <c r="H80" s="43">
        <v>1</v>
      </c>
      <c r="I80" s="44">
        <v>0</v>
      </c>
      <c r="J80" s="44">
        <v>0</v>
      </c>
      <c r="K80" s="44">
        <v>0</v>
      </c>
      <c r="L80" s="44">
        <v>0</v>
      </c>
      <c r="M80" s="44">
        <v>0</v>
      </c>
    </row>
    <row r="81" spans="4:13">
      <c r="D81" t="s">
        <v>21</v>
      </c>
      <c r="E81" t="s">
        <v>372</v>
      </c>
      <c r="F81" t="s">
        <v>8053</v>
      </c>
      <c r="G81" s="1">
        <v>43966</v>
      </c>
      <c r="H81" s="43">
        <v>1</v>
      </c>
      <c r="I81" s="44">
        <v>381977.46</v>
      </c>
      <c r="J81" s="44">
        <v>381977.46</v>
      </c>
      <c r="K81" s="44">
        <v>0</v>
      </c>
      <c r="L81" s="44">
        <v>381977.46</v>
      </c>
      <c r="M81" s="44">
        <v>0</v>
      </c>
    </row>
    <row r="82" spans="4:13">
      <c r="E82" t="s">
        <v>1379</v>
      </c>
      <c r="F82" t="s">
        <v>7634</v>
      </c>
      <c r="G82" s="1">
        <v>43411</v>
      </c>
      <c r="H82" s="43">
        <v>1</v>
      </c>
      <c r="I82" s="44">
        <v>18764.71</v>
      </c>
      <c r="J82" s="44">
        <v>18764.71</v>
      </c>
      <c r="K82" s="44">
        <v>0</v>
      </c>
      <c r="L82" s="44">
        <v>18764.71</v>
      </c>
      <c r="M82" s="44">
        <v>0</v>
      </c>
    </row>
    <row r="83" spans="4:13">
      <c r="E83" t="s">
        <v>111</v>
      </c>
      <c r="F83" t="s">
        <v>7648</v>
      </c>
      <c r="G83" s="1">
        <v>43504</v>
      </c>
      <c r="H83" s="43">
        <v>1</v>
      </c>
      <c r="I83" s="44">
        <v>76854.210000000006</v>
      </c>
      <c r="J83" s="44">
        <v>76854.210000000006</v>
      </c>
      <c r="K83" s="44">
        <v>0</v>
      </c>
      <c r="L83" s="44">
        <v>76854.210000000006</v>
      </c>
      <c r="M83" s="44">
        <v>0</v>
      </c>
    </row>
    <row r="84" spans="4:13">
      <c r="E84" t="s">
        <v>976</v>
      </c>
      <c r="F84" t="s">
        <v>7289</v>
      </c>
      <c r="G84" s="1">
        <v>43333</v>
      </c>
      <c r="H84" s="43">
        <v>1</v>
      </c>
      <c r="I84" s="44">
        <v>34900.129999999997</v>
      </c>
      <c r="J84" s="44">
        <v>34900.129999999997</v>
      </c>
      <c r="K84" s="44">
        <v>0</v>
      </c>
      <c r="L84" s="44">
        <v>34900.129999999997</v>
      </c>
      <c r="M84" s="44">
        <v>0</v>
      </c>
    </row>
    <row r="85" spans="4:13">
      <c r="E85" t="s">
        <v>21</v>
      </c>
      <c r="F85" t="s">
        <v>8095</v>
      </c>
      <c r="G85" s="1">
        <v>43333</v>
      </c>
      <c r="H85" s="43">
        <v>1</v>
      </c>
      <c r="I85" s="44">
        <v>118413.41</v>
      </c>
      <c r="J85" s="44">
        <v>118413.41</v>
      </c>
      <c r="K85" s="44">
        <v>0</v>
      </c>
      <c r="L85" s="44">
        <v>118413.41</v>
      </c>
      <c r="M85" s="44">
        <v>0</v>
      </c>
    </row>
    <row r="86" spans="4:13">
      <c r="E86" t="s">
        <v>52</v>
      </c>
      <c r="F86" t="s">
        <v>3276</v>
      </c>
      <c r="G86" s="1">
        <v>43980</v>
      </c>
      <c r="H86" s="43">
        <v>1</v>
      </c>
      <c r="I86" s="44">
        <v>343224.8</v>
      </c>
      <c r="J86" s="44">
        <v>338196.34</v>
      </c>
      <c r="K86" s="44">
        <v>-5028.46</v>
      </c>
      <c r="L86" s="44">
        <v>304376.71000000002</v>
      </c>
      <c r="M86" s="44">
        <v>25364.720000000001</v>
      </c>
    </row>
    <row r="87" spans="4:13">
      <c r="F87" t="s">
        <v>7745</v>
      </c>
      <c r="G87" s="1">
        <v>43958</v>
      </c>
      <c r="H87" s="43">
        <v>1</v>
      </c>
      <c r="I87" s="44">
        <v>4265415.47</v>
      </c>
      <c r="J87" s="44">
        <v>4265415.47</v>
      </c>
      <c r="K87" s="44">
        <v>0</v>
      </c>
      <c r="L87" s="44">
        <v>4265415.47</v>
      </c>
      <c r="M87" s="44">
        <v>0</v>
      </c>
    </row>
    <row r="88" spans="4:13">
      <c r="F88" t="s">
        <v>1802</v>
      </c>
      <c r="G88" s="1">
        <v>48092</v>
      </c>
      <c r="H88" s="43">
        <v>1</v>
      </c>
      <c r="I88" s="44">
        <v>67904.800000000003</v>
      </c>
      <c r="J88" s="44">
        <v>67904.800000000003</v>
      </c>
      <c r="K88" s="44">
        <v>0</v>
      </c>
      <c r="L88" s="44">
        <v>61209.39</v>
      </c>
      <c r="M88" s="44">
        <v>5021.5601999999999</v>
      </c>
    </row>
    <row r="89" spans="4:13">
      <c r="F89" t="s">
        <v>1670</v>
      </c>
      <c r="G89" s="1">
        <v>43412</v>
      </c>
      <c r="H89" s="43">
        <v>1</v>
      </c>
      <c r="I89" s="44">
        <v>6249.88</v>
      </c>
      <c r="J89" s="44">
        <v>6249.88</v>
      </c>
      <c r="K89" s="44">
        <v>0</v>
      </c>
      <c r="L89" s="44">
        <v>5624.89</v>
      </c>
      <c r="M89" s="44">
        <v>468.74079999999998</v>
      </c>
    </row>
    <row r="90" spans="4:13">
      <c r="F90" t="s">
        <v>7532</v>
      </c>
      <c r="G90" s="1">
        <v>43412</v>
      </c>
      <c r="H90" s="43">
        <v>1</v>
      </c>
      <c r="I90" s="44">
        <v>25227.39</v>
      </c>
      <c r="J90" s="44">
        <v>25227.39</v>
      </c>
      <c r="K90" s="44">
        <v>0</v>
      </c>
      <c r="L90" s="44">
        <v>25227.39</v>
      </c>
      <c r="M90" s="44">
        <v>0</v>
      </c>
    </row>
    <row r="91" spans="4:13">
      <c r="E91" t="s">
        <v>939</v>
      </c>
      <c r="F91" t="s">
        <v>1173</v>
      </c>
      <c r="G91" s="1">
        <v>43760</v>
      </c>
      <c r="H91" s="43">
        <v>0</v>
      </c>
      <c r="I91" s="44">
        <v>18350</v>
      </c>
      <c r="J91" s="44">
        <v>18350</v>
      </c>
      <c r="K91" s="44">
        <v>0</v>
      </c>
      <c r="L91" s="44">
        <v>16515</v>
      </c>
      <c r="M91" s="44">
        <v>1376.25</v>
      </c>
    </row>
    <row r="92" spans="4:13">
      <c r="E92" t="s">
        <v>330</v>
      </c>
      <c r="F92" t="s">
        <v>415</v>
      </c>
      <c r="G92" s="1">
        <v>43333</v>
      </c>
      <c r="H92" s="43">
        <v>1</v>
      </c>
      <c r="I92" s="44">
        <v>6098.21</v>
      </c>
      <c r="J92" s="44">
        <v>6098.21</v>
      </c>
      <c r="K92" s="44">
        <v>0</v>
      </c>
      <c r="L92" s="44">
        <v>5488.39</v>
      </c>
      <c r="M92" s="44">
        <v>457.36579999999998</v>
      </c>
    </row>
    <row r="93" spans="4:13">
      <c r="E93" t="s">
        <v>677</v>
      </c>
      <c r="F93" t="s">
        <v>715</v>
      </c>
      <c r="G93" s="1">
        <v>43864</v>
      </c>
      <c r="H93" s="43">
        <v>1</v>
      </c>
      <c r="I93" s="44">
        <v>15707.81</v>
      </c>
      <c r="J93" s="44">
        <v>15707.81</v>
      </c>
      <c r="K93" s="44">
        <v>0</v>
      </c>
      <c r="L93" s="44">
        <v>15114.65</v>
      </c>
      <c r="M93" s="44">
        <v>444.87</v>
      </c>
    </row>
    <row r="94" spans="4:13">
      <c r="E94" t="s">
        <v>1541</v>
      </c>
      <c r="F94" t="s">
        <v>7388</v>
      </c>
      <c r="G94" s="1">
        <v>43362</v>
      </c>
      <c r="H94" s="43">
        <v>1</v>
      </c>
      <c r="I94" s="44">
        <v>9187.6200000000008</v>
      </c>
      <c r="J94" s="44">
        <v>9187.6200000000008</v>
      </c>
      <c r="K94" s="44">
        <v>0</v>
      </c>
      <c r="L94" s="44">
        <v>9187.6200000000008</v>
      </c>
      <c r="M94" s="44">
        <v>0</v>
      </c>
    </row>
    <row r="95" spans="4:13">
      <c r="E95" t="s">
        <v>1175</v>
      </c>
      <c r="F95" t="s">
        <v>7273</v>
      </c>
      <c r="G95" s="1">
        <v>43333</v>
      </c>
      <c r="H95" s="43">
        <v>1</v>
      </c>
      <c r="I95" s="44">
        <v>20728.740000000002</v>
      </c>
      <c r="J95" s="44">
        <v>20728.740000000002</v>
      </c>
      <c r="K95" s="44">
        <v>0</v>
      </c>
      <c r="L95" s="44">
        <v>20728.740000000002</v>
      </c>
      <c r="M95" s="44">
        <v>0</v>
      </c>
    </row>
    <row r="96" spans="4:13">
      <c r="E96" t="s">
        <v>856</v>
      </c>
      <c r="F96" t="s">
        <v>7298</v>
      </c>
      <c r="G96" s="1">
        <v>43333</v>
      </c>
      <c r="H96" s="43">
        <v>1</v>
      </c>
      <c r="I96" s="44">
        <v>3486.72</v>
      </c>
      <c r="J96" s="44">
        <v>3486.72</v>
      </c>
      <c r="K96" s="44">
        <v>0</v>
      </c>
      <c r="L96" s="44">
        <v>3486.72</v>
      </c>
      <c r="M96" s="44">
        <v>0</v>
      </c>
    </row>
    <row r="97" spans="4:13">
      <c r="E97" t="s">
        <v>7823</v>
      </c>
      <c r="F97" t="s">
        <v>141</v>
      </c>
      <c r="G97" s="1">
        <v>43503</v>
      </c>
      <c r="H97" s="43">
        <v>1</v>
      </c>
      <c r="I97" s="44">
        <v>61715.86</v>
      </c>
      <c r="J97" s="44">
        <v>61715.86</v>
      </c>
      <c r="K97" s="44">
        <v>0</v>
      </c>
      <c r="L97" s="44">
        <v>61715.86</v>
      </c>
      <c r="M97" s="44">
        <v>0</v>
      </c>
    </row>
    <row r="98" spans="4:13">
      <c r="E98" t="s">
        <v>7675</v>
      </c>
      <c r="F98" t="s">
        <v>1978</v>
      </c>
      <c r="G98" s="1">
        <v>43504</v>
      </c>
      <c r="H98" s="43">
        <v>1</v>
      </c>
      <c r="I98" s="44">
        <v>99894.5</v>
      </c>
      <c r="J98" s="44">
        <v>99894.5</v>
      </c>
      <c r="K98" s="44">
        <v>0</v>
      </c>
      <c r="L98" s="44">
        <v>99894.5</v>
      </c>
      <c r="M98" s="44">
        <v>0</v>
      </c>
    </row>
    <row r="99" spans="4:13">
      <c r="E99" t="s">
        <v>1046</v>
      </c>
      <c r="F99" t="s">
        <v>141</v>
      </c>
      <c r="G99" s="1">
        <v>48092</v>
      </c>
      <c r="H99" s="43">
        <v>1</v>
      </c>
      <c r="I99" s="44">
        <v>171401.01</v>
      </c>
      <c r="J99" s="44">
        <v>171401.01</v>
      </c>
      <c r="K99" s="44">
        <v>0</v>
      </c>
      <c r="L99" s="44">
        <v>171401.01</v>
      </c>
      <c r="M99" s="44">
        <v>0</v>
      </c>
    </row>
    <row r="100" spans="4:13">
      <c r="E100" t="s">
        <v>7070</v>
      </c>
      <c r="F100" t="s">
        <v>7072</v>
      </c>
      <c r="G100" s="1">
        <v>43335</v>
      </c>
      <c r="H100" s="43">
        <v>1</v>
      </c>
      <c r="I100" s="44">
        <v>40685.370000000003</v>
      </c>
      <c r="J100" s="44">
        <v>40685.370000000003</v>
      </c>
      <c r="K100" s="44">
        <v>0</v>
      </c>
      <c r="L100" s="44">
        <v>40685.370000000003</v>
      </c>
      <c r="M100" s="44">
        <v>0</v>
      </c>
    </row>
    <row r="101" spans="4:13">
      <c r="E101" t="s">
        <v>1902</v>
      </c>
      <c r="F101" t="s">
        <v>141</v>
      </c>
      <c r="G101" s="1">
        <v>44019</v>
      </c>
      <c r="H101" s="43">
        <v>1</v>
      </c>
      <c r="I101" s="44">
        <v>849953.86</v>
      </c>
      <c r="J101" s="44">
        <v>849940.87</v>
      </c>
      <c r="K101" s="44">
        <v>-12.99</v>
      </c>
      <c r="L101" s="44">
        <v>849292.94</v>
      </c>
      <c r="M101" s="44">
        <v>485.93</v>
      </c>
    </row>
    <row r="102" spans="4:13">
      <c r="E102" t="s">
        <v>3200</v>
      </c>
      <c r="F102" t="s">
        <v>8557</v>
      </c>
      <c r="G102" s="1">
        <v>43928</v>
      </c>
      <c r="H102" s="43">
        <v>1</v>
      </c>
      <c r="I102" s="44">
        <v>102096.49</v>
      </c>
      <c r="J102" s="44">
        <v>102096.49</v>
      </c>
      <c r="K102" s="44">
        <v>0</v>
      </c>
      <c r="L102" s="44">
        <v>102096.49</v>
      </c>
      <c r="M102" s="44">
        <v>0</v>
      </c>
    </row>
    <row r="103" spans="4:13">
      <c r="E103" t="s">
        <v>63</v>
      </c>
      <c r="F103" t="s">
        <v>8389</v>
      </c>
      <c r="G103" s="1">
        <v>48092</v>
      </c>
      <c r="H103" s="43">
        <v>1</v>
      </c>
      <c r="I103" s="44">
        <v>1915392.2</v>
      </c>
      <c r="J103" s="44">
        <v>1915392.2</v>
      </c>
      <c r="K103" s="44">
        <v>0</v>
      </c>
      <c r="L103" s="44">
        <v>1915392.2</v>
      </c>
      <c r="M103" s="44">
        <v>0</v>
      </c>
    </row>
    <row r="104" spans="4:13">
      <c r="E104" t="s">
        <v>432</v>
      </c>
      <c r="F104" t="s">
        <v>7291</v>
      </c>
      <c r="G104" s="1">
        <v>43236</v>
      </c>
      <c r="H104" s="43">
        <v>1</v>
      </c>
      <c r="I104" s="44">
        <v>10886.05</v>
      </c>
      <c r="J104" s="44">
        <v>10886.05</v>
      </c>
      <c r="K104" s="44">
        <v>0</v>
      </c>
      <c r="L104" s="44">
        <v>10886.05</v>
      </c>
      <c r="M104" s="44">
        <v>0</v>
      </c>
    </row>
    <row r="105" spans="4:13">
      <c r="E105" t="s">
        <v>7130</v>
      </c>
      <c r="F105" t="s">
        <v>8559</v>
      </c>
      <c r="G105" s="1">
        <v>43928</v>
      </c>
      <c r="H105" s="43">
        <v>1</v>
      </c>
      <c r="I105" s="44">
        <v>170606.19</v>
      </c>
      <c r="J105" s="44">
        <v>170606.19</v>
      </c>
      <c r="K105" s="44">
        <v>0</v>
      </c>
      <c r="L105" s="44">
        <v>170606.19</v>
      </c>
      <c r="M105" s="44">
        <v>0</v>
      </c>
    </row>
    <row r="106" spans="4:13">
      <c r="E106" t="s">
        <v>20</v>
      </c>
      <c r="F106" t="s">
        <v>8622</v>
      </c>
      <c r="G106" s="1">
        <v>43362</v>
      </c>
      <c r="H106" s="43">
        <v>1</v>
      </c>
      <c r="I106" s="44">
        <v>52576.26</v>
      </c>
      <c r="J106" s="44">
        <v>52576.26</v>
      </c>
      <c r="K106" s="44">
        <v>0</v>
      </c>
      <c r="L106" s="44">
        <v>52576.26</v>
      </c>
      <c r="M106" s="44">
        <v>0</v>
      </c>
    </row>
    <row r="107" spans="4:13">
      <c r="F107" t="s">
        <v>7544</v>
      </c>
      <c r="G107" s="1">
        <v>43657</v>
      </c>
      <c r="H107" s="43">
        <v>1</v>
      </c>
      <c r="I107" s="44">
        <v>87546.92</v>
      </c>
      <c r="J107" s="44">
        <v>87546.92</v>
      </c>
      <c r="K107" s="44">
        <v>0</v>
      </c>
      <c r="L107" s="44">
        <v>87546.92</v>
      </c>
      <c r="M107" s="44">
        <v>0</v>
      </c>
    </row>
    <row r="108" spans="4:13">
      <c r="E108" t="s">
        <v>526</v>
      </c>
      <c r="F108" t="s">
        <v>7083</v>
      </c>
      <c r="G108" s="1">
        <v>43614</v>
      </c>
      <c r="H108" s="43">
        <v>1</v>
      </c>
      <c r="I108" s="44">
        <v>192720.2</v>
      </c>
      <c r="J108" s="44">
        <v>192720.2</v>
      </c>
      <c r="K108" s="44">
        <v>0</v>
      </c>
      <c r="L108" s="44">
        <v>192720.2</v>
      </c>
      <c r="M108" s="44">
        <v>0</v>
      </c>
    </row>
    <row r="109" spans="4:13">
      <c r="E109" t="s">
        <v>1135</v>
      </c>
      <c r="F109" t="s">
        <v>7169</v>
      </c>
      <c r="G109" s="1">
        <v>43585</v>
      </c>
      <c r="H109" s="43">
        <v>1</v>
      </c>
      <c r="I109" s="44">
        <v>213648.27</v>
      </c>
      <c r="J109" s="44">
        <v>213648.27</v>
      </c>
      <c r="K109" s="44">
        <v>0</v>
      </c>
      <c r="L109" s="44">
        <v>213648.27</v>
      </c>
      <c r="M109" s="44">
        <v>0</v>
      </c>
    </row>
    <row r="110" spans="4:13">
      <c r="D110" t="s">
        <v>1805</v>
      </c>
      <c r="E110" t="s">
        <v>1804</v>
      </c>
      <c r="F110" t="s">
        <v>7586</v>
      </c>
      <c r="G110" s="1">
        <v>43411</v>
      </c>
      <c r="H110" s="43">
        <v>1</v>
      </c>
      <c r="I110" s="44">
        <v>5922.04</v>
      </c>
      <c r="J110" s="44">
        <v>5922.04</v>
      </c>
      <c r="K110" s="44">
        <v>0</v>
      </c>
      <c r="L110" s="44">
        <v>5922.04</v>
      </c>
      <c r="M110" s="44">
        <v>0</v>
      </c>
    </row>
    <row r="111" spans="4:13">
      <c r="D111" t="s">
        <v>405</v>
      </c>
      <c r="E111" t="s">
        <v>1952</v>
      </c>
      <c r="F111" t="s">
        <v>7452</v>
      </c>
      <c r="G111" s="1">
        <v>43410</v>
      </c>
      <c r="H111" s="43">
        <v>1</v>
      </c>
      <c r="I111" s="44">
        <v>11626.17</v>
      </c>
      <c r="J111" s="44">
        <v>11626.17</v>
      </c>
      <c r="K111" s="44">
        <v>0</v>
      </c>
      <c r="L111" s="44">
        <v>11626.17</v>
      </c>
      <c r="M111" s="44">
        <v>0</v>
      </c>
    </row>
    <row r="112" spans="4:13">
      <c r="D112" t="s">
        <v>82</v>
      </c>
      <c r="E112" t="s">
        <v>425</v>
      </c>
      <c r="F112" t="s">
        <v>1802</v>
      </c>
      <c r="G112" s="1">
        <v>48092</v>
      </c>
      <c r="H112" s="43">
        <v>1</v>
      </c>
      <c r="I112" s="44">
        <v>39771.1</v>
      </c>
      <c r="J112" s="44">
        <v>39771.1</v>
      </c>
      <c r="K112" s="44">
        <v>0</v>
      </c>
      <c r="L112" s="44">
        <v>38267.75</v>
      </c>
      <c r="M112" s="44">
        <v>1127.5106000000001</v>
      </c>
    </row>
    <row r="113" spans="4:13">
      <c r="F113" t="s">
        <v>141</v>
      </c>
      <c r="G113" s="1">
        <v>44018</v>
      </c>
      <c r="H113" s="43">
        <v>1</v>
      </c>
      <c r="I113" s="44">
        <v>511568.18</v>
      </c>
      <c r="J113" s="44">
        <v>510151.05</v>
      </c>
      <c r="K113" s="44">
        <v>-1417.13</v>
      </c>
      <c r="L113" s="44">
        <v>509823.51</v>
      </c>
      <c r="M113" s="44">
        <v>344.66219999999998</v>
      </c>
    </row>
    <row r="114" spans="4:13">
      <c r="F114" t="s">
        <v>7672</v>
      </c>
      <c r="G114" s="1">
        <v>43504</v>
      </c>
      <c r="H114" s="43">
        <v>1</v>
      </c>
      <c r="I114" s="44">
        <v>123092.57</v>
      </c>
      <c r="J114" s="44">
        <v>123092.57</v>
      </c>
      <c r="K114" s="44">
        <v>0</v>
      </c>
      <c r="L114" s="44">
        <v>123092.57</v>
      </c>
      <c r="M114" s="44">
        <v>0</v>
      </c>
    </row>
    <row r="115" spans="4:13">
      <c r="E115" t="s">
        <v>306</v>
      </c>
      <c r="F115" t="s">
        <v>7952</v>
      </c>
      <c r="G115" s="1">
        <v>43265</v>
      </c>
      <c r="H115" s="43">
        <v>1</v>
      </c>
      <c r="I115" s="44">
        <v>12245</v>
      </c>
      <c r="J115" s="44">
        <v>12245</v>
      </c>
      <c r="K115" s="44">
        <v>0</v>
      </c>
      <c r="L115" s="44">
        <v>12245</v>
      </c>
      <c r="M115" s="44">
        <v>0</v>
      </c>
    </row>
    <row r="116" spans="4:13">
      <c r="E116" t="s">
        <v>1112</v>
      </c>
      <c r="F116" t="s">
        <v>7539</v>
      </c>
      <c r="G116" s="1">
        <v>43228</v>
      </c>
      <c r="H116" s="43">
        <v>1</v>
      </c>
      <c r="I116" s="44">
        <v>50668.74</v>
      </c>
      <c r="J116" s="44">
        <v>50668.74</v>
      </c>
      <c r="K116" s="44">
        <v>0</v>
      </c>
      <c r="L116" s="44">
        <v>50668.74</v>
      </c>
      <c r="M116" s="44">
        <v>0</v>
      </c>
    </row>
    <row r="117" spans="4:13">
      <c r="E117" t="s">
        <v>570</v>
      </c>
      <c r="F117" t="s">
        <v>910</v>
      </c>
      <c r="G117" s="1">
        <v>43336</v>
      </c>
      <c r="H117" s="43">
        <v>1</v>
      </c>
      <c r="I117" s="44">
        <v>117740.51</v>
      </c>
      <c r="J117" s="44">
        <v>117740.51</v>
      </c>
      <c r="K117" s="44">
        <v>0</v>
      </c>
      <c r="L117" s="44">
        <v>105966.46</v>
      </c>
      <c r="M117" s="44">
        <v>8830.5383000000002</v>
      </c>
    </row>
    <row r="118" spans="4:13">
      <c r="F118" t="s">
        <v>1978</v>
      </c>
      <c r="G118" s="1">
        <v>43595</v>
      </c>
      <c r="H118" s="43">
        <v>1</v>
      </c>
      <c r="I118" s="44">
        <v>167833.75</v>
      </c>
      <c r="J118" s="44">
        <v>167833.75</v>
      </c>
      <c r="K118" s="44">
        <v>0</v>
      </c>
      <c r="L118" s="44">
        <v>167228.14000000001</v>
      </c>
      <c r="M118" s="44">
        <v>454.21</v>
      </c>
    </row>
    <row r="119" spans="4:13">
      <c r="F119" t="s">
        <v>1929</v>
      </c>
      <c r="G119" s="1">
        <v>43413</v>
      </c>
      <c r="H119" s="43">
        <v>1</v>
      </c>
      <c r="I119" s="44">
        <v>47311.26</v>
      </c>
      <c r="J119" s="44">
        <v>47311.26</v>
      </c>
      <c r="K119" s="44">
        <v>0</v>
      </c>
      <c r="L119" s="44">
        <v>42580.13</v>
      </c>
      <c r="M119" s="44">
        <v>3548.3442</v>
      </c>
    </row>
    <row r="120" spans="4:13">
      <c r="E120" t="s">
        <v>81</v>
      </c>
      <c r="F120" t="s">
        <v>1802</v>
      </c>
      <c r="G120" s="1">
        <v>48092</v>
      </c>
      <c r="H120" s="43">
        <v>1</v>
      </c>
      <c r="I120" s="44">
        <v>18892.07</v>
      </c>
      <c r="J120" s="44">
        <v>18892.07</v>
      </c>
      <c r="K120" s="44">
        <v>0</v>
      </c>
      <c r="L120" s="44">
        <v>17650.86</v>
      </c>
      <c r="M120" s="44">
        <v>930.9067</v>
      </c>
    </row>
    <row r="121" spans="4:13">
      <c r="F121" t="s">
        <v>8611</v>
      </c>
      <c r="G121" s="1">
        <v>43265</v>
      </c>
      <c r="H121" s="43">
        <v>1</v>
      </c>
      <c r="I121" s="44">
        <v>58898.97</v>
      </c>
      <c r="J121" s="44">
        <v>58898.97</v>
      </c>
      <c r="K121" s="44">
        <v>0</v>
      </c>
      <c r="L121" s="44">
        <v>58898.97</v>
      </c>
      <c r="M121" s="44">
        <v>0</v>
      </c>
    </row>
    <row r="122" spans="4:13">
      <c r="F122" t="s">
        <v>7093</v>
      </c>
      <c r="G122" s="1">
        <v>43327</v>
      </c>
      <c r="H122" s="43">
        <v>1</v>
      </c>
      <c r="I122" s="44">
        <v>29726.45</v>
      </c>
      <c r="J122" s="44">
        <v>29726.45</v>
      </c>
      <c r="K122" s="44">
        <v>0</v>
      </c>
      <c r="L122" s="44">
        <v>29726.45</v>
      </c>
      <c r="M122" s="44">
        <v>0</v>
      </c>
    </row>
    <row r="123" spans="4:13">
      <c r="F123" t="s">
        <v>8581</v>
      </c>
      <c r="G123" s="1">
        <v>43228</v>
      </c>
      <c r="H123" s="43">
        <v>1</v>
      </c>
      <c r="I123" s="44">
        <v>3625</v>
      </c>
      <c r="J123" s="44">
        <v>3625</v>
      </c>
      <c r="K123" s="44">
        <v>0</v>
      </c>
      <c r="L123" s="44">
        <v>3625</v>
      </c>
      <c r="M123" s="44">
        <v>0</v>
      </c>
    </row>
    <row r="124" spans="4:13">
      <c r="D124" t="s">
        <v>135</v>
      </c>
      <c r="E124" t="s">
        <v>143</v>
      </c>
      <c r="F124" t="s">
        <v>189</v>
      </c>
      <c r="G124" s="1">
        <v>43332</v>
      </c>
      <c r="H124" s="43">
        <v>1</v>
      </c>
      <c r="I124" s="44">
        <v>28542.27</v>
      </c>
      <c r="J124" s="44">
        <v>28542.27</v>
      </c>
      <c r="K124" s="44">
        <v>0</v>
      </c>
      <c r="L124" s="44">
        <v>25688.04</v>
      </c>
      <c r="M124" s="44">
        <v>2140.67</v>
      </c>
    </row>
    <row r="125" spans="4:13">
      <c r="E125" t="s">
        <v>743</v>
      </c>
      <c r="F125" t="s">
        <v>7935</v>
      </c>
      <c r="G125" s="1">
        <v>43593</v>
      </c>
      <c r="H125" s="43">
        <v>1</v>
      </c>
      <c r="I125" s="44">
        <v>4686.53</v>
      </c>
      <c r="J125" s="44">
        <v>4686.53</v>
      </c>
      <c r="K125" s="44">
        <v>0</v>
      </c>
      <c r="L125" s="44">
        <v>4686.53</v>
      </c>
      <c r="M125" s="44">
        <v>0</v>
      </c>
    </row>
    <row r="126" spans="4:13">
      <c r="E126" t="s">
        <v>180</v>
      </c>
      <c r="F126" t="s">
        <v>8571</v>
      </c>
      <c r="G126" s="1">
        <v>43228</v>
      </c>
      <c r="H126" s="43">
        <v>1</v>
      </c>
      <c r="I126" s="44">
        <v>60417.4</v>
      </c>
      <c r="J126" s="44">
        <v>60417.4</v>
      </c>
      <c r="K126" s="44">
        <v>0</v>
      </c>
      <c r="L126" s="44">
        <v>60417.4</v>
      </c>
      <c r="M126" s="44">
        <v>0</v>
      </c>
    </row>
    <row r="127" spans="4:13">
      <c r="F127" t="s">
        <v>8547</v>
      </c>
      <c r="G127" s="1">
        <v>43228</v>
      </c>
      <c r="H127" s="43">
        <v>1</v>
      </c>
      <c r="I127" s="44">
        <v>5975</v>
      </c>
      <c r="J127" s="44">
        <v>5975</v>
      </c>
      <c r="K127" s="44">
        <v>0</v>
      </c>
      <c r="L127" s="44">
        <v>5975</v>
      </c>
      <c r="M127" s="44">
        <v>0</v>
      </c>
    </row>
    <row r="128" spans="4:13">
      <c r="E128" t="s">
        <v>3239</v>
      </c>
      <c r="F128" t="s">
        <v>8221</v>
      </c>
      <c r="G128" s="1">
        <v>43781</v>
      </c>
      <c r="H128" s="43">
        <v>1</v>
      </c>
      <c r="I128" s="44">
        <v>36098</v>
      </c>
      <c r="J128" s="44">
        <v>36098</v>
      </c>
      <c r="K128" s="44">
        <v>0</v>
      </c>
      <c r="L128" s="44">
        <v>36098</v>
      </c>
      <c r="M128" s="44">
        <v>0</v>
      </c>
    </row>
    <row r="129" spans="4:13">
      <c r="F129" t="s">
        <v>3519</v>
      </c>
      <c r="G129" s="1">
        <v>48092</v>
      </c>
      <c r="H129" s="43">
        <v>1</v>
      </c>
      <c r="I129" s="44">
        <v>444332.2</v>
      </c>
      <c r="J129" s="44">
        <v>444332.2</v>
      </c>
      <c r="K129" s="44">
        <v>0</v>
      </c>
      <c r="L129" s="44">
        <v>443931.28</v>
      </c>
      <c r="M129" s="44">
        <v>0</v>
      </c>
    </row>
    <row r="130" spans="4:13">
      <c r="F130" t="s">
        <v>8478</v>
      </c>
      <c r="G130" s="1">
        <v>48092</v>
      </c>
      <c r="H130" s="43">
        <v>1</v>
      </c>
      <c r="I130" s="44">
        <v>320494.36</v>
      </c>
      <c r="J130" s="44">
        <v>320494.36</v>
      </c>
      <c r="K130" s="44">
        <v>0</v>
      </c>
      <c r="L130" s="44">
        <v>288444.92</v>
      </c>
      <c r="M130" s="44">
        <v>0</v>
      </c>
    </row>
    <row r="131" spans="4:13">
      <c r="E131" t="s">
        <v>3601</v>
      </c>
      <c r="F131" t="s">
        <v>3602</v>
      </c>
      <c r="G131" s="1">
        <v>43987</v>
      </c>
      <c r="H131" s="43">
        <v>1</v>
      </c>
      <c r="I131" s="44">
        <v>4984.3500000000004</v>
      </c>
      <c r="J131" s="44">
        <v>4984.3500000000004</v>
      </c>
      <c r="K131" s="44">
        <v>0</v>
      </c>
      <c r="L131" s="44">
        <v>4870.8</v>
      </c>
      <c r="M131" s="44">
        <v>85.16</v>
      </c>
    </row>
    <row r="132" spans="4:13">
      <c r="G132" s="1">
        <v>48092</v>
      </c>
      <c r="H132" s="43">
        <v>1</v>
      </c>
      <c r="I132" s="44">
        <v>116.29</v>
      </c>
      <c r="J132" s="44">
        <v>116.29</v>
      </c>
      <c r="K132" s="44">
        <v>0</v>
      </c>
      <c r="L132" s="44">
        <v>113.64</v>
      </c>
      <c r="M132" s="44">
        <v>1.98</v>
      </c>
    </row>
    <row r="133" spans="4:13">
      <c r="E133" t="s">
        <v>134</v>
      </c>
      <c r="F133" t="s">
        <v>8182</v>
      </c>
      <c r="G133" s="1">
        <v>43265</v>
      </c>
      <c r="H133" s="43">
        <v>1</v>
      </c>
      <c r="I133" s="44">
        <v>28800</v>
      </c>
      <c r="J133" s="44">
        <v>28800</v>
      </c>
      <c r="K133" s="44">
        <v>0</v>
      </c>
      <c r="L133" s="44">
        <v>28800</v>
      </c>
      <c r="M133" s="44">
        <v>0</v>
      </c>
    </row>
    <row r="134" spans="4:13">
      <c r="F134" t="s">
        <v>8442</v>
      </c>
      <c r="G134" s="1">
        <v>43265</v>
      </c>
      <c r="H134" s="43">
        <v>1</v>
      </c>
      <c r="I134" s="44">
        <v>85396.58</v>
      </c>
      <c r="J134" s="44">
        <v>85396.58</v>
      </c>
      <c r="K134" s="44">
        <v>0</v>
      </c>
      <c r="L134" s="44">
        <v>85396.58</v>
      </c>
      <c r="M134" s="44">
        <v>0</v>
      </c>
    </row>
    <row r="135" spans="4:13">
      <c r="E135" t="s">
        <v>368</v>
      </c>
      <c r="F135" t="s">
        <v>7240</v>
      </c>
      <c r="G135" s="1">
        <v>43334</v>
      </c>
      <c r="H135" s="43">
        <v>1</v>
      </c>
      <c r="I135" s="44">
        <v>36222.33</v>
      </c>
      <c r="J135" s="44">
        <v>36222.33</v>
      </c>
      <c r="K135" s="44">
        <v>0</v>
      </c>
      <c r="L135" s="44">
        <v>36222.33</v>
      </c>
      <c r="M135" s="44">
        <v>0</v>
      </c>
    </row>
    <row r="136" spans="4:13">
      <c r="D136" t="s">
        <v>314</v>
      </c>
      <c r="E136" t="s">
        <v>1640</v>
      </c>
      <c r="F136" t="s">
        <v>1641</v>
      </c>
      <c r="G136" s="1">
        <v>43412</v>
      </c>
      <c r="H136" s="43">
        <v>1</v>
      </c>
      <c r="I136" s="44">
        <v>108097.67</v>
      </c>
      <c r="J136" s="44">
        <v>108097.67</v>
      </c>
      <c r="K136" s="44">
        <v>0</v>
      </c>
      <c r="L136" s="44">
        <v>97287.9</v>
      </c>
      <c r="M136" s="44">
        <v>8107.3249999999998</v>
      </c>
    </row>
    <row r="137" spans="4:13">
      <c r="E137" t="s">
        <v>735</v>
      </c>
      <c r="F137" t="s">
        <v>7612</v>
      </c>
      <c r="G137" s="1">
        <v>43411</v>
      </c>
      <c r="H137" s="43">
        <v>1</v>
      </c>
      <c r="I137" s="44">
        <v>9777.2000000000007</v>
      </c>
      <c r="J137" s="44">
        <v>9777.2000000000007</v>
      </c>
      <c r="K137" s="44">
        <v>0</v>
      </c>
      <c r="L137" s="44">
        <v>9777.2000000000007</v>
      </c>
      <c r="M137" s="44">
        <v>0</v>
      </c>
    </row>
    <row r="138" spans="4:13">
      <c r="E138" t="s">
        <v>1644</v>
      </c>
      <c r="F138" t="s">
        <v>7768</v>
      </c>
      <c r="G138" s="1">
        <v>43503</v>
      </c>
      <c r="H138" s="43">
        <v>1</v>
      </c>
      <c r="I138" s="44">
        <v>6408.15</v>
      </c>
      <c r="J138" s="44">
        <v>6408.15</v>
      </c>
      <c r="K138" s="44">
        <v>0</v>
      </c>
      <c r="L138" s="44">
        <v>6408.15</v>
      </c>
      <c r="M138" s="44">
        <v>0</v>
      </c>
    </row>
    <row r="139" spans="4:13">
      <c r="F139" t="s">
        <v>7784</v>
      </c>
      <c r="G139" s="1">
        <v>43503</v>
      </c>
      <c r="H139" s="43">
        <v>1</v>
      </c>
      <c r="I139" s="44">
        <v>16947.02</v>
      </c>
      <c r="J139" s="44">
        <v>16947.02</v>
      </c>
      <c r="K139" s="44">
        <v>0</v>
      </c>
      <c r="L139" s="44">
        <v>16947.02</v>
      </c>
      <c r="M139" s="44">
        <v>0</v>
      </c>
    </row>
    <row r="140" spans="4:13">
      <c r="D140" t="s">
        <v>271</v>
      </c>
      <c r="E140" t="s">
        <v>2386</v>
      </c>
      <c r="F140" t="s">
        <v>7060</v>
      </c>
      <c r="G140" s="1">
        <v>43334</v>
      </c>
      <c r="H140" s="43">
        <v>1</v>
      </c>
      <c r="I140" s="44">
        <v>10190.52</v>
      </c>
      <c r="J140" s="44">
        <v>10190.52</v>
      </c>
      <c r="K140" s="44">
        <v>0</v>
      </c>
      <c r="L140" s="44">
        <v>10190.52</v>
      </c>
      <c r="M140" s="44">
        <v>0</v>
      </c>
    </row>
    <row r="141" spans="4:13">
      <c r="E141" t="s">
        <v>270</v>
      </c>
      <c r="F141" t="s">
        <v>141</v>
      </c>
      <c r="G141" s="1">
        <v>43339</v>
      </c>
      <c r="H141" s="43">
        <v>1</v>
      </c>
      <c r="I141" s="44">
        <v>17197.5</v>
      </c>
      <c r="J141" s="44">
        <v>17197.5</v>
      </c>
      <c r="K141" s="44">
        <v>0</v>
      </c>
      <c r="L141" s="44">
        <v>17197.5</v>
      </c>
      <c r="M141" s="44">
        <v>0</v>
      </c>
    </row>
    <row r="142" spans="4:13">
      <c r="F142" t="s">
        <v>473</v>
      </c>
      <c r="G142" s="1">
        <v>43339</v>
      </c>
      <c r="H142" s="43">
        <v>1</v>
      </c>
      <c r="I142" s="44">
        <v>100329.33</v>
      </c>
      <c r="J142" s="44">
        <v>100329.33</v>
      </c>
      <c r="K142" s="44">
        <v>0</v>
      </c>
      <c r="L142" s="44">
        <v>90296.4</v>
      </c>
      <c r="M142" s="44">
        <v>7524.7</v>
      </c>
    </row>
    <row r="143" spans="4:13">
      <c r="F143" t="s">
        <v>1608</v>
      </c>
      <c r="G143" s="1">
        <v>48092</v>
      </c>
      <c r="H143" s="43">
        <v>1</v>
      </c>
      <c r="I143" s="44">
        <v>9185</v>
      </c>
      <c r="J143" s="44">
        <v>9185</v>
      </c>
      <c r="K143" s="44">
        <v>0</v>
      </c>
      <c r="L143" s="44">
        <v>8327.1200000000008</v>
      </c>
      <c r="M143" s="44">
        <v>643.40920000000006</v>
      </c>
    </row>
    <row r="144" spans="4:13">
      <c r="D144" t="s">
        <v>264</v>
      </c>
      <c r="E144" t="s">
        <v>1383</v>
      </c>
      <c r="F144" t="s">
        <v>8064</v>
      </c>
      <c r="G144" s="1">
        <v>43654</v>
      </c>
      <c r="H144" s="43">
        <v>1</v>
      </c>
      <c r="I144" s="44">
        <v>160760.59</v>
      </c>
      <c r="J144" s="44">
        <v>160760.59</v>
      </c>
      <c r="K144" s="44">
        <v>0</v>
      </c>
      <c r="L144" s="44">
        <v>160760.59</v>
      </c>
      <c r="M144" s="44">
        <v>0</v>
      </c>
    </row>
    <row r="145" spans="4:13">
      <c r="E145" t="s">
        <v>543</v>
      </c>
      <c r="F145" t="s">
        <v>7636</v>
      </c>
      <c r="G145" s="1">
        <v>43493</v>
      </c>
      <c r="H145" s="43">
        <v>1</v>
      </c>
      <c r="I145" s="44">
        <v>99830.8</v>
      </c>
      <c r="J145" s="44">
        <v>99830.8</v>
      </c>
      <c r="K145" s="44">
        <v>0</v>
      </c>
      <c r="L145" s="44">
        <v>99830.8</v>
      </c>
      <c r="M145" s="44">
        <v>0</v>
      </c>
    </row>
    <row r="146" spans="4:13">
      <c r="E146" t="s">
        <v>978</v>
      </c>
      <c r="F146" t="s">
        <v>7123</v>
      </c>
      <c r="G146" s="1">
        <v>43413</v>
      </c>
      <c r="H146" s="43">
        <v>1</v>
      </c>
      <c r="I146" s="44">
        <v>11025.03</v>
      </c>
      <c r="J146" s="44">
        <v>11025.03</v>
      </c>
      <c r="K146" s="44">
        <v>0</v>
      </c>
      <c r="L146" s="44">
        <v>11025.03</v>
      </c>
      <c r="M146" s="44">
        <v>0</v>
      </c>
    </row>
    <row r="147" spans="4:13">
      <c r="F147" t="s">
        <v>7778</v>
      </c>
      <c r="G147" s="1">
        <v>43333</v>
      </c>
      <c r="H147" s="43">
        <v>1</v>
      </c>
      <c r="I147" s="44">
        <v>18878.599999999999</v>
      </c>
      <c r="J147" s="44">
        <v>18878.599999999999</v>
      </c>
      <c r="K147" s="44">
        <v>0</v>
      </c>
      <c r="L147" s="44">
        <v>18878.599999999999</v>
      </c>
      <c r="M147" s="44">
        <v>0</v>
      </c>
    </row>
    <row r="148" spans="4:13">
      <c r="D148" t="s">
        <v>253</v>
      </c>
      <c r="E148" t="s">
        <v>2404</v>
      </c>
      <c r="F148" t="s">
        <v>141</v>
      </c>
      <c r="G148" s="1">
        <v>43956</v>
      </c>
      <c r="H148" s="43">
        <v>1</v>
      </c>
      <c r="I148" s="44">
        <v>161918.42000000001</v>
      </c>
      <c r="J148" s="44">
        <v>161918.42000000001</v>
      </c>
      <c r="K148" s="44">
        <v>0</v>
      </c>
      <c r="L148" s="44">
        <v>161918.42000000001</v>
      </c>
      <c r="M148" s="44">
        <v>0</v>
      </c>
    </row>
    <row r="149" spans="4:13">
      <c r="E149" t="s">
        <v>252</v>
      </c>
      <c r="F149" t="s">
        <v>7976</v>
      </c>
      <c r="G149" s="1">
        <v>43265</v>
      </c>
      <c r="H149" s="43">
        <v>1</v>
      </c>
      <c r="I149" s="44">
        <v>8493.52</v>
      </c>
      <c r="J149" s="44">
        <v>8493.52</v>
      </c>
      <c r="K149" s="44">
        <v>0</v>
      </c>
      <c r="L149" s="44">
        <v>8493.52</v>
      </c>
      <c r="M149" s="44">
        <v>0</v>
      </c>
    </row>
    <row r="150" spans="4:13">
      <c r="E150" t="s">
        <v>974</v>
      </c>
      <c r="F150" t="s">
        <v>7300</v>
      </c>
      <c r="G150" s="1">
        <v>43565</v>
      </c>
      <c r="H150" s="43">
        <v>1</v>
      </c>
      <c r="I150" s="44">
        <v>169066.87</v>
      </c>
      <c r="J150" s="44">
        <v>169066.87</v>
      </c>
      <c r="K150" s="44">
        <v>0</v>
      </c>
      <c r="L150" s="44">
        <v>169066.87</v>
      </c>
      <c r="M150" s="44">
        <v>0</v>
      </c>
    </row>
    <row r="151" spans="4:13">
      <c r="D151" t="s">
        <v>25</v>
      </c>
      <c r="E151" t="s">
        <v>1599</v>
      </c>
      <c r="F151" t="s">
        <v>7474</v>
      </c>
      <c r="G151" s="1">
        <v>43362</v>
      </c>
      <c r="H151" s="43">
        <v>1</v>
      </c>
      <c r="I151" s="44">
        <v>9792.66</v>
      </c>
      <c r="J151" s="44">
        <v>9792.66</v>
      </c>
      <c r="K151" s="44">
        <v>0</v>
      </c>
      <c r="L151" s="44">
        <v>9792.66</v>
      </c>
      <c r="M151" s="44">
        <v>0</v>
      </c>
    </row>
    <row r="152" spans="4:13">
      <c r="F152" t="s">
        <v>2347</v>
      </c>
      <c r="G152" s="1">
        <v>48092</v>
      </c>
      <c r="H152" s="43">
        <v>1</v>
      </c>
      <c r="I152" s="44">
        <v>226072.17</v>
      </c>
      <c r="J152" s="44">
        <v>260860.14</v>
      </c>
      <c r="K152" s="44">
        <v>34787.97</v>
      </c>
      <c r="L152" s="44">
        <v>234774.12</v>
      </c>
      <c r="M152" s="44">
        <v>14885.369199999999</v>
      </c>
    </row>
    <row r="153" spans="4:13">
      <c r="E153" t="s">
        <v>1107</v>
      </c>
      <c r="F153" t="s">
        <v>7228</v>
      </c>
      <c r="G153" s="1">
        <v>43333</v>
      </c>
      <c r="H153" s="43">
        <v>1</v>
      </c>
      <c r="I153" s="44">
        <v>4774.33</v>
      </c>
      <c r="J153" s="44">
        <v>4774.33</v>
      </c>
      <c r="K153" s="44">
        <v>0</v>
      </c>
      <c r="L153" s="44">
        <v>4774.33</v>
      </c>
      <c r="M153" s="44">
        <v>0</v>
      </c>
    </row>
    <row r="154" spans="4:13">
      <c r="E154" t="s">
        <v>1698</v>
      </c>
      <c r="F154" t="s">
        <v>7435</v>
      </c>
      <c r="G154" s="1">
        <v>43362</v>
      </c>
      <c r="H154" s="43">
        <v>1</v>
      </c>
      <c r="I154" s="44">
        <v>29802.19</v>
      </c>
      <c r="J154" s="44">
        <v>29802.19</v>
      </c>
      <c r="K154" s="44">
        <v>0</v>
      </c>
      <c r="L154" s="44">
        <v>29802.19</v>
      </c>
      <c r="M154" s="44">
        <v>0</v>
      </c>
    </row>
    <row r="155" spans="4:13">
      <c r="E155" t="s">
        <v>1568</v>
      </c>
      <c r="F155" t="s">
        <v>141</v>
      </c>
      <c r="G155" s="1">
        <v>43412</v>
      </c>
      <c r="H155" s="43">
        <v>1</v>
      </c>
      <c r="I155" s="44">
        <v>8457.9599999999991</v>
      </c>
      <c r="J155" s="44">
        <v>8457.9599999999991</v>
      </c>
      <c r="K155" s="44">
        <v>0</v>
      </c>
      <c r="L155" s="44">
        <v>7612.16</v>
      </c>
      <c r="M155" s="44">
        <v>634.34670000000006</v>
      </c>
    </row>
    <row r="156" spans="4:13">
      <c r="E156" t="s">
        <v>1208</v>
      </c>
      <c r="F156" t="s">
        <v>141</v>
      </c>
      <c r="G156" s="1">
        <v>43362</v>
      </c>
      <c r="H156" s="43">
        <v>1</v>
      </c>
      <c r="I156" s="44">
        <v>10000</v>
      </c>
      <c r="J156" s="44">
        <v>10000</v>
      </c>
      <c r="K156" s="44">
        <v>0</v>
      </c>
      <c r="L156" s="44">
        <v>9000</v>
      </c>
      <c r="M156" s="44">
        <v>750</v>
      </c>
    </row>
    <row r="157" spans="4:13">
      <c r="E157" t="s">
        <v>7729</v>
      </c>
      <c r="F157" t="s">
        <v>7731</v>
      </c>
      <c r="G157" s="1">
        <v>43362</v>
      </c>
      <c r="H157" s="43">
        <v>1</v>
      </c>
      <c r="I157" s="44">
        <v>19317.580000000002</v>
      </c>
      <c r="J157" s="44">
        <v>19317.580000000002</v>
      </c>
      <c r="K157" s="44">
        <v>0</v>
      </c>
      <c r="L157" s="44">
        <v>19317.580000000002</v>
      </c>
      <c r="M157" s="44">
        <v>0</v>
      </c>
    </row>
    <row r="158" spans="4:13">
      <c r="E158" t="s">
        <v>7416</v>
      </c>
      <c r="F158" t="s">
        <v>1072</v>
      </c>
      <c r="G158" s="1">
        <v>43356</v>
      </c>
      <c r="H158" s="43">
        <v>1</v>
      </c>
      <c r="I158" s="44">
        <v>101476.31</v>
      </c>
      <c r="J158" s="44">
        <v>101476.31</v>
      </c>
      <c r="K158" s="44">
        <v>0</v>
      </c>
      <c r="L158" s="44">
        <v>101476.31</v>
      </c>
      <c r="M158" s="44">
        <v>0</v>
      </c>
    </row>
    <row r="159" spans="4:13">
      <c r="E159" t="s">
        <v>985</v>
      </c>
      <c r="F159" t="s">
        <v>2249</v>
      </c>
      <c r="G159" s="1">
        <v>43956</v>
      </c>
      <c r="H159" s="43">
        <v>1</v>
      </c>
      <c r="I159" s="44">
        <v>4181326.23</v>
      </c>
      <c r="J159" s="44">
        <v>4145726.78</v>
      </c>
      <c r="K159" s="44">
        <v>-35599.449999999997</v>
      </c>
      <c r="L159" s="44">
        <v>4132687.18</v>
      </c>
      <c r="M159" s="44">
        <v>12440.3109</v>
      </c>
    </row>
    <row r="160" spans="4:13">
      <c r="F160" t="s">
        <v>7596</v>
      </c>
      <c r="G160" s="1">
        <v>43507</v>
      </c>
      <c r="H160" s="43">
        <v>1</v>
      </c>
      <c r="I160" s="44">
        <v>11501.86</v>
      </c>
      <c r="J160" s="44">
        <v>11501.86</v>
      </c>
      <c r="K160" s="44">
        <v>0</v>
      </c>
      <c r="L160" s="44">
        <v>11501.86</v>
      </c>
      <c r="M160" s="44">
        <v>0</v>
      </c>
    </row>
    <row r="161" spans="5:13">
      <c r="F161" t="s">
        <v>7822</v>
      </c>
      <c r="G161" s="1">
        <v>43503</v>
      </c>
      <c r="H161" s="43">
        <v>1</v>
      </c>
      <c r="I161" s="44">
        <v>54617.89</v>
      </c>
      <c r="J161" s="44">
        <v>54617.89</v>
      </c>
      <c r="K161" s="44">
        <v>0</v>
      </c>
      <c r="L161" s="44">
        <v>54617.89</v>
      </c>
      <c r="M161" s="44">
        <v>0</v>
      </c>
    </row>
    <row r="162" spans="5:13">
      <c r="E162" t="s">
        <v>705</v>
      </c>
      <c r="F162" t="s">
        <v>7335</v>
      </c>
      <c r="G162" s="1">
        <v>43334</v>
      </c>
      <c r="H162" s="43">
        <v>1</v>
      </c>
      <c r="I162" s="44">
        <v>18688.93</v>
      </c>
      <c r="J162" s="44">
        <v>18688.93</v>
      </c>
      <c r="K162" s="44">
        <v>0</v>
      </c>
      <c r="L162" s="44">
        <v>18688.93</v>
      </c>
      <c r="M162" s="44">
        <v>0</v>
      </c>
    </row>
    <row r="163" spans="5:13">
      <c r="E163" t="s">
        <v>1784</v>
      </c>
      <c r="F163" t="s">
        <v>1785</v>
      </c>
      <c r="G163" s="1">
        <v>43864</v>
      </c>
      <c r="H163" s="43">
        <v>1</v>
      </c>
      <c r="I163" s="44">
        <v>33039.57</v>
      </c>
      <c r="J163" s="44">
        <v>33039.57</v>
      </c>
      <c r="K163" s="44">
        <v>0</v>
      </c>
      <c r="L163" s="44">
        <v>31989.5</v>
      </c>
      <c r="M163" s="44">
        <v>787.54679999999996</v>
      </c>
    </row>
    <row r="164" spans="5:13">
      <c r="E164" t="s">
        <v>7796</v>
      </c>
      <c r="F164" t="s">
        <v>7309</v>
      </c>
      <c r="G164" s="1">
        <v>43503</v>
      </c>
      <c r="H164" s="43">
        <v>1</v>
      </c>
      <c r="I164" s="44">
        <v>6460</v>
      </c>
      <c r="J164" s="44">
        <v>6460</v>
      </c>
      <c r="K164" s="44">
        <v>0</v>
      </c>
      <c r="L164" s="44">
        <v>6460</v>
      </c>
      <c r="M164" s="44">
        <v>0</v>
      </c>
    </row>
    <row r="165" spans="5:13">
      <c r="E165" t="s">
        <v>7802</v>
      </c>
      <c r="F165" t="s">
        <v>7309</v>
      </c>
      <c r="G165" s="1">
        <v>43588</v>
      </c>
      <c r="H165" s="43">
        <v>1</v>
      </c>
      <c r="I165" s="44">
        <v>45204.9</v>
      </c>
      <c r="J165" s="44">
        <v>45204.9</v>
      </c>
      <c r="K165" s="44">
        <v>0</v>
      </c>
      <c r="L165" s="44">
        <v>45204.9</v>
      </c>
      <c r="M165" s="44">
        <v>0</v>
      </c>
    </row>
    <row r="166" spans="5:13">
      <c r="E166" t="s">
        <v>7721</v>
      </c>
      <c r="F166" t="s">
        <v>7723</v>
      </c>
      <c r="G166" s="1">
        <v>48092</v>
      </c>
      <c r="H166" s="43">
        <v>1</v>
      </c>
      <c r="I166" s="44">
        <v>180093.49</v>
      </c>
      <c r="J166" s="44">
        <v>180093.49</v>
      </c>
      <c r="K166" s="44">
        <v>0</v>
      </c>
      <c r="L166" s="44">
        <v>173177.25</v>
      </c>
      <c r="M166" s="44">
        <v>3322.71</v>
      </c>
    </row>
    <row r="167" spans="5:13">
      <c r="E167" t="s">
        <v>2774</v>
      </c>
      <c r="F167" t="s">
        <v>2775</v>
      </c>
      <c r="G167" s="1">
        <v>48092</v>
      </c>
      <c r="H167" s="43">
        <v>1</v>
      </c>
      <c r="I167" s="44">
        <v>230810.42</v>
      </c>
      <c r="J167" s="44">
        <v>217441.12</v>
      </c>
      <c r="K167" s="44">
        <v>-13369.3</v>
      </c>
      <c r="L167" s="44">
        <v>206576.33</v>
      </c>
      <c r="M167" s="44">
        <v>5474.0463</v>
      </c>
    </row>
    <row r="168" spans="5:13">
      <c r="E168" t="s">
        <v>7804</v>
      </c>
      <c r="F168" t="s">
        <v>7309</v>
      </c>
      <c r="G168" s="1">
        <v>43503</v>
      </c>
      <c r="H168" s="43">
        <v>1</v>
      </c>
      <c r="I168" s="44">
        <v>16298.25</v>
      </c>
      <c r="J168" s="44">
        <v>16298.25</v>
      </c>
      <c r="K168" s="44">
        <v>0</v>
      </c>
      <c r="L168" s="44">
        <v>16298.25</v>
      </c>
      <c r="M168" s="44">
        <v>0</v>
      </c>
    </row>
    <row r="169" spans="5:13">
      <c r="E169" t="s">
        <v>7977</v>
      </c>
      <c r="F169" t="s">
        <v>7979</v>
      </c>
      <c r="G169" s="1">
        <v>48092</v>
      </c>
      <c r="H169" s="43">
        <v>1</v>
      </c>
      <c r="I169" s="44">
        <v>440584.65</v>
      </c>
      <c r="J169" s="44">
        <v>440584.65</v>
      </c>
      <c r="K169" s="44">
        <v>0</v>
      </c>
      <c r="L169" s="44">
        <v>440584.65</v>
      </c>
      <c r="M169" s="44">
        <v>0</v>
      </c>
    </row>
    <row r="170" spans="5:13">
      <c r="E170" t="s">
        <v>1444</v>
      </c>
      <c r="F170" t="s">
        <v>8299</v>
      </c>
      <c r="G170" s="1">
        <v>43866</v>
      </c>
      <c r="H170" s="43">
        <v>1</v>
      </c>
      <c r="I170" s="44">
        <v>166155.19</v>
      </c>
      <c r="J170" s="44">
        <v>166155.19</v>
      </c>
      <c r="K170" s="44">
        <v>0</v>
      </c>
      <c r="L170" s="44">
        <v>166155.19</v>
      </c>
      <c r="M170" s="44">
        <v>0</v>
      </c>
    </row>
    <row r="171" spans="5:13">
      <c r="F171" t="s">
        <v>8620</v>
      </c>
      <c r="G171" s="1">
        <v>43228</v>
      </c>
      <c r="H171" s="43">
        <v>1</v>
      </c>
      <c r="I171" s="44">
        <v>11626.28</v>
      </c>
      <c r="J171" s="44">
        <v>11626.28</v>
      </c>
      <c r="K171" s="44">
        <v>0</v>
      </c>
      <c r="L171" s="44">
        <v>11626.28</v>
      </c>
      <c r="M171" s="44">
        <v>0</v>
      </c>
    </row>
    <row r="172" spans="5:13">
      <c r="E172" t="s">
        <v>852</v>
      </c>
      <c r="F172" t="s">
        <v>1072</v>
      </c>
      <c r="G172" s="1">
        <v>43334</v>
      </c>
      <c r="H172" s="43">
        <v>1</v>
      </c>
      <c r="I172" s="44">
        <v>58348.37</v>
      </c>
      <c r="J172" s="44">
        <v>58348.37</v>
      </c>
      <c r="K172" s="44">
        <v>0</v>
      </c>
      <c r="L172" s="44">
        <v>58348.37</v>
      </c>
      <c r="M172" s="44">
        <v>0</v>
      </c>
    </row>
    <row r="173" spans="5:13">
      <c r="E173" t="s">
        <v>55</v>
      </c>
      <c r="F173" t="s">
        <v>887</v>
      </c>
      <c r="G173" s="1">
        <v>43410</v>
      </c>
      <c r="H173" s="43">
        <v>1</v>
      </c>
      <c r="I173" s="44">
        <v>28305</v>
      </c>
      <c r="J173" s="44">
        <v>28305</v>
      </c>
      <c r="K173" s="44">
        <v>0</v>
      </c>
      <c r="L173" s="44">
        <v>28305</v>
      </c>
      <c r="M173" s="44">
        <v>0</v>
      </c>
    </row>
    <row r="174" spans="5:13">
      <c r="F174" t="s">
        <v>7390</v>
      </c>
      <c r="G174" s="1">
        <v>43410</v>
      </c>
      <c r="H174" s="43">
        <v>1</v>
      </c>
      <c r="I174" s="44">
        <v>28870.799999999999</v>
      </c>
      <c r="J174" s="44">
        <v>28870.799999999999</v>
      </c>
      <c r="K174" s="44">
        <v>0</v>
      </c>
      <c r="L174" s="44">
        <v>28870.799999999999</v>
      </c>
      <c r="M174" s="44">
        <v>0</v>
      </c>
    </row>
    <row r="175" spans="5:13">
      <c r="F175" t="s">
        <v>7598</v>
      </c>
      <c r="G175" s="1">
        <v>43929</v>
      </c>
      <c r="H175" s="43">
        <v>1</v>
      </c>
      <c r="I175" s="44">
        <v>421864.5</v>
      </c>
      <c r="J175" s="44">
        <v>421864.5</v>
      </c>
      <c r="K175" s="44">
        <v>0</v>
      </c>
      <c r="L175" s="44">
        <v>421864.5</v>
      </c>
      <c r="M175" s="44">
        <v>0</v>
      </c>
    </row>
    <row r="176" spans="5:13">
      <c r="E176" t="s">
        <v>7651</v>
      </c>
      <c r="F176" t="s">
        <v>7309</v>
      </c>
      <c r="G176" s="1">
        <v>43504</v>
      </c>
      <c r="H176" s="43">
        <v>1</v>
      </c>
      <c r="I176" s="44">
        <v>15611.32</v>
      </c>
      <c r="J176" s="44">
        <v>15611.32</v>
      </c>
      <c r="K176" s="44">
        <v>0</v>
      </c>
      <c r="L176" s="44">
        <v>15611.32</v>
      </c>
      <c r="M176" s="44">
        <v>0</v>
      </c>
    </row>
    <row r="177" spans="5:13">
      <c r="E177" t="s">
        <v>729</v>
      </c>
      <c r="F177" t="s">
        <v>7255</v>
      </c>
      <c r="G177" s="1">
        <v>43334</v>
      </c>
      <c r="H177" s="43">
        <v>1</v>
      </c>
      <c r="I177" s="44">
        <v>6711.6</v>
      </c>
      <c r="J177" s="44">
        <v>6711.6</v>
      </c>
      <c r="K177" s="44">
        <v>0</v>
      </c>
      <c r="L177" s="44">
        <v>6711.6</v>
      </c>
      <c r="M177" s="44">
        <v>0</v>
      </c>
    </row>
    <row r="178" spans="5:13">
      <c r="E178" t="s">
        <v>1281</v>
      </c>
      <c r="F178" t="s">
        <v>7087</v>
      </c>
      <c r="G178" s="1">
        <v>43362</v>
      </c>
      <c r="H178" s="43">
        <v>1</v>
      </c>
      <c r="I178" s="44">
        <v>24872.04</v>
      </c>
      <c r="J178" s="44">
        <v>24872.04</v>
      </c>
      <c r="K178" s="44">
        <v>0</v>
      </c>
      <c r="L178" s="44">
        <v>24872.04</v>
      </c>
      <c r="M178" s="44">
        <v>0</v>
      </c>
    </row>
    <row r="179" spans="5:13">
      <c r="E179" t="s">
        <v>1300</v>
      </c>
      <c r="F179" t="s">
        <v>2394</v>
      </c>
      <c r="G179" s="1">
        <v>43507</v>
      </c>
      <c r="H179" s="43">
        <v>1</v>
      </c>
      <c r="I179" s="44">
        <v>28955.84</v>
      </c>
      <c r="J179" s="44">
        <v>28955.84</v>
      </c>
      <c r="K179" s="44">
        <v>0</v>
      </c>
      <c r="L179" s="44">
        <v>26060.26</v>
      </c>
      <c r="M179" s="44">
        <v>2171.6882999999998</v>
      </c>
    </row>
    <row r="180" spans="5:13">
      <c r="E180" t="s">
        <v>666</v>
      </c>
      <c r="F180" t="s">
        <v>141</v>
      </c>
      <c r="G180" s="1">
        <v>43413</v>
      </c>
      <c r="H180" s="43">
        <v>1</v>
      </c>
      <c r="I180" s="44">
        <v>25000</v>
      </c>
      <c r="J180" s="44">
        <v>25000</v>
      </c>
      <c r="K180" s="44">
        <v>0</v>
      </c>
      <c r="L180" s="44">
        <v>22500</v>
      </c>
      <c r="M180" s="44">
        <v>1875</v>
      </c>
    </row>
    <row r="181" spans="5:13">
      <c r="E181" t="s">
        <v>8174</v>
      </c>
      <c r="F181" t="s">
        <v>8176</v>
      </c>
      <c r="G181" s="1">
        <v>43334</v>
      </c>
      <c r="H181" s="43">
        <v>1</v>
      </c>
      <c r="I181" s="44">
        <v>69520.47</v>
      </c>
      <c r="J181" s="44">
        <v>69520.47</v>
      </c>
      <c r="K181" s="44">
        <v>0</v>
      </c>
      <c r="L181" s="44">
        <v>69520.47</v>
      </c>
      <c r="M181" s="44">
        <v>0</v>
      </c>
    </row>
    <row r="182" spans="5:13">
      <c r="E182" t="s">
        <v>7831</v>
      </c>
      <c r="F182" t="s">
        <v>7833</v>
      </c>
      <c r="G182" s="1">
        <v>43591</v>
      </c>
      <c r="H182" s="43">
        <v>1</v>
      </c>
      <c r="I182" s="44">
        <v>16659.45</v>
      </c>
      <c r="J182" s="44">
        <v>16659.45</v>
      </c>
      <c r="K182" s="44">
        <v>0</v>
      </c>
      <c r="L182" s="44">
        <v>16659.45</v>
      </c>
      <c r="M182" s="44">
        <v>0</v>
      </c>
    </row>
    <row r="183" spans="5:13">
      <c r="E183" t="s">
        <v>3393</v>
      </c>
      <c r="F183" t="s">
        <v>7253</v>
      </c>
      <c r="G183" s="1">
        <v>43334</v>
      </c>
      <c r="H183" s="43">
        <v>1</v>
      </c>
      <c r="I183" s="44">
        <v>5304.54</v>
      </c>
      <c r="J183" s="44">
        <v>5304.54</v>
      </c>
      <c r="K183" s="44">
        <v>0</v>
      </c>
      <c r="L183" s="44">
        <v>5304.54</v>
      </c>
      <c r="M183" s="44">
        <v>0</v>
      </c>
    </row>
    <row r="184" spans="5:13">
      <c r="E184" t="s">
        <v>7258</v>
      </c>
      <c r="F184" t="s">
        <v>7260</v>
      </c>
      <c r="G184" s="1">
        <v>43362</v>
      </c>
      <c r="H184" s="43">
        <v>1</v>
      </c>
      <c r="I184" s="44">
        <v>29648.81</v>
      </c>
      <c r="J184" s="44">
        <v>29648.81</v>
      </c>
      <c r="K184" s="44">
        <v>0</v>
      </c>
      <c r="L184" s="44">
        <v>29648.81</v>
      </c>
      <c r="M184" s="44">
        <v>0</v>
      </c>
    </row>
    <row r="185" spans="5:13">
      <c r="E185" t="s">
        <v>7044</v>
      </c>
      <c r="F185" t="s">
        <v>7097</v>
      </c>
      <c r="G185" s="1">
        <v>43586</v>
      </c>
      <c r="H185" s="43">
        <v>1</v>
      </c>
      <c r="I185" s="44">
        <v>255993.98</v>
      </c>
      <c r="J185" s="44">
        <v>255993.98</v>
      </c>
      <c r="K185" s="44">
        <v>0</v>
      </c>
      <c r="L185" s="44">
        <v>255993.98</v>
      </c>
      <c r="M185" s="44">
        <v>0</v>
      </c>
    </row>
    <row r="186" spans="5:13">
      <c r="F186" t="s">
        <v>7046</v>
      </c>
      <c r="G186" s="1">
        <v>43334</v>
      </c>
      <c r="H186" s="43">
        <v>1</v>
      </c>
      <c r="I186" s="44">
        <v>28801.83</v>
      </c>
      <c r="J186" s="44">
        <v>28801.83</v>
      </c>
      <c r="K186" s="44">
        <v>0</v>
      </c>
      <c r="L186" s="44">
        <v>28801.83</v>
      </c>
      <c r="M186" s="44">
        <v>0</v>
      </c>
    </row>
    <row r="187" spans="5:13">
      <c r="E187" t="s">
        <v>918</v>
      </c>
      <c r="F187" t="s">
        <v>3216</v>
      </c>
      <c r="G187" s="1">
        <v>48092</v>
      </c>
      <c r="H187" s="43">
        <v>1</v>
      </c>
      <c r="I187" s="44">
        <v>3488411.62</v>
      </c>
      <c r="J187" s="44">
        <v>3488411.62</v>
      </c>
      <c r="K187" s="44">
        <v>0</v>
      </c>
      <c r="L187" s="44">
        <v>3139570.46</v>
      </c>
      <c r="M187" s="44">
        <v>247141.64079999999</v>
      </c>
    </row>
    <row r="188" spans="5:13">
      <c r="E188" t="s">
        <v>845</v>
      </c>
      <c r="F188" t="s">
        <v>1995</v>
      </c>
      <c r="G188" s="1">
        <v>44014</v>
      </c>
      <c r="H188" s="43">
        <v>1</v>
      </c>
      <c r="I188" s="44">
        <v>183197.64</v>
      </c>
      <c r="J188" s="44">
        <v>160313.75</v>
      </c>
      <c r="K188" s="44">
        <v>-22883.89</v>
      </c>
      <c r="L188" s="44">
        <v>155652.04</v>
      </c>
      <c r="M188" s="44">
        <v>2802.9947999999999</v>
      </c>
    </row>
    <row r="189" spans="5:13">
      <c r="E189" t="s">
        <v>7047</v>
      </c>
      <c r="F189" t="s">
        <v>7049</v>
      </c>
      <c r="G189" s="1">
        <v>43334</v>
      </c>
      <c r="H189" s="43">
        <v>1</v>
      </c>
      <c r="I189" s="44">
        <v>29568.11</v>
      </c>
      <c r="J189" s="44">
        <v>29568.11</v>
      </c>
      <c r="K189" s="44">
        <v>0</v>
      </c>
      <c r="L189" s="44">
        <v>29568.11</v>
      </c>
      <c r="M189" s="44">
        <v>0</v>
      </c>
    </row>
    <row r="190" spans="5:13">
      <c r="E190" t="s">
        <v>683</v>
      </c>
      <c r="F190" t="s">
        <v>7104</v>
      </c>
      <c r="G190" s="1">
        <v>43334</v>
      </c>
      <c r="H190" s="43">
        <v>1</v>
      </c>
      <c r="I190" s="44">
        <v>48851.92</v>
      </c>
      <c r="J190" s="44">
        <v>48851.92</v>
      </c>
      <c r="K190" s="44">
        <v>0</v>
      </c>
      <c r="L190" s="44">
        <v>48851.92</v>
      </c>
      <c r="M190" s="44">
        <v>0</v>
      </c>
    </row>
    <row r="191" spans="5:13">
      <c r="E191" t="s">
        <v>658</v>
      </c>
      <c r="F191" t="s">
        <v>7182</v>
      </c>
      <c r="G191" s="1">
        <v>43334</v>
      </c>
      <c r="H191" s="43">
        <v>1</v>
      </c>
      <c r="I191" s="44">
        <v>3411.25</v>
      </c>
      <c r="J191" s="44">
        <v>3411.25</v>
      </c>
      <c r="K191" s="44">
        <v>0</v>
      </c>
      <c r="L191" s="44">
        <v>3411.25</v>
      </c>
      <c r="M191" s="44">
        <v>0</v>
      </c>
    </row>
    <row r="192" spans="5:13">
      <c r="E192" t="s">
        <v>568</v>
      </c>
      <c r="F192" t="s">
        <v>750</v>
      </c>
      <c r="G192" s="1">
        <v>43335</v>
      </c>
      <c r="H192" s="43">
        <v>1</v>
      </c>
      <c r="I192" s="44">
        <v>18465.52</v>
      </c>
      <c r="J192" s="44">
        <v>18465.52</v>
      </c>
      <c r="K192" s="44">
        <v>0</v>
      </c>
      <c r="L192" s="44">
        <v>16618.97</v>
      </c>
      <c r="M192" s="44">
        <v>1384.9141999999999</v>
      </c>
    </row>
    <row r="193" spans="5:13">
      <c r="F193" t="s">
        <v>2011</v>
      </c>
      <c r="G193" s="1">
        <v>43880</v>
      </c>
      <c r="H193" s="43">
        <v>1</v>
      </c>
      <c r="I193" s="44">
        <v>0</v>
      </c>
      <c r="J193" s="44">
        <v>0</v>
      </c>
      <c r="K193" s="44">
        <v>0</v>
      </c>
      <c r="L193" s="44">
        <v>0</v>
      </c>
      <c r="M193" s="44">
        <v>0</v>
      </c>
    </row>
    <row r="194" spans="5:13">
      <c r="F194" t="s">
        <v>7605</v>
      </c>
      <c r="G194" s="1">
        <v>48092</v>
      </c>
      <c r="H194" s="43">
        <v>1</v>
      </c>
      <c r="I194" s="44">
        <v>5641731.5700000003</v>
      </c>
      <c r="J194" s="44">
        <v>5641731.5700000003</v>
      </c>
      <c r="K194" s="44">
        <v>0</v>
      </c>
      <c r="L194" s="44">
        <v>5641731.5700000003</v>
      </c>
      <c r="M194" s="44">
        <v>0</v>
      </c>
    </row>
    <row r="195" spans="5:13">
      <c r="F195" t="s">
        <v>2588</v>
      </c>
      <c r="G195" s="1">
        <v>43698</v>
      </c>
      <c r="H195" s="43">
        <v>1</v>
      </c>
      <c r="I195" s="44">
        <v>52403.18</v>
      </c>
      <c r="J195" s="44">
        <v>52403.18</v>
      </c>
      <c r="K195" s="44">
        <v>0</v>
      </c>
      <c r="L195" s="44">
        <v>47162.86</v>
      </c>
      <c r="M195" s="44">
        <v>3930.2383</v>
      </c>
    </row>
    <row r="196" spans="5:13">
      <c r="F196" t="s">
        <v>7852</v>
      </c>
      <c r="G196" s="1">
        <v>43871</v>
      </c>
      <c r="H196" s="43">
        <v>1</v>
      </c>
      <c r="I196" s="44">
        <v>332878.21000000002</v>
      </c>
      <c r="J196" s="44">
        <v>332878.21000000002</v>
      </c>
      <c r="K196" s="44">
        <v>0</v>
      </c>
      <c r="L196" s="44">
        <v>332878.21000000002</v>
      </c>
      <c r="M196" s="44">
        <v>0</v>
      </c>
    </row>
    <row r="197" spans="5:13">
      <c r="F197" t="s">
        <v>7492</v>
      </c>
      <c r="G197" s="1">
        <v>43412</v>
      </c>
      <c r="H197" s="43">
        <v>1</v>
      </c>
      <c r="I197" s="44">
        <v>8705.48</v>
      </c>
      <c r="J197" s="44">
        <v>8705.48</v>
      </c>
      <c r="K197" s="44">
        <v>0</v>
      </c>
      <c r="L197" s="44">
        <v>8705.48</v>
      </c>
      <c r="M197" s="44">
        <v>0</v>
      </c>
    </row>
    <row r="198" spans="5:13">
      <c r="F198" t="s">
        <v>7643</v>
      </c>
      <c r="G198" s="1">
        <v>48092</v>
      </c>
      <c r="H198" s="43">
        <v>1</v>
      </c>
      <c r="I198" s="44">
        <v>526678.47</v>
      </c>
      <c r="J198" s="44">
        <v>526678.47</v>
      </c>
      <c r="K198" s="44">
        <v>0</v>
      </c>
      <c r="L198" s="44">
        <v>526678.47</v>
      </c>
      <c r="M198" s="44">
        <v>0</v>
      </c>
    </row>
    <row r="199" spans="5:13">
      <c r="F199" t="s">
        <v>1964</v>
      </c>
      <c r="G199" s="1">
        <v>43880</v>
      </c>
      <c r="H199" s="43">
        <v>1</v>
      </c>
      <c r="I199" s="44">
        <v>0</v>
      </c>
      <c r="J199" s="44">
        <v>0</v>
      </c>
      <c r="K199" s="44">
        <v>0</v>
      </c>
      <c r="L199" s="44">
        <v>0</v>
      </c>
      <c r="M199" s="44">
        <v>0</v>
      </c>
    </row>
    <row r="200" spans="5:13">
      <c r="E200" t="s">
        <v>3142</v>
      </c>
      <c r="F200" t="s">
        <v>8191</v>
      </c>
      <c r="G200" s="1">
        <v>48092</v>
      </c>
      <c r="H200" s="43">
        <v>1</v>
      </c>
      <c r="I200" s="44">
        <v>13560.97</v>
      </c>
      <c r="J200" s="44">
        <v>13560.97</v>
      </c>
      <c r="K200" s="44">
        <v>0</v>
      </c>
      <c r="L200" s="44">
        <v>13560.97</v>
      </c>
      <c r="M200" s="44">
        <v>0</v>
      </c>
    </row>
    <row r="201" spans="5:13">
      <c r="E201" t="s">
        <v>848</v>
      </c>
      <c r="F201" t="s">
        <v>8156</v>
      </c>
      <c r="G201" s="1">
        <v>43851</v>
      </c>
      <c r="H201" s="43">
        <v>1</v>
      </c>
      <c r="I201" s="44">
        <v>12266.72</v>
      </c>
      <c r="J201" s="44">
        <v>12266.72</v>
      </c>
      <c r="K201" s="44">
        <v>0</v>
      </c>
      <c r="L201" s="44">
        <v>12266.72</v>
      </c>
      <c r="M201" s="44">
        <v>0</v>
      </c>
    </row>
    <row r="202" spans="5:13">
      <c r="E202" t="s">
        <v>1099</v>
      </c>
      <c r="F202" t="s">
        <v>7095</v>
      </c>
      <c r="G202" s="1">
        <v>43335</v>
      </c>
      <c r="H202" s="43">
        <v>1</v>
      </c>
      <c r="I202" s="44">
        <v>47696.11</v>
      </c>
      <c r="J202" s="44">
        <v>47696.11</v>
      </c>
      <c r="K202" s="44">
        <v>0</v>
      </c>
      <c r="L202" s="44">
        <v>47696.11</v>
      </c>
      <c r="M202" s="44">
        <v>0</v>
      </c>
    </row>
    <row r="203" spans="5:13">
      <c r="E203" t="s">
        <v>745</v>
      </c>
      <c r="F203" t="s">
        <v>2364</v>
      </c>
      <c r="G203" s="1">
        <v>48092</v>
      </c>
      <c r="H203" s="43">
        <v>1</v>
      </c>
      <c r="I203" s="44">
        <v>666095.94999999995</v>
      </c>
      <c r="J203" s="44">
        <v>666095.94999999995</v>
      </c>
      <c r="K203" s="44">
        <v>0</v>
      </c>
      <c r="L203" s="44">
        <v>664495.94999999995</v>
      </c>
      <c r="M203" s="44">
        <v>1200.0045</v>
      </c>
    </row>
    <row r="204" spans="5:13">
      <c r="F204" t="s">
        <v>3542</v>
      </c>
      <c r="G204" s="1">
        <v>43864</v>
      </c>
      <c r="H204" s="43">
        <v>1</v>
      </c>
      <c r="I204" s="44">
        <v>45597.279999999999</v>
      </c>
      <c r="J204" s="44">
        <v>45597.279999999999</v>
      </c>
      <c r="K204" s="44">
        <v>0</v>
      </c>
      <c r="L204" s="44">
        <v>41037.550000000003</v>
      </c>
      <c r="M204" s="44">
        <v>3419.7957999999999</v>
      </c>
    </row>
    <row r="205" spans="5:13">
      <c r="E205" t="s">
        <v>1797</v>
      </c>
      <c r="F205" t="s">
        <v>7621</v>
      </c>
      <c r="G205" s="1">
        <v>43928</v>
      </c>
      <c r="H205" s="43">
        <v>1</v>
      </c>
      <c r="I205" s="44">
        <v>282549.48</v>
      </c>
      <c r="J205" s="44">
        <v>282549.48</v>
      </c>
      <c r="K205" s="44">
        <v>0</v>
      </c>
      <c r="L205" s="44">
        <v>282549.48</v>
      </c>
      <c r="M205" s="44">
        <v>0</v>
      </c>
    </row>
    <row r="206" spans="5:13">
      <c r="E206" t="s">
        <v>7877</v>
      </c>
      <c r="F206" t="s">
        <v>2185</v>
      </c>
      <c r="G206" s="1">
        <v>43265</v>
      </c>
      <c r="H206" s="43">
        <v>1</v>
      </c>
      <c r="I206" s="44">
        <v>5827.87</v>
      </c>
      <c r="J206" s="44">
        <v>5827.87</v>
      </c>
      <c r="K206" s="44">
        <v>0</v>
      </c>
      <c r="L206" s="44">
        <v>5827.87</v>
      </c>
      <c r="M206" s="44">
        <v>0</v>
      </c>
    </row>
    <row r="207" spans="5:13">
      <c r="E207" t="s">
        <v>880</v>
      </c>
      <c r="F207" t="s">
        <v>7549</v>
      </c>
      <c r="G207" s="1">
        <v>43553</v>
      </c>
      <c r="H207" s="43">
        <v>1</v>
      </c>
      <c r="I207" s="44">
        <v>527326.56999999995</v>
      </c>
      <c r="J207" s="44">
        <v>527326.56999999995</v>
      </c>
      <c r="K207" s="44">
        <v>0</v>
      </c>
      <c r="L207" s="44">
        <v>527326.56999999995</v>
      </c>
      <c r="M207" s="44">
        <v>0</v>
      </c>
    </row>
    <row r="208" spans="5:13">
      <c r="E208" t="s">
        <v>1109</v>
      </c>
      <c r="F208" t="s">
        <v>7711</v>
      </c>
      <c r="G208" s="1">
        <v>43969</v>
      </c>
      <c r="H208" s="43">
        <v>1</v>
      </c>
      <c r="I208" s="44">
        <v>409524.99</v>
      </c>
      <c r="J208" s="44">
        <v>409524.99</v>
      </c>
      <c r="K208" s="44">
        <v>0</v>
      </c>
      <c r="L208" s="44">
        <v>409524.99</v>
      </c>
      <c r="M208" s="44">
        <v>0</v>
      </c>
    </row>
    <row r="209" spans="4:13">
      <c r="F209" t="s">
        <v>8333</v>
      </c>
      <c r="G209" s="1">
        <v>43265</v>
      </c>
      <c r="H209" s="43">
        <v>1</v>
      </c>
      <c r="I209" s="44">
        <v>11299</v>
      </c>
      <c r="J209" s="44">
        <v>11299</v>
      </c>
      <c r="K209" s="44">
        <v>0</v>
      </c>
      <c r="L209" s="44">
        <v>11299</v>
      </c>
      <c r="M209" s="44">
        <v>0</v>
      </c>
    </row>
    <row r="210" spans="4:13">
      <c r="E210" t="s">
        <v>3218</v>
      </c>
      <c r="F210" t="s">
        <v>3219</v>
      </c>
      <c r="G210" s="1">
        <v>43969</v>
      </c>
      <c r="H210" s="43">
        <v>1</v>
      </c>
      <c r="I210" s="44">
        <v>813774.24</v>
      </c>
      <c r="J210" s="44">
        <v>813774.23</v>
      </c>
      <c r="K210" s="44">
        <v>-0.01</v>
      </c>
      <c r="L210" s="44">
        <v>789179.6</v>
      </c>
      <c r="M210" s="44">
        <v>18445.97</v>
      </c>
    </row>
    <row r="211" spans="4:13">
      <c r="E211" t="s">
        <v>1168</v>
      </c>
      <c r="F211" t="s">
        <v>1169</v>
      </c>
      <c r="G211" s="1">
        <v>48092</v>
      </c>
      <c r="H211" s="43">
        <v>1</v>
      </c>
      <c r="I211" s="44">
        <v>309570.87</v>
      </c>
      <c r="J211" s="44">
        <v>309570.87</v>
      </c>
      <c r="K211" s="44">
        <v>0</v>
      </c>
      <c r="L211" s="44">
        <v>295687.19</v>
      </c>
      <c r="M211" s="44">
        <v>10412.7641</v>
      </c>
    </row>
    <row r="212" spans="4:13">
      <c r="E212" t="s">
        <v>7329</v>
      </c>
      <c r="F212" t="s">
        <v>7331</v>
      </c>
      <c r="G212" s="1">
        <v>43228</v>
      </c>
      <c r="H212" s="43">
        <v>1</v>
      </c>
      <c r="I212" s="44">
        <v>17479.32</v>
      </c>
      <c r="J212" s="44">
        <v>17479.32</v>
      </c>
      <c r="K212" s="44">
        <v>0</v>
      </c>
      <c r="L212" s="44">
        <v>17479.32</v>
      </c>
      <c r="M212" s="44">
        <v>0</v>
      </c>
    </row>
    <row r="213" spans="4:13">
      <c r="E213" t="s">
        <v>1751</v>
      </c>
      <c r="F213" t="s">
        <v>7610</v>
      </c>
      <c r="G213" s="1">
        <v>43930</v>
      </c>
      <c r="H213" s="43">
        <v>1</v>
      </c>
      <c r="I213" s="44">
        <v>673658.47</v>
      </c>
      <c r="J213" s="44">
        <v>673658.47</v>
      </c>
      <c r="K213" s="44">
        <v>0</v>
      </c>
      <c r="L213" s="44">
        <v>673658.47</v>
      </c>
      <c r="M213" s="44">
        <v>0</v>
      </c>
    </row>
    <row r="214" spans="4:13">
      <c r="E214" t="s">
        <v>24</v>
      </c>
      <c r="F214" t="s">
        <v>7811</v>
      </c>
      <c r="G214" s="1">
        <v>43980</v>
      </c>
      <c r="H214" s="43">
        <v>1</v>
      </c>
      <c r="I214" s="44">
        <v>1105814.6200000001</v>
      </c>
      <c r="J214" s="44">
        <v>1105814.6200000001</v>
      </c>
      <c r="K214" s="44">
        <v>0</v>
      </c>
      <c r="L214" s="44">
        <v>1105953.46</v>
      </c>
      <c r="M214" s="44">
        <v>0</v>
      </c>
    </row>
    <row r="215" spans="4:13">
      <c r="E215" t="s">
        <v>443</v>
      </c>
      <c r="F215" t="s">
        <v>7028</v>
      </c>
      <c r="G215" s="1">
        <v>43333</v>
      </c>
      <c r="H215" s="43">
        <v>1</v>
      </c>
      <c r="I215" s="44">
        <v>8276.48</v>
      </c>
      <c r="J215" s="44">
        <v>8276.48</v>
      </c>
      <c r="K215" s="44">
        <v>0</v>
      </c>
      <c r="L215" s="44">
        <v>8276.48</v>
      </c>
      <c r="M215" s="44">
        <v>0</v>
      </c>
    </row>
    <row r="216" spans="4:13">
      <c r="D216" t="s">
        <v>48</v>
      </c>
      <c r="E216" t="s">
        <v>1120</v>
      </c>
      <c r="F216" t="s">
        <v>7632</v>
      </c>
      <c r="G216" s="1">
        <v>43333</v>
      </c>
      <c r="H216" s="43">
        <v>1</v>
      </c>
      <c r="I216" s="44">
        <v>29858.61</v>
      </c>
      <c r="J216" s="44">
        <v>29858.61</v>
      </c>
      <c r="K216" s="44">
        <v>0</v>
      </c>
      <c r="L216" s="44">
        <v>29858.61</v>
      </c>
      <c r="M216" s="44">
        <v>0</v>
      </c>
    </row>
    <row r="217" spans="4:13">
      <c r="E217" t="s">
        <v>7495</v>
      </c>
      <c r="F217" t="s">
        <v>7497</v>
      </c>
      <c r="G217" s="1">
        <v>43571</v>
      </c>
      <c r="H217" s="43">
        <v>1</v>
      </c>
      <c r="I217" s="44">
        <v>54788.63</v>
      </c>
      <c r="J217" s="44">
        <v>54788.63</v>
      </c>
      <c r="K217" s="44">
        <v>0</v>
      </c>
      <c r="L217" s="44">
        <v>54788.63</v>
      </c>
      <c r="M217" s="44">
        <v>0</v>
      </c>
    </row>
    <row r="218" spans="4:13">
      <c r="E218" t="s">
        <v>2213</v>
      </c>
      <c r="F218" t="s">
        <v>141</v>
      </c>
      <c r="G218" s="1">
        <v>48092</v>
      </c>
      <c r="H218" s="43">
        <v>1</v>
      </c>
      <c r="I218" s="44">
        <v>1307001.21</v>
      </c>
      <c r="J218" s="44">
        <v>1307001.21</v>
      </c>
      <c r="K218" s="44">
        <v>0</v>
      </c>
      <c r="L218" s="44">
        <v>1306607.1399999999</v>
      </c>
      <c r="M218" s="44">
        <v>257.31099999999998</v>
      </c>
    </row>
    <row r="219" spans="4:13">
      <c r="E219" t="s">
        <v>249</v>
      </c>
      <c r="F219" t="s">
        <v>7184</v>
      </c>
      <c r="G219" s="1">
        <v>43333</v>
      </c>
      <c r="H219" s="43">
        <v>1</v>
      </c>
      <c r="I219" s="44">
        <v>44641.52</v>
      </c>
      <c r="J219" s="44">
        <v>44641.52</v>
      </c>
      <c r="K219" s="44">
        <v>0</v>
      </c>
      <c r="L219" s="44">
        <v>44641.52</v>
      </c>
      <c r="M219" s="44">
        <v>0</v>
      </c>
    </row>
    <row r="220" spans="4:13">
      <c r="E220" t="s">
        <v>748</v>
      </c>
      <c r="F220" t="s">
        <v>2522</v>
      </c>
      <c r="G220" s="1">
        <v>48092</v>
      </c>
      <c r="H220" s="43">
        <v>1</v>
      </c>
      <c r="I220" s="44">
        <v>507306.33</v>
      </c>
      <c r="J220" s="44">
        <v>449942.46</v>
      </c>
      <c r="K220" s="44">
        <v>-57363.87</v>
      </c>
      <c r="L220" s="44">
        <v>454347.51</v>
      </c>
      <c r="M220" s="44">
        <v>876.41840000000002</v>
      </c>
    </row>
    <row r="221" spans="4:13">
      <c r="F221" t="s">
        <v>1606</v>
      </c>
      <c r="G221" s="1">
        <v>48092</v>
      </c>
      <c r="H221" s="43">
        <v>1</v>
      </c>
      <c r="I221" s="44">
        <v>80625</v>
      </c>
      <c r="J221" s="44">
        <v>80625</v>
      </c>
      <c r="K221" s="44">
        <v>0</v>
      </c>
      <c r="L221" s="44">
        <v>72562.5</v>
      </c>
      <c r="M221" s="44">
        <v>0</v>
      </c>
    </row>
    <row r="222" spans="4:13">
      <c r="E222" t="s">
        <v>47</v>
      </c>
      <c r="F222" t="s">
        <v>87</v>
      </c>
      <c r="G222" s="1">
        <v>48092</v>
      </c>
      <c r="H222" s="43">
        <v>1</v>
      </c>
      <c r="I222" s="44">
        <v>979680.71</v>
      </c>
      <c r="J222" s="44">
        <v>979680.71</v>
      </c>
      <c r="K222" s="44">
        <v>0</v>
      </c>
      <c r="L222" s="44">
        <v>976338.49</v>
      </c>
      <c r="M222" s="44">
        <v>2429.7296999999999</v>
      </c>
    </row>
    <row r="223" spans="4:13">
      <c r="F223" t="s">
        <v>2060</v>
      </c>
      <c r="G223" s="1">
        <v>48092</v>
      </c>
      <c r="H223" s="43">
        <v>0.8</v>
      </c>
      <c r="I223" s="44">
        <v>302000</v>
      </c>
      <c r="J223" s="44">
        <v>434000</v>
      </c>
      <c r="K223" s="44">
        <v>132000</v>
      </c>
      <c r="L223" s="44">
        <v>390600</v>
      </c>
      <c r="M223" s="44">
        <v>32550</v>
      </c>
    </row>
    <row r="224" spans="4:13">
      <c r="E224" t="s">
        <v>603</v>
      </c>
      <c r="F224" t="s">
        <v>7247</v>
      </c>
      <c r="G224" s="1">
        <v>43334</v>
      </c>
      <c r="H224" s="43">
        <v>1</v>
      </c>
      <c r="I224" s="44">
        <v>42106.400000000001</v>
      </c>
      <c r="J224" s="44">
        <v>42106.400000000001</v>
      </c>
      <c r="K224" s="44">
        <v>0</v>
      </c>
      <c r="L224" s="44">
        <v>42106.400000000001</v>
      </c>
      <c r="M224" s="44">
        <v>0</v>
      </c>
    </row>
    <row r="225" spans="5:13">
      <c r="E225" t="s">
        <v>48</v>
      </c>
      <c r="F225" t="s">
        <v>141</v>
      </c>
      <c r="G225" s="1">
        <v>43929</v>
      </c>
      <c r="H225" s="43">
        <v>1</v>
      </c>
      <c r="I225" s="44">
        <v>508029.46</v>
      </c>
      <c r="J225" s="44">
        <v>508029.46</v>
      </c>
      <c r="K225" s="44">
        <v>0</v>
      </c>
      <c r="L225" s="44">
        <v>508029.46</v>
      </c>
      <c r="M225" s="44">
        <v>0</v>
      </c>
    </row>
    <row r="226" spans="5:13">
      <c r="F226" t="s">
        <v>1631</v>
      </c>
      <c r="G226" s="1">
        <v>43412</v>
      </c>
      <c r="H226" s="43">
        <v>1</v>
      </c>
      <c r="I226" s="44">
        <v>24164.75</v>
      </c>
      <c r="J226" s="44">
        <v>24164.75</v>
      </c>
      <c r="K226" s="44">
        <v>0</v>
      </c>
      <c r="L226" s="44">
        <v>21748.28</v>
      </c>
      <c r="M226" s="44">
        <v>1812.3567</v>
      </c>
    </row>
    <row r="227" spans="5:13">
      <c r="E227" t="s">
        <v>1613</v>
      </c>
      <c r="F227" t="s">
        <v>7753</v>
      </c>
      <c r="G227" s="1">
        <v>43503</v>
      </c>
      <c r="H227" s="43">
        <v>1</v>
      </c>
      <c r="I227" s="44">
        <v>43380.84</v>
      </c>
      <c r="J227" s="44">
        <v>43380.84</v>
      </c>
      <c r="K227" s="44">
        <v>0</v>
      </c>
      <c r="L227" s="44">
        <v>43380.84</v>
      </c>
      <c r="M227" s="44">
        <v>0</v>
      </c>
    </row>
    <row r="228" spans="5:13">
      <c r="E228" t="s">
        <v>1594</v>
      </c>
      <c r="F228" t="s">
        <v>7509</v>
      </c>
      <c r="G228" s="1">
        <v>43410</v>
      </c>
      <c r="H228" s="43">
        <v>1</v>
      </c>
      <c r="I228" s="44">
        <v>47056.23</v>
      </c>
      <c r="J228" s="44">
        <v>47056.23</v>
      </c>
      <c r="K228" s="44">
        <v>0</v>
      </c>
      <c r="L228" s="44">
        <v>47056.23</v>
      </c>
      <c r="M228" s="44">
        <v>0</v>
      </c>
    </row>
    <row r="229" spans="5:13">
      <c r="F229" t="s">
        <v>3193</v>
      </c>
      <c r="G229" s="1">
        <v>48092</v>
      </c>
      <c r="H229" s="43">
        <v>1</v>
      </c>
      <c r="I229" s="44">
        <v>745134.63</v>
      </c>
      <c r="J229" s="44">
        <v>745134.63</v>
      </c>
      <c r="K229" s="44">
        <v>0</v>
      </c>
      <c r="L229" s="44">
        <v>745038.43</v>
      </c>
      <c r="M229" s="44">
        <v>70.188500000000005</v>
      </c>
    </row>
    <row r="230" spans="5:13">
      <c r="E230" t="s">
        <v>2554</v>
      </c>
      <c r="F230" t="s">
        <v>7733</v>
      </c>
      <c r="G230" s="1">
        <v>43503</v>
      </c>
      <c r="H230" s="43">
        <v>1</v>
      </c>
      <c r="I230" s="44">
        <v>43301</v>
      </c>
      <c r="J230" s="44">
        <v>43301</v>
      </c>
      <c r="K230" s="44">
        <v>0</v>
      </c>
      <c r="L230" s="44">
        <v>43301</v>
      </c>
      <c r="M230" s="44">
        <v>0</v>
      </c>
    </row>
    <row r="231" spans="5:13">
      <c r="E231" t="s">
        <v>2038</v>
      </c>
      <c r="F231" t="s">
        <v>141</v>
      </c>
      <c r="G231" s="1">
        <v>43592</v>
      </c>
      <c r="H231" s="43">
        <v>1</v>
      </c>
      <c r="I231" s="44">
        <v>52188.73</v>
      </c>
      <c r="J231" s="44">
        <v>52188.73</v>
      </c>
      <c r="K231" s="44">
        <v>0</v>
      </c>
      <c r="L231" s="44">
        <v>52188.73</v>
      </c>
      <c r="M231" s="44">
        <v>0</v>
      </c>
    </row>
    <row r="232" spans="5:13">
      <c r="E232" t="s">
        <v>7557</v>
      </c>
      <c r="F232" t="s">
        <v>7559</v>
      </c>
      <c r="G232" s="1">
        <v>43265</v>
      </c>
      <c r="H232" s="43">
        <v>1</v>
      </c>
      <c r="I232" s="44">
        <v>15644.02</v>
      </c>
      <c r="J232" s="44">
        <v>15644.02</v>
      </c>
      <c r="K232" s="44">
        <v>0</v>
      </c>
      <c r="L232" s="44">
        <v>15644.02</v>
      </c>
      <c r="M232" s="44">
        <v>0</v>
      </c>
    </row>
    <row r="233" spans="5:13">
      <c r="E233" t="s">
        <v>2580</v>
      </c>
      <c r="F233" t="s">
        <v>7608</v>
      </c>
      <c r="G233" s="1">
        <v>43587</v>
      </c>
      <c r="H233" s="43">
        <v>1</v>
      </c>
      <c r="I233" s="44">
        <v>12259.14</v>
      </c>
      <c r="J233" s="44">
        <v>12259.14</v>
      </c>
      <c r="K233" s="44">
        <v>0</v>
      </c>
      <c r="L233" s="44">
        <v>12259.14</v>
      </c>
      <c r="M233" s="44">
        <v>0</v>
      </c>
    </row>
    <row r="234" spans="5:13">
      <c r="E234" t="s">
        <v>600</v>
      </c>
      <c r="F234" t="s">
        <v>7650</v>
      </c>
      <c r="G234" s="1">
        <v>48092</v>
      </c>
      <c r="H234" s="43">
        <v>1</v>
      </c>
      <c r="I234" s="44">
        <v>433171.37</v>
      </c>
      <c r="J234" s="44">
        <v>433171.37</v>
      </c>
      <c r="K234" s="44">
        <v>0</v>
      </c>
      <c r="L234" s="44">
        <v>412407.51</v>
      </c>
      <c r="M234" s="44">
        <v>15466.44</v>
      </c>
    </row>
    <row r="235" spans="5:13">
      <c r="E235" t="s">
        <v>1485</v>
      </c>
      <c r="F235" t="s">
        <v>7401</v>
      </c>
      <c r="G235" s="1">
        <v>43950</v>
      </c>
      <c r="H235" s="43">
        <v>1</v>
      </c>
      <c r="I235" s="44">
        <v>239686.42</v>
      </c>
      <c r="J235" s="44">
        <v>239686.42</v>
      </c>
      <c r="K235" s="44">
        <v>0</v>
      </c>
      <c r="L235" s="44">
        <v>239686.42</v>
      </c>
      <c r="M235" s="44">
        <v>0</v>
      </c>
    </row>
    <row r="236" spans="5:13">
      <c r="E236" t="s">
        <v>7869</v>
      </c>
      <c r="F236" t="s">
        <v>7871</v>
      </c>
      <c r="G236" s="1">
        <v>43326</v>
      </c>
      <c r="H236" s="43">
        <v>1</v>
      </c>
      <c r="I236" s="44">
        <v>9642.49</v>
      </c>
      <c r="J236" s="44">
        <v>9642.49</v>
      </c>
      <c r="K236" s="44">
        <v>0</v>
      </c>
      <c r="L236" s="44">
        <v>9642.49</v>
      </c>
      <c r="M236" s="44">
        <v>0</v>
      </c>
    </row>
    <row r="237" spans="5:13">
      <c r="E237" t="s">
        <v>8560</v>
      </c>
      <c r="F237" t="s">
        <v>8562</v>
      </c>
      <c r="G237" s="1">
        <v>43412</v>
      </c>
      <c r="H237" s="43">
        <v>1</v>
      </c>
      <c r="I237" s="44">
        <v>74959.679999999993</v>
      </c>
      <c r="J237" s="44">
        <v>74959.679999999993</v>
      </c>
      <c r="K237" s="44">
        <v>0</v>
      </c>
      <c r="L237" s="44">
        <v>74959.679999999993</v>
      </c>
      <c r="M237" s="44">
        <v>0</v>
      </c>
    </row>
    <row r="238" spans="5:13">
      <c r="E238" t="s">
        <v>498</v>
      </c>
      <c r="F238" t="s">
        <v>2255</v>
      </c>
      <c r="G238" s="1">
        <v>43503</v>
      </c>
      <c r="H238" s="43">
        <v>1</v>
      </c>
      <c r="I238" s="44">
        <v>118460.67</v>
      </c>
      <c r="J238" s="44">
        <v>118460.67</v>
      </c>
      <c r="K238" s="44">
        <v>0</v>
      </c>
      <c r="L238" s="44">
        <v>106614.6</v>
      </c>
      <c r="M238" s="44">
        <v>8884.5499999999993</v>
      </c>
    </row>
    <row r="239" spans="5:13">
      <c r="E239" t="s">
        <v>65</v>
      </c>
      <c r="F239" t="s">
        <v>7850</v>
      </c>
      <c r="G239" s="1">
        <v>43591</v>
      </c>
      <c r="H239" s="43">
        <v>1</v>
      </c>
      <c r="I239" s="44">
        <v>14482.19</v>
      </c>
      <c r="J239" s="44">
        <v>14482.19</v>
      </c>
      <c r="K239" s="44">
        <v>0</v>
      </c>
      <c r="L239" s="44">
        <v>14482.19</v>
      </c>
      <c r="M239" s="44">
        <v>0</v>
      </c>
    </row>
    <row r="240" spans="5:13">
      <c r="F240" t="s">
        <v>2617</v>
      </c>
      <c r="G240" s="1">
        <v>48092</v>
      </c>
      <c r="H240" s="43">
        <v>1</v>
      </c>
      <c r="I240" s="44">
        <v>1110673.6399999999</v>
      </c>
      <c r="J240" s="44">
        <v>1110673.6399999999</v>
      </c>
      <c r="K240" s="44">
        <v>0</v>
      </c>
      <c r="L240" s="44">
        <v>1107595.29</v>
      </c>
      <c r="M240" s="44">
        <v>2136.8029999999999</v>
      </c>
    </row>
    <row r="241" spans="4:13">
      <c r="E241" t="s">
        <v>1934</v>
      </c>
      <c r="F241" t="s">
        <v>7592</v>
      </c>
      <c r="G241" s="1">
        <v>43507</v>
      </c>
      <c r="H241" s="43">
        <v>1</v>
      </c>
      <c r="I241" s="44">
        <v>25939.41</v>
      </c>
      <c r="J241" s="44">
        <v>25939.41</v>
      </c>
      <c r="K241" s="44">
        <v>0</v>
      </c>
      <c r="L241" s="44">
        <v>25939.41</v>
      </c>
      <c r="M241" s="44">
        <v>0</v>
      </c>
    </row>
    <row r="242" spans="4:13">
      <c r="E242" t="s">
        <v>1023</v>
      </c>
      <c r="F242" t="s">
        <v>141</v>
      </c>
      <c r="G242" s="1">
        <v>48092</v>
      </c>
      <c r="H242" s="43">
        <v>1</v>
      </c>
      <c r="I242" s="44">
        <v>131221.10999999999</v>
      </c>
      <c r="J242" s="44">
        <v>131221.10999999999</v>
      </c>
      <c r="K242" s="44">
        <v>0</v>
      </c>
      <c r="L242" s="44">
        <v>131221.10999999999</v>
      </c>
      <c r="M242" s="44">
        <v>0</v>
      </c>
    </row>
    <row r="243" spans="4:13">
      <c r="E243" t="s">
        <v>562</v>
      </c>
      <c r="F243" t="s">
        <v>7099</v>
      </c>
      <c r="G243" s="1">
        <v>43335</v>
      </c>
      <c r="H243" s="43">
        <v>1</v>
      </c>
      <c r="I243" s="44">
        <v>16908.55</v>
      </c>
      <c r="J243" s="44">
        <v>16908.55</v>
      </c>
      <c r="K243" s="44">
        <v>0</v>
      </c>
      <c r="L243" s="44">
        <v>16908.55</v>
      </c>
      <c r="M243" s="44">
        <v>0</v>
      </c>
    </row>
    <row r="244" spans="4:13">
      <c r="E244" t="s">
        <v>50</v>
      </c>
      <c r="F244" t="s">
        <v>7948</v>
      </c>
      <c r="G244" s="1">
        <v>43979</v>
      </c>
      <c r="H244" s="43">
        <v>1</v>
      </c>
      <c r="I244" s="44">
        <v>118786.73</v>
      </c>
      <c r="J244" s="44">
        <v>118786.73</v>
      </c>
      <c r="K244" s="44">
        <v>0</v>
      </c>
      <c r="L244" s="44">
        <v>118786.73</v>
      </c>
      <c r="M244" s="44">
        <v>0</v>
      </c>
    </row>
    <row r="245" spans="4:13">
      <c r="E245" t="s">
        <v>1706</v>
      </c>
      <c r="F245" t="s">
        <v>3169</v>
      </c>
      <c r="G245" s="1">
        <v>48092</v>
      </c>
      <c r="H245" s="43">
        <v>0.8</v>
      </c>
      <c r="I245" s="44">
        <v>5043176.5</v>
      </c>
      <c r="J245" s="44">
        <v>5043176.5</v>
      </c>
      <c r="K245" s="44">
        <v>0</v>
      </c>
      <c r="L245" s="44">
        <v>4538858.8499999996</v>
      </c>
      <c r="M245" s="44">
        <v>378238.23749999999</v>
      </c>
    </row>
    <row r="246" spans="4:13">
      <c r="F246" t="s">
        <v>1707</v>
      </c>
      <c r="G246" s="1">
        <v>43412</v>
      </c>
      <c r="H246" s="43">
        <v>1</v>
      </c>
      <c r="I246" s="44">
        <v>17267.14</v>
      </c>
      <c r="J246" s="44">
        <v>17267.14</v>
      </c>
      <c r="K246" s="44">
        <v>0</v>
      </c>
      <c r="L246" s="44">
        <v>15540.43</v>
      </c>
      <c r="M246" s="44">
        <v>1295.0358000000001</v>
      </c>
    </row>
    <row r="247" spans="4:13">
      <c r="F247" t="s">
        <v>7567</v>
      </c>
      <c r="G247" s="1">
        <v>48092</v>
      </c>
      <c r="H247" s="43">
        <v>1</v>
      </c>
      <c r="I247" s="44">
        <v>355049.9</v>
      </c>
      <c r="J247" s="44">
        <v>355049.9</v>
      </c>
      <c r="K247" s="44">
        <v>0</v>
      </c>
      <c r="L247" s="44">
        <v>319544.90999999997</v>
      </c>
      <c r="M247" s="44">
        <v>0</v>
      </c>
    </row>
    <row r="248" spans="4:13">
      <c r="D248" t="s">
        <v>261</v>
      </c>
      <c r="E248" t="s">
        <v>261</v>
      </c>
      <c r="F248" t="s">
        <v>7189</v>
      </c>
      <c r="G248" s="1">
        <v>43334</v>
      </c>
      <c r="H248" s="43">
        <v>1</v>
      </c>
      <c r="I248" s="44">
        <v>41086.400000000001</v>
      </c>
      <c r="J248" s="44">
        <v>41086.400000000001</v>
      </c>
      <c r="K248" s="44">
        <v>0</v>
      </c>
      <c r="L248" s="44">
        <v>41086.400000000001</v>
      </c>
      <c r="M248" s="44">
        <v>0</v>
      </c>
    </row>
    <row r="249" spans="4:13">
      <c r="E249" t="s">
        <v>1465</v>
      </c>
      <c r="F249" t="s">
        <v>7968</v>
      </c>
      <c r="G249" s="1">
        <v>43587</v>
      </c>
      <c r="H249" s="43">
        <v>1</v>
      </c>
      <c r="I249" s="44">
        <v>25817.21</v>
      </c>
      <c r="J249" s="44">
        <v>25817.21</v>
      </c>
      <c r="K249" s="44">
        <v>0</v>
      </c>
      <c r="L249" s="44">
        <v>25817.21</v>
      </c>
      <c r="M249" s="44">
        <v>0</v>
      </c>
    </row>
    <row r="250" spans="4:13">
      <c r="E250" t="s">
        <v>1137</v>
      </c>
      <c r="F250" t="s">
        <v>7085</v>
      </c>
      <c r="G250" s="1">
        <v>43334</v>
      </c>
      <c r="H250" s="43">
        <v>1</v>
      </c>
      <c r="I250" s="44">
        <v>23270</v>
      </c>
      <c r="J250" s="44">
        <v>23270</v>
      </c>
      <c r="K250" s="44">
        <v>0</v>
      </c>
      <c r="L250" s="44">
        <v>23270</v>
      </c>
      <c r="M250" s="44">
        <v>0</v>
      </c>
    </row>
    <row r="251" spans="4:13">
      <c r="D251" t="s">
        <v>778</v>
      </c>
      <c r="E251" t="s">
        <v>778</v>
      </c>
      <c r="F251" t="s">
        <v>141</v>
      </c>
      <c r="G251" s="1">
        <v>43412</v>
      </c>
      <c r="H251" s="43">
        <v>1</v>
      </c>
      <c r="I251" s="44">
        <v>20984.11</v>
      </c>
      <c r="J251" s="44">
        <v>20984.11</v>
      </c>
      <c r="K251" s="44">
        <v>0</v>
      </c>
      <c r="L251" s="44">
        <v>20984.11</v>
      </c>
      <c r="M251" s="44">
        <v>0</v>
      </c>
    </row>
    <row r="252" spans="4:13">
      <c r="F252" t="s">
        <v>2049</v>
      </c>
      <c r="G252" s="1">
        <v>43931</v>
      </c>
      <c r="H252" s="43">
        <v>1</v>
      </c>
      <c r="I252" s="44">
        <v>365</v>
      </c>
      <c r="J252" s="44">
        <v>365</v>
      </c>
      <c r="K252" s="44">
        <v>0</v>
      </c>
      <c r="L252" s="44">
        <v>336.53</v>
      </c>
      <c r="M252" s="44">
        <v>21.352499999999999</v>
      </c>
    </row>
    <row r="253" spans="4:13">
      <c r="E253" t="s">
        <v>777</v>
      </c>
      <c r="F253" t="s">
        <v>7145</v>
      </c>
      <c r="G253" s="1">
        <v>43334</v>
      </c>
      <c r="H253" s="43">
        <v>1</v>
      </c>
      <c r="I253" s="44">
        <v>5330.5</v>
      </c>
      <c r="J253" s="44">
        <v>5330.5</v>
      </c>
      <c r="K253" s="44">
        <v>0</v>
      </c>
      <c r="L253" s="44">
        <v>5330.5</v>
      </c>
      <c r="M253" s="44">
        <v>0</v>
      </c>
    </row>
    <row r="254" spans="4:13">
      <c r="E254" t="s">
        <v>7818</v>
      </c>
      <c r="F254" t="s">
        <v>7820</v>
      </c>
      <c r="G254" s="1">
        <v>43503</v>
      </c>
      <c r="H254" s="43">
        <v>1</v>
      </c>
      <c r="I254" s="44">
        <v>6408.73</v>
      </c>
      <c r="J254" s="44">
        <v>6408.73</v>
      </c>
      <c r="K254" s="44">
        <v>0</v>
      </c>
      <c r="L254" s="44">
        <v>6408.73</v>
      </c>
      <c r="M254" s="44">
        <v>0</v>
      </c>
    </row>
    <row r="255" spans="4:13">
      <c r="D255" t="s">
        <v>117</v>
      </c>
      <c r="E255" t="s">
        <v>8227</v>
      </c>
      <c r="F255" t="s">
        <v>8229</v>
      </c>
      <c r="G255" s="1">
        <v>43335</v>
      </c>
      <c r="H255" s="43">
        <v>1</v>
      </c>
      <c r="I255" s="44">
        <v>33353.58</v>
      </c>
      <c r="J255" s="44">
        <v>33353.58</v>
      </c>
      <c r="K255" s="44">
        <v>0</v>
      </c>
      <c r="L255" s="44">
        <v>33353.58</v>
      </c>
      <c r="M255" s="44">
        <v>0</v>
      </c>
    </row>
    <row r="256" spans="4:13">
      <c r="E256" t="s">
        <v>116</v>
      </c>
      <c r="F256" t="s">
        <v>7114</v>
      </c>
      <c r="G256" s="1">
        <v>43335</v>
      </c>
      <c r="H256" s="43">
        <v>1</v>
      </c>
      <c r="I256" s="44">
        <v>23765.11</v>
      </c>
      <c r="J256" s="44">
        <v>23765.11</v>
      </c>
      <c r="K256" s="44">
        <v>0</v>
      </c>
      <c r="L256" s="44">
        <v>23765.11</v>
      </c>
      <c r="M256" s="44">
        <v>0</v>
      </c>
    </row>
    <row r="257" spans="4:13">
      <c r="D257" t="s">
        <v>131</v>
      </c>
      <c r="E257" t="s">
        <v>1688</v>
      </c>
      <c r="F257" t="s">
        <v>7950</v>
      </c>
      <c r="G257" s="1">
        <v>43587</v>
      </c>
      <c r="H257" s="43">
        <v>1</v>
      </c>
      <c r="I257" s="44">
        <v>85338.19</v>
      </c>
      <c r="J257" s="44">
        <v>85338.19</v>
      </c>
      <c r="K257" s="44">
        <v>0</v>
      </c>
      <c r="L257" s="44">
        <v>85338.19</v>
      </c>
      <c r="M257" s="44">
        <v>0</v>
      </c>
    </row>
    <row r="258" spans="4:13">
      <c r="F258" t="s">
        <v>8347</v>
      </c>
      <c r="G258" s="1">
        <v>43958</v>
      </c>
      <c r="H258" s="43">
        <v>1</v>
      </c>
      <c r="I258" s="44">
        <v>548416.64</v>
      </c>
      <c r="J258" s="44">
        <v>548416.64</v>
      </c>
      <c r="K258" s="44">
        <v>0</v>
      </c>
      <c r="L258" s="44">
        <v>548416.64</v>
      </c>
      <c r="M258" s="44">
        <v>0</v>
      </c>
    </row>
    <row r="259" spans="4:13">
      <c r="E259" t="s">
        <v>2509</v>
      </c>
      <c r="F259" t="s">
        <v>141</v>
      </c>
      <c r="G259" s="1">
        <v>43591</v>
      </c>
      <c r="H259" s="43">
        <v>1</v>
      </c>
      <c r="I259" s="44">
        <v>42998.82</v>
      </c>
      <c r="J259" s="44">
        <v>42998.82</v>
      </c>
      <c r="K259" s="44">
        <v>0</v>
      </c>
      <c r="L259" s="44">
        <v>38698.94</v>
      </c>
      <c r="M259" s="44">
        <v>3224.9117000000001</v>
      </c>
    </row>
    <row r="260" spans="4:13">
      <c r="E260" t="s">
        <v>2098</v>
      </c>
      <c r="F260" t="s">
        <v>1802</v>
      </c>
      <c r="G260" s="1">
        <v>48092</v>
      </c>
      <c r="H260" s="43">
        <v>1</v>
      </c>
      <c r="I260" s="44">
        <v>835.2</v>
      </c>
      <c r="J260" s="44">
        <v>835.2</v>
      </c>
      <c r="K260" s="44">
        <v>0</v>
      </c>
      <c r="L260" s="44">
        <v>827.1</v>
      </c>
      <c r="M260" s="44">
        <v>6.0761000000000003</v>
      </c>
    </row>
    <row r="261" spans="4:13">
      <c r="F261" t="s">
        <v>141</v>
      </c>
      <c r="G261" s="1">
        <v>43503</v>
      </c>
      <c r="H261" s="43">
        <v>1</v>
      </c>
      <c r="I261" s="44">
        <v>76993.37</v>
      </c>
      <c r="J261" s="44">
        <v>76993.37</v>
      </c>
      <c r="K261" s="44">
        <v>0</v>
      </c>
      <c r="L261" s="44">
        <v>76993.37</v>
      </c>
      <c r="M261" s="44">
        <v>0</v>
      </c>
    </row>
    <row r="262" spans="4:13">
      <c r="E262" t="s">
        <v>283</v>
      </c>
      <c r="F262" t="s">
        <v>141</v>
      </c>
      <c r="G262" s="1">
        <v>43410</v>
      </c>
      <c r="H262" s="43">
        <v>1</v>
      </c>
      <c r="I262" s="44">
        <v>8055.47</v>
      </c>
      <c r="J262" s="44">
        <v>8055.47</v>
      </c>
      <c r="K262" s="44">
        <v>0</v>
      </c>
      <c r="L262" s="44">
        <v>8017.34</v>
      </c>
      <c r="M262" s="44">
        <v>28.6</v>
      </c>
    </row>
    <row r="263" spans="4:13">
      <c r="E263" t="s">
        <v>1510</v>
      </c>
      <c r="F263" t="s">
        <v>2930</v>
      </c>
      <c r="G263" s="1">
        <v>43781</v>
      </c>
      <c r="H263" s="43">
        <v>1</v>
      </c>
      <c r="I263" s="44">
        <v>8792.4500000000007</v>
      </c>
      <c r="J263" s="44">
        <v>8792.4500000000007</v>
      </c>
      <c r="K263" s="44">
        <v>0</v>
      </c>
      <c r="L263" s="44">
        <v>7913.21</v>
      </c>
      <c r="M263" s="44">
        <v>659.43420000000003</v>
      </c>
    </row>
    <row r="264" spans="4:13">
      <c r="F264" t="s">
        <v>2714</v>
      </c>
      <c r="G264" s="1">
        <v>43882</v>
      </c>
      <c r="H264" s="43">
        <v>0</v>
      </c>
      <c r="I264" s="44">
        <v>38770.26</v>
      </c>
      <c r="J264" s="44">
        <v>38770.26</v>
      </c>
      <c r="K264" s="44">
        <v>0</v>
      </c>
      <c r="L264" s="44">
        <v>34893.230000000003</v>
      </c>
      <c r="M264" s="44">
        <v>2907.7692000000002</v>
      </c>
    </row>
    <row r="265" spans="4:13">
      <c r="F265" t="s">
        <v>1638</v>
      </c>
      <c r="G265" s="1">
        <v>43808</v>
      </c>
      <c r="H265" s="43">
        <v>1</v>
      </c>
      <c r="I265" s="44">
        <v>286524.58</v>
      </c>
      <c r="J265" s="44">
        <v>286524.58</v>
      </c>
      <c r="K265" s="44">
        <v>0</v>
      </c>
      <c r="L265" s="44">
        <v>257872.12</v>
      </c>
      <c r="M265" s="44">
        <v>21489.3433</v>
      </c>
    </row>
    <row r="266" spans="4:13">
      <c r="F266" t="s">
        <v>1757</v>
      </c>
      <c r="G266" s="1">
        <v>48092</v>
      </c>
      <c r="H266" s="43">
        <v>1</v>
      </c>
      <c r="I266" s="44">
        <v>3846946.42</v>
      </c>
      <c r="J266" s="44">
        <v>3846946.42</v>
      </c>
      <c r="K266" s="44">
        <v>0</v>
      </c>
      <c r="L266" s="44">
        <v>3462251.78</v>
      </c>
      <c r="M266" s="44">
        <v>261250.5533</v>
      </c>
    </row>
    <row r="267" spans="4:13">
      <c r="F267" t="s">
        <v>1511</v>
      </c>
      <c r="G267" s="1">
        <v>43864</v>
      </c>
      <c r="H267" s="43">
        <v>1</v>
      </c>
      <c r="I267" s="44">
        <v>42090.55</v>
      </c>
      <c r="J267" s="44">
        <v>0</v>
      </c>
      <c r="K267" s="44">
        <v>-42090.55</v>
      </c>
      <c r="L267" s="44">
        <v>0</v>
      </c>
      <c r="M267" s="44">
        <v>0</v>
      </c>
    </row>
    <row r="268" spans="4:13">
      <c r="F268" t="s">
        <v>3106</v>
      </c>
      <c r="G268" s="1">
        <v>48092</v>
      </c>
      <c r="H268" s="43">
        <v>1</v>
      </c>
      <c r="I268" s="44">
        <v>143172.57</v>
      </c>
      <c r="J268" s="44">
        <v>143172.57</v>
      </c>
      <c r="K268" s="44">
        <v>0</v>
      </c>
      <c r="L268" s="44">
        <v>128855.31</v>
      </c>
      <c r="M268" s="44">
        <v>10737.942499999999</v>
      </c>
    </row>
    <row r="269" spans="4:13">
      <c r="F269" t="s">
        <v>1591</v>
      </c>
      <c r="G269" s="1">
        <v>43917</v>
      </c>
      <c r="H269" s="43">
        <v>0</v>
      </c>
      <c r="I269" s="44">
        <v>27890.45</v>
      </c>
      <c r="J269" s="44">
        <v>27890.45</v>
      </c>
      <c r="K269" s="44">
        <v>0</v>
      </c>
      <c r="L269" s="44">
        <v>25101.41</v>
      </c>
      <c r="M269" s="44">
        <v>2091.7842000000001</v>
      </c>
    </row>
    <row r="270" spans="4:13">
      <c r="E270" t="s">
        <v>609</v>
      </c>
      <c r="F270" t="s">
        <v>141</v>
      </c>
      <c r="G270" s="1">
        <v>43335</v>
      </c>
      <c r="H270" s="43">
        <v>1</v>
      </c>
      <c r="I270" s="44">
        <v>28213.25</v>
      </c>
      <c r="J270" s="44">
        <v>28213.25</v>
      </c>
      <c r="K270" s="44">
        <v>0</v>
      </c>
      <c r="L270" s="44">
        <v>28213.25</v>
      </c>
      <c r="M270" s="44">
        <v>0</v>
      </c>
    </row>
    <row r="271" spans="4:13">
      <c r="E271" t="s">
        <v>465</v>
      </c>
      <c r="F271" t="s">
        <v>1802</v>
      </c>
      <c r="G271" s="1">
        <v>43760</v>
      </c>
      <c r="H271" s="43">
        <v>1</v>
      </c>
      <c r="I271" s="44">
        <v>5120</v>
      </c>
      <c r="J271" s="44">
        <v>5120</v>
      </c>
      <c r="K271" s="44">
        <v>0</v>
      </c>
      <c r="L271" s="44">
        <v>448.54</v>
      </c>
      <c r="M271" s="44">
        <v>3503.8346999999999</v>
      </c>
    </row>
    <row r="272" spans="4:13">
      <c r="F272" t="s">
        <v>141</v>
      </c>
      <c r="G272" s="1">
        <v>43335</v>
      </c>
      <c r="H272" s="43">
        <v>1</v>
      </c>
      <c r="I272" s="44">
        <v>4470.58</v>
      </c>
      <c r="J272" s="44">
        <v>4470.58</v>
      </c>
      <c r="K272" s="44">
        <v>0</v>
      </c>
      <c r="L272" s="44">
        <v>4470.58</v>
      </c>
      <c r="M272" s="44">
        <v>0</v>
      </c>
    </row>
    <row r="273" spans="4:13">
      <c r="E273" t="s">
        <v>401</v>
      </c>
      <c r="F273" t="s">
        <v>7169</v>
      </c>
      <c r="G273" s="1">
        <v>43335</v>
      </c>
      <c r="H273" s="43">
        <v>1</v>
      </c>
      <c r="I273" s="44">
        <v>72350.52</v>
      </c>
      <c r="J273" s="44">
        <v>72350.52</v>
      </c>
      <c r="K273" s="44">
        <v>0</v>
      </c>
      <c r="L273" s="44">
        <v>65115.47</v>
      </c>
      <c r="M273" s="44">
        <v>5426.2892000000002</v>
      </c>
    </row>
    <row r="274" spans="4:13">
      <c r="E274" t="s">
        <v>614</v>
      </c>
      <c r="F274" t="s">
        <v>7571</v>
      </c>
      <c r="G274" s="1">
        <v>43412</v>
      </c>
      <c r="H274" s="43">
        <v>1</v>
      </c>
      <c r="I274" s="44">
        <v>23136.34</v>
      </c>
      <c r="J274" s="44">
        <v>23136.34</v>
      </c>
      <c r="K274" s="44">
        <v>0</v>
      </c>
      <c r="L274" s="44">
        <v>23136.34</v>
      </c>
      <c r="M274" s="44">
        <v>0</v>
      </c>
    </row>
    <row r="275" spans="4:13">
      <c r="E275" t="s">
        <v>1657</v>
      </c>
      <c r="F275" t="s">
        <v>7688</v>
      </c>
      <c r="G275" s="1">
        <v>43504</v>
      </c>
      <c r="H275" s="43">
        <v>1</v>
      </c>
      <c r="I275" s="44">
        <v>16795.68</v>
      </c>
      <c r="J275" s="44">
        <v>16795.68</v>
      </c>
      <c r="K275" s="44">
        <v>0</v>
      </c>
      <c r="L275" s="44">
        <v>16795.68</v>
      </c>
      <c r="M275" s="44">
        <v>0</v>
      </c>
    </row>
    <row r="276" spans="4:13">
      <c r="E276" t="s">
        <v>520</v>
      </c>
      <c r="F276" t="s">
        <v>8575</v>
      </c>
      <c r="G276" s="1">
        <v>43412</v>
      </c>
      <c r="H276" s="43">
        <v>1</v>
      </c>
      <c r="I276" s="44">
        <v>74980.36</v>
      </c>
      <c r="J276" s="44">
        <v>74980.36</v>
      </c>
      <c r="K276" s="44">
        <v>0</v>
      </c>
      <c r="L276" s="44">
        <v>74980.36</v>
      </c>
      <c r="M276" s="44">
        <v>0</v>
      </c>
    </row>
    <row r="277" spans="4:13">
      <c r="E277" t="s">
        <v>274</v>
      </c>
      <c r="F277" t="s">
        <v>7960</v>
      </c>
      <c r="G277" s="1">
        <v>43567</v>
      </c>
      <c r="H277" s="43">
        <v>1</v>
      </c>
      <c r="I277" s="44">
        <v>32617.37</v>
      </c>
      <c r="J277" s="44">
        <v>32617.37</v>
      </c>
      <c r="K277" s="44">
        <v>0</v>
      </c>
      <c r="L277" s="44">
        <v>32617.37</v>
      </c>
      <c r="M277" s="44">
        <v>0</v>
      </c>
    </row>
    <row r="278" spans="4:13">
      <c r="D278" t="s">
        <v>9</v>
      </c>
      <c r="E278" t="s">
        <v>129</v>
      </c>
      <c r="F278" t="s">
        <v>7774</v>
      </c>
      <c r="G278" s="1">
        <v>43983</v>
      </c>
      <c r="H278" s="43">
        <v>1</v>
      </c>
      <c r="I278" s="44">
        <v>923262.8</v>
      </c>
      <c r="J278" s="44">
        <v>923262.8</v>
      </c>
      <c r="K278" s="44">
        <v>0</v>
      </c>
      <c r="L278" s="44">
        <v>923262.8</v>
      </c>
      <c r="M278" s="44">
        <v>0</v>
      </c>
    </row>
    <row r="279" spans="4:13">
      <c r="E279" t="s">
        <v>1245</v>
      </c>
      <c r="F279" t="s">
        <v>8204</v>
      </c>
      <c r="G279" s="1">
        <v>43781</v>
      </c>
      <c r="H279" s="43">
        <v>1</v>
      </c>
      <c r="I279" s="44">
        <v>114679.98</v>
      </c>
      <c r="J279" s="44">
        <v>114679.98</v>
      </c>
      <c r="K279" s="44">
        <v>0</v>
      </c>
      <c r="L279" s="44">
        <v>114679.98</v>
      </c>
      <c r="M279" s="44">
        <v>0</v>
      </c>
    </row>
    <row r="280" spans="4:13">
      <c r="E280" t="s">
        <v>624</v>
      </c>
      <c r="F280" t="s">
        <v>141</v>
      </c>
      <c r="G280" s="1">
        <v>43333</v>
      </c>
      <c r="H280" s="43">
        <v>1</v>
      </c>
      <c r="I280" s="44">
        <v>32759.9</v>
      </c>
      <c r="J280" s="44">
        <v>32759.9</v>
      </c>
      <c r="K280" s="44">
        <v>0</v>
      </c>
      <c r="L280" s="44">
        <v>29483.91</v>
      </c>
      <c r="M280" s="44">
        <v>2456.9924999999998</v>
      </c>
    </row>
    <row r="281" spans="4:13">
      <c r="E281" t="s">
        <v>175</v>
      </c>
      <c r="F281" t="s">
        <v>7588</v>
      </c>
      <c r="G281" s="1">
        <v>43951</v>
      </c>
      <c r="H281" s="43">
        <v>1</v>
      </c>
      <c r="I281" s="44">
        <v>599910.78</v>
      </c>
      <c r="J281" s="44">
        <v>599910.78</v>
      </c>
      <c r="K281" s="44">
        <v>0</v>
      </c>
      <c r="L281" s="44">
        <v>599910.78</v>
      </c>
      <c r="M281" s="44">
        <v>0</v>
      </c>
    </row>
    <row r="282" spans="4:13">
      <c r="E282" t="s">
        <v>1469</v>
      </c>
      <c r="F282" t="s">
        <v>2304</v>
      </c>
      <c r="G282" s="1">
        <v>43781</v>
      </c>
      <c r="H282" s="43">
        <v>1</v>
      </c>
      <c r="I282" s="44">
        <v>18928.919999999998</v>
      </c>
      <c r="J282" s="44">
        <v>18928.919999999998</v>
      </c>
      <c r="K282" s="44">
        <v>0</v>
      </c>
      <c r="L282" s="44">
        <v>17047.84</v>
      </c>
      <c r="M282" s="44">
        <v>1410.81</v>
      </c>
    </row>
    <row r="283" spans="4:13">
      <c r="E283" t="s">
        <v>768</v>
      </c>
      <c r="F283" t="s">
        <v>141</v>
      </c>
      <c r="G283" s="1">
        <v>48092</v>
      </c>
      <c r="H283" s="43">
        <v>1</v>
      </c>
      <c r="I283" s="44">
        <v>8124</v>
      </c>
      <c r="J283" s="44">
        <v>8124</v>
      </c>
      <c r="K283" s="44">
        <v>0</v>
      </c>
      <c r="L283" s="44">
        <v>7554.51</v>
      </c>
      <c r="M283" s="44">
        <v>427.11939999999998</v>
      </c>
    </row>
    <row r="284" spans="4:13">
      <c r="F284" t="s">
        <v>7448</v>
      </c>
      <c r="G284" s="1">
        <v>43781</v>
      </c>
      <c r="H284" s="43">
        <v>1</v>
      </c>
      <c r="I284" s="44">
        <v>23778.09</v>
      </c>
      <c r="J284" s="44">
        <v>23778.09</v>
      </c>
      <c r="K284" s="44">
        <v>0</v>
      </c>
      <c r="L284" s="44">
        <v>24766.3</v>
      </c>
      <c r="M284" s="44">
        <v>0</v>
      </c>
    </row>
    <row r="285" spans="4:13">
      <c r="F285" t="s">
        <v>7021</v>
      </c>
      <c r="G285" s="1">
        <v>43956</v>
      </c>
      <c r="H285" s="43">
        <v>1</v>
      </c>
      <c r="I285" s="44">
        <v>658804.51</v>
      </c>
      <c r="J285" s="44">
        <v>658804.51</v>
      </c>
      <c r="K285" s="44">
        <v>0</v>
      </c>
      <c r="L285" s="44">
        <v>658804.51</v>
      </c>
      <c r="M285" s="44">
        <v>0</v>
      </c>
    </row>
    <row r="286" spans="4:13">
      <c r="E286" t="s">
        <v>716</v>
      </c>
      <c r="F286" t="s">
        <v>717</v>
      </c>
      <c r="G286" s="1">
        <v>43669</v>
      </c>
      <c r="H286" s="43">
        <v>1</v>
      </c>
      <c r="I286" s="44">
        <v>7367.84</v>
      </c>
      <c r="J286" s="44">
        <v>7367.84</v>
      </c>
      <c r="K286" s="44">
        <v>0</v>
      </c>
      <c r="L286" s="44">
        <v>7245.34</v>
      </c>
      <c r="M286" s="44">
        <v>91.88</v>
      </c>
    </row>
    <row r="287" spans="4:13">
      <c r="E287" t="s">
        <v>2436</v>
      </c>
      <c r="F287" t="s">
        <v>2437</v>
      </c>
      <c r="G287" s="1">
        <v>43788</v>
      </c>
      <c r="H287" s="43">
        <v>0.33</v>
      </c>
      <c r="I287" s="44">
        <v>51373.27</v>
      </c>
      <c r="J287" s="44">
        <v>51373.27</v>
      </c>
      <c r="K287" s="44">
        <v>0</v>
      </c>
      <c r="L287" s="44">
        <v>46235.94</v>
      </c>
      <c r="M287" s="44">
        <v>3852.9949999999999</v>
      </c>
    </row>
    <row r="288" spans="4:13">
      <c r="E288" t="s">
        <v>1059</v>
      </c>
      <c r="F288" t="s">
        <v>1478</v>
      </c>
      <c r="G288" s="1">
        <v>44032</v>
      </c>
      <c r="H288" s="43">
        <v>1</v>
      </c>
      <c r="I288" s="44">
        <v>77122.039999999994</v>
      </c>
      <c r="J288" s="44">
        <v>77122.039999999994</v>
      </c>
      <c r="K288" s="44">
        <v>0</v>
      </c>
      <c r="L288" s="44">
        <v>70698.539999999994</v>
      </c>
      <c r="M288" s="44">
        <v>4817.63</v>
      </c>
    </row>
    <row r="289" spans="5:13">
      <c r="E289" t="s">
        <v>1283</v>
      </c>
      <c r="F289" t="s">
        <v>2764</v>
      </c>
      <c r="G289" s="1">
        <v>43864</v>
      </c>
      <c r="H289" s="43">
        <v>1</v>
      </c>
      <c r="I289" s="44">
        <v>82994.87</v>
      </c>
      <c r="J289" s="44">
        <v>82994.87</v>
      </c>
      <c r="K289" s="44">
        <v>0</v>
      </c>
      <c r="L289" s="44">
        <v>78607.12</v>
      </c>
      <c r="M289" s="44">
        <v>3290.81</v>
      </c>
    </row>
    <row r="290" spans="5:13">
      <c r="E290" t="s">
        <v>798</v>
      </c>
      <c r="F290" t="s">
        <v>7686</v>
      </c>
      <c r="G290" s="1">
        <v>43504</v>
      </c>
      <c r="H290" s="43">
        <v>1</v>
      </c>
      <c r="I290" s="44">
        <v>5600</v>
      </c>
      <c r="J290" s="44">
        <v>5600</v>
      </c>
      <c r="K290" s="44">
        <v>0</v>
      </c>
      <c r="L290" s="44">
        <v>5600</v>
      </c>
      <c r="M290" s="44">
        <v>0</v>
      </c>
    </row>
    <row r="291" spans="5:13">
      <c r="F291" t="s">
        <v>7019</v>
      </c>
      <c r="G291" s="1">
        <v>43333</v>
      </c>
      <c r="H291" s="43">
        <v>1</v>
      </c>
      <c r="I291" s="44">
        <v>9849.73</v>
      </c>
      <c r="J291" s="44">
        <v>9849.73</v>
      </c>
      <c r="K291" s="44">
        <v>0</v>
      </c>
      <c r="L291" s="44">
        <v>9849.73</v>
      </c>
      <c r="M291" s="44">
        <v>0</v>
      </c>
    </row>
    <row r="292" spans="5:13">
      <c r="E292" t="s">
        <v>1013</v>
      </c>
      <c r="F292" t="s">
        <v>8566</v>
      </c>
      <c r="G292" s="1">
        <v>43857</v>
      </c>
      <c r="H292" s="43">
        <v>1</v>
      </c>
      <c r="I292" s="44">
        <v>261022.05</v>
      </c>
      <c r="J292" s="44">
        <v>261022.05</v>
      </c>
      <c r="K292" s="44">
        <v>0</v>
      </c>
      <c r="L292" s="44">
        <v>261022.05</v>
      </c>
      <c r="M292" s="44">
        <v>0</v>
      </c>
    </row>
    <row r="293" spans="5:13">
      <c r="E293" t="s">
        <v>886</v>
      </c>
      <c r="F293" t="s">
        <v>141</v>
      </c>
      <c r="G293" s="1">
        <v>43614</v>
      </c>
      <c r="H293" s="43">
        <v>1</v>
      </c>
      <c r="I293" s="44">
        <v>13864.99</v>
      </c>
      <c r="J293" s="44">
        <v>13864.99</v>
      </c>
      <c r="K293" s="44">
        <v>0</v>
      </c>
      <c r="L293" s="44">
        <v>13581.26</v>
      </c>
      <c r="M293" s="44">
        <v>212.8</v>
      </c>
    </row>
    <row r="294" spans="5:13">
      <c r="E294" t="s">
        <v>930</v>
      </c>
      <c r="F294" t="s">
        <v>2323</v>
      </c>
      <c r="G294" s="1">
        <v>43928</v>
      </c>
      <c r="H294" s="43">
        <v>1</v>
      </c>
      <c r="I294" s="44">
        <v>481592.29</v>
      </c>
      <c r="J294" s="44">
        <v>478804.38</v>
      </c>
      <c r="K294" s="44">
        <v>-2787.91</v>
      </c>
      <c r="L294" s="44">
        <v>477447.92</v>
      </c>
      <c r="M294" s="44">
        <v>1017.34</v>
      </c>
    </row>
    <row r="295" spans="5:13">
      <c r="E295" t="s">
        <v>1981</v>
      </c>
      <c r="F295" t="s">
        <v>2790</v>
      </c>
      <c r="G295" s="1">
        <v>48092</v>
      </c>
      <c r="H295" s="43">
        <v>1</v>
      </c>
      <c r="I295" s="44">
        <v>135937.87</v>
      </c>
      <c r="J295" s="44">
        <v>135937.87</v>
      </c>
      <c r="K295" s="44">
        <v>0</v>
      </c>
      <c r="L295" s="44">
        <v>135152.87</v>
      </c>
      <c r="M295" s="44">
        <v>588.17999999999995</v>
      </c>
    </row>
    <row r="296" spans="5:13">
      <c r="E296" t="s">
        <v>2765</v>
      </c>
      <c r="F296" t="s">
        <v>7900</v>
      </c>
      <c r="G296" s="1">
        <v>43592</v>
      </c>
      <c r="H296" s="43">
        <v>1</v>
      </c>
      <c r="I296" s="44">
        <v>4140</v>
      </c>
      <c r="J296" s="44">
        <v>4140</v>
      </c>
      <c r="K296" s="44">
        <v>0</v>
      </c>
      <c r="L296" s="44">
        <v>4140</v>
      </c>
      <c r="M296" s="44">
        <v>0</v>
      </c>
    </row>
    <row r="297" spans="5:13">
      <c r="E297" t="s">
        <v>681</v>
      </c>
      <c r="F297" t="s">
        <v>682</v>
      </c>
      <c r="G297" s="1">
        <v>43781</v>
      </c>
      <c r="H297" s="43">
        <v>1</v>
      </c>
      <c r="I297" s="44">
        <v>11367.04</v>
      </c>
      <c r="J297" s="44">
        <v>11367.04</v>
      </c>
      <c r="K297" s="44">
        <v>0</v>
      </c>
      <c r="L297" s="44">
        <v>10899.69</v>
      </c>
      <c r="M297" s="44">
        <v>350.51</v>
      </c>
    </row>
    <row r="298" spans="5:13">
      <c r="E298" t="s">
        <v>2710</v>
      </c>
      <c r="F298" t="s">
        <v>7944</v>
      </c>
      <c r="G298" s="1">
        <v>43593</v>
      </c>
      <c r="H298" s="43">
        <v>1</v>
      </c>
      <c r="I298" s="44">
        <v>97688.52</v>
      </c>
      <c r="J298" s="44">
        <v>97688.52</v>
      </c>
      <c r="K298" s="44">
        <v>0</v>
      </c>
      <c r="L298" s="44">
        <v>97688.52</v>
      </c>
      <c r="M298" s="44">
        <v>0</v>
      </c>
    </row>
    <row r="299" spans="5:13">
      <c r="E299" t="s">
        <v>760</v>
      </c>
      <c r="F299" t="s">
        <v>141</v>
      </c>
      <c r="G299" s="1">
        <v>43781</v>
      </c>
      <c r="H299" s="43">
        <v>1</v>
      </c>
      <c r="I299" s="44">
        <v>49773.77</v>
      </c>
      <c r="J299" s="44">
        <v>49773.77</v>
      </c>
      <c r="K299" s="44">
        <v>0</v>
      </c>
      <c r="L299" s="44">
        <v>49773.77</v>
      </c>
      <c r="M299" s="44">
        <v>0</v>
      </c>
    </row>
    <row r="300" spans="5:13">
      <c r="E300" t="s">
        <v>156</v>
      </c>
      <c r="F300" t="s">
        <v>1071</v>
      </c>
      <c r="G300" s="1">
        <v>43664</v>
      </c>
      <c r="H300" s="43">
        <v>1</v>
      </c>
      <c r="I300" s="44">
        <v>267259.88</v>
      </c>
      <c r="J300" s="44">
        <v>267259.88</v>
      </c>
      <c r="K300" s="44">
        <v>0</v>
      </c>
      <c r="L300" s="44">
        <v>240533.89</v>
      </c>
      <c r="M300" s="44">
        <v>20044.4908</v>
      </c>
    </row>
    <row r="301" spans="5:13">
      <c r="F301" t="s">
        <v>1333</v>
      </c>
      <c r="G301" s="1">
        <v>43718</v>
      </c>
      <c r="H301" s="43">
        <v>1</v>
      </c>
      <c r="I301" s="44">
        <v>250000</v>
      </c>
      <c r="J301" s="44">
        <v>250000</v>
      </c>
      <c r="K301" s="44">
        <v>0</v>
      </c>
      <c r="L301" s="44">
        <v>225000</v>
      </c>
      <c r="M301" s="44">
        <v>18750</v>
      </c>
    </row>
    <row r="302" spans="5:13">
      <c r="E302" t="s">
        <v>590</v>
      </c>
      <c r="F302" t="s">
        <v>7116</v>
      </c>
      <c r="G302" s="1">
        <v>43801</v>
      </c>
      <c r="H302" s="43">
        <v>1</v>
      </c>
      <c r="I302" s="44">
        <v>223086.58</v>
      </c>
      <c r="J302" s="44">
        <v>223086.58</v>
      </c>
      <c r="K302" s="44">
        <v>0</v>
      </c>
      <c r="L302" s="44">
        <v>223086.58</v>
      </c>
      <c r="M302" s="44">
        <v>0</v>
      </c>
    </row>
    <row r="303" spans="5:13">
      <c r="E303" t="s">
        <v>1097</v>
      </c>
      <c r="F303" t="s">
        <v>7472</v>
      </c>
      <c r="G303" s="1">
        <v>43356</v>
      </c>
      <c r="H303" s="43">
        <v>1</v>
      </c>
      <c r="I303" s="44">
        <v>4679.84</v>
      </c>
      <c r="J303" s="44">
        <v>4679.84</v>
      </c>
      <c r="K303" s="44">
        <v>0</v>
      </c>
      <c r="L303" s="44">
        <v>4679.84</v>
      </c>
      <c r="M303" s="44">
        <v>0</v>
      </c>
    </row>
    <row r="304" spans="5:13">
      <c r="F304" t="s">
        <v>8583</v>
      </c>
      <c r="G304" s="1">
        <v>43265</v>
      </c>
      <c r="H304" s="43">
        <v>1</v>
      </c>
      <c r="I304" s="44">
        <v>8850.4</v>
      </c>
      <c r="J304" s="44">
        <v>8850.4</v>
      </c>
      <c r="K304" s="44">
        <v>0</v>
      </c>
      <c r="L304" s="44">
        <v>8850.4</v>
      </c>
      <c r="M304" s="44">
        <v>0</v>
      </c>
    </row>
    <row r="305" spans="5:13">
      <c r="F305" t="s">
        <v>7749</v>
      </c>
      <c r="G305" s="1">
        <v>43857</v>
      </c>
      <c r="H305" s="43">
        <v>1</v>
      </c>
      <c r="I305" s="44">
        <v>92484.61</v>
      </c>
      <c r="J305" s="44">
        <v>92484.61</v>
      </c>
      <c r="K305" s="44">
        <v>0</v>
      </c>
      <c r="L305" s="44">
        <v>92484.61</v>
      </c>
      <c r="M305" s="44">
        <v>0</v>
      </c>
    </row>
    <row r="306" spans="5:13">
      <c r="F306" t="s">
        <v>7468</v>
      </c>
      <c r="G306" s="1">
        <v>43362</v>
      </c>
      <c r="H306" s="43">
        <v>1</v>
      </c>
      <c r="I306" s="44">
        <v>56510.68</v>
      </c>
      <c r="J306" s="44">
        <v>56510.68</v>
      </c>
      <c r="K306" s="44">
        <v>0</v>
      </c>
      <c r="L306" s="44">
        <v>56510.68</v>
      </c>
      <c r="M306" s="44">
        <v>0</v>
      </c>
    </row>
    <row r="307" spans="5:13">
      <c r="E307" t="s">
        <v>90</v>
      </c>
      <c r="F307" t="s">
        <v>3639</v>
      </c>
      <c r="G307" s="1">
        <v>48092</v>
      </c>
      <c r="H307" s="43">
        <v>1</v>
      </c>
      <c r="I307" s="44">
        <v>60100</v>
      </c>
      <c r="J307" s="44">
        <v>60100</v>
      </c>
      <c r="K307" s="44">
        <v>0</v>
      </c>
      <c r="L307" s="44">
        <v>54090</v>
      </c>
      <c r="M307" s="44">
        <v>4507.5</v>
      </c>
    </row>
    <row r="308" spans="5:13">
      <c r="F308" t="s">
        <v>3046</v>
      </c>
      <c r="G308" s="1">
        <v>48092</v>
      </c>
      <c r="H308" s="43">
        <v>1</v>
      </c>
      <c r="I308" s="44">
        <v>623183.01</v>
      </c>
      <c r="J308" s="44">
        <v>623183.01</v>
      </c>
      <c r="K308" s="44">
        <v>0</v>
      </c>
      <c r="L308" s="44">
        <v>560864.71</v>
      </c>
      <c r="M308" s="44">
        <v>45500.005799999999</v>
      </c>
    </row>
    <row r="309" spans="5:13">
      <c r="F309" t="s">
        <v>3077</v>
      </c>
      <c r="G309" s="1">
        <v>48092</v>
      </c>
      <c r="H309" s="43">
        <v>1</v>
      </c>
      <c r="I309" s="44">
        <v>217217.72</v>
      </c>
      <c r="J309" s="44">
        <v>217217.72</v>
      </c>
      <c r="K309" s="44">
        <v>0</v>
      </c>
      <c r="L309" s="44">
        <v>195495.95</v>
      </c>
      <c r="M309" s="44">
        <v>16289.6792</v>
      </c>
    </row>
    <row r="310" spans="5:13">
      <c r="F310" t="s">
        <v>3073</v>
      </c>
      <c r="G310" s="1">
        <v>48092</v>
      </c>
      <c r="H310" s="43">
        <v>1</v>
      </c>
      <c r="I310" s="44">
        <v>489091.35</v>
      </c>
      <c r="J310" s="44">
        <v>489091.35</v>
      </c>
      <c r="K310" s="44">
        <v>0</v>
      </c>
      <c r="L310" s="44">
        <v>440182.22</v>
      </c>
      <c r="M310" s="44">
        <v>33210.066700000003</v>
      </c>
    </row>
    <row r="311" spans="5:13">
      <c r="F311" t="s">
        <v>7987</v>
      </c>
      <c r="G311" s="1">
        <v>48092</v>
      </c>
      <c r="H311" s="43">
        <v>1</v>
      </c>
      <c r="I311" s="44">
        <v>238398.07</v>
      </c>
      <c r="J311" s="44">
        <v>238398.07</v>
      </c>
      <c r="K311" s="44">
        <v>0</v>
      </c>
      <c r="L311" s="44">
        <v>238398.07</v>
      </c>
      <c r="M311" s="44">
        <v>0</v>
      </c>
    </row>
    <row r="312" spans="5:13">
      <c r="F312" t="s">
        <v>2786</v>
      </c>
      <c r="G312" s="1">
        <v>48092</v>
      </c>
      <c r="H312" s="43">
        <v>1</v>
      </c>
      <c r="I312" s="44">
        <v>30000</v>
      </c>
      <c r="J312" s="44">
        <v>30000</v>
      </c>
      <c r="K312" s="44">
        <v>0</v>
      </c>
      <c r="L312" s="44">
        <v>30000</v>
      </c>
      <c r="M312" s="44">
        <v>2250</v>
      </c>
    </row>
    <row r="313" spans="5:13">
      <c r="F313" t="s">
        <v>3048</v>
      </c>
      <c r="G313" s="1">
        <v>48092</v>
      </c>
      <c r="H313" s="43">
        <v>1</v>
      </c>
      <c r="I313" s="44">
        <v>259018.74</v>
      </c>
      <c r="J313" s="44">
        <v>259018.74</v>
      </c>
      <c r="K313" s="44">
        <v>0</v>
      </c>
      <c r="L313" s="44">
        <v>233116.87</v>
      </c>
      <c r="M313" s="44">
        <v>19426.4058</v>
      </c>
    </row>
    <row r="314" spans="5:13">
      <c r="F314" t="s">
        <v>3061</v>
      </c>
      <c r="G314" s="1">
        <v>48092</v>
      </c>
      <c r="H314" s="43">
        <v>1</v>
      </c>
      <c r="I314" s="44">
        <v>173860.9</v>
      </c>
      <c r="J314" s="44">
        <v>173860.9</v>
      </c>
      <c r="K314" s="44">
        <v>0</v>
      </c>
      <c r="L314" s="44">
        <v>156474.81</v>
      </c>
      <c r="M314" s="44">
        <v>12758.814200000001</v>
      </c>
    </row>
    <row r="315" spans="5:13">
      <c r="F315" t="s">
        <v>3062</v>
      </c>
      <c r="G315" s="1">
        <v>48092</v>
      </c>
      <c r="H315" s="43">
        <v>1</v>
      </c>
      <c r="I315" s="44">
        <v>247154.36</v>
      </c>
      <c r="J315" s="44">
        <v>293733.96000000002</v>
      </c>
      <c r="K315" s="44">
        <v>46579.6</v>
      </c>
      <c r="L315" s="44">
        <v>269018.52</v>
      </c>
      <c r="M315" s="44">
        <v>18536.576700000001</v>
      </c>
    </row>
    <row r="316" spans="5:13">
      <c r="F316" t="s">
        <v>3067</v>
      </c>
      <c r="G316" s="1">
        <v>48092</v>
      </c>
      <c r="H316" s="43">
        <v>1</v>
      </c>
      <c r="I316" s="44">
        <v>247897.48</v>
      </c>
      <c r="J316" s="44">
        <v>251338.4</v>
      </c>
      <c r="K316" s="44">
        <v>3440.92</v>
      </c>
      <c r="L316" s="44">
        <v>226548.65</v>
      </c>
      <c r="M316" s="44">
        <v>18592.310799999999</v>
      </c>
    </row>
    <row r="317" spans="5:13">
      <c r="F317" t="s">
        <v>3105</v>
      </c>
      <c r="G317" s="1">
        <v>48092</v>
      </c>
      <c r="H317" s="43">
        <v>1</v>
      </c>
      <c r="I317" s="44">
        <v>1608823.83</v>
      </c>
      <c r="J317" s="44">
        <v>1608823.83</v>
      </c>
      <c r="K317" s="44">
        <v>0</v>
      </c>
      <c r="L317" s="44">
        <v>1447941.45</v>
      </c>
      <c r="M317" s="44">
        <v>114631.46580000001</v>
      </c>
    </row>
    <row r="318" spans="5:13">
      <c r="F318" t="s">
        <v>2128</v>
      </c>
      <c r="G318" s="1">
        <v>48092</v>
      </c>
      <c r="H318" s="43">
        <v>1</v>
      </c>
      <c r="I318" s="44">
        <v>2952044.76</v>
      </c>
      <c r="J318" s="44">
        <v>2952044.76</v>
      </c>
      <c r="K318" s="44">
        <v>0</v>
      </c>
      <c r="L318" s="44">
        <v>2741794.65</v>
      </c>
      <c r="M318" s="44">
        <v>157687.57999999999</v>
      </c>
    </row>
    <row r="319" spans="5:13">
      <c r="F319" t="s">
        <v>3071</v>
      </c>
      <c r="G319" s="1">
        <v>48092</v>
      </c>
      <c r="H319" s="43">
        <v>1</v>
      </c>
      <c r="I319" s="44">
        <v>419467.71</v>
      </c>
      <c r="J319" s="44">
        <v>419467.71</v>
      </c>
      <c r="K319" s="44">
        <v>0</v>
      </c>
      <c r="L319" s="44">
        <v>377520.94</v>
      </c>
      <c r="M319" s="44">
        <v>31122.1767</v>
      </c>
    </row>
    <row r="320" spans="5:13">
      <c r="F320" t="s">
        <v>3057</v>
      </c>
      <c r="G320" s="1">
        <v>43864</v>
      </c>
      <c r="H320" s="43">
        <v>1</v>
      </c>
      <c r="I320" s="44">
        <v>81184.990000000005</v>
      </c>
      <c r="J320" s="44">
        <v>81184.990000000005</v>
      </c>
      <c r="K320" s="44">
        <v>0</v>
      </c>
      <c r="L320" s="44">
        <v>73066.490000000005</v>
      </c>
      <c r="M320" s="44">
        <v>6088.8742000000002</v>
      </c>
    </row>
    <row r="321" spans="6:13">
      <c r="F321" t="s">
        <v>7874</v>
      </c>
      <c r="G321" s="1">
        <v>43592</v>
      </c>
      <c r="H321" s="43">
        <v>1</v>
      </c>
      <c r="I321" s="44">
        <v>4056.59</v>
      </c>
      <c r="J321" s="44">
        <v>4056.59</v>
      </c>
      <c r="K321" s="44">
        <v>0</v>
      </c>
      <c r="L321" s="44">
        <v>4056.59</v>
      </c>
      <c r="M321" s="44">
        <v>0</v>
      </c>
    </row>
    <row r="322" spans="6:13">
      <c r="F322" t="s">
        <v>1531</v>
      </c>
      <c r="G322" s="1">
        <v>43412</v>
      </c>
      <c r="H322" s="43">
        <v>1</v>
      </c>
      <c r="I322" s="44">
        <v>9721.1200000000008</v>
      </c>
      <c r="J322" s="44">
        <v>9721.1200000000008</v>
      </c>
      <c r="K322" s="44">
        <v>0</v>
      </c>
      <c r="L322" s="44">
        <v>8749.01</v>
      </c>
      <c r="M322" s="44">
        <v>729.08420000000001</v>
      </c>
    </row>
    <row r="323" spans="6:13">
      <c r="F323" t="s">
        <v>3139</v>
      </c>
      <c r="G323" s="1">
        <v>43864</v>
      </c>
      <c r="H323" s="43">
        <v>1</v>
      </c>
      <c r="I323" s="44">
        <v>8403.49</v>
      </c>
      <c r="J323" s="44">
        <v>8403.49</v>
      </c>
      <c r="K323" s="44">
        <v>0</v>
      </c>
      <c r="L323" s="44">
        <v>7563.14</v>
      </c>
      <c r="M323" s="44">
        <v>630.26170000000002</v>
      </c>
    </row>
    <row r="324" spans="6:13">
      <c r="F324" t="s">
        <v>2946</v>
      </c>
      <c r="G324" s="1">
        <v>43864</v>
      </c>
      <c r="H324" s="43">
        <v>1</v>
      </c>
      <c r="I324" s="44">
        <v>44314</v>
      </c>
      <c r="J324" s="44">
        <v>44314</v>
      </c>
      <c r="K324" s="44">
        <v>0</v>
      </c>
      <c r="L324" s="44">
        <v>39882.6</v>
      </c>
      <c r="M324" s="44">
        <v>3323.55</v>
      </c>
    </row>
    <row r="325" spans="6:13">
      <c r="F325" t="s">
        <v>7876</v>
      </c>
      <c r="G325" s="1">
        <v>43592</v>
      </c>
      <c r="H325" s="43">
        <v>1</v>
      </c>
      <c r="I325" s="44">
        <v>26510.99</v>
      </c>
      <c r="J325" s="44">
        <v>26510.99</v>
      </c>
      <c r="K325" s="44">
        <v>0</v>
      </c>
      <c r="L325" s="44">
        <v>26510.99</v>
      </c>
      <c r="M325" s="44">
        <v>0</v>
      </c>
    </row>
    <row r="326" spans="6:13">
      <c r="F326" t="s">
        <v>3020</v>
      </c>
      <c r="G326" s="1">
        <v>43864</v>
      </c>
      <c r="H326" s="43">
        <v>1</v>
      </c>
      <c r="I326" s="44">
        <v>40972.839999999997</v>
      </c>
      <c r="J326" s="44">
        <v>40972.839999999997</v>
      </c>
      <c r="K326" s="44">
        <v>0</v>
      </c>
      <c r="L326" s="44">
        <v>36875.56</v>
      </c>
      <c r="M326" s="44">
        <v>3072.9632999999999</v>
      </c>
    </row>
    <row r="327" spans="6:13">
      <c r="F327" t="s">
        <v>3072</v>
      </c>
      <c r="G327" s="1">
        <v>43864</v>
      </c>
      <c r="H327" s="43">
        <v>1</v>
      </c>
      <c r="I327" s="44">
        <v>11285.45</v>
      </c>
      <c r="J327" s="44">
        <v>11285.45</v>
      </c>
      <c r="K327" s="44">
        <v>0</v>
      </c>
      <c r="L327" s="44">
        <v>10156.91</v>
      </c>
      <c r="M327" s="44">
        <v>846.40920000000006</v>
      </c>
    </row>
    <row r="328" spans="6:13">
      <c r="F328" t="s">
        <v>2603</v>
      </c>
      <c r="G328" s="1">
        <v>43592</v>
      </c>
      <c r="H328" s="43">
        <v>1</v>
      </c>
      <c r="I328" s="44">
        <v>7800</v>
      </c>
      <c r="J328" s="44">
        <v>7800</v>
      </c>
      <c r="K328" s="44">
        <v>0</v>
      </c>
      <c r="L328" s="44">
        <v>7020</v>
      </c>
      <c r="M328" s="44">
        <v>585</v>
      </c>
    </row>
    <row r="329" spans="6:13">
      <c r="F329" t="s">
        <v>1041</v>
      </c>
      <c r="G329" s="1">
        <v>43334</v>
      </c>
      <c r="H329" s="43">
        <v>1</v>
      </c>
      <c r="I329" s="44">
        <v>8375</v>
      </c>
      <c r="J329" s="44">
        <v>8375</v>
      </c>
      <c r="K329" s="44">
        <v>0</v>
      </c>
      <c r="L329" s="44">
        <v>7537.5</v>
      </c>
      <c r="M329" s="44">
        <v>628.125</v>
      </c>
    </row>
    <row r="330" spans="6:13">
      <c r="F330" t="s">
        <v>7917</v>
      </c>
      <c r="G330" s="1">
        <v>43593</v>
      </c>
      <c r="H330" s="43">
        <v>1</v>
      </c>
      <c r="I330" s="44">
        <v>7398</v>
      </c>
      <c r="J330" s="44">
        <v>7398</v>
      </c>
      <c r="K330" s="44">
        <v>0</v>
      </c>
      <c r="L330" s="44">
        <v>7398</v>
      </c>
      <c r="M330" s="44">
        <v>0</v>
      </c>
    </row>
    <row r="331" spans="6:13">
      <c r="F331" t="s">
        <v>2912</v>
      </c>
      <c r="G331" s="1">
        <v>43864</v>
      </c>
      <c r="H331" s="43">
        <v>1</v>
      </c>
      <c r="I331" s="44">
        <v>50267.14</v>
      </c>
      <c r="J331" s="44">
        <v>50267.14</v>
      </c>
      <c r="K331" s="44">
        <v>0</v>
      </c>
      <c r="L331" s="44">
        <v>45240.43</v>
      </c>
      <c r="M331" s="44">
        <v>3770.0358000000001</v>
      </c>
    </row>
    <row r="332" spans="6:13">
      <c r="F332" t="s">
        <v>7364</v>
      </c>
      <c r="G332" s="1">
        <v>43507</v>
      </c>
      <c r="H332" s="43">
        <v>1</v>
      </c>
      <c r="I332" s="44">
        <v>3500</v>
      </c>
      <c r="J332" s="44">
        <v>3500</v>
      </c>
      <c r="K332" s="44">
        <v>0</v>
      </c>
      <c r="L332" s="44">
        <v>3500</v>
      </c>
      <c r="M332" s="44">
        <v>0</v>
      </c>
    </row>
    <row r="333" spans="6:13">
      <c r="F333" t="s">
        <v>7974</v>
      </c>
      <c r="G333" s="1">
        <v>43587</v>
      </c>
      <c r="H333" s="43">
        <v>1</v>
      </c>
      <c r="I333" s="44">
        <v>8192.07</v>
      </c>
      <c r="J333" s="44">
        <v>8192.07</v>
      </c>
      <c r="K333" s="44">
        <v>0</v>
      </c>
      <c r="L333" s="44">
        <v>8192.07</v>
      </c>
      <c r="M333" s="44">
        <v>0</v>
      </c>
    </row>
    <row r="334" spans="6:13">
      <c r="F334" t="s">
        <v>2860</v>
      </c>
      <c r="G334" s="1">
        <v>43587</v>
      </c>
      <c r="H334" s="43">
        <v>1</v>
      </c>
      <c r="I334" s="44">
        <v>5901</v>
      </c>
      <c r="J334" s="44">
        <v>5901</v>
      </c>
      <c r="K334" s="44">
        <v>0</v>
      </c>
      <c r="L334" s="44">
        <v>5310.9</v>
      </c>
      <c r="M334" s="44">
        <v>442.57499999999999</v>
      </c>
    </row>
    <row r="335" spans="6:13">
      <c r="F335" t="s">
        <v>3016</v>
      </c>
      <c r="G335" s="1">
        <v>43864</v>
      </c>
      <c r="H335" s="43">
        <v>1</v>
      </c>
      <c r="I335" s="44">
        <v>92227.62</v>
      </c>
      <c r="J335" s="44">
        <v>92227.62</v>
      </c>
      <c r="K335" s="44">
        <v>0</v>
      </c>
      <c r="L335" s="44">
        <v>83004.86</v>
      </c>
      <c r="M335" s="44">
        <v>6917.0717000000004</v>
      </c>
    </row>
    <row r="336" spans="6:13">
      <c r="F336" t="s">
        <v>2483</v>
      </c>
      <c r="G336" s="1">
        <v>48092</v>
      </c>
      <c r="H336" s="43">
        <v>1</v>
      </c>
      <c r="I336" s="44">
        <v>538361.26</v>
      </c>
      <c r="J336" s="44">
        <v>538361.26</v>
      </c>
      <c r="K336" s="44">
        <v>0</v>
      </c>
      <c r="L336" s="44">
        <v>501931.27</v>
      </c>
      <c r="M336" s="44">
        <v>27322.49</v>
      </c>
    </row>
    <row r="337" spans="5:13">
      <c r="F337" t="s">
        <v>3068</v>
      </c>
      <c r="G337" s="1">
        <v>43864</v>
      </c>
      <c r="H337" s="43">
        <v>1</v>
      </c>
      <c r="I337" s="44">
        <v>69341.460000000006</v>
      </c>
      <c r="J337" s="44">
        <v>69341.460000000006</v>
      </c>
      <c r="K337" s="44">
        <v>0</v>
      </c>
      <c r="L337" s="44">
        <v>62407.31</v>
      </c>
      <c r="M337" s="44">
        <v>5200.6091999999999</v>
      </c>
    </row>
    <row r="338" spans="5:13">
      <c r="F338" t="s">
        <v>2796</v>
      </c>
      <c r="G338" s="1">
        <v>43587</v>
      </c>
      <c r="H338" s="43">
        <v>1</v>
      </c>
      <c r="I338" s="44">
        <v>96438.8</v>
      </c>
      <c r="J338" s="44">
        <v>96438.8</v>
      </c>
      <c r="K338" s="44">
        <v>0</v>
      </c>
      <c r="L338" s="44">
        <v>86794.92</v>
      </c>
      <c r="M338" s="44">
        <v>7232.91</v>
      </c>
    </row>
    <row r="339" spans="5:13">
      <c r="F339" t="s">
        <v>3163</v>
      </c>
      <c r="G339" s="1">
        <v>48092</v>
      </c>
      <c r="H339" s="43">
        <v>1</v>
      </c>
      <c r="I339" s="44">
        <v>1199228.03</v>
      </c>
      <c r="J339" s="44">
        <v>1199228.03</v>
      </c>
      <c r="K339" s="44">
        <v>0</v>
      </c>
      <c r="L339" s="44">
        <v>1079305.23</v>
      </c>
      <c r="M339" s="44">
        <v>89942.102499999994</v>
      </c>
    </row>
    <row r="340" spans="5:13">
      <c r="F340" t="s">
        <v>8154</v>
      </c>
      <c r="G340" s="1">
        <v>43864</v>
      </c>
      <c r="H340" s="43">
        <v>1</v>
      </c>
      <c r="I340" s="44">
        <v>34851.089999999997</v>
      </c>
      <c r="J340" s="44">
        <v>34851.089999999997</v>
      </c>
      <c r="K340" s="44">
        <v>0</v>
      </c>
      <c r="L340" s="44">
        <v>34851.089999999997</v>
      </c>
      <c r="M340" s="44">
        <v>0</v>
      </c>
    </row>
    <row r="341" spans="5:13">
      <c r="F341" t="s">
        <v>7275</v>
      </c>
      <c r="G341" s="1">
        <v>48092</v>
      </c>
      <c r="H341" s="43">
        <v>0.9</v>
      </c>
      <c r="I341" s="44">
        <v>13073250</v>
      </c>
      <c r="J341" s="44">
        <v>13073250</v>
      </c>
      <c r="K341" s="44">
        <v>0</v>
      </c>
      <c r="L341" s="44">
        <v>13073250</v>
      </c>
      <c r="M341" s="44">
        <v>0</v>
      </c>
    </row>
    <row r="342" spans="5:13">
      <c r="F342" t="s">
        <v>2996</v>
      </c>
      <c r="G342" s="1">
        <v>48092</v>
      </c>
      <c r="H342" s="43">
        <v>0.55000000000000004</v>
      </c>
      <c r="I342" s="44">
        <v>192690.59</v>
      </c>
      <c r="J342" s="44">
        <v>192690.59</v>
      </c>
      <c r="K342" s="44">
        <v>0</v>
      </c>
      <c r="L342" s="44">
        <v>173421.53</v>
      </c>
      <c r="M342" s="44">
        <v>14451.7942</v>
      </c>
    </row>
    <row r="343" spans="5:13">
      <c r="F343" t="s">
        <v>91</v>
      </c>
      <c r="G343" s="1">
        <v>48092</v>
      </c>
      <c r="H343" s="43">
        <v>1</v>
      </c>
      <c r="I343" s="44">
        <v>3475642</v>
      </c>
      <c r="J343" s="44">
        <v>935113.16</v>
      </c>
      <c r="K343" s="44">
        <v>-2540528.84</v>
      </c>
      <c r="L343" s="44">
        <v>841601.84</v>
      </c>
      <c r="M343" s="44">
        <v>22895.098300000001</v>
      </c>
    </row>
    <row r="344" spans="5:13">
      <c r="F344" t="s">
        <v>3138</v>
      </c>
      <c r="G344" s="1">
        <v>43990</v>
      </c>
      <c r="H344" s="43">
        <v>0.5</v>
      </c>
      <c r="I344" s="44">
        <v>97625.9</v>
      </c>
      <c r="J344" s="44">
        <v>97625.9</v>
      </c>
      <c r="K344" s="44">
        <v>0</v>
      </c>
      <c r="L344" s="44">
        <v>87863.31</v>
      </c>
      <c r="M344" s="44">
        <v>7321.9425000000001</v>
      </c>
    </row>
    <row r="345" spans="5:13">
      <c r="F345" t="s">
        <v>8496</v>
      </c>
      <c r="G345" s="1">
        <v>48092</v>
      </c>
      <c r="H345" s="43">
        <v>1</v>
      </c>
      <c r="I345" s="44">
        <v>401876.74</v>
      </c>
      <c r="J345" s="44">
        <v>401876.74</v>
      </c>
      <c r="K345" s="44">
        <v>0</v>
      </c>
      <c r="L345" s="44">
        <v>401876.74</v>
      </c>
      <c r="M345" s="44">
        <v>0</v>
      </c>
    </row>
    <row r="346" spans="5:13">
      <c r="F346" t="s">
        <v>3360</v>
      </c>
      <c r="G346" s="1">
        <v>48092</v>
      </c>
      <c r="H346" s="43">
        <v>1</v>
      </c>
      <c r="I346" s="44">
        <v>244050.54</v>
      </c>
      <c r="J346" s="44">
        <v>244050.54</v>
      </c>
      <c r="K346" s="44">
        <v>0</v>
      </c>
      <c r="L346" s="44">
        <v>219645.49</v>
      </c>
      <c r="M346" s="44">
        <v>18303.79</v>
      </c>
    </row>
    <row r="347" spans="5:13">
      <c r="E347" t="s">
        <v>1369</v>
      </c>
      <c r="F347" t="s">
        <v>7628</v>
      </c>
      <c r="G347" s="1">
        <v>43507</v>
      </c>
      <c r="H347" s="43">
        <v>1</v>
      </c>
      <c r="I347" s="44">
        <v>18414.53</v>
      </c>
      <c r="J347" s="44">
        <v>18414.53</v>
      </c>
      <c r="K347" s="44">
        <v>0</v>
      </c>
      <c r="L347" s="44">
        <v>18414.53</v>
      </c>
      <c r="M347" s="44">
        <v>0</v>
      </c>
    </row>
    <row r="348" spans="5:13">
      <c r="F348" t="s">
        <v>1489</v>
      </c>
      <c r="G348" s="1">
        <v>43412</v>
      </c>
      <c r="H348" s="43">
        <v>0.5</v>
      </c>
      <c r="I348" s="44">
        <v>7672</v>
      </c>
      <c r="J348" s="44">
        <v>7672</v>
      </c>
      <c r="K348" s="44">
        <v>0</v>
      </c>
      <c r="L348" s="44">
        <v>6904.8</v>
      </c>
      <c r="M348" s="44">
        <v>575.4</v>
      </c>
    </row>
    <row r="349" spans="5:13">
      <c r="F349" t="s">
        <v>2770</v>
      </c>
      <c r="G349" s="1">
        <v>48092</v>
      </c>
      <c r="H349" s="43">
        <v>0.7</v>
      </c>
      <c r="I349" s="44">
        <v>712244.68</v>
      </c>
      <c r="J349" s="44">
        <v>712244.68</v>
      </c>
      <c r="K349" s="44">
        <v>0</v>
      </c>
      <c r="L349" s="44">
        <v>641020.21</v>
      </c>
      <c r="M349" s="44">
        <v>53228.455800000003</v>
      </c>
    </row>
    <row r="350" spans="5:13">
      <c r="E350" t="s">
        <v>955</v>
      </c>
      <c r="F350" t="s">
        <v>7360</v>
      </c>
      <c r="G350" s="1">
        <v>43410</v>
      </c>
      <c r="H350" s="43">
        <v>1</v>
      </c>
      <c r="I350" s="44">
        <v>62517.94</v>
      </c>
      <c r="J350" s="44">
        <v>62517.94</v>
      </c>
      <c r="K350" s="44">
        <v>0</v>
      </c>
      <c r="L350" s="44">
        <v>62517.94</v>
      </c>
      <c r="M350" s="44">
        <v>0</v>
      </c>
    </row>
    <row r="351" spans="5:13">
      <c r="E351" t="s">
        <v>355</v>
      </c>
      <c r="F351" t="s">
        <v>8598</v>
      </c>
      <c r="G351" s="1">
        <v>43950</v>
      </c>
      <c r="H351" s="43">
        <v>1</v>
      </c>
      <c r="I351" s="44">
        <v>145615.1</v>
      </c>
      <c r="J351" s="44">
        <v>145615.1</v>
      </c>
      <c r="K351" s="44">
        <v>0</v>
      </c>
      <c r="L351" s="44">
        <v>145615.1</v>
      </c>
      <c r="M351" s="44">
        <v>0</v>
      </c>
    </row>
    <row r="352" spans="5:13">
      <c r="F352" t="s">
        <v>7293</v>
      </c>
      <c r="G352" s="1">
        <v>43228</v>
      </c>
      <c r="H352" s="43">
        <v>1</v>
      </c>
      <c r="I352" s="44">
        <v>16073.25</v>
      </c>
      <c r="J352" s="44">
        <v>16073.25</v>
      </c>
      <c r="K352" s="44">
        <v>0</v>
      </c>
      <c r="L352" s="44">
        <v>16073.25</v>
      </c>
      <c r="M352" s="44">
        <v>0</v>
      </c>
    </row>
    <row r="353" spans="5:13">
      <c r="E353" t="s">
        <v>2963</v>
      </c>
      <c r="F353" t="s">
        <v>141</v>
      </c>
      <c r="G353" s="1">
        <v>43410</v>
      </c>
      <c r="H353" s="43">
        <v>1</v>
      </c>
      <c r="I353" s="44">
        <v>26800.799999999999</v>
      </c>
      <c r="J353" s="44">
        <v>26800.799999999999</v>
      </c>
      <c r="K353" s="44">
        <v>0</v>
      </c>
      <c r="L353" s="44">
        <v>26800.799999999999</v>
      </c>
      <c r="M353" s="44">
        <v>0</v>
      </c>
    </row>
    <row r="354" spans="5:13">
      <c r="E354" t="s">
        <v>7038</v>
      </c>
      <c r="F354" t="s">
        <v>7040</v>
      </c>
      <c r="G354" s="1">
        <v>43461</v>
      </c>
      <c r="H354" s="43">
        <v>1</v>
      </c>
      <c r="I354" s="44">
        <v>155071.54999999999</v>
      </c>
      <c r="J354" s="44">
        <v>155071.54999999999</v>
      </c>
      <c r="K354" s="44">
        <v>0</v>
      </c>
      <c r="L354" s="44">
        <v>155071.54999999999</v>
      </c>
      <c r="M354" s="44">
        <v>0</v>
      </c>
    </row>
    <row r="355" spans="5:13">
      <c r="E355" t="s">
        <v>7281</v>
      </c>
      <c r="F355" t="s">
        <v>7283</v>
      </c>
      <c r="G355" s="1">
        <v>43948</v>
      </c>
      <c r="H355" s="43">
        <v>1</v>
      </c>
      <c r="I355" s="44">
        <v>180630.95</v>
      </c>
      <c r="J355" s="44">
        <v>180630.95</v>
      </c>
      <c r="K355" s="44">
        <v>0</v>
      </c>
      <c r="L355" s="44">
        <v>180630.95</v>
      </c>
      <c r="M355" s="44">
        <v>0</v>
      </c>
    </row>
    <row r="356" spans="5:13">
      <c r="E356" t="s">
        <v>7459</v>
      </c>
      <c r="F356" t="s">
        <v>7461</v>
      </c>
      <c r="G356" s="1">
        <v>43334</v>
      </c>
      <c r="H356" s="43">
        <v>1</v>
      </c>
      <c r="I356" s="44">
        <v>34320.21</v>
      </c>
      <c r="J356" s="44">
        <v>34320.21</v>
      </c>
      <c r="K356" s="44">
        <v>0</v>
      </c>
      <c r="L356" s="44">
        <v>34320.21</v>
      </c>
      <c r="M356" s="44">
        <v>0</v>
      </c>
    </row>
    <row r="357" spans="5:13">
      <c r="E357" t="s">
        <v>2113</v>
      </c>
      <c r="F357" t="s">
        <v>7311</v>
      </c>
      <c r="G357" s="1">
        <v>43334</v>
      </c>
      <c r="H357" s="43">
        <v>1</v>
      </c>
      <c r="I357" s="44">
        <v>106489.06</v>
      </c>
      <c r="J357" s="44">
        <v>106489.06</v>
      </c>
      <c r="K357" s="44">
        <v>0</v>
      </c>
      <c r="L357" s="44">
        <v>106489.06</v>
      </c>
      <c r="M357" s="44">
        <v>0</v>
      </c>
    </row>
    <row r="358" spans="5:13">
      <c r="E358" t="s">
        <v>1727</v>
      </c>
      <c r="F358" t="s">
        <v>1728</v>
      </c>
      <c r="G358" s="1">
        <v>43955</v>
      </c>
      <c r="H358" s="43">
        <v>1</v>
      </c>
      <c r="I358" s="44">
        <v>270899.90999999997</v>
      </c>
      <c r="J358" s="44">
        <v>251187.91</v>
      </c>
      <c r="K358" s="44">
        <v>-19712</v>
      </c>
      <c r="L358" s="44">
        <v>226069.12</v>
      </c>
      <c r="M358" s="44">
        <v>18839.0933</v>
      </c>
    </row>
    <row r="359" spans="5:13">
      <c r="E359" t="s">
        <v>1374</v>
      </c>
      <c r="F359" t="s">
        <v>3092</v>
      </c>
      <c r="G359" s="1">
        <v>48092</v>
      </c>
      <c r="H359" s="43">
        <v>1</v>
      </c>
      <c r="I359" s="44">
        <v>220048.79</v>
      </c>
      <c r="J359" s="44">
        <v>220048.79</v>
      </c>
      <c r="K359" s="44">
        <v>0</v>
      </c>
      <c r="L359" s="44">
        <v>198043.91</v>
      </c>
      <c r="M359" s="44">
        <v>16237.5525</v>
      </c>
    </row>
    <row r="360" spans="5:13">
      <c r="E360" t="s">
        <v>7170</v>
      </c>
      <c r="F360" t="s">
        <v>7172</v>
      </c>
      <c r="G360" s="1">
        <v>43334</v>
      </c>
      <c r="H360" s="43">
        <v>1</v>
      </c>
      <c r="I360" s="44">
        <v>118236.44</v>
      </c>
      <c r="J360" s="44">
        <v>118236.44</v>
      </c>
      <c r="K360" s="44">
        <v>0</v>
      </c>
      <c r="L360" s="44">
        <v>118236.44</v>
      </c>
      <c r="M360" s="44">
        <v>0</v>
      </c>
    </row>
    <row r="361" spans="5:13">
      <c r="E361" t="s">
        <v>7562</v>
      </c>
      <c r="F361" t="s">
        <v>141</v>
      </c>
      <c r="G361" s="1">
        <v>48092</v>
      </c>
      <c r="H361" s="43">
        <v>1</v>
      </c>
      <c r="I361" s="44">
        <v>123460.57</v>
      </c>
      <c r="J361" s="44">
        <v>123460.57</v>
      </c>
      <c r="K361" s="44">
        <v>0</v>
      </c>
      <c r="L361" s="44">
        <v>123460.57</v>
      </c>
      <c r="M361" s="44">
        <v>0</v>
      </c>
    </row>
    <row r="362" spans="5:13">
      <c r="E362" t="s">
        <v>7061</v>
      </c>
      <c r="F362" t="s">
        <v>7063</v>
      </c>
      <c r="G362" s="1">
        <v>43971</v>
      </c>
      <c r="H362" s="43">
        <v>1</v>
      </c>
      <c r="I362" s="44">
        <v>131591.48000000001</v>
      </c>
      <c r="J362" s="44">
        <v>131591.48000000001</v>
      </c>
      <c r="K362" s="44">
        <v>0</v>
      </c>
      <c r="L362" s="44">
        <v>131591.48000000001</v>
      </c>
      <c r="M362" s="44">
        <v>0</v>
      </c>
    </row>
    <row r="363" spans="5:13">
      <c r="E363" t="s">
        <v>7197</v>
      </c>
      <c r="F363" t="s">
        <v>7199</v>
      </c>
      <c r="G363" s="1">
        <v>43334</v>
      </c>
      <c r="H363" s="43">
        <v>1</v>
      </c>
      <c r="I363" s="44">
        <v>21590.16</v>
      </c>
      <c r="J363" s="44">
        <v>21590.16</v>
      </c>
      <c r="K363" s="44">
        <v>0</v>
      </c>
      <c r="L363" s="44">
        <v>21590.16</v>
      </c>
      <c r="M363" s="44">
        <v>0</v>
      </c>
    </row>
    <row r="364" spans="5:13">
      <c r="E364" t="s">
        <v>8</v>
      </c>
      <c r="F364" t="s">
        <v>2259</v>
      </c>
      <c r="G364" s="1">
        <v>48092</v>
      </c>
      <c r="H364" s="43">
        <v>0.02</v>
      </c>
      <c r="I364" s="44">
        <v>481360</v>
      </c>
      <c r="J364" s="44">
        <v>481360</v>
      </c>
      <c r="K364" s="44">
        <v>0</v>
      </c>
      <c r="L364" s="44">
        <v>433224</v>
      </c>
      <c r="M364" s="44">
        <v>5516.44</v>
      </c>
    </row>
    <row r="365" spans="5:13">
      <c r="F365" t="s">
        <v>3268</v>
      </c>
      <c r="G365" s="1">
        <v>43980</v>
      </c>
      <c r="H365" s="43">
        <v>1</v>
      </c>
      <c r="I365" s="44">
        <v>227128.21</v>
      </c>
      <c r="J365" s="44">
        <v>227091.39</v>
      </c>
      <c r="K365" s="44">
        <v>-36.82</v>
      </c>
      <c r="L365" s="44">
        <v>226725.59</v>
      </c>
      <c r="M365" s="44">
        <v>271.3</v>
      </c>
    </row>
    <row r="366" spans="5:13">
      <c r="E366" t="s">
        <v>1543</v>
      </c>
      <c r="F366" t="s">
        <v>8401</v>
      </c>
      <c r="G366" s="1">
        <v>43334</v>
      </c>
      <c r="H366" s="43">
        <v>1</v>
      </c>
      <c r="I366" s="44">
        <v>9404.26</v>
      </c>
      <c r="J366" s="44">
        <v>9404.26</v>
      </c>
      <c r="K366" s="44">
        <v>0</v>
      </c>
      <c r="L366" s="44">
        <v>9404.26</v>
      </c>
      <c r="M366" s="44">
        <v>0</v>
      </c>
    </row>
    <row r="367" spans="5:13">
      <c r="E367" t="s">
        <v>575</v>
      </c>
      <c r="F367" t="s">
        <v>7191</v>
      </c>
      <c r="G367" s="1">
        <v>43334</v>
      </c>
      <c r="H367" s="43">
        <v>1</v>
      </c>
      <c r="I367" s="44">
        <v>37331.71</v>
      </c>
      <c r="J367" s="44">
        <v>37331.71</v>
      </c>
      <c r="K367" s="44">
        <v>0</v>
      </c>
      <c r="L367" s="44">
        <v>37331.71</v>
      </c>
      <c r="M367" s="44">
        <v>0</v>
      </c>
    </row>
    <row r="368" spans="5:13">
      <c r="E368" t="s">
        <v>2757</v>
      </c>
      <c r="F368" t="s">
        <v>7956</v>
      </c>
      <c r="G368" s="1">
        <v>43851</v>
      </c>
      <c r="H368" s="43">
        <v>1</v>
      </c>
      <c r="I368" s="44">
        <v>6462.41</v>
      </c>
      <c r="J368" s="44">
        <v>6462.41</v>
      </c>
      <c r="K368" s="44">
        <v>0</v>
      </c>
      <c r="L368" s="44">
        <v>6462.41</v>
      </c>
      <c r="M368" s="44">
        <v>0</v>
      </c>
    </row>
    <row r="369" spans="5:13">
      <c r="E369" t="s">
        <v>7442</v>
      </c>
      <c r="F369" t="s">
        <v>7444</v>
      </c>
      <c r="G369" s="1">
        <v>43362</v>
      </c>
      <c r="H369" s="43">
        <v>1</v>
      </c>
      <c r="I369" s="44">
        <v>15215.96</v>
      </c>
      <c r="J369" s="44">
        <v>15215.96</v>
      </c>
      <c r="K369" s="44">
        <v>0</v>
      </c>
      <c r="L369" s="44">
        <v>15215.96</v>
      </c>
      <c r="M369" s="44">
        <v>0</v>
      </c>
    </row>
    <row r="370" spans="5:13">
      <c r="E370" t="s">
        <v>1592</v>
      </c>
      <c r="F370" t="s">
        <v>7705</v>
      </c>
      <c r="G370" s="1">
        <v>43503</v>
      </c>
      <c r="H370" s="43">
        <v>1</v>
      </c>
      <c r="I370" s="44">
        <v>23749.93</v>
      </c>
      <c r="J370" s="44">
        <v>23749.93</v>
      </c>
      <c r="K370" s="44">
        <v>0</v>
      </c>
      <c r="L370" s="44">
        <v>23749.93</v>
      </c>
      <c r="M370" s="44">
        <v>0</v>
      </c>
    </row>
    <row r="371" spans="5:13">
      <c r="E371" t="s">
        <v>7367</v>
      </c>
      <c r="F371" t="s">
        <v>7369</v>
      </c>
      <c r="G371" s="1">
        <v>43362</v>
      </c>
      <c r="H371" s="43">
        <v>1</v>
      </c>
      <c r="I371" s="44">
        <v>7445.09</v>
      </c>
      <c r="J371" s="44">
        <v>7445.09</v>
      </c>
      <c r="K371" s="44">
        <v>0</v>
      </c>
      <c r="L371" s="44">
        <v>7445.09</v>
      </c>
      <c r="M371" s="44">
        <v>0</v>
      </c>
    </row>
    <row r="372" spans="5:13">
      <c r="E372" t="s">
        <v>470</v>
      </c>
      <c r="F372" t="s">
        <v>8110</v>
      </c>
      <c r="G372" s="1">
        <v>43334</v>
      </c>
      <c r="H372" s="43">
        <v>1</v>
      </c>
      <c r="I372" s="44">
        <v>9116.9500000000007</v>
      </c>
      <c r="J372" s="44">
        <v>9116.9500000000007</v>
      </c>
      <c r="K372" s="44">
        <v>0</v>
      </c>
      <c r="L372" s="44">
        <v>9116.9500000000007</v>
      </c>
      <c r="M372" s="44">
        <v>0</v>
      </c>
    </row>
    <row r="373" spans="5:13">
      <c r="F373" t="s">
        <v>764</v>
      </c>
      <c r="G373" s="1">
        <v>43334</v>
      </c>
      <c r="H373" s="43">
        <v>1</v>
      </c>
      <c r="I373" s="44">
        <v>5750</v>
      </c>
      <c r="J373" s="44">
        <v>5750</v>
      </c>
      <c r="K373" s="44">
        <v>0</v>
      </c>
      <c r="L373" s="44">
        <v>5175</v>
      </c>
      <c r="M373" s="44">
        <v>431.25</v>
      </c>
    </row>
    <row r="374" spans="5:13">
      <c r="E374" t="s">
        <v>1054</v>
      </c>
      <c r="F374" t="s">
        <v>1055</v>
      </c>
      <c r="G374" s="1">
        <v>43334</v>
      </c>
      <c r="H374" s="43">
        <v>1</v>
      </c>
      <c r="I374" s="44">
        <v>5013.7700000000004</v>
      </c>
      <c r="J374" s="44">
        <v>5013.7700000000004</v>
      </c>
      <c r="K374" s="44">
        <v>0</v>
      </c>
      <c r="L374" s="44">
        <v>4512.3900000000003</v>
      </c>
      <c r="M374" s="44">
        <v>376.03250000000003</v>
      </c>
    </row>
    <row r="375" spans="5:13">
      <c r="E375" t="s">
        <v>703</v>
      </c>
      <c r="F375" t="s">
        <v>7692</v>
      </c>
      <c r="G375" s="1">
        <v>43334</v>
      </c>
      <c r="H375" s="43">
        <v>1</v>
      </c>
      <c r="I375" s="44">
        <v>4874.59</v>
      </c>
      <c r="J375" s="44">
        <v>4874.59</v>
      </c>
      <c r="K375" s="44">
        <v>0</v>
      </c>
      <c r="L375" s="44">
        <v>4874.59</v>
      </c>
      <c r="M375" s="44">
        <v>0</v>
      </c>
    </row>
    <row r="376" spans="5:13">
      <c r="E376" t="s">
        <v>2456</v>
      </c>
      <c r="F376" t="s">
        <v>7075</v>
      </c>
      <c r="G376" s="1">
        <v>43781</v>
      </c>
      <c r="H376" s="43">
        <v>1</v>
      </c>
      <c r="I376" s="44">
        <v>6966.49</v>
      </c>
      <c r="J376" s="44">
        <v>6966.49</v>
      </c>
      <c r="K376" s="44">
        <v>0</v>
      </c>
      <c r="L376" s="44">
        <v>6966.49</v>
      </c>
      <c r="M376" s="44">
        <v>0</v>
      </c>
    </row>
    <row r="377" spans="5:13">
      <c r="E377" t="s">
        <v>1501</v>
      </c>
      <c r="F377" t="s">
        <v>1502</v>
      </c>
      <c r="G377" s="1">
        <v>43412</v>
      </c>
      <c r="H377" s="43">
        <v>1</v>
      </c>
      <c r="I377" s="44">
        <v>36637.51</v>
      </c>
      <c r="J377" s="44">
        <v>36637.51</v>
      </c>
      <c r="K377" s="44">
        <v>0</v>
      </c>
      <c r="L377" s="44">
        <v>32973.760000000002</v>
      </c>
      <c r="M377" s="44">
        <v>2747.8132999999998</v>
      </c>
    </row>
    <row r="378" spans="5:13">
      <c r="E378" t="s">
        <v>336</v>
      </c>
      <c r="F378" t="s">
        <v>741</v>
      </c>
      <c r="G378" s="1">
        <v>43334</v>
      </c>
      <c r="H378" s="43">
        <v>1</v>
      </c>
      <c r="I378" s="44">
        <v>18200</v>
      </c>
      <c r="J378" s="44">
        <v>18200</v>
      </c>
      <c r="K378" s="44">
        <v>0</v>
      </c>
      <c r="L378" s="44">
        <v>16380</v>
      </c>
      <c r="M378" s="44">
        <v>1365</v>
      </c>
    </row>
    <row r="379" spans="5:13">
      <c r="E379" t="s">
        <v>2027</v>
      </c>
      <c r="F379" t="s">
        <v>7346</v>
      </c>
      <c r="G379" s="1">
        <v>43334</v>
      </c>
      <c r="H379" s="43">
        <v>1</v>
      </c>
      <c r="I379" s="44">
        <v>23928.720000000001</v>
      </c>
      <c r="J379" s="44">
        <v>23928.720000000001</v>
      </c>
      <c r="K379" s="44">
        <v>0</v>
      </c>
      <c r="L379" s="44">
        <v>23928.720000000001</v>
      </c>
      <c r="M379" s="44">
        <v>0</v>
      </c>
    </row>
    <row r="380" spans="5:13">
      <c r="E380" t="s">
        <v>3304</v>
      </c>
      <c r="F380" t="s">
        <v>7666</v>
      </c>
      <c r="G380" s="1">
        <v>43504</v>
      </c>
      <c r="H380" s="43">
        <v>1</v>
      </c>
      <c r="I380" s="44">
        <v>38236.089999999997</v>
      </c>
      <c r="J380" s="44">
        <v>38236.089999999997</v>
      </c>
      <c r="K380" s="44">
        <v>0</v>
      </c>
      <c r="L380" s="44">
        <v>38236.089999999997</v>
      </c>
      <c r="M380" s="44">
        <v>0</v>
      </c>
    </row>
    <row r="381" spans="5:13">
      <c r="E381" t="s">
        <v>671</v>
      </c>
      <c r="F381" t="s">
        <v>672</v>
      </c>
      <c r="G381" s="1">
        <v>43334</v>
      </c>
      <c r="H381" s="43">
        <v>1</v>
      </c>
      <c r="I381" s="44">
        <v>44227.97</v>
      </c>
      <c r="J381" s="44">
        <v>44227.97</v>
      </c>
      <c r="K381" s="44">
        <v>0</v>
      </c>
      <c r="L381" s="44">
        <v>39805.17</v>
      </c>
      <c r="M381" s="44">
        <v>3317.0974999999999</v>
      </c>
    </row>
    <row r="382" spans="5:13">
      <c r="E382" t="s">
        <v>2820</v>
      </c>
      <c r="F382" t="s">
        <v>7075</v>
      </c>
      <c r="G382" s="1">
        <v>43593</v>
      </c>
      <c r="H382" s="43">
        <v>1</v>
      </c>
      <c r="I382" s="44">
        <v>17993.61</v>
      </c>
      <c r="J382" s="44">
        <v>17993.61</v>
      </c>
      <c r="K382" s="44">
        <v>0</v>
      </c>
      <c r="L382" s="44">
        <v>17993.61</v>
      </c>
      <c r="M382" s="44">
        <v>0</v>
      </c>
    </row>
    <row r="383" spans="5:13">
      <c r="E383" t="s">
        <v>190</v>
      </c>
      <c r="F383" t="s">
        <v>190</v>
      </c>
      <c r="G383" s="1">
        <v>43356</v>
      </c>
      <c r="H383" s="43">
        <v>1</v>
      </c>
      <c r="I383" s="44">
        <v>8052.33</v>
      </c>
      <c r="J383" s="44">
        <v>8052.33</v>
      </c>
      <c r="K383" s="44">
        <v>0</v>
      </c>
      <c r="L383" s="44">
        <v>8052.33</v>
      </c>
      <c r="M383" s="44">
        <v>0</v>
      </c>
    </row>
    <row r="384" spans="5:13">
      <c r="E384" t="s">
        <v>8599</v>
      </c>
      <c r="F384" t="s">
        <v>8601</v>
      </c>
      <c r="G384" s="1">
        <v>43334</v>
      </c>
      <c r="H384" s="43">
        <v>1</v>
      </c>
      <c r="I384" s="44">
        <v>11835.6</v>
      </c>
      <c r="J384" s="44">
        <v>11835.6</v>
      </c>
      <c r="K384" s="44">
        <v>0</v>
      </c>
      <c r="L384" s="44">
        <v>11835.6</v>
      </c>
      <c r="M384" s="44">
        <v>0</v>
      </c>
    </row>
    <row r="385" spans="5:13">
      <c r="E385" t="s">
        <v>451</v>
      </c>
      <c r="F385" t="s">
        <v>7371</v>
      </c>
      <c r="G385" s="1">
        <v>43412</v>
      </c>
      <c r="H385" s="43">
        <v>1</v>
      </c>
      <c r="I385" s="44">
        <v>17542.7</v>
      </c>
      <c r="J385" s="44">
        <v>17542.7</v>
      </c>
      <c r="K385" s="44">
        <v>0</v>
      </c>
      <c r="L385" s="44">
        <v>17542.7</v>
      </c>
      <c r="M385" s="44">
        <v>0</v>
      </c>
    </row>
    <row r="386" spans="5:13">
      <c r="E386" t="s">
        <v>596</v>
      </c>
      <c r="F386" t="s">
        <v>8051</v>
      </c>
      <c r="G386" s="1">
        <v>43334</v>
      </c>
      <c r="H386" s="43">
        <v>1</v>
      </c>
      <c r="I386" s="44">
        <v>25357.279999999999</v>
      </c>
      <c r="J386" s="44">
        <v>25357.279999999999</v>
      </c>
      <c r="K386" s="44">
        <v>0</v>
      </c>
      <c r="L386" s="44">
        <v>25357.279999999999</v>
      </c>
      <c r="M386" s="44">
        <v>0</v>
      </c>
    </row>
    <row r="387" spans="5:13">
      <c r="E387" t="s">
        <v>348</v>
      </c>
      <c r="F387" t="s">
        <v>349</v>
      </c>
      <c r="G387" s="1">
        <v>43265</v>
      </c>
      <c r="H387" s="43">
        <v>1</v>
      </c>
      <c r="I387" s="44">
        <v>5791.65</v>
      </c>
      <c r="J387" s="44">
        <v>5791.65</v>
      </c>
      <c r="K387" s="44">
        <v>0</v>
      </c>
      <c r="L387" s="44">
        <v>5212.49</v>
      </c>
      <c r="M387" s="44">
        <v>434.37419999999997</v>
      </c>
    </row>
    <row r="388" spans="5:13">
      <c r="E388" t="s">
        <v>1105</v>
      </c>
      <c r="F388" t="s">
        <v>7251</v>
      </c>
      <c r="G388" s="1">
        <v>43334</v>
      </c>
      <c r="H388" s="43">
        <v>1</v>
      </c>
      <c r="I388" s="44">
        <v>22801.41</v>
      </c>
      <c r="J388" s="44">
        <v>22801.41</v>
      </c>
      <c r="K388" s="44">
        <v>0</v>
      </c>
      <c r="L388" s="44">
        <v>22801.41</v>
      </c>
      <c r="M388" s="44">
        <v>0</v>
      </c>
    </row>
    <row r="389" spans="5:13">
      <c r="E389" t="s">
        <v>1547</v>
      </c>
      <c r="F389" t="s">
        <v>141</v>
      </c>
      <c r="G389" s="1">
        <v>43503</v>
      </c>
      <c r="H389" s="43">
        <v>1</v>
      </c>
      <c r="I389" s="44">
        <v>29356.06</v>
      </c>
      <c r="J389" s="44">
        <v>29356.06</v>
      </c>
      <c r="K389" s="44">
        <v>0</v>
      </c>
      <c r="L389" s="44">
        <v>29356.06</v>
      </c>
      <c r="M389" s="44">
        <v>0</v>
      </c>
    </row>
    <row r="390" spans="5:13">
      <c r="E390" t="s">
        <v>914</v>
      </c>
      <c r="F390" t="s">
        <v>1301</v>
      </c>
      <c r="G390" s="1">
        <v>43334</v>
      </c>
      <c r="H390" s="43">
        <v>1</v>
      </c>
      <c r="I390" s="44">
        <v>7111.71</v>
      </c>
      <c r="J390" s="44">
        <v>7111.71</v>
      </c>
      <c r="K390" s="44">
        <v>0</v>
      </c>
      <c r="L390" s="44">
        <v>7111.71</v>
      </c>
      <c r="M390" s="44">
        <v>0</v>
      </c>
    </row>
    <row r="391" spans="5:13">
      <c r="E391" t="s">
        <v>463</v>
      </c>
      <c r="F391" t="s">
        <v>7313</v>
      </c>
      <c r="G391" s="1">
        <v>43334</v>
      </c>
      <c r="H391" s="43">
        <v>1</v>
      </c>
      <c r="I391" s="44">
        <v>4038.24</v>
      </c>
      <c r="J391" s="44">
        <v>4038.24</v>
      </c>
      <c r="K391" s="44">
        <v>0</v>
      </c>
      <c r="L391" s="44">
        <v>4038.24</v>
      </c>
      <c r="M391" s="44">
        <v>0</v>
      </c>
    </row>
    <row r="392" spans="5:13">
      <c r="E392" t="s">
        <v>1272</v>
      </c>
      <c r="F392" t="s">
        <v>1273</v>
      </c>
      <c r="G392" s="1">
        <v>43721</v>
      </c>
      <c r="H392" s="43">
        <v>0.2</v>
      </c>
      <c r="I392" s="44">
        <v>48750</v>
      </c>
      <c r="J392" s="44">
        <v>48750</v>
      </c>
      <c r="K392" s="44">
        <v>0</v>
      </c>
      <c r="L392" s="44">
        <v>43875</v>
      </c>
      <c r="M392" s="44">
        <v>3656.25</v>
      </c>
    </row>
    <row r="393" spans="5:13">
      <c r="E393" t="s">
        <v>992</v>
      </c>
      <c r="F393" t="s">
        <v>7081</v>
      </c>
      <c r="G393" s="1">
        <v>43334</v>
      </c>
      <c r="H393" s="43">
        <v>1</v>
      </c>
      <c r="I393" s="44">
        <v>22482.21</v>
      </c>
      <c r="J393" s="44">
        <v>22482.21</v>
      </c>
      <c r="K393" s="44">
        <v>0</v>
      </c>
      <c r="L393" s="44">
        <v>22482.21</v>
      </c>
      <c r="M393" s="44">
        <v>0</v>
      </c>
    </row>
    <row r="394" spans="5:13">
      <c r="E394" t="s">
        <v>815</v>
      </c>
      <c r="F394" t="s">
        <v>8573</v>
      </c>
      <c r="G394" s="1">
        <v>43412</v>
      </c>
      <c r="H394" s="43">
        <v>1</v>
      </c>
      <c r="I394" s="44">
        <v>30339.32</v>
      </c>
      <c r="J394" s="44">
        <v>30339.32</v>
      </c>
      <c r="K394" s="44">
        <v>0</v>
      </c>
      <c r="L394" s="44">
        <v>30339.32</v>
      </c>
      <c r="M394" s="44">
        <v>0</v>
      </c>
    </row>
    <row r="395" spans="5:13">
      <c r="E395" t="s">
        <v>7303</v>
      </c>
      <c r="F395" t="s">
        <v>887</v>
      </c>
      <c r="G395" s="1">
        <v>43334</v>
      </c>
      <c r="H395" s="43">
        <v>1</v>
      </c>
      <c r="I395" s="44">
        <v>39952.93</v>
      </c>
      <c r="J395" s="44">
        <v>39952.93</v>
      </c>
      <c r="K395" s="44">
        <v>0</v>
      </c>
      <c r="L395" s="44">
        <v>35957.64</v>
      </c>
      <c r="M395" s="44">
        <v>2996.47</v>
      </c>
    </row>
    <row r="396" spans="5:13">
      <c r="E396" t="s">
        <v>840</v>
      </c>
      <c r="F396" t="s">
        <v>7358</v>
      </c>
      <c r="G396" s="1">
        <v>43228</v>
      </c>
      <c r="H396" s="43">
        <v>1</v>
      </c>
      <c r="I396" s="44">
        <v>18849.669999999998</v>
      </c>
      <c r="J396" s="44">
        <v>18849.669999999998</v>
      </c>
      <c r="K396" s="44">
        <v>0</v>
      </c>
      <c r="L396" s="44">
        <v>18849.669999999998</v>
      </c>
      <c r="M396" s="44">
        <v>0</v>
      </c>
    </row>
    <row r="397" spans="5:13">
      <c r="E397" t="s">
        <v>1410</v>
      </c>
      <c r="F397" t="s">
        <v>7433</v>
      </c>
      <c r="G397" s="1">
        <v>43362</v>
      </c>
      <c r="H397" s="43">
        <v>1</v>
      </c>
      <c r="I397" s="44">
        <v>38671.699999999997</v>
      </c>
      <c r="J397" s="44">
        <v>38671.699999999997</v>
      </c>
      <c r="K397" s="44">
        <v>0</v>
      </c>
      <c r="L397" s="44">
        <v>38671.699999999997</v>
      </c>
      <c r="M397" s="44">
        <v>0</v>
      </c>
    </row>
    <row r="398" spans="5:13">
      <c r="E398" t="s">
        <v>757</v>
      </c>
      <c r="F398" t="s">
        <v>758</v>
      </c>
      <c r="G398" s="1">
        <v>43334</v>
      </c>
      <c r="H398" s="43">
        <v>1</v>
      </c>
      <c r="I398" s="44">
        <v>14997.08</v>
      </c>
      <c r="J398" s="44">
        <v>14997.08</v>
      </c>
      <c r="K398" s="44">
        <v>0</v>
      </c>
      <c r="L398" s="44">
        <v>13497.37</v>
      </c>
      <c r="M398" s="44">
        <v>1124.7808</v>
      </c>
    </row>
    <row r="399" spans="5:13">
      <c r="F399" t="s">
        <v>1580</v>
      </c>
      <c r="G399" s="1">
        <v>43760</v>
      </c>
      <c r="H399" s="43">
        <v>0.25</v>
      </c>
      <c r="I399" s="44">
        <v>19250.759999999998</v>
      </c>
      <c r="J399" s="44">
        <v>19250.759999999998</v>
      </c>
      <c r="K399" s="44">
        <v>0</v>
      </c>
      <c r="L399" s="44">
        <v>17325.68</v>
      </c>
      <c r="M399" s="44">
        <v>1443.8067000000001</v>
      </c>
    </row>
    <row r="400" spans="5:13">
      <c r="F400" t="s">
        <v>3603</v>
      </c>
      <c r="G400" s="1">
        <v>43864</v>
      </c>
      <c r="H400" s="43">
        <v>1</v>
      </c>
      <c r="I400" s="44">
        <v>34799.24</v>
      </c>
      <c r="J400" s="44">
        <v>34799.24</v>
      </c>
      <c r="K400" s="44">
        <v>0</v>
      </c>
      <c r="L400" s="44">
        <v>31319.32</v>
      </c>
      <c r="M400" s="44">
        <v>2609.94</v>
      </c>
    </row>
    <row r="401" spans="5:13">
      <c r="E401" t="s">
        <v>1190</v>
      </c>
      <c r="F401" t="s">
        <v>7714</v>
      </c>
      <c r="G401" s="1">
        <v>43503</v>
      </c>
      <c r="H401" s="43">
        <v>1</v>
      </c>
      <c r="I401" s="44">
        <v>22028.5</v>
      </c>
      <c r="J401" s="44">
        <v>22028.5</v>
      </c>
      <c r="K401" s="44">
        <v>0</v>
      </c>
      <c r="L401" s="44">
        <v>22028.5</v>
      </c>
      <c r="M401" s="44">
        <v>0</v>
      </c>
    </row>
    <row r="402" spans="5:13">
      <c r="E402" t="s">
        <v>1160</v>
      </c>
      <c r="F402" t="s">
        <v>141</v>
      </c>
      <c r="G402" s="1">
        <v>43334</v>
      </c>
      <c r="H402" s="43">
        <v>1</v>
      </c>
      <c r="I402" s="44">
        <v>15077.5</v>
      </c>
      <c r="J402" s="44">
        <v>15077.5</v>
      </c>
      <c r="K402" s="44">
        <v>0</v>
      </c>
      <c r="L402" s="44">
        <v>15077.5</v>
      </c>
      <c r="M402" s="44">
        <v>0</v>
      </c>
    </row>
    <row r="403" spans="5:13">
      <c r="F403" t="s">
        <v>7406</v>
      </c>
      <c r="G403" s="1">
        <v>43356</v>
      </c>
      <c r="H403" s="43">
        <v>1</v>
      </c>
      <c r="I403" s="44">
        <v>4563.63</v>
      </c>
      <c r="J403" s="44">
        <v>4563.63</v>
      </c>
      <c r="K403" s="44">
        <v>0</v>
      </c>
      <c r="L403" s="44">
        <v>4563.63</v>
      </c>
      <c r="M403" s="44">
        <v>0</v>
      </c>
    </row>
    <row r="404" spans="5:13">
      <c r="E404" t="s">
        <v>8254</v>
      </c>
      <c r="F404" t="s">
        <v>8256</v>
      </c>
      <c r="G404" s="1">
        <v>43334</v>
      </c>
      <c r="H404" s="43">
        <v>1</v>
      </c>
      <c r="I404" s="44">
        <v>40102.61</v>
      </c>
      <c r="J404" s="44">
        <v>40102.61</v>
      </c>
      <c r="K404" s="44">
        <v>0</v>
      </c>
      <c r="L404" s="44">
        <v>40102.61</v>
      </c>
      <c r="M404" s="44">
        <v>0</v>
      </c>
    </row>
    <row r="405" spans="5:13">
      <c r="E405" t="s">
        <v>13</v>
      </c>
      <c r="F405" t="s">
        <v>8193</v>
      </c>
      <c r="G405" s="1">
        <v>43864</v>
      </c>
      <c r="H405" s="43">
        <v>1</v>
      </c>
      <c r="I405" s="44">
        <v>60751.75</v>
      </c>
      <c r="J405" s="44">
        <v>60751.75</v>
      </c>
      <c r="K405" s="44">
        <v>0</v>
      </c>
      <c r="L405" s="44">
        <v>60751.75</v>
      </c>
      <c r="M405" s="44">
        <v>0</v>
      </c>
    </row>
    <row r="406" spans="5:13">
      <c r="F406" t="s">
        <v>8114</v>
      </c>
      <c r="G406" s="1">
        <v>43864</v>
      </c>
      <c r="H406" s="43">
        <v>1</v>
      </c>
      <c r="I406" s="44">
        <v>27533.3</v>
      </c>
      <c r="J406" s="44">
        <v>27533.3</v>
      </c>
      <c r="K406" s="44">
        <v>0</v>
      </c>
      <c r="L406" s="44">
        <v>27533.3</v>
      </c>
      <c r="M406" s="44">
        <v>0</v>
      </c>
    </row>
    <row r="407" spans="5:13">
      <c r="F407" t="s">
        <v>8173</v>
      </c>
      <c r="G407" s="1">
        <v>43864</v>
      </c>
      <c r="H407" s="43">
        <v>1</v>
      </c>
      <c r="I407" s="44">
        <v>5143.95</v>
      </c>
      <c r="J407" s="44">
        <v>5143.95</v>
      </c>
      <c r="K407" s="44">
        <v>0</v>
      </c>
      <c r="L407" s="44">
        <v>5143.95</v>
      </c>
      <c r="M407" s="44">
        <v>0</v>
      </c>
    </row>
    <row r="408" spans="5:13">
      <c r="F408" t="s">
        <v>2592</v>
      </c>
      <c r="G408" s="1">
        <v>43592</v>
      </c>
      <c r="H408" s="43">
        <v>1</v>
      </c>
      <c r="I408" s="44">
        <v>53903.07</v>
      </c>
      <c r="J408" s="44">
        <v>53903.07</v>
      </c>
      <c r="K408" s="44">
        <v>0</v>
      </c>
      <c r="L408" s="44">
        <v>53636.76</v>
      </c>
      <c r="M408" s="44">
        <v>199.73419999999999</v>
      </c>
    </row>
    <row r="409" spans="5:13">
      <c r="F409" t="s">
        <v>2564</v>
      </c>
      <c r="G409" s="1">
        <v>43592</v>
      </c>
      <c r="H409" s="43">
        <v>1</v>
      </c>
      <c r="I409" s="44">
        <v>48382</v>
      </c>
      <c r="J409" s="44">
        <v>48382</v>
      </c>
      <c r="K409" s="44">
        <v>0</v>
      </c>
      <c r="L409" s="44">
        <v>46819</v>
      </c>
      <c r="M409" s="44">
        <v>1172.25</v>
      </c>
    </row>
    <row r="410" spans="5:13">
      <c r="F410" t="s">
        <v>7904</v>
      </c>
      <c r="G410" s="1">
        <v>43593</v>
      </c>
      <c r="H410" s="43">
        <v>1</v>
      </c>
      <c r="I410" s="44">
        <v>94601.16</v>
      </c>
      <c r="J410" s="44">
        <v>94601.16</v>
      </c>
      <c r="K410" s="44">
        <v>0</v>
      </c>
      <c r="L410" s="44">
        <v>94601.16</v>
      </c>
      <c r="M410" s="44">
        <v>0</v>
      </c>
    </row>
    <row r="411" spans="5:13">
      <c r="F411" t="s">
        <v>8048</v>
      </c>
      <c r="G411" s="1">
        <v>43864</v>
      </c>
      <c r="H411" s="43">
        <v>1</v>
      </c>
      <c r="I411" s="44">
        <v>71069</v>
      </c>
      <c r="J411" s="44">
        <v>71069</v>
      </c>
      <c r="K411" s="44">
        <v>0</v>
      </c>
      <c r="L411" s="44">
        <v>71069</v>
      </c>
      <c r="M411" s="44">
        <v>0</v>
      </c>
    </row>
    <row r="412" spans="5:13">
      <c r="F412" t="s">
        <v>8186</v>
      </c>
      <c r="G412" s="1">
        <v>43864</v>
      </c>
      <c r="H412" s="43">
        <v>1</v>
      </c>
      <c r="I412" s="44">
        <v>7384.64</v>
      </c>
      <c r="J412" s="44">
        <v>7384.64</v>
      </c>
      <c r="K412" s="44">
        <v>0</v>
      </c>
      <c r="L412" s="44">
        <v>7384.64</v>
      </c>
      <c r="M412" s="44">
        <v>0</v>
      </c>
    </row>
    <row r="413" spans="5:13">
      <c r="F413" t="s">
        <v>8078</v>
      </c>
      <c r="G413" s="1">
        <v>43917</v>
      </c>
      <c r="H413" s="43">
        <v>1</v>
      </c>
      <c r="I413" s="44">
        <v>43536.1</v>
      </c>
      <c r="J413" s="44">
        <v>43536.1</v>
      </c>
      <c r="K413" s="44">
        <v>0</v>
      </c>
      <c r="L413" s="44">
        <v>43536.1</v>
      </c>
      <c r="M413" s="44">
        <v>0</v>
      </c>
    </row>
    <row r="414" spans="5:13">
      <c r="F414" t="s">
        <v>8405</v>
      </c>
      <c r="G414" s="1">
        <v>48092</v>
      </c>
      <c r="H414" s="43">
        <v>1</v>
      </c>
      <c r="I414" s="44">
        <v>328894.89</v>
      </c>
      <c r="J414" s="44">
        <v>328894.89</v>
      </c>
      <c r="K414" s="44">
        <v>0</v>
      </c>
      <c r="L414" s="44">
        <v>328894.89</v>
      </c>
      <c r="M414" s="44">
        <v>0</v>
      </c>
    </row>
    <row r="415" spans="5:13">
      <c r="F415" t="s">
        <v>7325</v>
      </c>
      <c r="G415" s="1">
        <v>48092</v>
      </c>
      <c r="H415" s="43">
        <v>0.49</v>
      </c>
      <c r="I415" s="44">
        <v>64705594.039999999</v>
      </c>
      <c r="J415" s="44">
        <v>64705594.039999999</v>
      </c>
      <c r="K415" s="44">
        <v>0</v>
      </c>
      <c r="L415" s="44">
        <v>64705594.039999999</v>
      </c>
      <c r="M415" s="44">
        <v>0</v>
      </c>
    </row>
    <row r="416" spans="5:13">
      <c r="F416" t="s">
        <v>85</v>
      </c>
      <c r="G416" s="1">
        <v>48092</v>
      </c>
      <c r="H416" s="43">
        <v>0.99</v>
      </c>
      <c r="I416" s="44">
        <v>3738938.84</v>
      </c>
      <c r="J416" s="44">
        <v>3644200.93</v>
      </c>
      <c r="K416" s="44">
        <v>-94737.91</v>
      </c>
      <c r="L416" s="44">
        <v>3300103.91</v>
      </c>
      <c r="M416" s="44">
        <v>172306.44</v>
      </c>
    </row>
    <row r="417" spans="5:13">
      <c r="F417" t="s">
        <v>7835</v>
      </c>
      <c r="G417" s="1">
        <v>43958</v>
      </c>
      <c r="H417" s="43">
        <v>1</v>
      </c>
      <c r="I417" s="44">
        <v>344788.45</v>
      </c>
      <c r="J417" s="44">
        <v>344788.45</v>
      </c>
      <c r="K417" s="44">
        <v>0</v>
      </c>
      <c r="L417" s="44">
        <v>344788.45</v>
      </c>
      <c r="M417" s="44">
        <v>0</v>
      </c>
    </row>
    <row r="418" spans="5:13">
      <c r="F418" t="s">
        <v>2570</v>
      </c>
      <c r="G418" s="1">
        <v>48092</v>
      </c>
      <c r="H418" s="43">
        <v>1</v>
      </c>
      <c r="I418" s="44">
        <v>65169895.920000002</v>
      </c>
      <c r="J418" s="44">
        <v>55879593.079999998</v>
      </c>
      <c r="K418" s="44">
        <v>-9290302.8399999999</v>
      </c>
      <c r="L418" s="44">
        <v>51953487.93</v>
      </c>
      <c r="M418" s="44">
        <v>3119919.2873999998</v>
      </c>
    </row>
    <row r="419" spans="5:13">
      <c r="F419" t="s">
        <v>7815</v>
      </c>
      <c r="G419" s="1">
        <v>48092</v>
      </c>
      <c r="H419" s="43">
        <v>1</v>
      </c>
      <c r="I419" s="44">
        <v>967344.66</v>
      </c>
      <c r="J419" s="44">
        <v>967344.66</v>
      </c>
      <c r="K419" s="44">
        <v>0</v>
      </c>
      <c r="L419" s="44">
        <v>967344.66</v>
      </c>
      <c r="M419" s="44">
        <v>0</v>
      </c>
    </row>
    <row r="420" spans="5:13">
      <c r="F420" t="s">
        <v>7662</v>
      </c>
      <c r="G420" s="1">
        <v>48092</v>
      </c>
      <c r="H420" s="43">
        <v>1</v>
      </c>
      <c r="I420" s="44">
        <v>448301.89</v>
      </c>
      <c r="J420" s="44">
        <v>448301.89</v>
      </c>
      <c r="K420" s="44">
        <v>0</v>
      </c>
      <c r="L420" s="44">
        <v>448301.89</v>
      </c>
      <c r="M420" s="44">
        <v>0</v>
      </c>
    </row>
    <row r="421" spans="5:13">
      <c r="F421" t="s">
        <v>7016</v>
      </c>
      <c r="G421" s="1">
        <v>48092</v>
      </c>
      <c r="H421" s="43">
        <v>1</v>
      </c>
      <c r="I421" s="44">
        <v>933862.16</v>
      </c>
      <c r="J421" s="44">
        <v>933862.16</v>
      </c>
      <c r="K421" s="44">
        <v>0</v>
      </c>
      <c r="L421" s="44">
        <v>921898.09</v>
      </c>
      <c r="M421" s="44">
        <v>6850.09</v>
      </c>
    </row>
    <row r="422" spans="5:13">
      <c r="F422" t="s">
        <v>3245</v>
      </c>
      <c r="G422" s="1">
        <v>48092</v>
      </c>
      <c r="H422" s="43">
        <v>1</v>
      </c>
      <c r="I422" s="44">
        <v>820856.53</v>
      </c>
      <c r="J422" s="44">
        <v>820856.53</v>
      </c>
      <c r="K422" s="44">
        <v>0</v>
      </c>
      <c r="L422" s="44">
        <v>804704.02</v>
      </c>
      <c r="M422" s="44">
        <v>9934.3737000000001</v>
      </c>
    </row>
    <row r="423" spans="5:13">
      <c r="F423" t="s">
        <v>8420</v>
      </c>
      <c r="G423" s="1">
        <v>48092</v>
      </c>
      <c r="H423" s="43">
        <v>1</v>
      </c>
      <c r="I423" s="44">
        <v>382228.15</v>
      </c>
      <c r="J423" s="44">
        <v>382228.15</v>
      </c>
      <c r="K423" s="44">
        <v>0</v>
      </c>
      <c r="L423" s="44">
        <v>382070.78</v>
      </c>
      <c r="M423" s="44">
        <v>0</v>
      </c>
    </row>
    <row r="424" spans="5:13">
      <c r="F424" t="s">
        <v>8490</v>
      </c>
      <c r="G424" s="1">
        <v>43990</v>
      </c>
      <c r="H424" s="43">
        <v>1</v>
      </c>
      <c r="I424" s="44">
        <v>95120.84</v>
      </c>
      <c r="J424" s="44">
        <v>95120.84</v>
      </c>
      <c r="K424" s="44">
        <v>0</v>
      </c>
      <c r="L424" s="44">
        <v>95120.84</v>
      </c>
      <c r="M424" s="44">
        <v>0</v>
      </c>
    </row>
    <row r="425" spans="5:13">
      <c r="E425" t="s">
        <v>549</v>
      </c>
      <c r="F425" t="s">
        <v>2291</v>
      </c>
      <c r="G425" s="1">
        <v>48092</v>
      </c>
      <c r="H425" s="43">
        <v>1</v>
      </c>
      <c r="I425" s="44">
        <v>1487490.6</v>
      </c>
      <c r="J425" s="44">
        <v>1487490.6</v>
      </c>
      <c r="K425" s="44">
        <v>0</v>
      </c>
      <c r="L425" s="44">
        <v>1344710.45</v>
      </c>
      <c r="M425" s="44">
        <v>103024.71980000001</v>
      </c>
    </row>
    <row r="426" spans="5:13">
      <c r="F426" t="s">
        <v>7561</v>
      </c>
      <c r="G426" s="1">
        <v>43410</v>
      </c>
      <c r="H426" s="43">
        <v>1</v>
      </c>
      <c r="I426" s="44">
        <v>10930</v>
      </c>
      <c r="J426" s="44">
        <v>10930</v>
      </c>
      <c r="K426" s="44">
        <v>0</v>
      </c>
      <c r="L426" s="44">
        <v>10930</v>
      </c>
      <c r="M426" s="44">
        <v>0</v>
      </c>
    </row>
    <row r="427" spans="5:13">
      <c r="F427" t="s">
        <v>7383</v>
      </c>
      <c r="G427" s="1">
        <v>43362</v>
      </c>
      <c r="H427" s="43">
        <v>1</v>
      </c>
      <c r="I427" s="44">
        <v>51937.4</v>
      </c>
      <c r="J427" s="44">
        <v>51937.4</v>
      </c>
      <c r="K427" s="44">
        <v>0</v>
      </c>
      <c r="L427" s="44">
        <v>51937.4</v>
      </c>
      <c r="M427" s="44">
        <v>0</v>
      </c>
    </row>
    <row r="428" spans="5:13">
      <c r="F428" t="s">
        <v>7379</v>
      </c>
      <c r="G428" s="1">
        <v>43413</v>
      </c>
      <c r="H428" s="43">
        <v>1</v>
      </c>
      <c r="I428" s="44">
        <v>108088.2</v>
      </c>
      <c r="J428" s="44">
        <v>108088.2</v>
      </c>
      <c r="K428" s="44">
        <v>0</v>
      </c>
      <c r="L428" s="44">
        <v>108088.2</v>
      </c>
      <c r="M428" s="44">
        <v>0</v>
      </c>
    </row>
    <row r="429" spans="5:13">
      <c r="F429" t="s">
        <v>1697</v>
      </c>
      <c r="G429" s="1">
        <v>43412</v>
      </c>
      <c r="H429" s="43">
        <v>1</v>
      </c>
      <c r="I429" s="44">
        <v>15886.23</v>
      </c>
      <c r="J429" s="44">
        <v>15886.23</v>
      </c>
      <c r="K429" s="44">
        <v>0</v>
      </c>
      <c r="L429" s="44">
        <v>14297.61</v>
      </c>
      <c r="M429" s="44">
        <v>1191.4675</v>
      </c>
    </row>
    <row r="430" spans="5:13">
      <c r="F430" t="s">
        <v>1212</v>
      </c>
      <c r="G430" s="1">
        <v>43411</v>
      </c>
      <c r="H430" s="43">
        <v>1</v>
      </c>
      <c r="I430" s="44">
        <v>43102.87</v>
      </c>
      <c r="J430" s="44">
        <v>43102.87</v>
      </c>
      <c r="K430" s="44">
        <v>0</v>
      </c>
      <c r="L430" s="44">
        <v>41094.379999999997</v>
      </c>
      <c r="M430" s="44">
        <v>1506.37</v>
      </c>
    </row>
    <row r="431" spans="5:13">
      <c r="F431" t="s">
        <v>7424</v>
      </c>
      <c r="G431" s="1">
        <v>43335</v>
      </c>
      <c r="H431" s="43">
        <v>1</v>
      </c>
      <c r="I431" s="44">
        <v>3500</v>
      </c>
      <c r="J431" s="44">
        <v>3500</v>
      </c>
      <c r="K431" s="44">
        <v>0</v>
      </c>
      <c r="L431" s="44">
        <v>3500</v>
      </c>
      <c r="M431" s="44">
        <v>0</v>
      </c>
    </row>
    <row r="432" spans="5:13">
      <c r="F432" t="s">
        <v>1835</v>
      </c>
      <c r="G432" s="1">
        <v>43411</v>
      </c>
      <c r="H432" s="43">
        <v>1</v>
      </c>
      <c r="I432" s="44">
        <v>18526.259999999998</v>
      </c>
      <c r="J432" s="44">
        <v>18526.259999999998</v>
      </c>
      <c r="K432" s="44">
        <v>0</v>
      </c>
      <c r="L432" s="44">
        <v>16673.63</v>
      </c>
      <c r="M432" s="44">
        <v>1389.4692</v>
      </c>
    </row>
    <row r="433" spans="5:13">
      <c r="F433" t="s">
        <v>1234</v>
      </c>
      <c r="G433" s="1">
        <v>43411</v>
      </c>
      <c r="H433" s="43">
        <v>1</v>
      </c>
      <c r="I433" s="44">
        <v>30006.67</v>
      </c>
      <c r="J433" s="44">
        <v>30006.67</v>
      </c>
      <c r="K433" s="44">
        <v>0</v>
      </c>
      <c r="L433" s="44">
        <v>27648.71</v>
      </c>
      <c r="M433" s="44">
        <v>1768.47</v>
      </c>
    </row>
    <row r="434" spans="5:13">
      <c r="F434" t="s">
        <v>1233</v>
      </c>
      <c r="G434" s="1">
        <v>43410</v>
      </c>
      <c r="H434" s="43">
        <v>1</v>
      </c>
      <c r="I434" s="44">
        <v>71752.740000000005</v>
      </c>
      <c r="J434" s="44">
        <v>71752.740000000005</v>
      </c>
      <c r="K434" s="44">
        <v>0</v>
      </c>
      <c r="L434" s="44">
        <v>67775.66</v>
      </c>
      <c r="M434" s="44">
        <v>2982.81</v>
      </c>
    </row>
    <row r="435" spans="5:13">
      <c r="F435" t="s">
        <v>7396</v>
      </c>
      <c r="G435" s="1">
        <v>43851</v>
      </c>
      <c r="H435" s="43">
        <v>1</v>
      </c>
      <c r="I435" s="44">
        <v>72320.88</v>
      </c>
      <c r="J435" s="44">
        <v>72320.88</v>
      </c>
      <c r="K435" s="44">
        <v>0</v>
      </c>
      <c r="L435" s="44">
        <v>72320.88</v>
      </c>
      <c r="M435" s="44">
        <v>0</v>
      </c>
    </row>
    <row r="436" spans="5:13">
      <c r="F436" t="s">
        <v>1140</v>
      </c>
      <c r="G436" s="1">
        <v>43335</v>
      </c>
      <c r="H436" s="43">
        <v>1</v>
      </c>
      <c r="I436" s="44">
        <v>4495</v>
      </c>
      <c r="J436" s="44">
        <v>4495</v>
      </c>
      <c r="K436" s="44">
        <v>0</v>
      </c>
      <c r="L436" s="44">
        <v>4045.5</v>
      </c>
      <c r="M436" s="44">
        <v>337.125</v>
      </c>
    </row>
    <row r="437" spans="5:13">
      <c r="F437" t="s">
        <v>1910</v>
      </c>
      <c r="G437" s="1">
        <v>43846</v>
      </c>
      <c r="H437" s="43">
        <v>1</v>
      </c>
      <c r="I437" s="44">
        <v>446536.94</v>
      </c>
      <c r="J437" s="44">
        <v>446536.94</v>
      </c>
      <c r="K437" s="44">
        <v>0</v>
      </c>
      <c r="L437" s="44">
        <v>401883.25</v>
      </c>
      <c r="M437" s="44">
        <v>33490.270799999998</v>
      </c>
    </row>
    <row r="438" spans="5:13">
      <c r="F438" t="s">
        <v>3247</v>
      </c>
      <c r="G438" s="1">
        <v>43990</v>
      </c>
      <c r="H438" s="43">
        <v>1</v>
      </c>
      <c r="I438" s="44">
        <v>197830</v>
      </c>
      <c r="J438" s="44">
        <v>183692</v>
      </c>
      <c r="K438" s="44">
        <v>-14138</v>
      </c>
      <c r="L438" s="44">
        <v>165322.79999999999</v>
      </c>
      <c r="M438" s="44">
        <v>13776.9</v>
      </c>
    </row>
    <row r="439" spans="5:13">
      <c r="F439" t="s">
        <v>3350</v>
      </c>
      <c r="G439" s="1">
        <v>43935</v>
      </c>
      <c r="H439" s="43">
        <v>1</v>
      </c>
      <c r="I439" s="44">
        <v>158370.5</v>
      </c>
      <c r="J439" s="44">
        <v>158370.5</v>
      </c>
      <c r="K439" s="44">
        <v>0</v>
      </c>
      <c r="L439" s="44">
        <v>142533.45000000001</v>
      </c>
      <c r="M439" s="44">
        <v>11877.7875</v>
      </c>
    </row>
    <row r="440" spans="5:13">
      <c r="F440" t="s">
        <v>3096</v>
      </c>
      <c r="G440" s="1">
        <v>43990</v>
      </c>
      <c r="H440" s="43">
        <v>1</v>
      </c>
      <c r="I440" s="44">
        <v>11743.45</v>
      </c>
      <c r="J440" s="44">
        <v>11743.45</v>
      </c>
      <c r="K440" s="44">
        <v>0</v>
      </c>
      <c r="L440" s="44">
        <v>10569.11</v>
      </c>
      <c r="M440" s="44">
        <v>880.75919999999996</v>
      </c>
    </row>
    <row r="441" spans="5:13">
      <c r="F441" t="s">
        <v>8038</v>
      </c>
      <c r="G441" s="1">
        <v>43236</v>
      </c>
      <c r="H441" s="43">
        <v>1</v>
      </c>
      <c r="I441" s="44">
        <v>13860</v>
      </c>
      <c r="J441" s="44">
        <v>13860</v>
      </c>
      <c r="K441" s="44">
        <v>0</v>
      </c>
      <c r="L441" s="44">
        <v>13860</v>
      </c>
      <c r="M441" s="44">
        <v>0</v>
      </c>
    </row>
    <row r="442" spans="5:13">
      <c r="F442" t="s">
        <v>2389</v>
      </c>
      <c r="G442" s="1">
        <v>44018</v>
      </c>
      <c r="H442" s="43">
        <v>1</v>
      </c>
      <c r="I442" s="44">
        <v>948795.08</v>
      </c>
      <c r="J442" s="44">
        <v>774221.55</v>
      </c>
      <c r="K442" s="44">
        <v>-174573.53</v>
      </c>
      <c r="L442" s="44">
        <v>743765.9</v>
      </c>
      <c r="M442" s="44">
        <v>22831.27</v>
      </c>
    </row>
    <row r="443" spans="5:13">
      <c r="F443" t="s">
        <v>2101</v>
      </c>
      <c r="G443" s="1">
        <v>48092</v>
      </c>
      <c r="H443" s="43">
        <v>1</v>
      </c>
      <c r="I443" s="44">
        <v>783521.83</v>
      </c>
      <c r="J443" s="44">
        <v>783521.83</v>
      </c>
      <c r="K443" s="44">
        <v>0</v>
      </c>
      <c r="L443" s="44">
        <v>705169.65</v>
      </c>
      <c r="M443" s="44">
        <v>50122.110800000002</v>
      </c>
    </row>
    <row r="444" spans="5:13">
      <c r="F444" t="s">
        <v>7658</v>
      </c>
      <c r="G444" s="1">
        <v>43356</v>
      </c>
      <c r="H444" s="43">
        <v>1</v>
      </c>
      <c r="I444" s="44">
        <v>3600</v>
      </c>
      <c r="J444" s="44">
        <v>3600</v>
      </c>
      <c r="K444" s="44">
        <v>0</v>
      </c>
      <c r="L444" s="44">
        <v>3600</v>
      </c>
      <c r="M444" s="44">
        <v>0</v>
      </c>
    </row>
    <row r="445" spans="5:13">
      <c r="E445" t="s">
        <v>2772</v>
      </c>
      <c r="F445" t="s">
        <v>7844</v>
      </c>
      <c r="G445" s="1">
        <v>48092</v>
      </c>
      <c r="H445" s="43">
        <v>1</v>
      </c>
      <c r="I445" s="44">
        <v>444580.96</v>
      </c>
      <c r="J445" s="44">
        <v>444580.96</v>
      </c>
      <c r="K445" s="44">
        <v>0</v>
      </c>
      <c r="L445" s="44">
        <v>444580.96</v>
      </c>
      <c r="M445" s="44">
        <v>0</v>
      </c>
    </row>
    <row r="446" spans="5:13">
      <c r="F446" t="s">
        <v>2773</v>
      </c>
      <c r="G446" s="1">
        <v>48092</v>
      </c>
      <c r="H446" s="43">
        <v>1</v>
      </c>
      <c r="I446" s="44">
        <v>293535.67</v>
      </c>
      <c r="J446" s="44">
        <v>293535.67</v>
      </c>
      <c r="K446" s="44">
        <v>0</v>
      </c>
      <c r="L446" s="44">
        <v>264182.09999999998</v>
      </c>
      <c r="M446" s="44">
        <v>22015.18</v>
      </c>
    </row>
    <row r="447" spans="5:13">
      <c r="F447" t="s">
        <v>3367</v>
      </c>
      <c r="G447" s="1">
        <v>43864</v>
      </c>
      <c r="H447" s="43">
        <v>1</v>
      </c>
      <c r="I447" s="44">
        <v>14207.51</v>
      </c>
      <c r="J447" s="44">
        <v>14207.51</v>
      </c>
      <c r="K447" s="44">
        <v>0</v>
      </c>
      <c r="L447" s="44">
        <v>12786.76</v>
      </c>
      <c r="M447" s="44">
        <v>1065.5633</v>
      </c>
    </row>
    <row r="448" spans="5:13">
      <c r="F448" t="s">
        <v>7908</v>
      </c>
      <c r="G448" s="1">
        <v>48092</v>
      </c>
      <c r="H448" s="43">
        <v>1</v>
      </c>
      <c r="I448" s="44">
        <v>552802.78</v>
      </c>
      <c r="J448" s="44">
        <v>552802.78</v>
      </c>
      <c r="K448" s="44">
        <v>0</v>
      </c>
      <c r="L448" s="44">
        <v>552802.78</v>
      </c>
      <c r="M448" s="44">
        <v>0</v>
      </c>
    </row>
    <row r="449" spans="5:13">
      <c r="F449" t="s">
        <v>2784</v>
      </c>
      <c r="G449" s="1">
        <v>43588</v>
      </c>
      <c r="H449" s="43">
        <v>1</v>
      </c>
      <c r="I449" s="44">
        <v>64873.63</v>
      </c>
      <c r="J449" s="44">
        <v>64873.63</v>
      </c>
      <c r="K449" s="44">
        <v>0</v>
      </c>
      <c r="L449" s="44">
        <v>58386.27</v>
      </c>
      <c r="M449" s="44">
        <v>4865.5225</v>
      </c>
    </row>
    <row r="450" spans="5:13">
      <c r="F450" t="s">
        <v>8025</v>
      </c>
      <c r="G450" s="1">
        <v>48092</v>
      </c>
      <c r="H450" s="43">
        <v>1</v>
      </c>
      <c r="I450" s="44">
        <v>389131.54</v>
      </c>
      <c r="J450" s="44">
        <v>389131.54</v>
      </c>
      <c r="K450" s="44">
        <v>0</v>
      </c>
      <c r="L450" s="44">
        <v>350218.39</v>
      </c>
      <c r="M450" s="44">
        <v>0</v>
      </c>
    </row>
    <row r="451" spans="5:13">
      <c r="E451" t="s">
        <v>328</v>
      </c>
      <c r="F451" t="s">
        <v>8484</v>
      </c>
      <c r="G451" s="1">
        <v>43808</v>
      </c>
      <c r="H451" s="43">
        <v>1</v>
      </c>
      <c r="I451" s="44">
        <v>415406.59</v>
      </c>
      <c r="J451" s="44">
        <v>415406.59</v>
      </c>
      <c r="K451" s="44">
        <v>0</v>
      </c>
      <c r="L451" s="44">
        <v>415406.59</v>
      </c>
      <c r="M451" s="44">
        <v>0</v>
      </c>
    </row>
    <row r="452" spans="5:13">
      <c r="E452" t="s">
        <v>30</v>
      </c>
      <c r="F452" t="s">
        <v>8078</v>
      </c>
      <c r="G452" s="1">
        <v>48092</v>
      </c>
      <c r="H452" s="43">
        <v>1</v>
      </c>
      <c r="I452" s="44">
        <v>889915.44</v>
      </c>
      <c r="J452" s="44">
        <v>889915.44</v>
      </c>
      <c r="K452" s="44">
        <v>0</v>
      </c>
      <c r="L452" s="44">
        <v>876032.2</v>
      </c>
      <c r="M452" s="44">
        <v>8921.92</v>
      </c>
    </row>
    <row r="453" spans="5:13">
      <c r="F453" t="s">
        <v>2415</v>
      </c>
      <c r="G453" s="1">
        <v>43503</v>
      </c>
      <c r="H453" s="43">
        <v>0</v>
      </c>
      <c r="I453" s="44">
        <v>30400</v>
      </c>
      <c r="J453" s="44">
        <v>30400</v>
      </c>
      <c r="K453" s="44">
        <v>0</v>
      </c>
      <c r="L453" s="44">
        <v>27360</v>
      </c>
      <c r="M453" s="44">
        <v>2280</v>
      </c>
    </row>
    <row r="454" spans="5:13">
      <c r="E454" t="s">
        <v>96</v>
      </c>
      <c r="F454" t="s">
        <v>8452</v>
      </c>
      <c r="G454" s="1">
        <v>48092</v>
      </c>
      <c r="H454" s="43">
        <v>0</v>
      </c>
      <c r="I454" s="44">
        <v>1273224</v>
      </c>
      <c r="J454" s="44">
        <v>1273224</v>
      </c>
      <c r="K454" s="44">
        <v>0</v>
      </c>
      <c r="L454" s="44">
        <v>1145901.6000000001</v>
      </c>
      <c r="M454" s="44">
        <v>0</v>
      </c>
    </row>
    <row r="455" spans="5:13">
      <c r="F455" t="s">
        <v>97</v>
      </c>
      <c r="G455" s="1">
        <v>48092</v>
      </c>
      <c r="H455" s="43">
        <v>0.96</v>
      </c>
      <c r="I455" s="44">
        <v>15279615.279999999</v>
      </c>
      <c r="J455" s="44">
        <v>14529242.789999999</v>
      </c>
      <c r="K455" s="44">
        <v>-750372.49</v>
      </c>
      <c r="L455" s="44">
        <v>13656704.4</v>
      </c>
      <c r="M455" s="44">
        <v>628100.8247</v>
      </c>
    </row>
    <row r="456" spans="5:13">
      <c r="F456" t="s">
        <v>3064</v>
      </c>
      <c r="G456" s="1">
        <v>43851</v>
      </c>
      <c r="H456" s="43">
        <v>1</v>
      </c>
      <c r="I456" s="44">
        <v>109695.73</v>
      </c>
      <c r="J456" s="44">
        <v>109695.73</v>
      </c>
      <c r="K456" s="44">
        <v>0</v>
      </c>
      <c r="L456" s="44">
        <v>98726.16</v>
      </c>
      <c r="M456" s="44">
        <v>8227.18</v>
      </c>
    </row>
    <row r="457" spans="5:13">
      <c r="E457" t="s">
        <v>833</v>
      </c>
      <c r="F457" t="s">
        <v>7366</v>
      </c>
      <c r="G457" s="1">
        <v>43362</v>
      </c>
      <c r="H457" s="43">
        <v>1</v>
      </c>
      <c r="I457" s="44">
        <v>32142.09</v>
      </c>
      <c r="J457" s="44">
        <v>32142.09</v>
      </c>
      <c r="K457" s="44">
        <v>0</v>
      </c>
      <c r="L457" s="44">
        <v>32142.09</v>
      </c>
      <c r="M457" s="44">
        <v>0</v>
      </c>
    </row>
    <row r="458" spans="5:13">
      <c r="E458" t="s">
        <v>2093</v>
      </c>
      <c r="F458" t="s">
        <v>2392</v>
      </c>
      <c r="G458" s="1">
        <v>43951</v>
      </c>
      <c r="H458" s="43">
        <v>1</v>
      </c>
      <c r="I458" s="44">
        <v>11286</v>
      </c>
      <c r="J458" s="44">
        <v>11286</v>
      </c>
      <c r="K458" s="44">
        <v>0</v>
      </c>
      <c r="L458" s="44">
        <v>10157.4</v>
      </c>
      <c r="M458" s="44">
        <v>846.45</v>
      </c>
    </row>
    <row r="459" spans="5:13">
      <c r="E459" t="s">
        <v>2181</v>
      </c>
      <c r="F459" t="s">
        <v>141</v>
      </c>
      <c r="G459" s="1">
        <v>43760</v>
      </c>
      <c r="H459" s="43">
        <v>1</v>
      </c>
      <c r="I459" s="44">
        <v>86010.04</v>
      </c>
      <c r="J459" s="44">
        <v>86010.04</v>
      </c>
      <c r="K459" s="44">
        <v>0</v>
      </c>
      <c r="L459" s="44">
        <v>86010.04</v>
      </c>
      <c r="M459" s="44">
        <v>0</v>
      </c>
    </row>
    <row r="460" spans="5:13">
      <c r="F460" t="s">
        <v>8345</v>
      </c>
      <c r="G460" s="1">
        <v>43335</v>
      </c>
      <c r="H460" s="43">
        <v>1</v>
      </c>
      <c r="I460" s="44">
        <v>10367.52</v>
      </c>
      <c r="J460" s="44">
        <v>10367.52</v>
      </c>
      <c r="K460" s="44">
        <v>0</v>
      </c>
      <c r="L460" s="44">
        <v>10367.52</v>
      </c>
      <c r="M460" s="44">
        <v>0</v>
      </c>
    </row>
    <row r="461" spans="5:13">
      <c r="E461" t="s">
        <v>1337</v>
      </c>
      <c r="F461" t="s">
        <v>141</v>
      </c>
      <c r="G461" s="1">
        <v>43362</v>
      </c>
      <c r="H461" s="43">
        <v>1</v>
      </c>
      <c r="I461" s="44">
        <v>43696.18</v>
      </c>
      <c r="J461" s="44">
        <v>43696.18</v>
      </c>
      <c r="K461" s="44">
        <v>0</v>
      </c>
      <c r="L461" s="44">
        <v>39326.559999999998</v>
      </c>
      <c r="M461" s="44">
        <v>3277.2132999999999</v>
      </c>
    </row>
    <row r="462" spans="5:13">
      <c r="E462" t="s">
        <v>32</v>
      </c>
      <c r="F462" t="s">
        <v>7882</v>
      </c>
      <c r="G462" s="1">
        <v>44004</v>
      </c>
      <c r="H462" s="43">
        <v>1</v>
      </c>
      <c r="I462" s="44">
        <v>71626.03</v>
      </c>
      <c r="J462" s="44">
        <v>71626.03</v>
      </c>
      <c r="K462" s="44">
        <v>0</v>
      </c>
      <c r="L462" s="44">
        <v>71626.03</v>
      </c>
      <c r="M462" s="44">
        <v>0</v>
      </c>
    </row>
    <row r="463" spans="5:13">
      <c r="E463" t="s">
        <v>1789</v>
      </c>
      <c r="F463" t="s">
        <v>8165</v>
      </c>
      <c r="G463" s="1">
        <v>43871</v>
      </c>
      <c r="H463" s="43">
        <v>1</v>
      </c>
      <c r="I463" s="44">
        <v>484099.29</v>
      </c>
      <c r="J463" s="44">
        <v>484099.29</v>
      </c>
      <c r="K463" s="44">
        <v>0</v>
      </c>
      <c r="L463" s="44">
        <v>484099.29</v>
      </c>
      <c r="M463" s="44">
        <v>0</v>
      </c>
    </row>
    <row r="464" spans="5:13">
      <c r="E464" t="s">
        <v>724</v>
      </c>
      <c r="F464" t="s">
        <v>7454</v>
      </c>
      <c r="G464" s="1">
        <v>43412</v>
      </c>
      <c r="H464" s="43">
        <v>1</v>
      </c>
      <c r="I464" s="44">
        <v>4175.34</v>
      </c>
      <c r="J464" s="44">
        <v>4175.34</v>
      </c>
      <c r="K464" s="44">
        <v>0</v>
      </c>
      <c r="L464" s="44">
        <v>4175.34</v>
      </c>
      <c r="M464" s="44">
        <v>0</v>
      </c>
    </row>
    <row r="465" spans="5:13">
      <c r="F465" t="s">
        <v>7386</v>
      </c>
      <c r="G465" s="1">
        <v>43412</v>
      </c>
      <c r="H465" s="43">
        <v>1</v>
      </c>
      <c r="I465" s="44">
        <v>20679.29</v>
      </c>
      <c r="J465" s="44">
        <v>20679.29</v>
      </c>
      <c r="K465" s="44">
        <v>0</v>
      </c>
      <c r="L465" s="44">
        <v>20679.29</v>
      </c>
      <c r="M465" s="44">
        <v>0</v>
      </c>
    </row>
    <row r="466" spans="5:13">
      <c r="E466" t="s">
        <v>1462</v>
      </c>
      <c r="F466" t="s">
        <v>7302</v>
      </c>
      <c r="G466" s="1">
        <v>43335</v>
      </c>
      <c r="H466" s="43">
        <v>1</v>
      </c>
      <c r="I466" s="44">
        <v>25636.33</v>
      </c>
      <c r="J466" s="44">
        <v>25636.33</v>
      </c>
      <c r="K466" s="44">
        <v>0</v>
      </c>
      <c r="L466" s="44">
        <v>25636.33</v>
      </c>
      <c r="M466" s="44">
        <v>0</v>
      </c>
    </row>
    <row r="467" spans="5:13">
      <c r="E467" t="s">
        <v>3466</v>
      </c>
      <c r="F467" t="s">
        <v>7277</v>
      </c>
      <c r="G467" s="1">
        <v>43335</v>
      </c>
      <c r="H467" s="43">
        <v>1</v>
      </c>
      <c r="I467" s="44">
        <v>3932.85</v>
      </c>
      <c r="J467" s="44">
        <v>3932.85</v>
      </c>
      <c r="K467" s="44">
        <v>0</v>
      </c>
      <c r="L467" s="44">
        <v>3932.85</v>
      </c>
      <c r="M467" s="44">
        <v>0</v>
      </c>
    </row>
    <row r="468" spans="5:13">
      <c r="E468" t="s">
        <v>7867</v>
      </c>
      <c r="F468" t="s">
        <v>141</v>
      </c>
      <c r="G468" s="1">
        <v>44014</v>
      </c>
      <c r="H468" s="43">
        <v>1</v>
      </c>
      <c r="I468" s="44">
        <v>452176.69</v>
      </c>
      <c r="J468" s="44">
        <v>452176.69</v>
      </c>
      <c r="K468" s="44">
        <v>0</v>
      </c>
      <c r="L468" s="44">
        <v>452176.69</v>
      </c>
      <c r="M468" s="44">
        <v>0</v>
      </c>
    </row>
    <row r="469" spans="5:13">
      <c r="E469" t="s">
        <v>7695</v>
      </c>
      <c r="F469" t="s">
        <v>7697</v>
      </c>
      <c r="G469" s="1">
        <v>43917</v>
      </c>
      <c r="H469" s="43">
        <v>1</v>
      </c>
      <c r="I469" s="44">
        <v>10979.27</v>
      </c>
      <c r="J469" s="44">
        <v>10979.27</v>
      </c>
      <c r="K469" s="44">
        <v>0</v>
      </c>
      <c r="L469" s="44">
        <v>10979.27</v>
      </c>
      <c r="M469" s="44">
        <v>0</v>
      </c>
    </row>
    <row r="470" spans="5:13">
      <c r="E470" t="s">
        <v>2480</v>
      </c>
      <c r="F470" t="s">
        <v>7169</v>
      </c>
      <c r="G470" s="1">
        <v>43781</v>
      </c>
      <c r="H470" s="43">
        <v>1</v>
      </c>
      <c r="I470" s="44">
        <v>8077.61</v>
      </c>
      <c r="J470" s="44">
        <v>8077.61</v>
      </c>
      <c r="K470" s="44">
        <v>0</v>
      </c>
      <c r="L470" s="44">
        <v>8052.38</v>
      </c>
      <c r="M470" s="44">
        <v>18.920000000000002</v>
      </c>
    </row>
    <row r="471" spans="5:13">
      <c r="E471" t="s">
        <v>2949</v>
      </c>
      <c r="F471" t="s">
        <v>2950</v>
      </c>
      <c r="G471" s="1">
        <v>43864</v>
      </c>
      <c r="H471" s="43">
        <v>1</v>
      </c>
      <c r="I471" s="44">
        <v>13972.69</v>
      </c>
      <c r="J471" s="44">
        <v>13972.69</v>
      </c>
      <c r="K471" s="44">
        <v>0</v>
      </c>
      <c r="L471" s="44">
        <v>13751.04</v>
      </c>
      <c r="M471" s="44">
        <v>166.24</v>
      </c>
    </row>
    <row r="472" spans="5:13">
      <c r="E472" t="s">
        <v>2545</v>
      </c>
      <c r="F472" t="s">
        <v>7962</v>
      </c>
      <c r="G472" s="1">
        <v>43781</v>
      </c>
      <c r="H472" s="43">
        <v>1</v>
      </c>
      <c r="I472" s="44">
        <v>10374.370000000001</v>
      </c>
      <c r="J472" s="44">
        <v>10374.370000000001</v>
      </c>
      <c r="K472" s="44">
        <v>0</v>
      </c>
      <c r="L472" s="44">
        <v>10374.370000000001</v>
      </c>
      <c r="M472" s="44">
        <v>0</v>
      </c>
    </row>
    <row r="473" spans="5:13">
      <c r="E473" t="s">
        <v>212</v>
      </c>
      <c r="F473" t="s">
        <v>7922</v>
      </c>
      <c r="G473" s="1">
        <v>48092</v>
      </c>
      <c r="H473" s="43">
        <v>1</v>
      </c>
      <c r="I473" s="44">
        <v>79491.179999999993</v>
      </c>
      <c r="J473" s="44">
        <v>79491.179999999993</v>
      </c>
      <c r="K473" s="44">
        <v>0</v>
      </c>
      <c r="L473" s="44">
        <v>79491.179999999993</v>
      </c>
      <c r="M473" s="44">
        <v>0</v>
      </c>
    </row>
    <row r="474" spans="5:13">
      <c r="E474" t="s">
        <v>1197</v>
      </c>
      <c r="F474" t="s">
        <v>1916</v>
      </c>
      <c r="G474" s="1">
        <v>43867</v>
      </c>
      <c r="H474" s="43">
        <v>1</v>
      </c>
      <c r="I474" s="44">
        <v>44807.57</v>
      </c>
      <c r="J474" s="44">
        <v>44807.57</v>
      </c>
      <c r="K474" s="44">
        <v>0</v>
      </c>
      <c r="L474" s="44">
        <v>44722.239999999998</v>
      </c>
      <c r="M474" s="44">
        <v>64</v>
      </c>
    </row>
    <row r="475" spans="5:13">
      <c r="F475" t="s">
        <v>7328</v>
      </c>
      <c r="G475" s="1">
        <v>43339</v>
      </c>
      <c r="H475" s="43">
        <v>1</v>
      </c>
      <c r="I475" s="44">
        <v>4617.37</v>
      </c>
      <c r="J475" s="44">
        <v>4617.37</v>
      </c>
      <c r="K475" s="44">
        <v>0</v>
      </c>
      <c r="L475" s="44">
        <v>4617.37</v>
      </c>
      <c r="M475" s="44">
        <v>0</v>
      </c>
    </row>
    <row r="476" spans="5:13">
      <c r="E476" t="s">
        <v>7278</v>
      </c>
      <c r="F476" t="s">
        <v>7280</v>
      </c>
      <c r="G476" s="1">
        <v>43907</v>
      </c>
      <c r="H476" s="43">
        <v>1</v>
      </c>
      <c r="I476" s="44">
        <v>11919.84</v>
      </c>
      <c r="J476" s="44">
        <v>11919.84</v>
      </c>
      <c r="K476" s="44">
        <v>0</v>
      </c>
      <c r="L476" s="44">
        <v>11919.84</v>
      </c>
      <c r="M476" s="44">
        <v>0</v>
      </c>
    </row>
    <row r="477" spans="5:13">
      <c r="E477" t="s">
        <v>858</v>
      </c>
      <c r="F477" t="s">
        <v>141</v>
      </c>
      <c r="G477" s="1">
        <v>43504</v>
      </c>
      <c r="H477" s="43">
        <v>1</v>
      </c>
      <c r="I477" s="44">
        <v>120462.76</v>
      </c>
      <c r="J477" s="44">
        <v>120462.76</v>
      </c>
      <c r="K477" s="44">
        <v>0</v>
      </c>
      <c r="L477" s="44">
        <v>120462.76</v>
      </c>
      <c r="M477" s="44">
        <v>0</v>
      </c>
    </row>
    <row r="478" spans="5:13">
      <c r="E478" t="s">
        <v>630</v>
      </c>
      <c r="F478" t="s">
        <v>141</v>
      </c>
      <c r="G478" s="1">
        <v>43412</v>
      </c>
      <c r="H478" s="43">
        <v>1</v>
      </c>
      <c r="I478" s="44">
        <v>55959.78</v>
      </c>
      <c r="J478" s="44">
        <v>55959.78</v>
      </c>
      <c r="K478" s="44">
        <v>0</v>
      </c>
      <c r="L478" s="44">
        <v>50872.39</v>
      </c>
      <c r="M478" s="44">
        <v>3815.54</v>
      </c>
    </row>
    <row r="479" spans="5:13">
      <c r="E479" t="s">
        <v>3600</v>
      </c>
      <c r="F479" t="s">
        <v>7176</v>
      </c>
      <c r="G479" s="1">
        <v>43336</v>
      </c>
      <c r="H479" s="43">
        <v>1</v>
      </c>
      <c r="I479" s="44">
        <v>21165.26</v>
      </c>
      <c r="J479" s="44">
        <v>21165.26</v>
      </c>
      <c r="K479" s="44">
        <v>0</v>
      </c>
      <c r="L479" s="44">
        <v>21165.26</v>
      </c>
      <c r="M479" s="44">
        <v>0</v>
      </c>
    </row>
    <row r="480" spans="5:13">
      <c r="E480" t="s">
        <v>7545</v>
      </c>
      <c r="F480" t="s">
        <v>7547</v>
      </c>
      <c r="G480" s="1">
        <v>43265</v>
      </c>
      <c r="H480" s="43">
        <v>1</v>
      </c>
      <c r="I480" s="44">
        <v>46662.45</v>
      </c>
      <c r="J480" s="44">
        <v>46662.45</v>
      </c>
      <c r="K480" s="44">
        <v>0</v>
      </c>
      <c r="L480" s="44">
        <v>46662.45</v>
      </c>
      <c r="M480" s="44">
        <v>0</v>
      </c>
    </row>
    <row r="481" spans="5:13">
      <c r="E481" t="s">
        <v>555</v>
      </c>
      <c r="F481" t="s">
        <v>556</v>
      </c>
      <c r="G481" s="1">
        <v>43336</v>
      </c>
      <c r="H481" s="43">
        <v>1</v>
      </c>
      <c r="I481" s="44">
        <v>40037.980000000003</v>
      </c>
      <c r="J481" s="44">
        <v>40037.980000000003</v>
      </c>
      <c r="K481" s="44">
        <v>0</v>
      </c>
      <c r="L481" s="44">
        <v>36034.18</v>
      </c>
      <c r="M481" s="44">
        <v>3002.8483000000001</v>
      </c>
    </row>
    <row r="482" spans="5:13">
      <c r="E482" t="s">
        <v>2720</v>
      </c>
      <c r="F482" t="s">
        <v>3001</v>
      </c>
      <c r="G482" s="1">
        <v>43781</v>
      </c>
      <c r="H482" s="43">
        <v>1</v>
      </c>
      <c r="I482" s="44">
        <v>3500</v>
      </c>
      <c r="J482" s="44">
        <v>3500</v>
      </c>
      <c r="K482" s="44">
        <v>0</v>
      </c>
      <c r="L482" s="44">
        <v>3150</v>
      </c>
      <c r="M482" s="44">
        <v>262.5</v>
      </c>
    </row>
    <row r="483" spans="5:13">
      <c r="E483" t="s">
        <v>545</v>
      </c>
      <c r="F483" t="s">
        <v>8586</v>
      </c>
      <c r="G483" s="1">
        <v>43336</v>
      </c>
      <c r="H483" s="43">
        <v>1</v>
      </c>
      <c r="I483" s="44">
        <v>3956.08</v>
      </c>
      <c r="J483" s="44">
        <v>3956.08</v>
      </c>
      <c r="K483" s="44">
        <v>0</v>
      </c>
      <c r="L483" s="44">
        <v>3956.08</v>
      </c>
      <c r="M483" s="44">
        <v>0</v>
      </c>
    </row>
    <row r="484" spans="5:13">
      <c r="E484" t="s">
        <v>39</v>
      </c>
      <c r="F484" t="s">
        <v>7021</v>
      </c>
      <c r="G484" s="1">
        <v>44019</v>
      </c>
      <c r="H484" s="43">
        <v>1</v>
      </c>
      <c r="I484" s="44">
        <v>2463917.37</v>
      </c>
      <c r="J484" s="44">
        <v>2465061.69</v>
      </c>
      <c r="K484" s="44">
        <v>1144.32</v>
      </c>
      <c r="L484" s="44">
        <v>2459991.54</v>
      </c>
      <c r="M484" s="44">
        <v>3800.8366000000001</v>
      </c>
    </row>
    <row r="485" spans="5:13">
      <c r="E485" t="s">
        <v>1816</v>
      </c>
      <c r="F485" t="s">
        <v>2535</v>
      </c>
      <c r="G485" s="1">
        <v>43845</v>
      </c>
      <c r="H485" s="43">
        <v>1</v>
      </c>
      <c r="I485" s="44">
        <v>575092.5</v>
      </c>
      <c r="J485" s="44">
        <v>575092.5</v>
      </c>
      <c r="K485" s="44">
        <v>0</v>
      </c>
      <c r="L485" s="44">
        <v>517583.25</v>
      </c>
      <c r="M485" s="44">
        <v>43131.9375</v>
      </c>
    </row>
    <row r="486" spans="5:13">
      <c r="F486" t="s">
        <v>7890</v>
      </c>
      <c r="G486" s="1">
        <v>48092</v>
      </c>
      <c r="H486" s="43">
        <v>1</v>
      </c>
      <c r="I486" s="44">
        <v>5554274.21</v>
      </c>
      <c r="J486" s="44">
        <v>5554274.21</v>
      </c>
      <c r="K486" s="44">
        <v>0</v>
      </c>
      <c r="L486" s="44">
        <v>5024474.1500000004</v>
      </c>
      <c r="M486" s="44">
        <v>144536.15</v>
      </c>
    </row>
    <row r="487" spans="5:13">
      <c r="E487" t="s">
        <v>656</v>
      </c>
      <c r="F487" t="s">
        <v>141</v>
      </c>
      <c r="G487" s="1">
        <v>43412</v>
      </c>
      <c r="H487" s="43">
        <v>1</v>
      </c>
      <c r="I487" s="44">
        <v>21177.9</v>
      </c>
      <c r="J487" s="44">
        <v>21177.9</v>
      </c>
      <c r="K487" s="44">
        <v>0</v>
      </c>
      <c r="L487" s="44">
        <v>21177.9</v>
      </c>
      <c r="M487" s="44">
        <v>0</v>
      </c>
    </row>
    <row r="488" spans="5:13">
      <c r="E488" t="s">
        <v>280</v>
      </c>
      <c r="F488" t="s">
        <v>7954</v>
      </c>
      <c r="G488" s="1">
        <v>43851</v>
      </c>
      <c r="H488" s="43">
        <v>1</v>
      </c>
      <c r="I488" s="44">
        <v>9602.85</v>
      </c>
      <c r="J488" s="44">
        <v>9602.85</v>
      </c>
      <c r="K488" s="44">
        <v>0</v>
      </c>
      <c r="L488" s="44">
        <v>9602.85</v>
      </c>
      <c r="M488" s="44">
        <v>0</v>
      </c>
    </row>
    <row r="489" spans="5:13">
      <c r="F489" t="s">
        <v>281</v>
      </c>
      <c r="G489" s="1">
        <v>43265</v>
      </c>
      <c r="H489" s="43">
        <v>1</v>
      </c>
      <c r="I489" s="44">
        <v>103566.3</v>
      </c>
      <c r="J489" s="44">
        <v>103566.3</v>
      </c>
      <c r="K489" s="44">
        <v>0</v>
      </c>
      <c r="L489" s="44">
        <v>93209.67</v>
      </c>
      <c r="M489" s="44">
        <v>7767.4724999999999</v>
      </c>
    </row>
    <row r="490" spans="5:13">
      <c r="E490" t="s">
        <v>586</v>
      </c>
      <c r="F490" t="s">
        <v>7933</v>
      </c>
      <c r="G490" s="1">
        <v>43265</v>
      </c>
      <c r="H490" s="43">
        <v>1</v>
      </c>
      <c r="I490" s="44">
        <v>11411.4</v>
      </c>
      <c r="J490" s="44">
        <v>11411.4</v>
      </c>
      <c r="K490" s="44">
        <v>0</v>
      </c>
      <c r="L490" s="44">
        <v>11411.4</v>
      </c>
      <c r="M490" s="44">
        <v>0</v>
      </c>
    </row>
    <row r="491" spans="5:13">
      <c r="E491" t="s">
        <v>496</v>
      </c>
      <c r="F491" t="s">
        <v>8591</v>
      </c>
      <c r="G491" s="1">
        <v>43335</v>
      </c>
      <c r="H491" s="43">
        <v>1</v>
      </c>
      <c r="I491" s="44">
        <v>17754.78</v>
      </c>
      <c r="J491" s="44">
        <v>17754.78</v>
      </c>
      <c r="K491" s="44">
        <v>0</v>
      </c>
      <c r="L491" s="44">
        <v>17754.78</v>
      </c>
      <c r="M491" s="44">
        <v>0</v>
      </c>
    </row>
    <row r="492" spans="5:13">
      <c r="E492" t="s">
        <v>7791</v>
      </c>
      <c r="F492" t="s">
        <v>7793</v>
      </c>
      <c r="G492" s="1">
        <v>43412</v>
      </c>
      <c r="H492" s="43">
        <v>1</v>
      </c>
      <c r="I492" s="44">
        <v>5083.3</v>
      </c>
      <c r="J492" s="44">
        <v>5083.3</v>
      </c>
      <c r="K492" s="44">
        <v>0</v>
      </c>
      <c r="L492" s="44">
        <v>5083.3</v>
      </c>
      <c r="M492" s="44">
        <v>0</v>
      </c>
    </row>
    <row r="493" spans="5:13">
      <c r="E493" t="s">
        <v>619</v>
      </c>
      <c r="F493" t="s">
        <v>7656</v>
      </c>
      <c r="G493" s="1">
        <v>43971</v>
      </c>
      <c r="H493" s="43">
        <v>1</v>
      </c>
      <c r="I493" s="44">
        <v>184727.18</v>
      </c>
      <c r="J493" s="44">
        <v>184727.18</v>
      </c>
      <c r="K493" s="44">
        <v>0</v>
      </c>
      <c r="L493" s="44">
        <v>184727.18</v>
      </c>
      <c r="M493" s="44">
        <v>0</v>
      </c>
    </row>
    <row r="494" spans="5:13">
      <c r="E494" t="s">
        <v>1386</v>
      </c>
      <c r="F494" t="s">
        <v>2965</v>
      </c>
      <c r="G494" s="1">
        <v>48092</v>
      </c>
      <c r="H494" s="43">
        <v>1</v>
      </c>
      <c r="I494" s="44">
        <v>830550.08</v>
      </c>
      <c r="J494" s="44">
        <v>830550.08</v>
      </c>
      <c r="K494" s="44">
        <v>0</v>
      </c>
      <c r="L494" s="44">
        <v>747495.07</v>
      </c>
      <c r="M494" s="44">
        <v>62291.255799999999</v>
      </c>
    </row>
    <row r="495" spans="5:13">
      <c r="F495" t="s">
        <v>8133</v>
      </c>
      <c r="G495" s="1">
        <v>48092</v>
      </c>
      <c r="H495" s="43">
        <v>1</v>
      </c>
      <c r="I495" s="44">
        <v>2012838.35</v>
      </c>
      <c r="J495" s="44">
        <v>2012838.35</v>
      </c>
      <c r="K495" s="44">
        <v>0</v>
      </c>
      <c r="L495" s="44">
        <v>2012838.35</v>
      </c>
      <c r="M495" s="44">
        <v>0</v>
      </c>
    </row>
    <row r="496" spans="5:13">
      <c r="E496" t="s">
        <v>3111</v>
      </c>
      <c r="F496" t="s">
        <v>8019</v>
      </c>
      <c r="G496" s="1">
        <v>43861</v>
      </c>
      <c r="H496" s="43">
        <v>1</v>
      </c>
      <c r="I496" s="44">
        <v>49593.42</v>
      </c>
      <c r="J496" s="44">
        <v>49593.42</v>
      </c>
      <c r="K496" s="44">
        <v>0</v>
      </c>
      <c r="L496" s="44">
        <v>49593.42</v>
      </c>
      <c r="M496" s="44">
        <v>0</v>
      </c>
    </row>
    <row r="497" spans="5:13">
      <c r="F497" t="s">
        <v>2770</v>
      </c>
      <c r="G497" s="1">
        <v>43861</v>
      </c>
      <c r="H497" s="43">
        <v>1</v>
      </c>
      <c r="I497" s="44">
        <v>102428.08</v>
      </c>
      <c r="J497" s="44">
        <v>102428.08</v>
      </c>
      <c r="K497" s="44">
        <v>0</v>
      </c>
      <c r="L497" s="44">
        <v>92185.27</v>
      </c>
      <c r="M497" s="44">
        <v>7682.1058000000003</v>
      </c>
    </row>
    <row r="498" spans="5:13">
      <c r="E498" t="s">
        <v>1102</v>
      </c>
      <c r="F498" t="s">
        <v>8552</v>
      </c>
      <c r="G498" s="1">
        <v>43901</v>
      </c>
      <c r="H498" s="43">
        <v>1</v>
      </c>
      <c r="I498" s="44">
        <v>28865.45</v>
      </c>
      <c r="J498" s="44">
        <v>28865.45</v>
      </c>
      <c r="K498" s="44">
        <v>0</v>
      </c>
      <c r="L498" s="44">
        <v>28865.45</v>
      </c>
      <c r="M498" s="44">
        <v>0</v>
      </c>
    </row>
    <row r="499" spans="5:13">
      <c r="E499" t="s">
        <v>8548</v>
      </c>
      <c r="F499" t="s">
        <v>8550</v>
      </c>
      <c r="G499" s="1">
        <v>43334</v>
      </c>
      <c r="H499" s="43">
        <v>1</v>
      </c>
      <c r="I499" s="44">
        <v>3159.85</v>
      </c>
      <c r="J499" s="44">
        <v>3159.85</v>
      </c>
      <c r="K499" s="44">
        <v>0</v>
      </c>
      <c r="L499" s="44">
        <v>3159.85</v>
      </c>
      <c r="M499" s="44">
        <v>0</v>
      </c>
    </row>
    <row r="500" spans="5:13">
      <c r="E500" t="s">
        <v>453</v>
      </c>
      <c r="F500" t="s">
        <v>2449</v>
      </c>
      <c r="G500" s="1">
        <v>43957</v>
      </c>
      <c r="H500" s="43">
        <v>1</v>
      </c>
      <c r="I500" s="44">
        <v>731995.24</v>
      </c>
      <c r="J500" s="44">
        <v>731767.89</v>
      </c>
      <c r="K500" s="44">
        <v>-227.35</v>
      </c>
      <c r="L500" s="44">
        <v>726097.52</v>
      </c>
      <c r="M500" s="44">
        <v>4268.4799999999996</v>
      </c>
    </row>
    <row r="501" spans="5:13">
      <c r="E501" t="s">
        <v>592</v>
      </c>
      <c r="F501" t="s">
        <v>7375</v>
      </c>
      <c r="G501" s="1">
        <v>43362</v>
      </c>
      <c r="H501" s="43">
        <v>1</v>
      </c>
      <c r="I501" s="44">
        <v>19155.14</v>
      </c>
      <c r="J501" s="44">
        <v>19155.14</v>
      </c>
      <c r="K501" s="44">
        <v>0</v>
      </c>
      <c r="L501" s="44">
        <v>19155.14</v>
      </c>
      <c r="M501" s="44">
        <v>0</v>
      </c>
    </row>
    <row r="502" spans="5:13">
      <c r="E502" t="s">
        <v>7100</v>
      </c>
      <c r="F502" t="s">
        <v>7102</v>
      </c>
      <c r="G502" s="1">
        <v>43661</v>
      </c>
      <c r="H502" s="43">
        <v>1</v>
      </c>
      <c r="I502" s="44">
        <v>130461.93</v>
      </c>
      <c r="J502" s="44">
        <v>130461.93</v>
      </c>
      <c r="K502" s="44">
        <v>0</v>
      </c>
      <c r="L502" s="44">
        <v>130461.93</v>
      </c>
      <c r="M502" s="44">
        <v>0</v>
      </c>
    </row>
    <row r="503" spans="5:13">
      <c r="E503" t="s">
        <v>1576</v>
      </c>
      <c r="F503" t="s">
        <v>7415</v>
      </c>
      <c r="G503" s="1">
        <v>43362</v>
      </c>
      <c r="H503" s="43">
        <v>1</v>
      </c>
      <c r="I503" s="44">
        <v>23805.27</v>
      </c>
      <c r="J503" s="44">
        <v>23805.27</v>
      </c>
      <c r="K503" s="44">
        <v>0</v>
      </c>
      <c r="L503" s="44">
        <v>23805.27</v>
      </c>
      <c r="M503" s="44">
        <v>0</v>
      </c>
    </row>
    <row r="504" spans="5:13">
      <c r="E504" t="s">
        <v>2524</v>
      </c>
      <c r="F504" t="s">
        <v>7220</v>
      </c>
      <c r="G504" s="1">
        <v>43598</v>
      </c>
      <c r="H504" s="43">
        <v>1</v>
      </c>
      <c r="I504" s="44">
        <v>10479.75</v>
      </c>
      <c r="J504" s="44">
        <v>10479.75</v>
      </c>
      <c r="K504" s="44">
        <v>0</v>
      </c>
      <c r="L504" s="44">
        <v>10479.75</v>
      </c>
      <c r="M504" s="44">
        <v>0</v>
      </c>
    </row>
    <row r="505" spans="5:13">
      <c r="E505" t="s">
        <v>580</v>
      </c>
      <c r="F505" t="s">
        <v>581</v>
      </c>
      <c r="G505" s="1">
        <v>43781</v>
      </c>
      <c r="H505" s="43">
        <v>1</v>
      </c>
      <c r="I505" s="44">
        <v>4623.78</v>
      </c>
      <c r="J505" s="44">
        <v>4623.78</v>
      </c>
      <c r="K505" s="44">
        <v>0</v>
      </c>
      <c r="L505" s="44">
        <v>4570.38</v>
      </c>
      <c r="M505" s="44">
        <v>40.049999999999997</v>
      </c>
    </row>
    <row r="506" spans="5:13">
      <c r="E506" t="s">
        <v>2813</v>
      </c>
      <c r="F506" t="s">
        <v>2814</v>
      </c>
      <c r="G506" s="1">
        <v>43861</v>
      </c>
      <c r="H506" s="43">
        <v>1</v>
      </c>
      <c r="I506" s="44">
        <v>40612.47</v>
      </c>
      <c r="J506" s="44">
        <v>40612.47</v>
      </c>
      <c r="K506" s="44">
        <v>0</v>
      </c>
      <c r="L506" s="44">
        <v>38437.019999999997</v>
      </c>
      <c r="M506" s="44">
        <v>1631.59</v>
      </c>
    </row>
    <row r="507" spans="5:13">
      <c r="E507" t="s">
        <v>7407</v>
      </c>
      <c r="F507" t="s">
        <v>7409</v>
      </c>
      <c r="G507" s="1">
        <v>43854</v>
      </c>
      <c r="H507" s="43">
        <v>1</v>
      </c>
      <c r="I507" s="44">
        <v>393017.67</v>
      </c>
      <c r="J507" s="44">
        <v>393017.67</v>
      </c>
      <c r="K507" s="44">
        <v>0</v>
      </c>
      <c r="L507" s="44">
        <v>393017.67</v>
      </c>
      <c r="M507" s="44">
        <v>0</v>
      </c>
    </row>
    <row r="508" spans="5:13">
      <c r="E508" t="s">
        <v>7644</v>
      </c>
      <c r="F508" t="s">
        <v>7646</v>
      </c>
      <c r="G508" s="1">
        <v>43928</v>
      </c>
      <c r="H508" s="43">
        <v>1</v>
      </c>
      <c r="I508" s="44">
        <v>380914.05</v>
      </c>
      <c r="J508" s="44">
        <v>380914.05</v>
      </c>
      <c r="K508" s="44">
        <v>0</v>
      </c>
      <c r="L508" s="44">
        <v>380914.05</v>
      </c>
      <c r="M508" s="44">
        <v>0</v>
      </c>
    </row>
    <row r="509" spans="5:13">
      <c r="E509" t="s">
        <v>1821</v>
      </c>
      <c r="F509" t="s">
        <v>7470</v>
      </c>
      <c r="G509" s="1">
        <v>43553</v>
      </c>
      <c r="H509" s="43">
        <v>1</v>
      </c>
      <c r="I509" s="44">
        <v>300364.93</v>
      </c>
      <c r="J509" s="44">
        <v>300364.93</v>
      </c>
      <c r="K509" s="44">
        <v>0</v>
      </c>
      <c r="L509" s="44">
        <v>300364.93</v>
      </c>
      <c r="M509" s="44">
        <v>0</v>
      </c>
    </row>
    <row r="510" spans="5:13">
      <c r="F510" t="s">
        <v>3147</v>
      </c>
      <c r="G510" s="1">
        <v>48092</v>
      </c>
      <c r="H510" s="43">
        <v>1</v>
      </c>
      <c r="I510" s="44">
        <v>1520</v>
      </c>
      <c r="J510" s="44">
        <v>1520</v>
      </c>
      <c r="K510" s="44">
        <v>0</v>
      </c>
      <c r="L510" s="44">
        <v>1492.94</v>
      </c>
      <c r="M510" s="44">
        <v>20.291899999999998</v>
      </c>
    </row>
    <row r="511" spans="5:13">
      <c r="E511" t="s">
        <v>2229</v>
      </c>
      <c r="F511" t="s">
        <v>7740</v>
      </c>
      <c r="G511" s="1">
        <v>43503</v>
      </c>
      <c r="H511" s="43">
        <v>1</v>
      </c>
      <c r="I511" s="44">
        <v>3727.07</v>
      </c>
      <c r="J511" s="44">
        <v>3727.07</v>
      </c>
      <c r="K511" s="44">
        <v>0</v>
      </c>
      <c r="L511" s="44">
        <v>3727.07</v>
      </c>
      <c r="M511" s="44">
        <v>0</v>
      </c>
    </row>
    <row r="512" spans="5:13">
      <c r="E512" t="s">
        <v>8015</v>
      </c>
      <c r="F512" t="s">
        <v>8017</v>
      </c>
      <c r="G512" s="1">
        <v>43587</v>
      </c>
      <c r="H512" s="43">
        <v>1</v>
      </c>
      <c r="I512" s="44">
        <v>18942.88</v>
      </c>
      <c r="J512" s="44">
        <v>18942.88</v>
      </c>
      <c r="K512" s="44">
        <v>0</v>
      </c>
      <c r="L512" s="44">
        <v>18942.88</v>
      </c>
      <c r="M512" s="44">
        <v>0</v>
      </c>
    </row>
    <row r="513" spans="4:13">
      <c r="D513" t="s">
        <v>1573</v>
      </c>
      <c r="E513" t="s">
        <v>7402</v>
      </c>
      <c r="F513" t="s">
        <v>7488</v>
      </c>
      <c r="G513" s="1">
        <v>43412</v>
      </c>
      <c r="H513" s="43">
        <v>1</v>
      </c>
      <c r="I513" s="44">
        <v>44876.35</v>
      </c>
      <c r="J513" s="44">
        <v>44876.35</v>
      </c>
      <c r="K513" s="44">
        <v>0</v>
      </c>
      <c r="L513" s="44">
        <v>44876.35</v>
      </c>
      <c r="M513" s="44">
        <v>0</v>
      </c>
    </row>
    <row r="514" spans="4:13">
      <c r="F514" t="s">
        <v>7404</v>
      </c>
      <c r="G514" s="1">
        <v>43228</v>
      </c>
      <c r="H514" s="43">
        <v>1</v>
      </c>
      <c r="I514" s="44">
        <v>7669.75</v>
      </c>
      <c r="J514" s="44">
        <v>7669.75</v>
      </c>
      <c r="K514" s="44">
        <v>0</v>
      </c>
      <c r="L514" s="44">
        <v>7669.75</v>
      </c>
      <c r="M514" s="44">
        <v>0</v>
      </c>
    </row>
    <row r="515" spans="4:13">
      <c r="E515" t="s">
        <v>7073</v>
      </c>
      <c r="F515" t="s">
        <v>7075</v>
      </c>
      <c r="G515" s="1">
        <v>43228</v>
      </c>
      <c r="H515" s="43">
        <v>1</v>
      </c>
      <c r="I515" s="44">
        <v>36257.089999999997</v>
      </c>
      <c r="J515" s="44">
        <v>36257.089999999997</v>
      </c>
      <c r="K515" s="44">
        <v>0</v>
      </c>
      <c r="L515" s="44">
        <v>36257.089999999997</v>
      </c>
      <c r="M515" s="44">
        <v>0</v>
      </c>
    </row>
    <row r="516" spans="4:13">
      <c r="E516" t="s">
        <v>7307</v>
      </c>
      <c r="F516" t="s">
        <v>7309</v>
      </c>
      <c r="G516" s="1">
        <v>43334</v>
      </c>
      <c r="H516" s="43">
        <v>1</v>
      </c>
      <c r="I516" s="44">
        <v>30845</v>
      </c>
      <c r="J516" s="44">
        <v>30845</v>
      </c>
      <c r="K516" s="44">
        <v>0</v>
      </c>
      <c r="L516" s="44">
        <v>30845</v>
      </c>
      <c r="M516" s="44">
        <v>0</v>
      </c>
    </row>
    <row r="517" spans="4:13">
      <c r="E517" t="s">
        <v>2467</v>
      </c>
      <c r="F517" t="s">
        <v>7616</v>
      </c>
      <c r="G517" s="1">
        <v>43411</v>
      </c>
      <c r="H517" s="43">
        <v>1</v>
      </c>
      <c r="I517" s="44">
        <v>57568.94</v>
      </c>
      <c r="J517" s="44">
        <v>57568.94</v>
      </c>
      <c r="K517" s="44">
        <v>0</v>
      </c>
      <c r="L517" s="44">
        <v>57568.94</v>
      </c>
      <c r="M517" s="44">
        <v>0</v>
      </c>
    </row>
    <row r="518" spans="4:13">
      <c r="E518" t="s">
        <v>8096</v>
      </c>
      <c r="F518" t="s">
        <v>8098</v>
      </c>
      <c r="G518" s="1">
        <v>43591</v>
      </c>
      <c r="H518" s="43">
        <v>1</v>
      </c>
      <c r="I518" s="44">
        <v>52418.64</v>
      </c>
      <c r="J518" s="44">
        <v>52418.64</v>
      </c>
      <c r="K518" s="44">
        <v>0</v>
      </c>
      <c r="L518" s="44">
        <v>52418.64</v>
      </c>
      <c r="M518" s="44">
        <v>0</v>
      </c>
    </row>
    <row r="519" spans="4:13">
      <c r="D519" t="s">
        <v>244</v>
      </c>
      <c r="E519" t="s">
        <v>7715</v>
      </c>
      <c r="F519" t="s">
        <v>7717</v>
      </c>
      <c r="G519" s="1">
        <v>43265</v>
      </c>
      <c r="H519" s="43">
        <v>1</v>
      </c>
      <c r="I519" s="44">
        <v>28945.599999999999</v>
      </c>
      <c r="J519" s="44">
        <v>28945.599999999999</v>
      </c>
      <c r="K519" s="44">
        <v>0</v>
      </c>
      <c r="L519" s="44">
        <v>28945.599999999999</v>
      </c>
      <c r="M519" s="44">
        <v>0</v>
      </c>
    </row>
    <row r="520" spans="4:13">
      <c r="E520" t="s">
        <v>244</v>
      </c>
      <c r="F520" t="s">
        <v>7864</v>
      </c>
      <c r="G520" s="1">
        <v>43335</v>
      </c>
      <c r="H520" s="43">
        <v>1</v>
      </c>
      <c r="I520" s="44">
        <v>98830.76</v>
      </c>
      <c r="J520" s="44">
        <v>98830.76</v>
      </c>
      <c r="K520" s="44">
        <v>0</v>
      </c>
      <c r="L520" s="44">
        <v>98830.76</v>
      </c>
      <c r="M520" s="44">
        <v>0</v>
      </c>
    </row>
    <row r="521" spans="4:13">
      <c r="E521" t="s">
        <v>243</v>
      </c>
      <c r="F521" t="s">
        <v>7569</v>
      </c>
      <c r="G521" s="1">
        <v>43228</v>
      </c>
      <c r="H521" s="43">
        <v>1</v>
      </c>
      <c r="I521" s="44">
        <v>3322.15</v>
      </c>
      <c r="J521" s="44">
        <v>3322.15</v>
      </c>
      <c r="K521" s="44">
        <v>0</v>
      </c>
      <c r="L521" s="44">
        <v>3322.15</v>
      </c>
      <c r="M521" s="44">
        <v>0</v>
      </c>
    </row>
    <row r="522" spans="4:13">
      <c r="F522" t="s">
        <v>7910</v>
      </c>
      <c r="G522" s="1">
        <v>43265</v>
      </c>
      <c r="H522" s="43">
        <v>1</v>
      </c>
      <c r="I522" s="44">
        <v>4465.8999999999996</v>
      </c>
      <c r="J522" s="44">
        <v>4465.8999999999996</v>
      </c>
      <c r="K522" s="44">
        <v>0</v>
      </c>
      <c r="L522" s="44">
        <v>4465.8999999999996</v>
      </c>
      <c r="M522" s="44">
        <v>0</v>
      </c>
    </row>
    <row r="523" spans="4:13">
      <c r="F523" t="s">
        <v>8544</v>
      </c>
      <c r="G523" s="1">
        <v>43265</v>
      </c>
      <c r="H523" s="43">
        <v>1</v>
      </c>
      <c r="I523" s="44">
        <v>3319.73</v>
      </c>
      <c r="J523" s="44">
        <v>3319.73</v>
      </c>
      <c r="K523" s="44">
        <v>0</v>
      </c>
      <c r="L523" s="44">
        <v>3319.73</v>
      </c>
      <c r="M523" s="44">
        <v>0</v>
      </c>
    </row>
    <row r="524" spans="4:13">
      <c r="F524" t="s">
        <v>8161</v>
      </c>
      <c r="G524" s="1">
        <v>43265</v>
      </c>
      <c r="H524" s="43">
        <v>1</v>
      </c>
      <c r="I524" s="44">
        <v>11913.38</v>
      </c>
      <c r="J524" s="44">
        <v>11913.38</v>
      </c>
      <c r="K524" s="44">
        <v>0</v>
      </c>
      <c r="L524" s="44">
        <v>11913.38</v>
      </c>
      <c r="M524" s="44">
        <v>0</v>
      </c>
    </row>
    <row r="525" spans="4:13">
      <c r="E525" t="s">
        <v>611</v>
      </c>
      <c r="F525" t="s">
        <v>7354</v>
      </c>
      <c r="G525" s="1">
        <v>43335</v>
      </c>
      <c r="H525" s="43">
        <v>1</v>
      </c>
      <c r="I525" s="44">
        <v>4270.7299999999996</v>
      </c>
      <c r="J525" s="44">
        <v>4270.7299999999996</v>
      </c>
      <c r="K525" s="44">
        <v>0</v>
      </c>
      <c r="L525" s="44">
        <v>4270.7299999999996</v>
      </c>
      <c r="M525" s="44">
        <v>0</v>
      </c>
    </row>
    <row r="526" spans="4:13">
      <c r="D526" t="s">
        <v>60</v>
      </c>
      <c r="E526" t="s">
        <v>796</v>
      </c>
      <c r="F526" t="s">
        <v>3110</v>
      </c>
      <c r="G526" s="1">
        <v>48092</v>
      </c>
      <c r="H526" s="43">
        <v>1</v>
      </c>
      <c r="I526" s="44">
        <v>209934</v>
      </c>
      <c r="J526" s="44">
        <v>272529</v>
      </c>
      <c r="K526" s="44">
        <v>62595</v>
      </c>
      <c r="L526" s="44">
        <v>245276.1</v>
      </c>
      <c r="M526" s="44">
        <v>15745.05</v>
      </c>
    </row>
    <row r="527" spans="4:13">
      <c r="F527" t="s">
        <v>2058</v>
      </c>
      <c r="G527" s="1">
        <v>43504</v>
      </c>
      <c r="H527" s="43">
        <v>1</v>
      </c>
      <c r="I527" s="44">
        <v>26090</v>
      </c>
      <c r="J527" s="44">
        <v>26090</v>
      </c>
      <c r="K527" s="44">
        <v>0</v>
      </c>
      <c r="L527" s="44">
        <v>23481</v>
      </c>
      <c r="M527" s="44">
        <v>1956.75</v>
      </c>
    </row>
    <row r="528" spans="4:13">
      <c r="F528" t="s">
        <v>3097</v>
      </c>
      <c r="G528" s="1">
        <v>43864</v>
      </c>
      <c r="H528" s="43">
        <v>1</v>
      </c>
      <c r="I528" s="44">
        <v>104849.06</v>
      </c>
      <c r="J528" s="44">
        <v>104849.06</v>
      </c>
      <c r="K528" s="44">
        <v>0</v>
      </c>
      <c r="L528" s="44">
        <v>94364.15</v>
      </c>
      <c r="M528" s="44">
        <v>7863.6791999999996</v>
      </c>
    </row>
    <row r="529" spans="5:13">
      <c r="F529" t="s">
        <v>8542</v>
      </c>
      <c r="G529" s="1">
        <v>48092</v>
      </c>
      <c r="H529" s="43">
        <v>0.85</v>
      </c>
      <c r="I529" s="44">
        <v>13263391.210000001</v>
      </c>
      <c r="J529" s="44">
        <v>13263391.210000001</v>
      </c>
      <c r="K529" s="44">
        <v>0</v>
      </c>
      <c r="L529" s="44">
        <v>13263391.210000001</v>
      </c>
      <c r="M529" s="44">
        <v>0</v>
      </c>
    </row>
    <row r="530" spans="5:13">
      <c r="F530" t="s">
        <v>7344</v>
      </c>
      <c r="G530" s="1">
        <v>43333</v>
      </c>
      <c r="H530" s="43">
        <v>1</v>
      </c>
      <c r="I530" s="44">
        <v>89453.93</v>
      </c>
      <c r="J530" s="44">
        <v>89453.93</v>
      </c>
      <c r="K530" s="44">
        <v>0</v>
      </c>
      <c r="L530" s="44">
        <v>89453.93</v>
      </c>
      <c r="M530" s="44">
        <v>0</v>
      </c>
    </row>
    <row r="531" spans="5:13">
      <c r="F531" t="s">
        <v>7966</v>
      </c>
      <c r="G531" s="1">
        <v>48092</v>
      </c>
      <c r="H531" s="43">
        <v>1</v>
      </c>
      <c r="I531" s="44">
        <v>154441.17000000001</v>
      </c>
      <c r="J531" s="44">
        <v>154441.17000000001</v>
      </c>
      <c r="K531" s="44">
        <v>0</v>
      </c>
      <c r="L531" s="44">
        <v>142188.44</v>
      </c>
      <c r="M531" s="44">
        <v>2062.5700000000002</v>
      </c>
    </row>
    <row r="532" spans="5:13">
      <c r="F532" t="s">
        <v>7995</v>
      </c>
      <c r="G532" s="1">
        <v>48092</v>
      </c>
      <c r="H532" s="43">
        <v>1</v>
      </c>
      <c r="I532" s="44">
        <v>620861.41</v>
      </c>
      <c r="J532" s="44">
        <v>620861.41</v>
      </c>
      <c r="K532" s="44">
        <v>0</v>
      </c>
      <c r="L532" s="44">
        <v>562748.12</v>
      </c>
      <c r="M532" s="44">
        <v>3076.98</v>
      </c>
    </row>
    <row r="533" spans="5:13">
      <c r="E533" t="s">
        <v>1673</v>
      </c>
      <c r="F533" t="s">
        <v>2935</v>
      </c>
      <c r="G533" s="1">
        <v>43851</v>
      </c>
      <c r="H533" s="43">
        <v>1</v>
      </c>
      <c r="I533" s="44">
        <v>37385.629999999997</v>
      </c>
      <c r="J533" s="44">
        <v>37385.629999999997</v>
      </c>
      <c r="K533" s="44">
        <v>0</v>
      </c>
      <c r="L533" s="44">
        <v>37385.629999999997</v>
      </c>
      <c r="M533" s="44">
        <v>0</v>
      </c>
    </row>
    <row r="534" spans="5:13">
      <c r="E534" t="s">
        <v>2036</v>
      </c>
      <c r="F534" t="s">
        <v>2935</v>
      </c>
      <c r="G534" s="1">
        <v>48092</v>
      </c>
      <c r="H534" s="43">
        <v>1</v>
      </c>
      <c r="I534" s="44">
        <v>178947.53</v>
      </c>
      <c r="J534" s="44">
        <v>178947.53</v>
      </c>
      <c r="K534" s="44">
        <v>0</v>
      </c>
      <c r="L534" s="44">
        <v>164065.13</v>
      </c>
      <c r="M534" s="44">
        <v>2050.2946999999999</v>
      </c>
    </row>
    <row r="535" spans="5:13">
      <c r="E535" t="s">
        <v>713</v>
      </c>
      <c r="F535" t="s">
        <v>7196</v>
      </c>
      <c r="G535" s="1">
        <v>43615</v>
      </c>
      <c r="H535" s="43">
        <v>1</v>
      </c>
      <c r="I535" s="44">
        <v>175294.66</v>
      </c>
      <c r="J535" s="44">
        <v>175294.66</v>
      </c>
      <c r="K535" s="44">
        <v>0</v>
      </c>
      <c r="L535" s="44">
        <v>175294.66</v>
      </c>
      <c r="M535" s="44">
        <v>0</v>
      </c>
    </row>
    <row r="536" spans="5:13">
      <c r="F536" t="s">
        <v>1605</v>
      </c>
      <c r="G536" s="1">
        <v>48092</v>
      </c>
      <c r="H536" s="43">
        <v>1</v>
      </c>
      <c r="I536" s="44">
        <v>6520</v>
      </c>
      <c r="J536" s="44">
        <v>6520</v>
      </c>
      <c r="K536" s="44">
        <v>0</v>
      </c>
      <c r="L536" s="44">
        <v>5935.81</v>
      </c>
      <c r="M536" s="44">
        <v>438.14409999999998</v>
      </c>
    </row>
    <row r="537" spans="5:13">
      <c r="F537" t="s">
        <v>739</v>
      </c>
      <c r="G537" s="1">
        <v>43571</v>
      </c>
      <c r="H537" s="43">
        <v>1</v>
      </c>
      <c r="I537" s="44">
        <v>7910.3</v>
      </c>
      <c r="J537" s="44">
        <v>7910.3</v>
      </c>
      <c r="K537" s="44">
        <v>0</v>
      </c>
      <c r="L537" s="44">
        <v>7119.27</v>
      </c>
      <c r="M537" s="44">
        <v>593.27250000000004</v>
      </c>
    </row>
    <row r="538" spans="5:13">
      <c r="E538" t="s">
        <v>1188</v>
      </c>
      <c r="F538" t="s">
        <v>1189</v>
      </c>
      <c r="G538" s="1">
        <v>48092</v>
      </c>
      <c r="H538" s="43">
        <v>1</v>
      </c>
      <c r="I538" s="44">
        <v>129460</v>
      </c>
      <c r="J538" s="44">
        <v>129460</v>
      </c>
      <c r="K538" s="44">
        <v>0</v>
      </c>
      <c r="L538" s="44">
        <v>116514</v>
      </c>
      <c r="M538" s="44">
        <v>9709.5</v>
      </c>
    </row>
    <row r="539" spans="5:13">
      <c r="F539" t="s">
        <v>7162</v>
      </c>
      <c r="G539" s="1">
        <v>48092</v>
      </c>
      <c r="H539" s="43">
        <v>1</v>
      </c>
      <c r="I539" s="44">
        <v>622466.86</v>
      </c>
      <c r="J539" s="44">
        <v>622466.86</v>
      </c>
      <c r="K539" s="44">
        <v>0</v>
      </c>
      <c r="L539" s="44">
        <v>622466.86</v>
      </c>
      <c r="M539" s="44">
        <v>0</v>
      </c>
    </row>
    <row r="540" spans="5:13">
      <c r="E540" t="s">
        <v>2184</v>
      </c>
      <c r="F540" t="s">
        <v>2185</v>
      </c>
      <c r="G540" s="1">
        <v>43917</v>
      </c>
      <c r="H540" s="43">
        <v>1</v>
      </c>
      <c r="I540" s="44">
        <v>4475.24</v>
      </c>
      <c r="J540" s="44">
        <v>4475.24</v>
      </c>
      <c r="K540" s="44">
        <v>0</v>
      </c>
      <c r="L540" s="44">
        <v>4027.72</v>
      </c>
      <c r="M540" s="44">
        <v>335.64330000000001</v>
      </c>
    </row>
    <row r="541" spans="5:13">
      <c r="E541" t="s">
        <v>427</v>
      </c>
      <c r="F541" t="s">
        <v>2743</v>
      </c>
      <c r="G541" s="1">
        <v>43593</v>
      </c>
      <c r="H541" s="43">
        <v>1</v>
      </c>
      <c r="I541" s="44">
        <v>64734.06</v>
      </c>
      <c r="J541" s="44">
        <v>64734.06</v>
      </c>
      <c r="K541" s="44">
        <v>0</v>
      </c>
      <c r="L541" s="44">
        <v>58260.65</v>
      </c>
      <c r="M541" s="44">
        <v>4855.0541999999996</v>
      </c>
    </row>
    <row r="542" spans="5:13">
      <c r="F542" t="s">
        <v>7152</v>
      </c>
      <c r="G542" s="1">
        <v>43335</v>
      </c>
      <c r="H542" s="43">
        <v>1</v>
      </c>
      <c r="I542" s="44">
        <v>7559.9</v>
      </c>
      <c r="J542" s="44">
        <v>7559.9</v>
      </c>
      <c r="K542" s="44">
        <v>0</v>
      </c>
      <c r="L542" s="44">
        <v>7559.9</v>
      </c>
      <c r="M542" s="44">
        <v>0</v>
      </c>
    </row>
    <row r="543" spans="5:13">
      <c r="F543" t="s">
        <v>7226</v>
      </c>
      <c r="G543" s="1">
        <v>43356</v>
      </c>
      <c r="H543" s="43">
        <v>1</v>
      </c>
      <c r="I543" s="44">
        <v>11800</v>
      </c>
      <c r="J543" s="44">
        <v>11800</v>
      </c>
      <c r="K543" s="44">
        <v>0</v>
      </c>
      <c r="L543" s="44">
        <v>11800</v>
      </c>
      <c r="M543" s="44">
        <v>0</v>
      </c>
    </row>
    <row r="544" spans="5:13">
      <c r="F544" t="s">
        <v>1652</v>
      </c>
      <c r="G544" s="1">
        <v>43970</v>
      </c>
      <c r="H544" s="43">
        <v>1</v>
      </c>
      <c r="I544" s="44">
        <v>579373.97</v>
      </c>
      <c r="J544" s="44">
        <v>561148.96</v>
      </c>
      <c r="K544" s="44">
        <v>-18225.009999999998</v>
      </c>
      <c r="L544" s="44">
        <v>550812.68999999994</v>
      </c>
      <c r="M544" s="44">
        <v>8832.0689000000002</v>
      </c>
    </row>
    <row r="545" spans="5:13">
      <c r="F545" t="s">
        <v>7079</v>
      </c>
      <c r="G545" s="1">
        <v>43335</v>
      </c>
      <c r="H545" s="43">
        <v>1</v>
      </c>
      <c r="I545" s="44">
        <v>12391.38</v>
      </c>
      <c r="J545" s="44">
        <v>12391.38</v>
      </c>
      <c r="K545" s="44">
        <v>0</v>
      </c>
      <c r="L545" s="44">
        <v>12391.38</v>
      </c>
      <c r="M545" s="44">
        <v>0</v>
      </c>
    </row>
    <row r="546" spans="5:13">
      <c r="F546" t="s">
        <v>7106</v>
      </c>
      <c r="G546" s="1">
        <v>43594</v>
      </c>
      <c r="H546" s="43">
        <v>1</v>
      </c>
      <c r="I546" s="44">
        <v>434999.43</v>
      </c>
      <c r="J546" s="44">
        <v>434999.43</v>
      </c>
      <c r="K546" s="44">
        <v>0</v>
      </c>
      <c r="L546" s="44">
        <v>434999.43</v>
      </c>
      <c r="M546" s="44">
        <v>0</v>
      </c>
    </row>
    <row r="547" spans="5:13">
      <c r="F547" t="s">
        <v>1838</v>
      </c>
      <c r="G547" s="1">
        <v>43411</v>
      </c>
      <c r="H547" s="43">
        <v>1</v>
      </c>
      <c r="I547" s="44">
        <v>7742.71</v>
      </c>
      <c r="J547" s="44">
        <v>7742.71</v>
      </c>
      <c r="K547" s="44">
        <v>0</v>
      </c>
      <c r="L547" s="44">
        <v>6968.44</v>
      </c>
      <c r="M547" s="44">
        <v>580.70330000000001</v>
      </c>
    </row>
    <row r="548" spans="5:13">
      <c r="F548" t="s">
        <v>1696</v>
      </c>
      <c r="G548" s="1">
        <v>43412</v>
      </c>
      <c r="H548" s="43">
        <v>1</v>
      </c>
      <c r="I548" s="44">
        <v>25850.5</v>
      </c>
      <c r="J548" s="44">
        <v>25850.5</v>
      </c>
      <c r="K548" s="44">
        <v>0</v>
      </c>
      <c r="L548" s="44">
        <v>23265.45</v>
      </c>
      <c r="M548" s="44">
        <v>1938.7874999999999</v>
      </c>
    </row>
    <row r="549" spans="5:13">
      <c r="F549" t="s">
        <v>7129</v>
      </c>
      <c r="G549" s="1">
        <v>43335</v>
      </c>
      <c r="H549" s="43">
        <v>1</v>
      </c>
      <c r="I549" s="44">
        <v>84401.84</v>
      </c>
      <c r="J549" s="44">
        <v>84401.84</v>
      </c>
      <c r="K549" s="44">
        <v>0</v>
      </c>
      <c r="L549" s="44">
        <v>84401.84</v>
      </c>
      <c r="M549" s="44">
        <v>0</v>
      </c>
    </row>
    <row r="550" spans="5:13">
      <c r="F550" t="s">
        <v>7898</v>
      </c>
      <c r="G550" s="1">
        <v>43803</v>
      </c>
      <c r="H550" s="43">
        <v>0.98</v>
      </c>
      <c r="I550" s="44">
        <v>2252725.5699999998</v>
      </c>
      <c r="J550" s="44">
        <v>2252725.5699999998</v>
      </c>
      <c r="K550" s="44">
        <v>0</v>
      </c>
      <c r="L550" s="44">
        <v>2252725.5699999998</v>
      </c>
      <c r="M550" s="44">
        <v>0</v>
      </c>
    </row>
    <row r="551" spans="5:13">
      <c r="F551" t="s">
        <v>3539</v>
      </c>
      <c r="G551" s="1">
        <v>43851</v>
      </c>
      <c r="H551" s="43">
        <v>1</v>
      </c>
      <c r="I551" s="44">
        <v>112019.83</v>
      </c>
      <c r="J551" s="44">
        <v>112019.83</v>
      </c>
      <c r="K551" s="44">
        <v>0</v>
      </c>
      <c r="L551" s="44">
        <v>100817.85</v>
      </c>
      <c r="M551" s="44">
        <v>8401.4874999999993</v>
      </c>
    </row>
    <row r="552" spans="5:13">
      <c r="F552" t="s">
        <v>7668</v>
      </c>
      <c r="G552" s="1">
        <v>43749</v>
      </c>
      <c r="H552" s="43">
        <v>1</v>
      </c>
      <c r="I552" s="44">
        <v>294637.94</v>
      </c>
      <c r="J552" s="44">
        <v>294637.94</v>
      </c>
      <c r="K552" s="44">
        <v>0</v>
      </c>
      <c r="L552" s="44">
        <v>294637.94</v>
      </c>
      <c r="M552" s="44">
        <v>0</v>
      </c>
    </row>
    <row r="553" spans="5:13">
      <c r="F553" t="s">
        <v>510</v>
      </c>
      <c r="G553" s="1">
        <v>43335</v>
      </c>
      <c r="H553" s="43">
        <v>1</v>
      </c>
      <c r="I553" s="44">
        <v>62025.48</v>
      </c>
      <c r="J553" s="44">
        <v>62025.48</v>
      </c>
      <c r="K553" s="44">
        <v>0</v>
      </c>
      <c r="L553" s="44">
        <v>55822.93</v>
      </c>
      <c r="M553" s="44">
        <v>4651.9107999999997</v>
      </c>
    </row>
    <row r="554" spans="5:13">
      <c r="E554" t="s">
        <v>1440</v>
      </c>
      <c r="F554" t="s">
        <v>7690</v>
      </c>
      <c r="G554" s="1">
        <v>43930</v>
      </c>
      <c r="H554" s="43">
        <v>1</v>
      </c>
      <c r="I554" s="44">
        <v>180300.46</v>
      </c>
      <c r="J554" s="44">
        <v>180300.46</v>
      </c>
      <c r="K554" s="44">
        <v>0</v>
      </c>
      <c r="L554" s="44">
        <v>180300.46</v>
      </c>
      <c r="M554" s="44">
        <v>0</v>
      </c>
    </row>
    <row r="555" spans="5:13">
      <c r="E555" t="s">
        <v>301</v>
      </c>
      <c r="F555" t="s">
        <v>8399</v>
      </c>
      <c r="G555" s="1">
        <v>43969</v>
      </c>
      <c r="H555" s="43">
        <v>1</v>
      </c>
      <c r="I555" s="44">
        <v>638243.31999999995</v>
      </c>
      <c r="J555" s="44">
        <v>638243.31999999995</v>
      </c>
      <c r="K555" s="44">
        <v>0</v>
      </c>
      <c r="L555" s="44">
        <v>638243.31999999995</v>
      </c>
      <c r="M555" s="44">
        <v>0</v>
      </c>
    </row>
    <row r="556" spans="5:13">
      <c r="F556" t="s">
        <v>3255</v>
      </c>
      <c r="G556" s="1">
        <v>48092</v>
      </c>
      <c r="H556" s="43">
        <v>1</v>
      </c>
      <c r="I556" s="44">
        <v>1140163.24</v>
      </c>
      <c r="J556" s="44">
        <v>1140163.24</v>
      </c>
      <c r="K556" s="44">
        <v>0</v>
      </c>
      <c r="L556" s="44">
        <v>1026146.92</v>
      </c>
      <c r="M556" s="44">
        <v>77356.339200000002</v>
      </c>
    </row>
    <row r="557" spans="5:13">
      <c r="E557" t="s">
        <v>2251</v>
      </c>
      <c r="F557" t="s">
        <v>7542</v>
      </c>
      <c r="G557" s="1">
        <v>43417</v>
      </c>
      <c r="H557" s="43">
        <v>1</v>
      </c>
      <c r="I557" s="44">
        <v>5992.43</v>
      </c>
      <c r="J557" s="44">
        <v>5992.43</v>
      </c>
      <c r="K557" s="44">
        <v>0</v>
      </c>
      <c r="L557" s="44">
        <v>5992.43</v>
      </c>
      <c r="M557" s="44">
        <v>0</v>
      </c>
    </row>
    <row r="558" spans="5:13">
      <c r="E558" t="s">
        <v>675</v>
      </c>
      <c r="F558" t="s">
        <v>7381</v>
      </c>
      <c r="G558" s="1">
        <v>43412</v>
      </c>
      <c r="H558" s="43">
        <v>1</v>
      </c>
      <c r="I558" s="44">
        <v>61443.29</v>
      </c>
      <c r="J558" s="44">
        <v>61443.29</v>
      </c>
      <c r="K558" s="44">
        <v>0</v>
      </c>
      <c r="L558" s="44">
        <v>61443.29</v>
      </c>
      <c r="M558" s="44">
        <v>0</v>
      </c>
    </row>
    <row r="559" spans="5:13">
      <c r="F559" t="s">
        <v>7801</v>
      </c>
      <c r="G559" s="1">
        <v>43970</v>
      </c>
      <c r="H559" s="43">
        <v>1</v>
      </c>
      <c r="I559" s="44">
        <v>964004.51</v>
      </c>
      <c r="J559" s="44">
        <v>964004.51</v>
      </c>
      <c r="K559" s="44">
        <v>0</v>
      </c>
      <c r="L559" s="44">
        <v>964004.51</v>
      </c>
      <c r="M559" s="44">
        <v>0</v>
      </c>
    </row>
    <row r="560" spans="5:13">
      <c r="F560" t="s">
        <v>676</v>
      </c>
      <c r="G560" s="1">
        <v>43412</v>
      </c>
      <c r="H560" s="43">
        <v>1</v>
      </c>
      <c r="I560" s="44">
        <v>14705.19</v>
      </c>
      <c r="J560" s="44">
        <v>14705.19</v>
      </c>
      <c r="K560" s="44">
        <v>0</v>
      </c>
      <c r="L560" s="44">
        <v>14658.18</v>
      </c>
      <c r="M560" s="44">
        <v>35.26</v>
      </c>
    </row>
    <row r="561" spans="5:13">
      <c r="F561" t="s">
        <v>7031</v>
      </c>
      <c r="G561" s="1">
        <v>43335</v>
      </c>
      <c r="H561" s="43">
        <v>1</v>
      </c>
      <c r="I561" s="44">
        <v>13934.97</v>
      </c>
      <c r="J561" s="44">
        <v>13934.97</v>
      </c>
      <c r="K561" s="44">
        <v>0</v>
      </c>
      <c r="L561" s="44">
        <v>13934.97</v>
      </c>
      <c r="M561" s="44">
        <v>0</v>
      </c>
    </row>
    <row r="562" spans="5:13">
      <c r="F562" t="s">
        <v>7167</v>
      </c>
      <c r="G562" s="1">
        <v>43335</v>
      </c>
      <c r="H562" s="43">
        <v>1</v>
      </c>
      <c r="I562" s="44">
        <v>13462.83</v>
      </c>
      <c r="J562" s="44">
        <v>13462.83</v>
      </c>
      <c r="K562" s="44">
        <v>0</v>
      </c>
      <c r="L562" s="44">
        <v>13462.83</v>
      </c>
      <c r="M562" s="44">
        <v>0</v>
      </c>
    </row>
    <row r="563" spans="5:13">
      <c r="E563" t="s">
        <v>617</v>
      </c>
      <c r="F563" t="s">
        <v>8446</v>
      </c>
      <c r="G563" s="1">
        <v>43336</v>
      </c>
      <c r="H563" s="43">
        <v>1</v>
      </c>
      <c r="I563" s="44">
        <v>28895.53</v>
      </c>
      <c r="J563" s="44">
        <v>28895.53</v>
      </c>
      <c r="K563" s="44">
        <v>0</v>
      </c>
      <c r="L563" s="44">
        <v>28895.53</v>
      </c>
      <c r="M563" s="44">
        <v>0</v>
      </c>
    </row>
    <row r="564" spans="5:13">
      <c r="E564" t="s">
        <v>59</v>
      </c>
      <c r="F564" t="s">
        <v>1809</v>
      </c>
      <c r="G564" s="1">
        <v>48092</v>
      </c>
      <c r="H564" s="43">
        <v>1</v>
      </c>
      <c r="I564" s="44">
        <v>2901.8</v>
      </c>
      <c r="J564" s="44">
        <v>2901.8</v>
      </c>
      <c r="K564" s="44">
        <v>0</v>
      </c>
      <c r="L564" s="44">
        <v>2665.88</v>
      </c>
      <c r="M564" s="44">
        <v>176.93700000000001</v>
      </c>
    </row>
    <row r="565" spans="5:13">
      <c r="F565" t="s">
        <v>7601</v>
      </c>
      <c r="G565" s="1">
        <v>43410</v>
      </c>
      <c r="H565" s="43">
        <v>1</v>
      </c>
      <c r="I565" s="44">
        <v>117156.76</v>
      </c>
      <c r="J565" s="44">
        <v>117156.76</v>
      </c>
      <c r="K565" s="44">
        <v>0</v>
      </c>
      <c r="L565" s="44">
        <v>117156.76</v>
      </c>
      <c r="M565" s="44">
        <v>0</v>
      </c>
    </row>
    <row r="566" spans="5:13">
      <c r="E566" t="s">
        <v>8409</v>
      </c>
      <c r="F566" t="s">
        <v>8411</v>
      </c>
      <c r="G566" s="1">
        <v>43339</v>
      </c>
      <c r="H566" s="43">
        <v>1</v>
      </c>
      <c r="I566" s="44">
        <v>17206.939999999999</v>
      </c>
      <c r="J566" s="44">
        <v>17206.939999999999</v>
      </c>
      <c r="K566" s="44">
        <v>0</v>
      </c>
      <c r="L566" s="44">
        <v>17206.939999999999</v>
      </c>
      <c r="M566" s="44">
        <v>0</v>
      </c>
    </row>
    <row r="567" spans="5:13">
      <c r="E567" t="s">
        <v>171</v>
      </c>
      <c r="F567" t="s">
        <v>1802</v>
      </c>
      <c r="G567" s="1">
        <v>48092</v>
      </c>
      <c r="H567" s="43">
        <v>1</v>
      </c>
      <c r="I567" s="44">
        <v>2997.17</v>
      </c>
      <c r="J567" s="44">
        <v>2997.17</v>
      </c>
      <c r="K567" s="44">
        <v>0</v>
      </c>
      <c r="L567" s="44">
        <v>2697.45</v>
      </c>
      <c r="M567" s="44">
        <v>0</v>
      </c>
    </row>
    <row r="568" spans="5:13">
      <c r="F568" t="s">
        <v>223</v>
      </c>
      <c r="G568" s="1">
        <v>48092</v>
      </c>
      <c r="H568" s="43">
        <v>0.85</v>
      </c>
      <c r="I568" s="44">
        <v>140845.76000000001</v>
      </c>
      <c r="J568" s="44">
        <v>169573.76000000001</v>
      </c>
      <c r="K568" s="44">
        <v>28728</v>
      </c>
      <c r="L568" s="44">
        <v>152616.39000000001</v>
      </c>
      <c r="M568" s="44">
        <v>3626.9</v>
      </c>
    </row>
    <row r="569" spans="5:13">
      <c r="E569" t="s">
        <v>62</v>
      </c>
      <c r="F569" t="s">
        <v>8197</v>
      </c>
      <c r="G569" s="1">
        <v>48092</v>
      </c>
      <c r="H569" s="43">
        <v>1</v>
      </c>
      <c r="I569" s="44">
        <v>416759.81</v>
      </c>
      <c r="J569" s="44">
        <v>416759.81</v>
      </c>
      <c r="K569" s="44">
        <v>0</v>
      </c>
      <c r="L569" s="44">
        <v>416759.81</v>
      </c>
      <c r="M569" s="44">
        <v>0</v>
      </c>
    </row>
    <row r="570" spans="5:13">
      <c r="F570" t="s">
        <v>2979</v>
      </c>
      <c r="G570" s="1">
        <v>43853</v>
      </c>
      <c r="H570" s="43">
        <v>1</v>
      </c>
      <c r="I570" s="44">
        <v>194105.58</v>
      </c>
      <c r="J570" s="44">
        <v>194105.58</v>
      </c>
      <c r="K570" s="44">
        <v>0</v>
      </c>
      <c r="L570" s="44">
        <v>174695.02</v>
      </c>
      <c r="M570" s="44">
        <v>14557.918299999999</v>
      </c>
    </row>
    <row r="571" spans="5:13">
      <c r="F571" t="s">
        <v>8407</v>
      </c>
      <c r="G571" s="1">
        <v>43861</v>
      </c>
      <c r="H571" s="43">
        <v>1</v>
      </c>
      <c r="I571" s="44">
        <v>47164.98</v>
      </c>
      <c r="J571" s="44">
        <v>47164.98</v>
      </c>
      <c r="K571" s="44">
        <v>0</v>
      </c>
      <c r="L571" s="44">
        <v>47164.98</v>
      </c>
      <c r="M571" s="44">
        <v>0</v>
      </c>
    </row>
    <row r="572" spans="5:13">
      <c r="F572" t="s">
        <v>1154</v>
      </c>
      <c r="G572" s="1">
        <v>43892</v>
      </c>
      <c r="H572" s="43">
        <v>1</v>
      </c>
      <c r="I572" s="44">
        <v>482030.53</v>
      </c>
      <c r="J572" s="44">
        <v>482030.53</v>
      </c>
      <c r="K572" s="44">
        <v>0</v>
      </c>
      <c r="L572" s="44">
        <v>482030.53</v>
      </c>
      <c r="M572" s="44">
        <v>0</v>
      </c>
    </row>
    <row r="573" spans="5:13">
      <c r="F573" t="s">
        <v>3352</v>
      </c>
      <c r="G573" s="1">
        <v>44018</v>
      </c>
      <c r="H573" s="43">
        <v>1</v>
      </c>
      <c r="I573" s="44">
        <v>1068603.24</v>
      </c>
      <c r="J573" s="44">
        <v>1068603.24</v>
      </c>
      <c r="K573" s="44">
        <v>0</v>
      </c>
      <c r="L573" s="44">
        <v>1069915.27</v>
      </c>
      <c r="M573" s="44">
        <v>0</v>
      </c>
    </row>
    <row r="574" spans="5:13">
      <c r="F574" t="s">
        <v>3391</v>
      </c>
      <c r="G574" s="1">
        <v>43959</v>
      </c>
      <c r="H574" s="43">
        <v>1</v>
      </c>
      <c r="I574" s="44">
        <v>85340.74</v>
      </c>
      <c r="J574" s="44">
        <v>85340.74</v>
      </c>
      <c r="K574" s="44">
        <v>0</v>
      </c>
      <c r="L574" s="44">
        <v>76806.67</v>
      </c>
      <c r="M574" s="44">
        <v>6400.5558000000001</v>
      </c>
    </row>
    <row r="575" spans="5:13">
      <c r="E575" t="s">
        <v>1335</v>
      </c>
      <c r="F575" t="s">
        <v>1435</v>
      </c>
      <c r="G575" s="1">
        <v>43362</v>
      </c>
      <c r="H575" s="43">
        <v>1</v>
      </c>
      <c r="I575" s="44">
        <v>43432.15</v>
      </c>
      <c r="J575" s="44">
        <v>43432.15</v>
      </c>
      <c r="K575" s="44">
        <v>0</v>
      </c>
      <c r="L575" s="44">
        <v>39088.94</v>
      </c>
      <c r="M575" s="44">
        <v>3257.4117000000001</v>
      </c>
    </row>
    <row r="576" spans="5:13">
      <c r="F576" t="s">
        <v>1973</v>
      </c>
      <c r="G576" s="1">
        <v>43507</v>
      </c>
      <c r="H576" s="43">
        <v>0.5</v>
      </c>
      <c r="I576" s="44">
        <v>38750</v>
      </c>
      <c r="J576" s="44">
        <v>38750</v>
      </c>
      <c r="K576" s="44">
        <v>0</v>
      </c>
      <c r="L576" s="44">
        <v>34875</v>
      </c>
      <c r="M576" s="44">
        <v>2906.25</v>
      </c>
    </row>
    <row r="577" spans="4:13">
      <c r="F577" t="s">
        <v>1336</v>
      </c>
      <c r="G577" s="1">
        <v>48092</v>
      </c>
      <c r="H577" s="43">
        <v>0.25</v>
      </c>
      <c r="I577" s="44">
        <v>4035566.41</v>
      </c>
      <c r="J577" s="44">
        <v>4035566.41</v>
      </c>
      <c r="K577" s="44">
        <v>0</v>
      </c>
      <c r="L577" s="44">
        <v>3632009.77</v>
      </c>
      <c r="M577" s="44">
        <v>150970.36170000001</v>
      </c>
    </row>
    <row r="578" spans="4:13">
      <c r="E578" t="s">
        <v>2319</v>
      </c>
      <c r="F578" t="s">
        <v>2320</v>
      </c>
      <c r="G578" s="1">
        <v>48092</v>
      </c>
      <c r="H578" s="43">
        <v>1</v>
      </c>
      <c r="I578" s="44">
        <v>335655.59</v>
      </c>
      <c r="J578" s="44">
        <v>335655.59</v>
      </c>
      <c r="K578" s="44">
        <v>0</v>
      </c>
      <c r="L578" s="44">
        <v>302090.03000000003</v>
      </c>
      <c r="M578" s="44">
        <v>13411.299199999999</v>
      </c>
    </row>
    <row r="579" spans="4:13">
      <c r="E579" t="s">
        <v>1307</v>
      </c>
      <c r="F579" t="s">
        <v>7458</v>
      </c>
      <c r="G579" s="1">
        <v>43578</v>
      </c>
      <c r="H579" s="43">
        <v>1</v>
      </c>
      <c r="I579" s="44">
        <v>135181.04999999999</v>
      </c>
      <c r="J579" s="44">
        <v>135181.04999999999</v>
      </c>
      <c r="K579" s="44">
        <v>0</v>
      </c>
      <c r="L579" s="44">
        <v>135181.04999999999</v>
      </c>
      <c r="M579" s="44">
        <v>0</v>
      </c>
    </row>
    <row r="580" spans="4:13">
      <c r="F580" t="s">
        <v>7482</v>
      </c>
      <c r="G580" s="1">
        <v>43362</v>
      </c>
      <c r="H580" s="43">
        <v>1</v>
      </c>
      <c r="I580" s="44">
        <v>91653.6</v>
      </c>
      <c r="J580" s="44">
        <v>91653.6</v>
      </c>
      <c r="K580" s="44">
        <v>0</v>
      </c>
      <c r="L580" s="44">
        <v>91653.6</v>
      </c>
      <c r="M580" s="44">
        <v>0</v>
      </c>
    </row>
    <row r="581" spans="4:13">
      <c r="E581" t="s">
        <v>2960</v>
      </c>
      <c r="F581" t="s">
        <v>7938</v>
      </c>
      <c r="G581" s="1">
        <v>43593</v>
      </c>
      <c r="H581" s="43">
        <v>1</v>
      </c>
      <c r="I581" s="44">
        <v>3615.31</v>
      </c>
      <c r="J581" s="44">
        <v>3615.31</v>
      </c>
      <c r="K581" s="44">
        <v>0</v>
      </c>
      <c r="L581" s="44">
        <v>3615.31</v>
      </c>
      <c r="M581" s="44">
        <v>0</v>
      </c>
    </row>
    <row r="582" spans="4:13">
      <c r="E582" t="s">
        <v>127</v>
      </c>
      <c r="F582" t="s">
        <v>8628</v>
      </c>
      <c r="G582" s="1">
        <v>43228</v>
      </c>
      <c r="H582" s="43">
        <v>1</v>
      </c>
      <c r="I582" s="44">
        <v>8680.43</v>
      </c>
      <c r="J582" s="44">
        <v>8680.43</v>
      </c>
      <c r="K582" s="44">
        <v>0</v>
      </c>
      <c r="L582" s="44">
        <v>8680.43</v>
      </c>
      <c r="M582" s="44">
        <v>0</v>
      </c>
    </row>
    <row r="583" spans="4:13">
      <c r="E583" t="s">
        <v>605</v>
      </c>
      <c r="F583" t="s">
        <v>141</v>
      </c>
      <c r="G583" s="1">
        <v>43265</v>
      </c>
      <c r="H583" s="43">
        <v>1</v>
      </c>
      <c r="I583" s="44">
        <v>4143.4399999999996</v>
      </c>
      <c r="J583" s="44">
        <v>4143.4399999999996</v>
      </c>
      <c r="K583" s="44">
        <v>0</v>
      </c>
      <c r="L583" s="44">
        <v>4143.4399999999996</v>
      </c>
      <c r="M583" s="44">
        <v>0</v>
      </c>
    </row>
    <row r="584" spans="4:13">
      <c r="E584" t="s">
        <v>2444</v>
      </c>
      <c r="F584" t="s">
        <v>3036</v>
      </c>
      <c r="G584" s="1">
        <v>43924</v>
      </c>
      <c r="H584" s="43">
        <v>1</v>
      </c>
      <c r="I584" s="44">
        <v>32500</v>
      </c>
      <c r="J584" s="44">
        <v>62500</v>
      </c>
      <c r="K584" s="44">
        <v>30000</v>
      </c>
      <c r="L584" s="44">
        <v>56250</v>
      </c>
      <c r="M584" s="44">
        <v>4687.5</v>
      </c>
    </row>
    <row r="585" spans="4:13">
      <c r="F585" t="s">
        <v>2477</v>
      </c>
      <c r="G585" s="1">
        <v>43598</v>
      </c>
      <c r="H585" s="43">
        <v>1</v>
      </c>
      <c r="I585" s="44">
        <v>17453.14</v>
      </c>
      <c r="J585" s="44">
        <v>17453.14</v>
      </c>
      <c r="K585" s="44">
        <v>0</v>
      </c>
      <c r="L585" s="44">
        <v>15707.83</v>
      </c>
      <c r="M585" s="44">
        <v>1308.9857999999999</v>
      </c>
    </row>
    <row r="586" spans="4:13">
      <c r="D586" t="s">
        <v>7214</v>
      </c>
      <c r="E586" t="s">
        <v>7213</v>
      </c>
      <c r="F586" t="s">
        <v>7216</v>
      </c>
      <c r="G586" s="1">
        <v>43332</v>
      </c>
      <c r="H586" s="43">
        <v>1</v>
      </c>
      <c r="I586" s="44">
        <v>88389.81</v>
      </c>
      <c r="J586" s="44">
        <v>88389.81</v>
      </c>
      <c r="K586" s="44">
        <v>0</v>
      </c>
      <c r="L586" s="44">
        <v>88389.81</v>
      </c>
      <c r="M586" s="44">
        <v>0</v>
      </c>
    </row>
    <row r="587" spans="4:13">
      <c r="E587" t="s">
        <v>7269</v>
      </c>
      <c r="F587" t="s">
        <v>7352</v>
      </c>
      <c r="G587" s="1">
        <v>43228</v>
      </c>
      <c r="H587" s="43">
        <v>1</v>
      </c>
      <c r="I587" s="44">
        <v>9562.74</v>
      </c>
      <c r="J587" s="44">
        <v>9562.74</v>
      </c>
      <c r="K587" s="44">
        <v>0</v>
      </c>
      <c r="L587" s="44">
        <v>9562.74</v>
      </c>
      <c r="M587" s="44">
        <v>0</v>
      </c>
    </row>
    <row r="588" spans="4:13">
      <c r="F588" t="s">
        <v>7786</v>
      </c>
      <c r="G588" s="1">
        <v>43335</v>
      </c>
      <c r="H588" s="43">
        <v>1</v>
      </c>
      <c r="I588" s="44">
        <v>11443.66</v>
      </c>
      <c r="J588" s="44">
        <v>11443.66</v>
      </c>
      <c r="K588" s="44">
        <v>0</v>
      </c>
      <c r="L588" s="44">
        <v>11443.66</v>
      </c>
      <c r="M588" s="44">
        <v>0</v>
      </c>
    </row>
    <row r="589" spans="4:13">
      <c r="F589" t="s">
        <v>7271</v>
      </c>
      <c r="G589" s="1">
        <v>43228</v>
      </c>
      <c r="H589" s="43">
        <v>1</v>
      </c>
      <c r="I589" s="44">
        <v>25838.84</v>
      </c>
      <c r="J589" s="44">
        <v>25838.84</v>
      </c>
      <c r="K589" s="44">
        <v>0</v>
      </c>
      <c r="L589" s="44">
        <v>25838.84</v>
      </c>
      <c r="M589" s="44">
        <v>0</v>
      </c>
    </row>
    <row r="590" spans="4:13">
      <c r="D590" t="s">
        <v>7178</v>
      </c>
      <c r="E590" t="s">
        <v>7304</v>
      </c>
      <c r="F590" t="s">
        <v>7306</v>
      </c>
      <c r="G590" s="1">
        <v>43587</v>
      </c>
      <c r="H590" s="43">
        <v>1</v>
      </c>
      <c r="I590" s="44">
        <v>3875.83</v>
      </c>
      <c r="J590" s="44">
        <v>3875.83</v>
      </c>
      <c r="K590" s="44">
        <v>0</v>
      </c>
      <c r="L590" s="44">
        <v>3875.83</v>
      </c>
      <c r="M590" s="44">
        <v>0</v>
      </c>
    </row>
    <row r="591" spans="4:13">
      <c r="E591" t="s">
        <v>7177</v>
      </c>
      <c r="F591" t="s">
        <v>7180</v>
      </c>
      <c r="G591" s="1">
        <v>43335</v>
      </c>
      <c r="H591" s="43">
        <v>1</v>
      </c>
      <c r="I591" s="44">
        <v>51146.36</v>
      </c>
      <c r="J591" s="44">
        <v>51146.36</v>
      </c>
      <c r="K591" s="44">
        <v>0</v>
      </c>
      <c r="L591" s="44">
        <v>51146.36</v>
      </c>
      <c r="M591" s="44">
        <v>0</v>
      </c>
    </row>
    <row r="592" spans="4:13">
      <c r="D592" t="s">
        <v>7208</v>
      </c>
      <c r="E592" t="s">
        <v>7341</v>
      </c>
      <c r="F592" t="s">
        <v>141</v>
      </c>
      <c r="G592" s="1">
        <v>43335</v>
      </c>
      <c r="H592" s="43">
        <v>1</v>
      </c>
      <c r="I592" s="44">
        <v>71187.33</v>
      </c>
      <c r="J592" s="44">
        <v>71187.33</v>
      </c>
      <c r="K592" s="44">
        <v>0</v>
      </c>
      <c r="L592" s="44">
        <v>71187.33</v>
      </c>
      <c r="M592" s="44">
        <v>0</v>
      </c>
    </row>
    <row r="593" spans="4:13">
      <c r="E593" t="s">
        <v>7207</v>
      </c>
      <c r="F593" t="s">
        <v>7210</v>
      </c>
      <c r="G593" s="1">
        <v>43335</v>
      </c>
      <c r="H593" s="43">
        <v>1</v>
      </c>
      <c r="I593" s="44">
        <v>27487.19</v>
      </c>
      <c r="J593" s="44">
        <v>27487.19</v>
      </c>
      <c r="K593" s="44">
        <v>0</v>
      </c>
      <c r="L593" s="44">
        <v>27487.19</v>
      </c>
      <c r="M593" s="44">
        <v>0</v>
      </c>
    </row>
    <row r="594" spans="4:13">
      <c r="D594" t="s">
        <v>218</v>
      </c>
      <c r="E594" t="s">
        <v>7056</v>
      </c>
      <c r="F594" t="s">
        <v>7058</v>
      </c>
      <c r="G594" s="1">
        <v>43228</v>
      </c>
      <c r="H594" s="43">
        <v>1</v>
      </c>
      <c r="I594" s="44">
        <v>17682.16</v>
      </c>
      <c r="J594" s="44">
        <v>17682.16</v>
      </c>
      <c r="K594" s="44">
        <v>0</v>
      </c>
      <c r="L594" s="44">
        <v>17682.16</v>
      </c>
      <c r="M594" s="44">
        <v>0</v>
      </c>
    </row>
    <row r="595" spans="4:13">
      <c r="E595" t="s">
        <v>305</v>
      </c>
      <c r="F595" t="s">
        <v>7121</v>
      </c>
      <c r="G595" s="1">
        <v>43335</v>
      </c>
      <c r="H595" s="43">
        <v>1</v>
      </c>
      <c r="I595" s="44">
        <v>37288.68</v>
      </c>
      <c r="J595" s="44">
        <v>37288.68</v>
      </c>
      <c r="K595" s="44">
        <v>0</v>
      </c>
      <c r="L595" s="44">
        <v>37288.68</v>
      </c>
      <c r="M595" s="44">
        <v>0</v>
      </c>
    </row>
    <row r="596" spans="4:13">
      <c r="E596" t="s">
        <v>296</v>
      </c>
      <c r="F596" t="s">
        <v>7295</v>
      </c>
      <c r="G596" s="1">
        <v>43705</v>
      </c>
      <c r="H596" s="43">
        <v>1</v>
      </c>
      <c r="I596" s="44">
        <v>4113.6899999999996</v>
      </c>
      <c r="J596" s="44">
        <v>4113.6899999999996</v>
      </c>
      <c r="K596" s="44">
        <v>0</v>
      </c>
      <c r="L596" s="44">
        <v>4113.6899999999996</v>
      </c>
      <c r="M596" s="44">
        <v>0</v>
      </c>
    </row>
    <row r="597" spans="4:13">
      <c r="D597" t="s">
        <v>109</v>
      </c>
      <c r="E597" t="s">
        <v>108</v>
      </c>
      <c r="F597" t="s">
        <v>7236</v>
      </c>
      <c r="G597" s="1">
        <v>43335</v>
      </c>
      <c r="H597" s="43">
        <v>1</v>
      </c>
      <c r="I597" s="44">
        <v>17692.82</v>
      </c>
      <c r="J597" s="44">
        <v>17692.82</v>
      </c>
      <c r="K597" s="44">
        <v>0</v>
      </c>
      <c r="L597" s="44">
        <v>17692.82</v>
      </c>
      <c r="M597" s="44">
        <v>0</v>
      </c>
    </row>
    <row r="598" spans="4:13">
      <c r="D598" t="s">
        <v>27</v>
      </c>
      <c r="E598" t="s">
        <v>1937</v>
      </c>
      <c r="F598" t="s">
        <v>7766</v>
      </c>
      <c r="G598" s="1">
        <v>43503</v>
      </c>
      <c r="H598" s="43">
        <v>1</v>
      </c>
      <c r="I598" s="44">
        <v>27269.759999999998</v>
      </c>
      <c r="J598" s="44">
        <v>27269.759999999998</v>
      </c>
      <c r="K598" s="44">
        <v>0</v>
      </c>
      <c r="L598" s="44">
        <v>27269.759999999998</v>
      </c>
      <c r="M598" s="44">
        <v>0</v>
      </c>
    </row>
    <row r="599" spans="4:13">
      <c r="E599" t="s">
        <v>8139</v>
      </c>
      <c r="F599" t="s">
        <v>7542</v>
      </c>
      <c r="G599" s="1">
        <v>43265</v>
      </c>
      <c r="H599" s="43">
        <v>1</v>
      </c>
      <c r="I599" s="44">
        <v>5009.68</v>
      </c>
      <c r="J599" s="44">
        <v>5009.68</v>
      </c>
      <c r="K599" s="44">
        <v>0</v>
      </c>
      <c r="L599" s="44">
        <v>5009.68</v>
      </c>
      <c r="M599" s="44">
        <v>0</v>
      </c>
    </row>
    <row r="600" spans="4:13">
      <c r="E600" t="s">
        <v>278</v>
      </c>
      <c r="F600" t="s">
        <v>7709</v>
      </c>
      <c r="G600" s="1">
        <v>44026</v>
      </c>
      <c r="H600" s="43">
        <v>1</v>
      </c>
      <c r="I600" s="44">
        <v>120991.92</v>
      </c>
      <c r="J600" s="44">
        <v>120991.92</v>
      </c>
      <c r="K600" s="44">
        <v>0</v>
      </c>
      <c r="L600" s="44">
        <v>120991.92</v>
      </c>
      <c r="M600" s="44">
        <v>0</v>
      </c>
    </row>
    <row r="601" spans="4:13">
      <c r="E601" t="s">
        <v>27</v>
      </c>
      <c r="F601" t="s">
        <v>7439</v>
      </c>
      <c r="G601" s="1">
        <v>43805</v>
      </c>
      <c r="H601" s="43">
        <v>1</v>
      </c>
      <c r="I601" s="44">
        <v>200812.23</v>
      </c>
      <c r="J601" s="44">
        <v>200812.23</v>
      </c>
      <c r="K601" s="44">
        <v>0</v>
      </c>
      <c r="L601" s="44">
        <v>200812.23</v>
      </c>
      <c r="M601" s="44">
        <v>0</v>
      </c>
    </row>
    <row r="602" spans="4:13">
      <c r="E602" t="s">
        <v>1760</v>
      </c>
      <c r="F602" t="s">
        <v>7021</v>
      </c>
      <c r="G602" s="1">
        <v>48092</v>
      </c>
      <c r="H602" s="43">
        <v>0.8</v>
      </c>
      <c r="I602" s="44">
        <v>139739.96</v>
      </c>
      <c r="J602" s="44">
        <v>139739.96</v>
      </c>
      <c r="K602" s="44">
        <v>0</v>
      </c>
      <c r="L602" s="44">
        <v>139739.96</v>
      </c>
      <c r="M602" s="44">
        <v>0</v>
      </c>
    </row>
    <row r="603" spans="4:13">
      <c r="E603" t="s">
        <v>7032</v>
      </c>
      <c r="F603" t="s">
        <v>7034</v>
      </c>
      <c r="G603" s="1">
        <v>43327</v>
      </c>
      <c r="H603" s="43">
        <v>1</v>
      </c>
      <c r="I603" s="44">
        <v>47137.16</v>
      </c>
      <c r="J603" s="44">
        <v>47137.16</v>
      </c>
      <c r="K603" s="44">
        <v>0</v>
      </c>
      <c r="L603" s="44">
        <v>47137.16</v>
      </c>
      <c r="M603" s="44">
        <v>0</v>
      </c>
    </row>
    <row r="604" spans="4:13">
      <c r="E604" t="s">
        <v>515</v>
      </c>
      <c r="F604" t="s">
        <v>8615</v>
      </c>
      <c r="G604" s="1">
        <v>43335</v>
      </c>
      <c r="H604" s="43">
        <v>1</v>
      </c>
      <c r="I604" s="44">
        <v>74332.88</v>
      </c>
      <c r="J604" s="44">
        <v>74332.88</v>
      </c>
      <c r="K604" s="44">
        <v>0</v>
      </c>
      <c r="L604" s="44">
        <v>74332.88</v>
      </c>
      <c r="M604" s="44">
        <v>0</v>
      </c>
    </row>
    <row r="605" spans="4:13">
      <c r="E605" t="s">
        <v>154</v>
      </c>
      <c r="F605" t="s">
        <v>155</v>
      </c>
      <c r="G605" s="1">
        <v>43335</v>
      </c>
      <c r="H605" s="43">
        <v>1</v>
      </c>
      <c r="I605" s="44">
        <v>0</v>
      </c>
      <c r="J605" s="44">
        <v>0</v>
      </c>
      <c r="K605" s="44">
        <v>0</v>
      </c>
      <c r="L605" s="44">
        <v>0</v>
      </c>
      <c r="M605" s="44">
        <v>0</v>
      </c>
    </row>
    <row r="606" spans="4:13">
      <c r="E606" t="s">
        <v>1872</v>
      </c>
      <c r="F606" t="s">
        <v>1873</v>
      </c>
      <c r="G606" s="1">
        <v>43411</v>
      </c>
      <c r="H606" s="43">
        <v>1</v>
      </c>
      <c r="I606" s="44">
        <v>4737.32</v>
      </c>
      <c r="J606" s="44">
        <v>4737.32</v>
      </c>
      <c r="K606" s="44">
        <v>0</v>
      </c>
      <c r="L606" s="44">
        <v>4263.59</v>
      </c>
      <c r="M606" s="44">
        <v>355.29919999999998</v>
      </c>
    </row>
    <row r="607" spans="4:13">
      <c r="D607" t="s">
        <v>1693</v>
      </c>
      <c r="E607" t="s">
        <v>7629</v>
      </c>
      <c r="F607" t="s">
        <v>7075</v>
      </c>
      <c r="G607" s="1">
        <v>43228</v>
      </c>
      <c r="H607" s="43">
        <v>1</v>
      </c>
      <c r="I607" s="44">
        <v>3783.74</v>
      </c>
      <c r="J607" s="44">
        <v>3783.74</v>
      </c>
      <c r="K607" s="44">
        <v>0</v>
      </c>
      <c r="L607" s="44">
        <v>3783.74</v>
      </c>
      <c r="M607" s="44">
        <v>0</v>
      </c>
    </row>
    <row r="608" spans="4:13">
      <c r="D608" t="s">
        <v>15</v>
      </c>
      <c r="E608" t="s">
        <v>14</v>
      </c>
      <c r="F608" t="s">
        <v>7484</v>
      </c>
      <c r="G608" s="1">
        <v>44006</v>
      </c>
      <c r="H608" s="43">
        <v>1</v>
      </c>
      <c r="I608" s="44">
        <v>189561.34</v>
      </c>
      <c r="J608" s="44">
        <v>189561.34</v>
      </c>
      <c r="K608" s="44">
        <v>0</v>
      </c>
      <c r="L608" s="44">
        <v>189561.34</v>
      </c>
      <c r="M608" s="44">
        <v>0</v>
      </c>
    </row>
    <row r="609" spans="4:13">
      <c r="E609" t="s">
        <v>237</v>
      </c>
      <c r="F609" t="s">
        <v>8127</v>
      </c>
      <c r="G609" s="1">
        <v>48092</v>
      </c>
      <c r="H609" s="43">
        <v>1</v>
      </c>
      <c r="I609" s="44">
        <v>368258.25</v>
      </c>
      <c r="J609" s="44">
        <v>368258.25</v>
      </c>
      <c r="K609" s="44">
        <v>0</v>
      </c>
      <c r="L609" s="44">
        <v>368258.25</v>
      </c>
      <c r="M609" s="44">
        <v>0</v>
      </c>
    </row>
    <row r="610" spans="4:13">
      <c r="E610" t="s">
        <v>34</v>
      </c>
      <c r="F610" t="s">
        <v>8564</v>
      </c>
      <c r="G610" s="1">
        <v>43265</v>
      </c>
      <c r="H610" s="43">
        <v>1</v>
      </c>
      <c r="I610" s="44">
        <v>65954.52</v>
      </c>
      <c r="J610" s="44">
        <v>65954.52</v>
      </c>
      <c r="K610" s="44">
        <v>0</v>
      </c>
      <c r="L610" s="44">
        <v>65954.52</v>
      </c>
      <c r="M610" s="44">
        <v>0</v>
      </c>
    </row>
    <row r="611" spans="4:13">
      <c r="D611" t="s">
        <v>783</v>
      </c>
      <c r="E611" t="s">
        <v>2460</v>
      </c>
      <c r="F611" t="s">
        <v>2538</v>
      </c>
      <c r="G611" s="1">
        <v>43591</v>
      </c>
      <c r="H611" s="43">
        <v>1</v>
      </c>
      <c r="I611" s="44">
        <v>5404.85</v>
      </c>
      <c r="J611" s="44">
        <v>5404.85</v>
      </c>
      <c r="K611" s="44">
        <v>0</v>
      </c>
      <c r="L611" s="44">
        <v>4864.37</v>
      </c>
      <c r="M611" s="44">
        <v>405.36419999999998</v>
      </c>
    </row>
    <row r="612" spans="4:13">
      <c r="D612" t="s">
        <v>152</v>
      </c>
      <c r="E612" t="s">
        <v>1642</v>
      </c>
      <c r="F612" t="s">
        <v>141</v>
      </c>
      <c r="G612" s="1">
        <v>48092</v>
      </c>
      <c r="H612" s="43">
        <v>1</v>
      </c>
      <c r="I612" s="44">
        <v>1236793.73</v>
      </c>
      <c r="J612" s="44">
        <v>1236793.73</v>
      </c>
      <c r="K612" s="44">
        <v>0</v>
      </c>
      <c r="L612" s="44">
        <v>1158198.8500000001</v>
      </c>
      <c r="M612" s="44">
        <v>0</v>
      </c>
    </row>
    <row r="613" spans="4:13">
      <c r="F613" t="s">
        <v>7927</v>
      </c>
      <c r="G613" s="1">
        <v>48092</v>
      </c>
      <c r="H613" s="43">
        <v>0.5</v>
      </c>
      <c r="I613" s="44">
        <v>33890.69</v>
      </c>
      <c r="J613" s="44">
        <v>33890.69</v>
      </c>
      <c r="K613" s="44">
        <v>0</v>
      </c>
      <c r="L613" s="44">
        <v>30955.35</v>
      </c>
      <c r="M613" s="44">
        <v>2201.5100000000002</v>
      </c>
    </row>
    <row r="614" spans="4:13">
      <c r="F614" t="s">
        <v>7931</v>
      </c>
      <c r="G614" s="1">
        <v>48092</v>
      </c>
      <c r="H614" s="43">
        <v>1</v>
      </c>
      <c r="I614" s="44">
        <v>5353.06</v>
      </c>
      <c r="J614" s="44">
        <v>5353.06</v>
      </c>
      <c r="K614" s="44">
        <v>0</v>
      </c>
      <c r="L614" s="44">
        <v>5353.06</v>
      </c>
      <c r="M614" s="44">
        <v>0</v>
      </c>
    </row>
    <row r="615" spans="4:13">
      <c r="E615" t="s">
        <v>1866</v>
      </c>
      <c r="F615" t="s">
        <v>141</v>
      </c>
      <c r="G615" s="1">
        <v>43867</v>
      </c>
      <c r="H615" s="43">
        <v>1</v>
      </c>
      <c r="I615" s="44">
        <v>10680.35</v>
      </c>
      <c r="J615" s="44">
        <v>10680.35</v>
      </c>
      <c r="K615" s="44">
        <v>0</v>
      </c>
      <c r="L615" s="44">
        <v>10680.35</v>
      </c>
      <c r="M615" s="44">
        <v>0</v>
      </c>
    </row>
    <row r="616" spans="4:13">
      <c r="E616" t="s">
        <v>1314</v>
      </c>
      <c r="F616" t="s">
        <v>1318</v>
      </c>
      <c r="G616" s="1">
        <v>43356</v>
      </c>
      <c r="H616" s="43">
        <v>1</v>
      </c>
      <c r="I616" s="44">
        <v>47390.01</v>
      </c>
      <c r="J616" s="44">
        <v>47390.01</v>
      </c>
      <c r="K616" s="44">
        <v>0</v>
      </c>
      <c r="L616" s="44">
        <v>42651.01</v>
      </c>
      <c r="M616" s="44">
        <v>3554.2507999999998</v>
      </c>
    </row>
    <row r="617" spans="4:13">
      <c r="E617" t="s">
        <v>152</v>
      </c>
      <c r="F617" t="s">
        <v>2067</v>
      </c>
      <c r="G617" s="1">
        <v>44032</v>
      </c>
      <c r="H617" s="43">
        <v>0.48</v>
      </c>
      <c r="I617" s="44">
        <v>8698.31</v>
      </c>
      <c r="J617" s="44">
        <v>8698.31</v>
      </c>
      <c r="K617" s="44">
        <v>0</v>
      </c>
      <c r="L617" s="44">
        <v>7828.48</v>
      </c>
      <c r="M617" s="44">
        <v>652.37329999999997</v>
      </c>
    </row>
    <row r="618" spans="4:13">
      <c r="E618" t="s">
        <v>3146</v>
      </c>
      <c r="F618" t="s">
        <v>141</v>
      </c>
      <c r="G618" s="1">
        <v>48092</v>
      </c>
      <c r="H618" s="43">
        <v>1</v>
      </c>
      <c r="I618" s="44">
        <v>198660.72</v>
      </c>
      <c r="J618" s="44">
        <v>198660.72</v>
      </c>
      <c r="K618" s="44">
        <v>0</v>
      </c>
      <c r="L618" s="44">
        <v>178794.65</v>
      </c>
      <c r="M618" s="44">
        <v>14894.49</v>
      </c>
    </row>
    <row r="619" spans="4:13">
      <c r="E619" t="s">
        <v>7418</v>
      </c>
      <c r="F619" t="s">
        <v>7420</v>
      </c>
      <c r="G619" s="1">
        <v>43412</v>
      </c>
      <c r="H619" s="43">
        <v>1</v>
      </c>
      <c r="I619" s="44">
        <v>29640.33</v>
      </c>
      <c r="J619" s="44">
        <v>29640.33</v>
      </c>
      <c r="K619" s="44">
        <v>0</v>
      </c>
      <c r="L619" s="44">
        <v>29640.33</v>
      </c>
      <c r="M619" s="44">
        <v>0</v>
      </c>
    </row>
    <row r="620" spans="4:13">
      <c r="E620" t="s">
        <v>7192</v>
      </c>
      <c r="F620" t="s">
        <v>7194</v>
      </c>
      <c r="G620" s="1">
        <v>43339</v>
      </c>
      <c r="H620" s="43">
        <v>1</v>
      </c>
      <c r="I620" s="44">
        <v>33915.69</v>
      </c>
      <c r="J620" s="44">
        <v>33915.69</v>
      </c>
      <c r="K620" s="44">
        <v>0</v>
      </c>
      <c r="L620" s="44">
        <v>33915.69</v>
      </c>
      <c r="M620" s="44">
        <v>0</v>
      </c>
    </row>
    <row r="621" spans="4:13">
      <c r="E621" t="s">
        <v>8553</v>
      </c>
      <c r="F621" t="s">
        <v>8555</v>
      </c>
      <c r="G621" s="1">
        <v>43265</v>
      </c>
      <c r="H621" s="43">
        <v>1</v>
      </c>
      <c r="I621" s="44">
        <v>63900.65</v>
      </c>
      <c r="J621" s="44">
        <v>63900.65</v>
      </c>
      <c r="K621" s="44">
        <v>0</v>
      </c>
      <c r="L621" s="44">
        <v>63900.65</v>
      </c>
      <c r="M621" s="44">
        <v>0</v>
      </c>
    </row>
    <row r="622" spans="4:13">
      <c r="E622" t="s">
        <v>1758</v>
      </c>
      <c r="F622" t="s">
        <v>7523</v>
      </c>
      <c r="G622" s="1">
        <v>43410</v>
      </c>
      <c r="H622" s="43">
        <v>1</v>
      </c>
      <c r="I622" s="44">
        <v>9863.5</v>
      </c>
      <c r="J622" s="44">
        <v>9863.5</v>
      </c>
      <c r="K622" s="44">
        <v>0</v>
      </c>
      <c r="L622" s="44">
        <v>9863.5</v>
      </c>
      <c r="M622" s="44">
        <v>0</v>
      </c>
    </row>
    <row r="623" spans="4:13">
      <c r="F623" t="s">
        <v>8144</v>
      </c>
      <c r="G623" s="1">
        <v>43789</v>
      </c>
      <c r="H623" s="43">
        <v>1</v>
      </c>
      <c r="I623" s="44">
        <v>36152.379999999997</v>
      </c>
      <c r="J623" s="44">
        <v>36152.379999999997</v>
      </c>
      <c r="K623" s="44">
        <v>0</v>
      </c>
      <c r="L623" s="44">
        <v>36152.379999999997</v>
      </c>
      <c r="M623" s="44">
        <v>0</v>
      </c>
    </row>
    <row r="624" spans="4:13">
      <c r="E624" t="s">
        <v>7918</v>
      </c>
      <c r="F624" t="s">
        <v>7920</v>
      </c>
      <c r="G624" s="1">
        <v>43336</v>
      </c>
      <c r="H624" s="43">
        <v>1</v>
      </c>
      <c r="I624" s="44">
        <v>45915.21</v>
      </c>
      <c r="J624" s="44">
        <v>45915.21</v>
      </c>
      <c r="K624" s="44">
        <v>0</v>
      </c>
      <c r="L624" s="44">
        <v>45915.21</v>
      </c>
      <c r="M624" s="44">
        <v>0</v>
      </c>
    </row>
    <row r="625" spans="5:13">
      <c r="E625" t="s">
        <v>7683</v>
      </c>
      <c r="F625" t="s">
        <v>7311</v>
      </c>
      <c r="G625" s="1">
        <v>43228</v>
      </c>
      <c r="H625" s="43">
        <v>1</v>
      </c>
      <c r="I625" s="44">
        <v>73012.97</v>
      </c>
      <c r="J625" s="44">
        <v>73012.97</v>
      </c>
      <c r="K625" s="44">
        <v>0</v>
      </c>
      <c r="L625" s="44">
        <v>73012.97</v>
      </c>
      <c r="M625" s="44">
        <v>0</v>
      </c>
    </row>
    <row r="626" spans="5:13">
      <c r="E626" t="s">
        <v>1896</v>
      </c>
      <c r="F626" t="s">
        <v>7234</v>
      </c>
      <c r="G626" s="1">
        <v>43336</v>
      </c>
      <c r="H626" s="43">
        <v>1</v>
      </c>
      <c r="I626" s="44">
        <v>4498.26</v>
      </c>
      <c r="J626" s="44">
        <v>4498.26</v>
      </c>
      <c r="K626" s="44">
        <v>0</v>
      </c>
      <c r="L626" s="44">
        <v>4498.26</v>
      </c>
      <c r="M626" s="44">
        <v>0</v>
      </c>
    </row>
    <row r="627" spans="5:13">
      <c r="E627" t="s">
        <v>7051</v>
      </c>
      <c r="F627" t="s">
        <v>7053</v>
      </c>
      <c r="G627" s="1">
        <v>43339</v>
      </c>
      <c r="H627" s="43">
        <v>1</v>
      </c>
      <c r="I627" s="44">
        <v>17660.8</v>
      </c>
      <c r="J627" s="44">
        <v>17660.8</v>
      </c>
      <c r="K627" s="44">
        <v>0</v>
      </c>
      <c r="L627" s="44">
        <v>17660.8</v>
      </c>
      <c r="M627" s="44">
        <v>0</v>
      </c>
    </row>
    <row r="628" spans="5:13">
      <c r="E628" t="s">
        <v>411</v>
      </c>
      <c r="F628" t="s">
        <v>7222</v>
      </c>
      <c r="G628" s="1">
        <v>43339</v>
      </c>
      <c r="H628" s="43">
        <v>1</v>
      </c>
      <c r="I628" s="44">
        <v>11279.24</v>
      </c>
      <c r="J628" s="44">
        <v>11279.24</v>
      </c>
      <c r="K628" s="44">
        <v>0</v>
      </c>
      <c r="L628" s="44">
        <v>11279.24</v>
      </c>
      <c r="M628" s="44">
        <v>0</v>
      </c>
    </row>
    <row r="629" spans="5:13">
      <c r="E629" t="s">
        <v>1512</v>
      </c>
      <c r="F629" t="s">
        <v>7422</v>
      </c>
      <c r="G629" s="1">
        <v>43362</v>
      </c>
      <c r="H629" s="43">
        <v>1</v>
      </c>
      <c r="I629" s="44">
        <v>4074.02</v>
      </c>
      <c r="J629" s="44">
        <v>4074.02</v>
      </c>
      <c r="K629" s="44">
        <v>0</v>
      </c>
      <c r="L629" s="44">
        <v>4074.02</v>
      </c>
      <c r="M629" s="44">
        <v>0</v>
      </c>
    </row>
    <row r="630" spans="5:13">
      <c r="E630" t="s">
        <v>7427</v>
      </c>
      <c r="F630" t="s">
        <v>7429</v>
      </c>
      <c r="G630" s="1">
        <v>43507</v>
      </c>
      <c r="H630" s="43">
        <v>1</v>
      </c>
      <c r="I630" s="44">
        <v>6967.51</v>
      </c>
      <c r="J630" s="44">
        <v>6967.51</v>
      </c>
      <c r="K630" s="44">
        <v>0</v>
      </c>
      <c r="L630" s="44">
        <v>6967.51</v>
      </c>
      <c r="M630" s="44">
        <v>0</v>
      </c>
    </row>
    <row r="631" spans="5:13">
      <c r="E631" t="s">
        <v>1042</v>
      </c>
      <c r="F631" t="s">
        <v>141</v>
      </c>
      <c r="G631" s="1">
        <v>43339</v>
      </c>
      <c r="H631" s="43">
        <v>1</v>
      </c>
      <c r="I631" s="44">
        <v>22367.65</v>
      </c>
      <c r="J631" s="44">
        <v>22367.65</v>
      </c>
      <c r="K631" s="44">
        <v>0</v>
      </c>
      <c r="L631" s="44">
        <v>22367.65</v>
      </c>
      <c r="M631" s="44">
        <v>0</v>
      </c>
    </row>
    <row r="632" spans="5:13">
      <c r="E632" t="s">
        <v>1026</v>
      </c>
      <c r="F632" t="s">
        <v>1185</v>
      </c>
      <c r="G632" s="1">
        <v>48092</v>
      </c>
      <c r="H632" s="43">
        <v>1</v>
      </c>
      <c r="I632" s="44">
        <v>554187.07999999996</v>
      </c>
      <c r="J632" s="44">
        <v>554187.07999999996</v>
      </c>
      <c r="K632" s="44">
        <v>0</v>
      </c>
      <c r="L632" s="44">
        <v>553007.59</v>
      </c>
      <c r="M632" s="44">
        <v>721.17740000000003</v>
      </c>
    </row>
    <row r="633" spans="5:13">
      <c r="E633" t="s">
        <v>2892</v>
      </c>
      <c r="F633" t="s">
        <v>887</v>
      </c>
      <c r="G633" s="1">
        <v>43410</v>
      </c>
      <c r="H633" s="43">
        <v>1</v>
      </c>
      <c r="I633" s="44">
        <v>7207.79</v>
      </c>
      <c r="J633" s="44">
        <v>7207.79</v>
      </c>
      <c r="K633" s="44">
        <v>0</v>
      </c>
      <c r="L633" s="44">
        <v>7207.79</v>
      </c>
      <c r="M633" s="44">
        <v>0</v>
      </c>
    </row>
    <row r="634" spans="5:13">
      <c r="E634" t="s">
        <v>2636</v>
      </c>
      <c r="F634" t="s">
        <v>7169</v>
      </c>
      <c r="G634" s="1">
        <v>43592</v>
      </c>
      <c r="H634" s="43">
        <v>1</v>
      </c>
      <c r="I634" s="44">
        <v>11374.29</v>
      </c>
      <c r="J634" s="44">
        <v>11374.29</v>
      </c>
      <c r="K634" s="44">
        <v>0</v>
      </c>
      <c r="L634" s="44">
        <v>11374.29</v>
      </c>
      <c r="M634" s="44">
        <v>0</v>
      </c>
    </row>
    <row r="635" spans="5:13">
      <c r="E635" t="s">
        <v>1646</v>
      </c>
      <c r="F635" t="s">
        <v>8603</v>
      </c>
      <c r="G635" s="1">
        <v>43957</v>
      </c>
      <c r="H635" s="43">
        <v>1</v>
      </c>
      <c r="I635" s="44">
        <v>58262.84</v>
      </c>
      <c r="J635" s="44">
        <v>58262.84</v>
      </c>
      <c r="K635" s="44">
        <v>0</v>
      </c>
      <c r="L635" s="44">
        <v>58262.84</v>
      </c>
      <c r="M635" s="44">
        <v>0</v>
      </c>
    </row>
    <row r="636" spans="5:13">
      <c r="E636" t="s">
        <v>2836</v>
      </c>
      <c r="F636" t="s">
        <v>7743</v>
      </c>
      <c r="G636" s="1">
        <v>43503</v>
      </c>
      <c r="H636" s="43">
        <v>1</v>
      </c>
      <c r="I636" s="44">
        <v>9839.44</v>
      </c>
      <c r="J636" s="44">
        <v>9839.44</v>
      </c>
      <c r="K636" s="44">
        <v>0</v>
      </c>
      <c r="L636" s="44">
        <v>9839.44</v>
      </c>
      <c r="M636" s="44">
        <v>0</v>
      </c>
    </row>
    <row r="637" spans="5:13">
      <c r="E637" t="s">
        <v>2345</v>
      </c>
      <c r="F637" t="s">
        <v>141</v>
      </c>
      <c r="G637" s="1">
        <v>43934</v>
      </c>
      <c r="H637" s="43">
        <v>1</v>
      </c>
      <c r="I637" s="44">
        <v>165886.24</v>
      </c>
      <c r="J637" s="44">
        <v>165886.24</v>
      </c>
      <c r="K637" s="44">
        <v>0</v>
      </c>
      <c r="L637" s="44">
        <v>165886.24</v>
      </c>
      <c r="M637" s="44">
        <v>0</v>
      </c>
    </row>
    <row r="638" spans="5:13">
      <c r="F638" t="s">
        <v>7728</v>
      </c>
      <c r="G638" s="1">
        <v>43588</v>
      </c>
      <c r="H638" s="43">
        <v>1</v>
      </c>
      <c r="I638" s="44">
        <v>5593.82</v>
      </c>
      <c r="J638" s="44">
        <v>5593.82</v>
      </c>
      <c r="K638" s="44">
        <v>0</v>
      </c>
      <c r="L638" s="44">
        <v>5593.82</v>
      </c>
      <c r="M638" s="44">
        <v>0</v>
      </c>
    </row>
    <row r="639" spans="5:13">
      <c r="E639" t="s">
        <v>926</v>
      </c>
      <c r="F639" t="s">
        <v>141</v>
      </c>
      <c r="G639" s="1">
        <v>43335</v>
      </c>
      <c r="H639" s="43">
        <v>1</v>
      </c>
      <c r="I639" s="44">
        <v>30284.26</v>
      </c>
      <c r="J639" s="44">
        <v>30284.26</v>
      </c>
      <c r="K639" s="44">
        <v>0</v>
      </c>
      <c r="L639" s="44">
        <v>30284.26</v>
      </c>
      <c r="M639" s="44">
        <v>0</v>
      </c>
    </row>
    <row r="640" spans="5:13">
      <c r="E640" t="s">
        <v>650</v>
      </c>
      <c r="F640" t="s">
        <v>7134</v>
      </c>
      <c r="G640" s="1">
        <v>43334</v>
      </c>
      <c r="H640" s="43">
        <v>1</v>
      </c>
      <c r="I640" s="44">
        <v>77614.38</v>
      </c>
      <c r="J640" s="44">
        <v>77614.38</v>
      </c>
      <c r="K640" s="44">
        <v>0</v>
      </c>
      <c r="L640" s="44">
        <v>77614.38</v>
      </c>
      <c r="M640" s="44">
        <v>0</v>
      </c>
    </row>
    <row r="641" spans="4:13">
      <c r="E641" t="s">
        <v>530</v>
      </c>
      <c r="F641" t="s">
        <v>7257</v>
      </c>
      <c r="G641" s="1">
        <v>43356</v>
      </c>
      <c r="H641" s="43">
        <v>1</v>
      </c>
      <c r="I641" s="44">
        <v>23853.02</v>
      </c>
      <c r="J641" s="44">
        <v>23853.02</v>
      </c>
      <c r="K641" s="44">
        <v>0</v>
      </c>
      <c r="L641" s="44">
        <v>23853.02</v>
      </c>
      <c r="M641" s="44">
        <v>0</v>
      </c>
    </row>
    <row r="642" spans="4:13">
      <c r="E642" t="s">
        <v>2331</v>
      </c>
      <c r="F642" t="s">
        <v>7660</v>
      </c>
      <c r="G642" s="1">
        <v>43504</v>
      </c>
      <c r="H642" s="43">
        <v>1</v>
      </c>
      <c r="I642" s="44">
        <v>6196.1</v>
      </c>
      <c r="J642" s="44">
        <v>6196.1</v>
      </c>
      <c r="K642" s="44">
        <v>0</v>
      </c>
      <c r="L642" s="44">
        <v>6196.1</v>
      </c>
      <c r="M642" s="44">
        <v>0</v>
      </c>
    </row>
    <row r="643" spans="4:13">
      <c r="E643" t="s">
        <v>766</v>
      </c>
      <c r="F643" t="s">
        <v>141</v>
      </c>
      <c r="G643" s="1">
        <v>43334</v>
      </c>
      <c r="H643" s="43">
        <v>1</v>
      </c>
      <c r="I643" s="44">
        <v>3739.69</v>
      </c>
      <c r="J643" s="44">
        <v>3739.69</v>
      </c>
      <c r="K643" s="44">
        <v>0</v>
      </c>
      <c r="L643" s="44">
        <v>3365.72</v>
      </c>
      <c r="M643" s="44">
        <v>280.47669999999999</v>
      </c>
    </row>
    <row r="644" spans="4:13">
      <c r="E644" t="s">
        <v>7148</v>
      </c>
      <c r="F644" t="s">
        <v>7150</v>
      </c>
      <c r="G644" s="1">
        <v>43553</v>
      </c>
      <c r="H644" s="43">
        <v>1</v>
      </c>
      <c r="I644" s="44">
        <v>216522.4</v>
      </c>
      <c r="J644" s="44">
        <v>216522.4</v>
      </c>
      <c r="K644" s="44">
        <v>0</v>
      </c>
      <c r="L644" s="44">
        <v>216522.4</v>
      </c>
      <c r="M644" s="44">
        <v>0</v>
      </c>
    </row>
    <row r="645" spans="4:13">
      <c r="E645" t="s">
        <v>7243</v>
      </c>
      <c r="F645" t="s">
        <v>7245</v>
      </c>
      <c r="G645" s="1">
        <v>43507</v>
      </c>
      <c r="H645" s="43">
        <v>1</v>
      </c>
      <c r="I645" s="44">
        <v>4812.7700000000004</v>
      </c>
      <c r="J645" s="44">
        <v>4812.7700000000004</v>
      </c>
      <c r="K645" s="44">
        <v>0</v>
      </c>
      <c r="L645" s="44">
        <v>4812.7700000000004</v>
      </c>
      <c r="M645" s="44">
        <v>0</v>
      </c>
    </row>
    <row r="646" spans="4:13">
      <c r="E646" t="s">
        <v>308</v>
      </c>
      <c r="F646" t="s">
        <v>7507</v>
      </c>
      <c r="G646" s="1">
        <v>43266</v>
      </c>
      <c r="H646" s="43">
        <v>1</v>
      </c>
      <c r="I646" s="44">
        <v>5924.62</v>
      </c>
      <c r="J646" s="44">
        <v>5924.62</v>
      </c>
      <c r="K646" s="44">
        <v>0</v>
      </c>
      <c r="L646" s="44">
        <v>5924.62</v>
      </c>
      <c r="M646" s="44">
        <v>0</v>
      </c>
    </row>
    <row r="647" spans="4:13">
      <c r="E647" t="s">
        <v>7680</v>
      </c>
      <c r="F647" t="s">
        <v>7682</v>
      </c>
      <c r="G647" s="1">
        <v>43504</v>
      </c>
      <c r="H647" s="43">
        <v>1</v>
      </c>
      <c r="I647" s="44">
        <v>7360</v>
      </c>
      <c r="J647" s="44">
        <v>7360</v>
      </c>
      <c r="K647" s="44">
        <v>0</v>
      </c>
      <c r="L647" s="44">
        <v>7360</v>
      </c>
      <c r="M647" s="44">
        <v>0</v>
      </c>
    </row>
    <row r="648" spans="4:13">
      <c r="D648" t="s">
        <v>949</v>
      </c>
      <c r="E648" t="s">
        <v>948</v>
      </c>
      <c r="F648" t="s">
        <v>7501</v>
      </c>
      <c r="G648" s="1">
        <v>43412</v>
      </c>
      <c r="H648" s="43">
        <v>1</v>
      </c>
      <c r="I648" s="44">
        <v>56739.08</v>
      </c>
      <c r="J648" s="44">
        <v>56739.08</v>
      </c>
      <c r="K648" s="44">
        <v>0</v>
      </c>
      <c r="L648" s="44">
        <v>56739.08</v>
      </c>
      <c r="M648" s="44">
        <v>0</v>
      </c>
    </row>
    <row r="649" spans="4:13">
      <c r="D649" t="s">
        <v>93</v>
      </c>
      <c r="E649" t="s">
        <v>95</v>
      </c>
      <c r="F649" t="s">
        <v>141</v>
      </c>
      <c r="G649" s="1">
        <v>48092</v>
      </c>
      <c r="H649" s="43">
        <v>1</v>
      </c>
      <c r="I649" s="44">
        <v>2243737.5299999998</v>
      </c>
      <c r="J649" s="44">
        <v>2243737.5299999998</v>
      </c>
      <c r="K649" s="44">
        <v>0</v>
      </c>
      <c r="L649" s="44">
        <v>2243737.5299999998</v>
      </c>
      <c r="M649" s="44">
        <v>0</v>
      </c>
    </row>
    <row r="650" spans="4:13">
      <c r="E650" t="s">
        <v>3491</v>
      </c>
      <c r="F650" t="s">
        <v>3492</v>
      </c>
      <c r="G650" s="1">
        <v>48092</v>
      </c>
      <c r="H650" s="43">
        <v>1</v>
      </c>
      <c r="I650" s="44">
        <v>852922.6</v>
      </c>
      <c r="J650" s="44">
        <v>852922.6</v>
      </c>
      <c r="K650" s="44">
        <v>0</v>
      </c>
      <c r="L650" s="44">
        <v>775411.98</v>
      </c>
      <c r="M650" s="44">
        <v>5835.5902999999998</v>
      </c>
    </row>
    <row r="651" spans="4:13">
      <c r="E651" t="s">
        <v>558</v>
      </c>
      <c r="F651" t="s">
        <v>141</v>
      </c>
      <c r="G651" s="1">
        <v>43334</v>
      </c>
      <c r="H651" s="43">
        <v>1</v>
      </c>
      <c r="I651" s="44">
        <v>5834.48</v>
      </c>
      <c r="J651" s="44">
        <v>5834.48</v>
      </c>
      <c r="K651" s="44">
        <v>0</v>
      </c>
      <c r="L651" s="44">
        <v>5834.48</v>
      </c>
      <c r="M651" s="44">
        <v>0</v>
      </c>
    </row>
    <row r="652" spans="4:13">
      <c r="F652" t="s">
        <v>7337</v>
      </c>
      <c r="G652" s="1">
        <v>43334</v>
      </c>
      <c r="H652" s="43">
        <v>1</v>
      </c>
      <c r="I652" s="44">
        <v>7994</v>
      </c>
      <c r="J652" s="44">
        <v>7994</v>
      </c>
      <c r="K652" s="44">
        <v>0</v>
      </c>
      <c r="L652" s="44">
        <v>7994</v>
      </c>
      <c r="M652" s="44">
        <v>0</v>
      </c>
    </row>
    <row r="653" spans="4:13">
      <c r="E653" t="s">
        <v>379</v>
      </c>
      <c r="F653" t="s">
        <v>3430</v>
      </c>
      <c r="G653" s="1">
        <v>48092</v>
      </c>
      <c r="H653" s="43">
        <v>1</v>
      </c>
      <c r="I653" s="44">
        <v>393341.27</v>
      </c>
      <c r="J653" s="44">
        <v>393341.27</v>
      </c>
      <c r="K653" s="44">
        <v>0</v>
      </c>
      <c r="L653" s="44">
        <v>354007.14</v>
      </c>
      <c r="M653" s="44">
        <v>24631.8</v>
      </c>
    </row>
    <row r="654" spans="4:13">
      <c r="E654" t="s">
        <v>669</v>
      </c>
      <c r="F654" t="s">
        <v>2216</v>
      </c>
      <c r="G654" s="1">
        <v>43503</v>
      </c>
      <c r="H654" s="43">
        <v>1</v>
      </c>
      <c r="I654" s="44">
        <v>21262</v>
      </c>
      <c r="J654" s="44">
        <v>21262</v>
      </c>
      <c r="K654" s="44">
        <v>0</v>
      </c>
      <c r="L654" s="44">
        <v>19135.8</v>
      </c>
      <c r="M654" s="44">
        <v>1594.65</v>
      </c>
    </row>
    <row r="655" spans="4:13">
      <c r="F655" t="s">
        <v>3506</v>
      </c>
      <c r="G655" s="1">
        <v>48092</v>
      </c>
      <c r="H655" s="43">
        <v>1</v>
      </c>
      <c r="I655" s="44">
        <v>19903.349999999999</v>
      </c>
      <c r="J655" s="44">
        <v>19903.349999999999</v>
      </c>
      <c r="K655" s="44">
        <v>0</v>
      </c>
      <c r="L655" s="44">
        <v>18908.18</v>
      </c>
      <c r="M655" s="44">
        <v>746.37549999999999</v>
      </c>
    </row>
    <row r="656" spans="4:13">
      <c r="F656" t="s">
        <v>8081</v>
      </c>
      <c r="G656" s="1">
        <v>48092</v>
      </c>
      <c r="H656" s="43">
        <v>1</v>
      </c>
      <c r="I656" s="44">
        <v>189155.07</v>
      </c>
      <c r="J656" s="44">
        <v>189155.07</v>
      </c>
      <c r="K656" s="44">
        <v>0</v>
      </c>
      <c r="L656" s="44">
        <v>189155.07</v>
      </c>
      <c r="M656" s="44">
        <v>0</v>
      </c>
    </row>
    <row r="657" spans="4:13">
      <c r="F657" t="s">
        <v>1812</v>
      </c>
      <c r="G657" s="1">
        <v>43781</v>
      </c>
      <c r="H657" s="43">
        <v>1</v>
      </c>
      <c r="I657" s="44">
        <v>59288.25</v>
      </c>
      <c r="J657" s="44">
        <v>59288.25</v>
      </c>
      <c r="K657" s="44">
        <v>0</v>
      </c>
      <c r="L657" s="44">
        <v>53359.43</v>
      </c>
      <c r="M657" s="44">
        <v>4446.6192000000001</v>
      </c>
    </row>
    <row r="658" spans="4:13">
      <c r="F658" t="s">
        <v>1824</v>
      </c>
      <c r="G658" s="1">
        <v>43957</v>
      </c>
      <c r="H658" s="43">
        <v>1</v>
      </c>
      <c r="I658" s="44">
        <v>108458.34</v>
      </c>
      <c r="J658" s="44">
        <v>108458.34</v>
      </c>
      <c r="K658" s="44">
        <v>0</v>
      </c>
      <c r="L658" s="44">
        <v>97612.51</v>
      </c>
      <c r="M658" s="44">
        <v>8134.3757999999998</v>
      </c>
    </row>
    <row r="659" spans="4:13">
      <c r="E659" t="s">
        <v>1133</v>
      </c>
      <c r="F659" t="s">
        <v>3425</v>
      </c>
      <c r="G659" s="1">
        <v>48092</v>
      </c>
      <c r="H659" s="43">
        <v>1</v>
      </c>
      <c r="I659" s="44">
        <v>141740.6</v>
      </c>
      <c r="J659" s="44">
        <v>141740.6</v>
      </c>
      <c r="K659" s="44">
        <v>0</v>
      </c>
      <c r="L659" s="44">
        <v>127566.54</v>
      </c>
      <c r="M659" s="44">
        <v>10630.55</v>
      </c>
    </row>
    <row r="660" spans="4:13">
      <c r="F660" t="s">
        <v>3221</v>
      </c>
      <c r="G660" s="1">
        <v>48092</v>
      </c>
      <c r="H660" s="43">
        <v>1</v>
      </c>
      <c r="I660" s="44">
        <v>143280.56</v>
      </c>
      <c r="J660" s="44">
        <v>143280.56</v>
      </c>
      <c r="K660" s="44">
        <v>0</v>
      </c>
      <c r="L660" s="44">
        <v>128952.5</v>
      </c>
      <c r="M660" s="44">
        <v>10746.0417</v>
      </c>
    </row>
    <row r="661" spans="4:13">
      <c r="F661" t="s">
        <v>7518</v>
      </c>
      <c r="G661" s="1">
        <v>48092</v>
      </c>
      <c r="H661" s="43">
        <v>1</v>
      </c>
      <c r="I661" s="44">
        <v>712786.98</v>
      </c>
      <c r="J661" s="44">
        <v>712786.98</v>
      </c>
      <c r="K661" s="44">
        <v>0</v>
      </c>
      <c r="L661" s="44">
        <v>712786.98</v>
      </c>
      <c r="M661" s="44">
        <v>0</v>
      </c>
    </row>
    <row r="662" spans="4:13">
      <c r="F662" t="s">
        <v>3152</v>
      </c>
      <c r="G662" s="1">
        <v>48092</v>
      </c>
      <c r="H662" s="43">
        <v>1</v>
      </c>
      <c r="I662" s="44">
        <v>757145.56</v>
      </c>
      <c r="J662" s="44">
        <v>757145.56</v>
      </c>
      <c r="K662" s="44">
        <v>0</v>
      </c>
      <c r="L662" s="44">
        <v>681431</v>
      </c>
      <c r="M662" s="44">
        <v>56785.914199999999</v>
      </c>
    </row>
    <row r="663" spans="4:13">
      <c r="F663" t="s">
        <v>2881</v>
      </c>
      <c r="G663" s="1">
        <v>48092</v>
      </c>
      <c r="H663" s="43">
        <v>1</v>
      </c>
      <c r="I663" s="44">
        <v>364311</v>
      </c>
      <c r="J663" s="44">
        <v>364311</v>
      </c>
      <c r="K663" s="44">
        <v>0</v>
      </c>
      <c r="L663" s="44">
        <v>327879.90000000002</v>
      </c>
      <c r="M663" s="44">
        <v>27323.325000000001</v>
      </c>
    </row>
    <row r="664" spans="4:13">
      <c r="E664" t="s">
        <v>92</v>
      </c>
      <c r="F664" t="s">
        <v>7029</v>
      </c>
      <c r="G664" s="1">
        <v>48092</v>
      </c>
      <c r="H664" s="43">
        <v>1</v>
      </c>
      <c r="I664" s="44">
        <v>1178519.1499999999</v>
      </c>
      <c r="J664" s="44">
        <v>1178519.1499999999</v>
      </c>
      <c r="K664" s="44">
        <v>0</v>
      </c>
      <c r="L664" s="44">
        <v>1060667.24</v>
      </c>
      <c r="M664" s="44">
        <v>54176.736700000001</v>
      </c>
    </row>
    <row r="665" spans="4:13">
      <c r="F665" t="s">
        <v>1853</v>
      </c>
      <c r="G665" s="1">
        <v>44032</v>
      </c>
      <c r="H665" s="43">
        <v>1</v>
      </c>
      <c r="I665" s="44">
        <v>281359.90999999997</v>
      </c>
      <c r="J665" s="44">
        <v>253541.76000000001</v>
      </c>
      <c r="K665" s="44">
        <v>-27818.15</v>
      </c>
      <c r="L665" s="44">
        <v>251000.31</v>
      </c>
      <c r="M665" s="44">
        <v>1887.1922999999999</v>
      </c>
    </row>
    <row r="666" spans="4:13">
      <c r="F666" t="s">
        <v>94</v>
      </c>
      <c r="G666" s="1">
        <v>48092</v>
      </c>
      <c r="H666" s="43">
        <v>1</v>
      </c>
      <c r="I666" s="44">
        <v>371162.13</v>
      </c>
      <c r="J666" s="44">
        <v>371162.13</v>
      </c>
      <c r="K666" s="44">
        <v>0</v>
      </c>
      <c r="L666" s="44">
        <v>347631.26</v>
      </c>
      <c r="M666" s="44">
        <v>17648.150000000001</v>
      </c>
    </row>
    <row r="667" spans="4:13">
      <c r="F667" t="s">
        <v>1565</v>
      </c>
      <c r="G667" s="1">
        <v>48092</v>
      </c>
      <c r="H667" s="43">
        <v>1</v>
      </c>
      <c r="I667" s="44">
        <v>2236905.9500000002</v>
      </c>
      <c r="J667" s="44">
        <v>2236905.9500000002</v>
      </c>
      <c r="K667" s="44">
        <v>0</v>
      </c>
      <c r="L667" s="44">
        <v>2137357.52</v>
      </c>
      <c r="M667" s="44">
        <v>60441.258500000004</v>
      </c>
    </row>
    <row r="668" spans="4:13">
      <c r="E668" t="s">
        <v>2902</v>
      </c>
      <c r="F668" t="s">
        <v>7788</v>
      </c>
      <c r="G668" s="1">
        <v>48092</v>
      </c>
      <c r="H668" s="43">
        <v>1</v>
      </c>
      <c r="I668" s="44">
        <v>316953.87</v>
      </c>
      <c r="J668" s="44">
        <v>316953.87</v>
      </c>
      <c r="K668" s="44">
        <v>0</v>
      </c>
      <c r="L668" s="44">
        <v>316953.87</v>
      </c>
      <c r="M668" s="44">
        <v>0</v>
      </c>
    </row>
    <row r="669" spans="4:13">
      <c r="E669" t="s">
        <v>583</v>
      </c>
      <c r="F669" t="s">
        <v>141</v>
      </c>
      <c r="G669" s="1">
        <v>43585</v>
      </c>
      <c r="H669" s="43">
        <v>1</v>
      </c>
      <c r="I669" s="44">
        <v>206715.89</v>
      </c>
      <c r="J669" s="44">
        <v>206715.89</v>
      </c>
      <c r="K669" s="44">
        <v>0</v>
      </c>
      <c r="L669" s="44">
        <v>206715.89</v>
      </c>
      <c r="M669" s="44">
        <v>0</v>
      </c>
    </row>
    <row r="670" spans="4:13">
      <c r="E670" t="s">
        <v>1738</v>
      </c>
      <c r="F670" t="s">
        <v>7494</v>
      </c>
      <c r="G670" s="1">
        <v>43410</v>
      </c>
      <c r="H670" s="43">
        <v>1</v>
      </c>
      <c r="I670" s="44">
        <v>6230.88</v>
      </c>
      <c r="J670" s="44">
        <v>6230.88</v>
      </c>
      <c r="K670" s="44">
        <v>0</v>
      </c>
      <c r="L670" s="44">
        <v>6230.88</v>
      </c>
      <c r="M670" s="44">
        <v>0</v>
      </c>
    </row>
    <row r="671" spans="4:13">
      <c r="E671" t="s">
        <v>316</v>
      </c>
      <c r="F671" t="s">
        <v>141</v>
      </c>
      <c r="G671" s="1">
        <v>43265</v>
      </c>
      <c r="H671" s="43">
        <v>1</v>
      </c>
      <c r="I671" s="44">
        <v>3572.69</v>
      </c>
      <c r="J671" s="44">
        <v>3572.69</v>
      </c>
      <c r="K671" s="44">
        <v>0</v>
      </c>
      <c r="L671" s="44">
        <v>3572.69</v>
      </c>
      <c r="M671" s="44">
        <v>0</v>
      </c>
    </row>
    <row r="672" spans="4:13">
      <c r="D672" t="s">
        <v>69</v>
      </c>
      <c r="E672" t="s">
        <v>2420</v>
      </c>
      <c r="F672" t="s">
        <v>7577</v>
      </c>
      <c r="G672" s="1">
        <v>43718</v>
      </c>
      <c r="H672" s="43">
        <v>1</v>
      </c>
      <c r="I672" s="44">
        <v>207182.65</v>
      </c>
      <c r="J672" s="44">
        <v>207182.65</v>
      </c>
      <c r="K672" s="44">
        <v>0</v>
      </c>
      <c r="L672" s="44">
        <v>207182.65</v>
      </c>
      <c r="M672" s="44">
        <v>0</v>
      </c>
    </row>
    <row r="673" spans="5:13">
      <c r="E673" t="s">
        <v>1321</v>
      </c>
      <c r="F673" t="s">
        <v>7021</v>
      </c>
      <c r="G673" s="1">
        <v>48092</v>
      </c>
      <c r="H673" s="43">
        <v>1</v>
      </c>
      <c r="I673" s="44">
        <v>4984967.1900000004</v>
      </c>
      <c r="J673" s="44">
        <v>4984967.1900000004</v>
      </c>
      <c r="K673" s="44">
        <v>0</v>
      </c>
      <c r="L673" s="44">
        <v>4984967.1900000004</v>
      </c>
      <c r="M673" s="44">
        <v>0</v>
      </c>
    </row>
    <row r="674" spans="5:13">
      <c r="F674" t="s">
        <v>1578</v>
      </c>
      <c r="G674" s="1">
        <v>43781</v>
      </c>
      <c r="H674" s="43">
        <v>1</v>
      </c>
      <c r="I674" s="44">
        <v>84847.66</v>
      </c>
      <c r="J674" s="44">
        <v>84847.66</v>
      </c>
      <c r="K674" s="44">
        <v>0</v>
      </c>
      <c r="L674" s="44">
        <v>76362.89</v>
      </c>
      <c r="M674" s="44">
        <v>6363.5742</v>
      </c>
    </row>
    <row r="675" spans="5:13">
      <c r="F675" t="s">
        <v>1636</v>
      </c>
      <c r="G675" s="1">
        <v>43882</v>
      </c>
      <c r="H675" s="43">
        <v>1</v>
      </c>
      <c r="I675" s="44">
        <v>104964.77</v>
      </c>
      <c r="J675" s="44">
        <v>104964.77</v>
      </c>
      <c r="K675" s="44">
        <v>0</v>
      </c>
      <c r="L675" s="44">
        <v>94468.29</v>
      </c>
      <c r="M675" s="44">
        <v>7872.3575000000001</v>
      </c>
    </row>
    <row r="676" spans="5:13">
      <c r="E676" t="s">
        <v>1765</v>
      </c>
      <c r="F676" t="s">
        <v>7118</v>
      </c>
      <c r="G676" s="1">
        <v>43962</v>
      </c>
      <c r="H676" s="43">
        <v>1</v>
      </c>
      <c r="I676" s="44">
        <v>8927.52</v>
      </c>
      <c r="J676" s="44">
        <v>8927.52</v>
      </c>
      <c r="K676" s="44">
        <v>0</v>
      </c>
      <c r="L676" s="44">
        <v>8927.52</v>
      </c>
      <c r="M676" s="44">
        <v>0</v>
      </c>
    </row>
    <row r="677" spans="5:13">
      <c r="E677" t="s">
        <v>69</v>
      </c>
      <c r="F677" t="s">
        <v>7431</v>
      </c>
      <c r="G677" s="1">
        <v>43412</v>
      </c>
      <c r="H677" s="43">
        <v>1</v>
      </c>
      <c r="I677" s="44">
        <v>62527.68</v>
      </c>
      <c r="J677" s="44">
        <v>62527.68</v>
      </c>
      <c r="K677" s="44">
        <v>0</v>
      </c>
      <c r="L677" s="44">
        <v>62527.68</v>
      </c>
      <c r="M677" s="44">
        <v>0</v>
      </c>
    </row>
    <row r="678" spans="5:13">
      <c r="F678" t="s">
        <v>7981</v>
      </c>
      <c r="G678" s="1">
        <v>43336</v>
      </c>
      <c r="H678" s="43">
        <v>1</v>
      </c>
      <c r="I678" s="44">
        <v>56318.47</v>
      </c>
      <c r="J678" s="44">
        <v>56318.47</v>
      </c>
      <c r="K678" s="44">
        <v>0</v>
      </c>
      <c r="L678" s="44">
        <v>56318.47</v>
      </c>
      <c r="M678" s="44">
        <v>0</v>
      </c>
    </row>
    <row r="679" spans="5:13">
      <c r="F679" t="s">
        <v>7158</v>
      </c>
      <c r="G679" s="1">
        <v>43336</v>
      </c>
      <c r="H679" s="43">
        <v>1</v>
      </c>
      <c r="I679" s="44">
        <v>43339.01</v>
      </c>
      <c r="J679" s="44">
        <v>43339.01</v>
      </c>
      <c r="K679" s="44">
        <v>0</v>
      </c>
      <c r="L679" s="44">
        <v>43339.01</v>
      </c>
      <c r="M679" s="44">
        <v>0</v>
      </c>
    </row>
    <row r="680" spans="5:13">
      <c r="F680" t="s">
        <v>7212</v>
      </c>
      <c r="G680" s="1">
        <v>43265</v>
      </c>
      <c r="H680" s="43">
        <v>1</v>
      </c>
      <c r="I680" s="44">
        <v>72250</v>
      </c>
      <c r="J680" s="44">
        <v>72250</v>
      </c>
      <c r="K680" s="44">
        <v>0</v>
      </c>
      <c r="L680" s="44">
        <v>72250</v>
      </c>
      <c r="M680" s="44">
        <v>0</v>
      </c>
    </row>
    <row r="681" spans="5:13">
      <c r="F681" t="s">
        <v>7486</v>
      </c>
      <c r="G681" s="1">
        <v>43412</v>
      </c>
      <c r="H681" s="43">
        <v>1</v>
      </c>
      <c r="I681" s="44">
        <v>79987</v>
      </c>
      <c r="J681" s="44">
        <v>79987</v>
      </c>
      <c r="K681" s="44">
        <v>0</v>
      </c>
      <c r="L681" s="44">
        <v>79987</v>
      </c>
      <c r="M681" s="44">
        <v>0</v>
      </c>
    </row>
    <row r="682" spans="5:13">
      <c r="F682" t="s">
        <v>7232</v>
      </c>
      <c r="G682" s="1">
        <v>43336</v>
      </c>
      <c r="H682" s="43">
        <v>1</v>
      </c>
      <c r="I682" s="44">
        <v>121483.83</v>
      </c>
      <c r="J682" s="44">
        <v>121483.83</v>
      </c>
      <c r="K682" s="44">
        <v>0</v>
      </c>
      <c r="L682" s="44">
        <v>121483.83</v>
      </c>
      <c r="M682" s="44">
        <v>0</v>
      </c>
    </row>
    <row r="683" spans="5:13">
      <c r="F683" t="s">
        <v>7373</v>
      </c>
      <c r="G683" s="1">
        <v>43356</v>
      </c>
      <c r="H683" s="43">
        <v>1</v>
      </c>
      <c r="I683" s="44">
        <v>51105.599999999999</v>
      </c>
      <c r="J683" s="44">
        <v>51105.599999999999</v>
      </c>
      <c r="K683" s="44">
        <v>0</v>
      </c>
      <c r="L683" s="44">
        <v>51105.599999999999</v>
      </c>
      <c r="M683" s="44">
        <v>0</v>
      </c>
    </row>
    <row r="684" spans="5:13">
      <c r="E684" t="s">
        <v>68</v>
      </c>
      <c r="F684" t="s">
        <v>8059</v>
      </c>
      <c r="G684" s="1">
        <v>43958</v>
      </c>
      <c r="H684" s="43">
        <v>1</v>
      </c>
      <c r="I684" s="44">
        <v>1141432.8799999999</v>
      </c>
      <c r="J684" s="44">
        <v>1141432.8799999999</v>
      </c>
      <c r="K684" s="44">
        <v>0</v>
      </c>
      <c r="L684" s="44">
        <v>1141432.8799999999</v>
      </c>
      <c r="M684" s="44">
        <v>0</v>
      </c>
    </row>
    <row r="685" spans="5:13">
      <c r="F685" t="s">
        <v>3059</v>
      </c>
      <c r="G685" s="1">
        <v>43853</v>
      </c>
      <c r="H685" s="43">
        <v>1</v>
      </c>
      <c r="I685" s="44">
        <v>202488.97</v>
      </c>
      <c r="J685" s="44">
        <v>202488.97</v>
      </c>
      <c r="K685" s="44">
        <v>0</v>
      </c>
      <c r="L685" s="44">
        <v>202143.6</v>
      </c>
      <c r="M685" s="44">
        <v>259.02999999999997</v>
      </c>
    </row>
    <row r="686" spans="5:13">
      <c r="E686" t="s">
        <v>7397</v>
      </c>
      <c r="F686" t="s">
        <v>7399</v>
      </c>
      <c r="G686" s="1">
        <v>43362</v>
      </c>
      <c r="H686" s="43">
        <v>1</v>
      </c>
      <c r="I686" s="44">
        <v>45509.31</v>
      </c>
      <c r="J686" s="44">
        <v>45509.31</v>
      </c>
      <c r="K686" s="44">
        <v>0</v>
      </c>
      <c r="L686" s="44">
        <v>45509.31</v>
      </c>
      <c r="M686" s="44">
        <v>0</v>
      </c>
    </row>
    <row r="687" spans="5:13">
      <c r="E687" t="s">
        <v>8567</v>
      </c>
      <c r="F687" t="s">
        <v>7565</v>
      </c>
      <c r="G687" s="1">
        <v>43336</v>
      </c>
      <c r="H687" s="43">
        <v>1</v>
      </c>
      <c r="I687" s="44">
        <v>22819.82</v>
      </c>
      <c r="J687" s="44">
        <v>22819.82</v>
      </c>
      <c r="K687" s="44">
        <v>0</v>
      </c>
      <c r="L687" s="44">
        <v>22819.82</v>
      </c>
      <c r="M687" s="44">
        <v>0</v>
      </c>
    </row>
    <row r="688" spans="5:13">
      <c r="E688" t="s">
        <v>566</v>
      </c>
      <c r="F688" t="s">
        <v>7437</v>
      </c>
      <c r="G688" s="1">
        <v>43507</v>
      </c>
      <c r="H688" s="43">
        <v>1</v>
      </c>
      <c r="I688" s="44">
        <v>107567.74</v>
      </c>
      <c r="J688" s="44">
        <v>107567.74</v>
      </c>
      <c r="K688" s="44">
        <v>0</v>
      </c>
      <c r="L688" s="44">
        <v>107567.74</v>
      </c>
      <c r="M688" s="44">
        <v>0</v>
      </c>
    </row>
    <row r="689" spans="5:13">
      <c r="E689" t="s">
        <v>224</v>
      </c>
      <c r="F689" t="s">
        <v>7565</v>
      </c>
      <c r="G689" s="1">
        <v>43228</v>
      </c>
      <c r="H689" s="43">
        <v>1</v>
      </c>
      <c r="I689" s="44">
        <v>5455.66</v>
      </c>
      <c r="J689" s="44">
        <v>5455.66</v>
      </c>
      <c r="K689" s="44">
        <v>0</v>
      </c>
      <c r="L689" s="44">
        <v>5455.66</v>
      </c>
      <c r="M689" s="44">
        <v>0</v>
      </c>
    </row>
    <row r="690" spans="5:13">
      <c r="E690" t="s">
        <v>1708</v>
      </c>
      <c r="F690" t="s">
        <v>2952</v>
      </c>
      <c r="G690" s="1">
        <v>43929</v>
      </c>
      <c r="H690" s="43">
        <v>1</v>
      </c>
      <c r="I690" s="44">
        <v>153860.97</v>
      </c>
      <c r="J690" s="44">
        <v>153593.10999999999</v>
      </c>
      <c r="K690" s="44">
        <v>-267.86</v>
      </c>
      <c r="L690" s="44">
        <v>147506.84</v>
      </c>
      <c r="M690" s="44">
        <v>4564.7</v>
      </c>
    </row>
    <row r="691" spans="5:13">
      <c r="F691" t="s">
        <v>1745</v>
      </c>
      <c r="G691" s="1">
        <v>48092</v>
      </c>
      <c r="H691" s="43">
        <v>1</v>
      </c>
      <c r="I691" s="44">
        <v>2390109.56</v>
      </c>
      <c r="J691" s="44">
        <v>2390109.56</v>
      </c>
      <c r="K691" s="44">
        <v>0</v>
      </c>
      <c r="L691" s="44">
        <v>2354919.33</v>
      </c>
      <c r="M691" s="44">
        <v>26312.804499999998</v>
      </c>
    </row>
    <row r="692" spans="5:13">
      <c r="F692" t="s">
        <v>3410</v>
      </c>
      <c r="G692" s="1">
        <v>43917</v>
      </c>
      <c r="H692" s="43">
        <v>1</v>
      </c>
      <c r="I692" s="44">
        <v>73751.09</v>
      </c>
      <c r="J692" s="44">
        <v>73751.09</v>
      </c>
      <c r="K692" s="44">
        <v>0</v>
      </c>
      <c r="L692" s="44">
        <v>66375.98</v>
      </c>
      <c r="M692" s="44">
        <v>0</v>
      </c>
    </row>
    <row r="693" spans="5:13">
      <c r="F693" t="s">
        <v>3423</v>
      </c>
      <c r="G693" s="1">
        <v>44001</v>
      </c>
      <c r="H693" s="43">
        <v>0.9</v>
      </c>
      <c r="I693" s="44">
        <v>42059.839999999997</v>
      </c>
      <c r="J693" s="44">
        <v>42059.839999999997</v>
      </c>
      <c r="K693" s="44">
        <v>0</v>
      </c>
      <c r="L693" s="44">
        <v>37853.86</v>
      </c>
      <c r="M693" s="44">
        <v>3154.4883</v>
      </c>
    </row>
    <row r="694" spans="5:13">
      <c r="E694" t="s">
        <v>540</v>
      </c>
      <c r="F694" t="s">
        <v>7377</v>
      </c>
      <c r="G694" s="1">
        <v>43362</v>
      </c>
      <c r="H694" s="43">
        <v>1</v>
      </c>
      <c r="I694" s="44">
        <v>105098.29</v>
      </c>
      <c r="J694" s="44">
        <v>105098.29</v>
      </c>
      <c r="K694" s="44">
        <v>0</v>
      </c>
      <c r="L694" s="44">
        <v>105098.29</v>
      </c>
      <c r="M694" s="44">
        <v>0</v>
      </c>
    </row>
    <row r="695" spans="5:13">
      <c r="E695" t="s">
        <v>1163</v>
      </c>
      <c r="F695" t="s">
        <v>7707</v>
      </c>
      <c r="G695" s="1">
        <v>48092</v>
      </c>
      <c r="H695" s="43">
        <v>1</v>
      </c>
      <c r="I695" s="44">
        <v>438608.3</v>
      </c>
      <c r="J695" s="44">
        <v>438608.3</v>
      </c>
      <c r="K695" s="44">
        <v>0</v>
      </c>
      <c r="L695" s="44">
        <v>438608.3</v>
      </c>
      <c r="M695" s="44">
        <v>0</v>
      </c>
    </row>
    <row r="696" spans="5:13">
      <c r="E696" t="s">
        <v>247</v>
      </c>
      <c r="F696" t="s">
        <v>3468</v>
      </c>
      <c r="G696" s="1">
        <v>48092</v>
      </c>
      <c r="H696" s="43">
        <v>1</v>
      </c>
      <c r="I696" s="44">
        <v>5304.14</v>
      </c>
      <c r="J696" s="44">
        <v>5304.14</v>
      </c>
      <c r="K696" s="44">
        <v>0</v>
      </c>
      <c r="L696" s="44">
        <v>5255.34</v>
      </c>
      <c r="M696" s="44">
        <v>0</v>
      </c>
    </row>
    <row r="697" spans="5:13">
      <c r="F697" t="s">
        <v>7321</v>
      </c>
      <c r="G697" s="1">
        <v>43574</v>
      </c>
      <c r="H697" s="43">
        <v>1</v>
      </c>
      <c r="I697" s="44">
        <v>518808.89</v>
      </c>
      <c r="J697" s="44">
        <v>518808.89</v>
      </c>
      <c r="K697" s="44">
        <v>0</v>
      </c>
      <c r="L697" s="44">
        <v>518808.89</v>
      </c>
      <c r="M697" s="44">
        <v>0</v>
      </c>
    </row>
    <row r="698" spans="5:13">
      <c r="E698" t="s">
        <v>178</v>
      </c>
      <c r="F698" t="s">
        <v>7884</v>
      </c>
      <c r="G698" s="1">
        <v>43753</v>
      </c>
      <c r="H698" s="43">
        <v>1</v>
      </c>
      <c r="I698" s="44">
        <v>245157.55</v>
      </c>
      <c r="J698" s="44">
        <v>245157.55</v>
      </c>
      <c r="K698" s="44">
        <v>0</v>
      </c>
      <c r="L698" s="44">
        <v>245157.55</v>
      </c>
      <c r="M698" s="44">
        <v>0</v>
      </c>
    </row>
    <row r="699" spans="5:13">
      <c r="F699" t="s">
        <v>179</v>
      </c>
      <c r="G699" s="1">
        <v>48092</v>
      </c>
      <c r="H699" s="43">
        <v>0.92</v>
      </c>
      <c r="I699" s="44">
        <v>3966558.91</v>
      </c>
      <c r="J699" s="44">
        <v>3966558.91</v>
      </c>
      <c r="K699" s="44">
        <v>0</v>
      </c>
      <c r="L699" s="44">
        <v>3569903.02</v>
      </c>
      <c r="M699" s="44">
        <v>243131.5258</v>
      </c>
    </row>
    <row r="700" spans="5:13">
      <c r="F700" t="s">
        <v>1587</v>
      </c>
      <c r="G700" s="1">
        <v>48092</v>
      </c>
      <c r="H700" s="43">
        <v>1</v>
      </c>
      <c r="I700" s="44">
        <v>3508772.02</v>
      </c>
      <c r="J700" s="44">
        <v>3508772.02</v>
      </c>
      <c r="K700" s="44">
        <v>0</v>
      </c>
      <c r="L700" s="44">
        <v>3266865.66</v>
      </c>
      <c r="M700" s="44">
        <v>163874.91579999999</v>
      </c>
    </row>
    <row r="701" spans="5:13">
      <c r="F701" t="s">
        <v>2204</v>
      </c>
      <c r="G701" s="1">
        <v>48092</v>
      </c>
      <c r="H701" s="43">
        <v>0.7</v>
      </c>
      <c r="I701" s="44">
        <v>2076806.59</v>
      </c>
      <c r="J701" s="44">
        <v>2076806.59</v>
      </c>
      <c r="K701" s="44">
        <v>0</v>
      </c>
      <c r="L701" s="44">
        <v>1869125.93</v>
      </c>
      <c r="M701" s="44">
        <v>122193.99</v>
      </c>
    </row>
    <row r="702" spans="5:13">
      <c r="E702" t="s">
        <v>113</v>
      </c>
      <c r="F702" t="s">
        <v>1802</v>
      </c>
      <c r="G702" s="1">
        <v>43334</v>
      </c>
      <c r="H702" s="43">
        <v>1</v>
      </c>
      <c r="I702" s="44">
        <v>6268.36</v>
      </c>
      <c r="J702" s="44">
        <v>6268.36</v>
      </c>
      <c r="K702" s="44">
        <v>0</v>
      </c>
      <c r="L702" s="44">
        <v>5844.62</v>
      </c>
      <c r="M702" s="44">
        <v>0</v>
      </c>
    </row>
    <row r="703" spans="5:13">
      <c r="F703" t="s">
        <v>7112</v>
      </c>
      <c r="G703" s="1">
        <v>43614</v>
      </c>
      <c r="H703" s="43">
        <v>1</v>
      </c>
      <c r="I703" s="44">
        <v>34867.360000000001</v>
      </c>
      <c r="J703" s="44">
        <v>34867.360000000001</v>
      </c>
      <c r="K703" s="44">
        <v>0</v>
      </c>
      <c r="L703" s="44">
        <v>34867.360000000001</v>
      </c>
      <c r="M703" s="44">
        <v>0</v>
      </c>
    </row>
    <row r="704" spans="5:13">
      <c r="F704" t="s">
        <v>7319</v>
      </c>
      <c r="G704" s="1">
        <v>43781</v>
      </c>
      <c r="H704" s="43">
        <v>1</v>
      </c>
      <c r="I704" s="44">
        <v>21668.44</v>
      </c>
      <c r="J704" s="44">
        <v>21668.44</v>
      </c>
      <c r="K704" s="44">
        <v>0</v>
      </c>
      <c r="L704" s="44">
        <v>21668.44</v>
      </c>
      <c r="M704" s="44">
        <v>0</v>
      </c>
    </row>
    <row r="705" spans="4:13">
      <c r="F705" t="s">
        <v>7348</v>
      </c>
      <c r="G705" s="1">
        <v>43413</v>
      </c>
      <c r="H705" s="43">
        <v>1</v>
      </c>
      <c r="I705" s="44">
        <v>42099</v>
      </c>
      <c r="J705" s="44">
        <v>42099</v>
      </c>
      <c r="K705" s="44">
        <v>0</v>
      </c>
      <c r="L705" s="44">
        <v>42099</v>
      </c>
      <c r="M705" s="44">
        <v>0</v>
      </c>
    </row>
    <row r="706" spans="4:13">
      <c r="E706" t="s">
        <v>419</v>
      </c>
      <c r="F706" t="s">
        <v>420</v>
      </c>
      <c r="G706" s="1">
        <v>43333</v>
      </c>
      <c r="H706" s="43">
        <v>1</v>
      </c>
      <c r="I706" s="44">
        <v>8635.35</v>
      </c>
      <c r="J706" s="44">
        <v>8635.35</v>
      </c>
      <c r="K706" s="44">
        <v>0</v>
      </c>
      <c r="L706" s="44">
        <v>7771.82</v>
      </c>
      <c r="M706" s="44">
        <v>647.65170000000001</v>
      </c>
    </row>
    <row r="707" spans="4:13">
      <c r="F707" t="s">
        <v>7894</v>
      </c>
      <c r="G707" s="1">
        <v>48092</v>
      </c>
      <c r="H707" s="43">
        <v>1</v>
      </c>
      <c r="I707" s="44">
        <v>1823500.38</v>
      </c>
      <c r="J707" s="44">
        <v>1823500.38</v>
      </c>
      <c r="K707" s="44">
        <v>0</v>
      </c>
      <c r="L707" s="44">
        <v>1823500.38</v>
      </c>
      <c r="M707" s="44">
        <v>0</v>
      </c>
    </row>
    <row r="708" spans="4:13">
      <c r="D708" t="s">
        <v>239</v>
      </c>
      <c r="E708" t="s">
        <v>1029</v>
      </c>
      <c r="F708" t="s">
        <v>141</v>
      </c>
      <c r="G708" s="1">
        <v>43991</v>
      </c>
      <c r="H708" s="43">
        <v>1</v>
      </c>
      <c r="I708" s="44">
        <v>53587.94</v>
      </c>
      <c r="J708" s="44">
        <v>53587.94</v>
      </c>
      <c r="K708" s="44">
        <v>0</v>
      </c>
      <c r="L708" s="44">
        <v>53587.94</v>
      </c>
      <c r="M708" s="44">
        <v>0</v>
      </c>
    </row>
    <row r="709" spans="4:13">
      <c r="D709" t="s">
        <v>76</v>
      </c>
      <c r="E709" t="s">
        <v>935</v>
      </c>
      <c r="F709" t="s">
        <v>3503</v>
      </c>
      <c r="G709" s="1">
        <v>48092</v>
      </c>
      <c r="H709" s="43">
        <v>1</v>
      </c>
      <c r="I709" s="44">
        <v>1216.25</v>
      </c>
      <c r="J709" s="44">
        <v>1216.25</v>
      </c>
      <c r="K709" s="44">
        <v>0</v>
      </c>
      <c r="L709" s="44">
        <v>1162.1300000000001</v>
      </c>
      <c r="M709" s="44">
        <v>40.592500000000001</v>
      </c>
    </row>
    <row r="710" spans="4:13">
      <c r="F710" t="s">
        <v>1072</v>
      </c>
      <c r="G710" s="1">
        <v>43851</v>
      </c>
      <c r="H710" s="43">
        <v>1</v>
      </c>
      <c r="I710" s="44">
        <v>12115.13</v>
      </c>
      <c r="J710" s="44">
        <v>12115.13</v>
      </c>
      <c r="K710" s="44">
        <v>0</v>
      </c>
      <c r="L710" s="44">
        <v>11979.42</v>
      </c>
      <c r="M710" s="44">
        <v>101.76690000000001</v>
      </c>
    </row>
    <row r="711" spans="4:13">
      <c r="F711" t="s">
        <v>7426</v>
      </c>
      <c r="G711" s="1">
        <v>43362</v>
      </c>
      <c r="H711" s="43">
        <v>1</v>
      </c>
      <c r="I711" s="44">
        <v>3747</v>
      </c>
      <c r="J711" s="44">
        <v>3747</v>
      </c>
      <c r="K711" s="44">
        <v>0</v>
      </c>
      <c r="L711" s="44">
        <v>3747</v>
      </c>
      <c r="M711" s="44">
        <v>0</v>
      </c>
    </row>
    <row r="712" spans="4:13">
      <c r="F712" t="s">
        <v>1473</v>
      </c>
      <c r="G712" s="1">
        <v>43362</v>
      </c>
      <c r="H712" s="43">
        <v>1</v>
      </c>
      <c r="I712" s="44">
        <v>10252.98</v>
      </c>
      <c r="J712" s="44">
        <v>10252.98</v>
      </c>
      <c r="K712" s="44">
        <v>0</v>
      </c>
      <c r="L712" s="44">
        <v>9227.68</v>
      </c>
      <c r="M712" s="44">
        <v>768.97329999999999</v>
      </c>
    </row>
    <row r="713" spans="4:13">
      <c r="E713" t="s">
        <v>582</v>
      </c>
      <c r="F713" t="s">
        <v>1200</v>
      </c>
      <c r="G713" s="1">
        <v>48092</v>
      </c>
      <c r="H713" s="43">
        <v>1</v>
      </c>
      <c r="I713" s="44">
        <v>143176.01999999999</v>
      </c>
      <c r="J713" s="44">
        <v>143176.01999999999</v>
      </c>
      <c r="K713" s="44">
        <v>0</v>
      </c>
      <c r="L713" s="44">
        <v>138403.81</v>
      </c>
      <c r="M713" s="44">
        <v>3579.16</v>
      </c>
    </row>
    <row r="714" spans="4:13">
      <c r="E714" t="s">
        <v>78</v>
      </c>
      <c r="F714" t="s">
        <v>8626</v>
      </c>
      <c r="G714" s="1">
        <v>43874</v>
      </c>
      <c r="H714" s="43">
        <v>1</v>
      </c>
      <c r="I714" s="44">
        <v>471621.04</v>
      </c>
      <c r="J714" s="44">
        <v>471621.04</v>
      </c>
      <c r="K714" s="44">
        <v>0</v>
      </c>
      <c r="L714" s="44">
        <v>471621.04</v>
      </c>
      <c r="M714" s="44">
        <v>0</v>
      </c>
    </row>
    <row r="715" spans="4:13">
      <c r="F715" t="s">
        <v>2849</v>
      </c>
      <c r="G715" s="1">
        <v>43991</v>
      </c>
      <c r="H715" s="43">
        <v>1</v>
      </c>
      <c r="I715" s="44">
        <v>53869.86</v>
      </c>
      <c r="J715" s="44">
        <v>53869.86</v>
      </c>
      <c r="K715" s="44">
        <v>0</v>
      </c>
      <c r="L715" s="44">
        <v>48482.87</v>
      </c>
      <c r="M715" s="44">
        <v>4040.2392</v>
      </c>
    </row>
    <row r="716" spans="4:13">
      <c r="F716" t="s">
        <v>8624</v>
      </c>
      <c r="G716" s="1">
        <v>48092</v>
      </c>
      <c r="H716" s="43">
        <v>1</v>
      </c>
      <c r="I716" s="44">
        <v>8324361.4299999997</v>
      </c>
      <c r="J716" s="44">
        <v>8324361.4299999997</v>
      </c>
      <c r="K716" s="44">
        <v>0</v>
      </c>
      <c r="L716" s="44">
        <v>8324361.4299999997</v>
      </c>
      <c r="M716" s="44">
        <v>0</v>
      </c>
    </row>
    <row r="717" spans="4:13">
      <c r="E717" t="s">
        <v>182</v>
      </c>
      <c r="F717" t="s">
        <v>7466</v>
      </c>
      <c r="G717" s="1">
        <v>43927</v>
      </c>
      <c r="H717" s="43">
        <v>1</v>
      </c>
      <c r="I717" s="44">
        <v>165450.78</v>
      </c>
      <c r="J717" s="44">
        <v>165450.78</v>
      </c>
      <c r="K717" s="44">
        <v>0</v>
      </c>
      <c r="L717" s="44">
        <v>165450.78</v>
      </c>
      <c r="M717" s="44">
        <v>0</v>
      </c>
    </row>
    <row r="718" spans="4:13">
      <c r="E718" t="s">
        <v>2126</v>
      </c>
      <c r="F718" t="s">
        <v>8589</v>
      </c>
      <c r="G718" s="1">
        <v>43719</v>
      </c>
      <c r="H718" s="43">
        <v>1</v>
      </c>
      <c r="I718" s="44">
        <v>49357.120000000003</v>
      </c>
      <c r="J718" s="44">
        <v>49357.120000000003</v>
      </c>
      <c r="K718" s="44">
        <v>0</v>
      </c>
      <c r="L718" s="44">
        <v>49357.120000000003</v>
      </c>
      <c r="M718" s="44">
        <v>0</v>
      </c>
    </row>
    <row r="719" spans="4:13">
      <c r="E719" t="s">
        <v>75</v>
      </c>
      <c r="F719" t="s">
        <v>7156</v>
      </c>
      <c r="G719" s="1">
        <v>43228</v>
      </c>
      <c r="H719" s="43">
        <v>1</v>
      </c>
      <c r="I719" s="44">
        <v>59446.71</v>
      </c>
      <c r="J719" s="44">
        <v>59446.71</v>
      </c>
      <c r="K719" s="44">
        <v>0</v>
      </c>
      <c r="L719" s="44">
        <v>59446.71</v>
      </c>
      <c r="M719" s="44">
        <v>0</v>
      </c>
    </row>
    <row r="720" spans="4:13">
      <c r="E720" t="s">
        <v>227</v>
      </c>
      <c r="F720" t="s">
        <v>3556</v>
      </c>
      <c r="G720" s="1">
        <v>48092</v>
      </c>
      <c r="H720" s="43">
        <v>1</v>
      </c>
      <c r="I720" s="44">
        <v>126018.7</v>
      </c>
      <c r="J720" s="44">
        <v>126018.7</v>
      </c>
      <c r="K720" s="44">
        <v>0</v>
      </c>
      <c r="L720" s="44">
        <v>113416.83</v>
      </c>
      <c r="M720" s="44">
        <v>0</v>
      </c>
    </row>
    <row r="721" spans="4:13">
      <c r="D721" t="s">
        <v>396</v>
      </c>
      <c r="E721" t="s">
        <v>2914</v>
      </c>
      <c r="F721" t="s">
        <v>141</v>
      </c>
      <c r="G721" s="1">
        <v>43417</v>
      </c>
      <c r="H721" s="43">
        <v>1</v>
      </c>
      <c r="I721" s="44">
        <v>48116.46</v>
      </c>
      <c r="J721" s="44">
        <v>48116.46</v>
      </c>
      <c r="K721" s="44">
        <v>0</v>
      </c>
      <c r="L721" s="44">
        <v>48116.46</v>
      </c>
      <c r="M721" s="44">
        <v>0</v>
      </c>
    </row>
    <row r="722" spans="4:13">
      <c r="E722" t="s">
        <v>7041</v>
      </c>
      <c r="F722" t="s">
        <v>7043</v>
      </c>
      <c r="G722" s="1">
        <v>43326</v>
      </c>
      <c r="H722" s="43">
        <v>1</v>
      </c>
      <c r="I722" s="44">
        <v>5868.1</v>
      </c>
      <c r="J722" s="44">
        <v>5868.1</v>
      </c>
      <c r="K722" s="44">
        <v>0</v>
      </c>
      <c r="L722" s="44">
        <v>5868.1</v>
      </c>
      <c r="M722" s="44">
        <v>0</v>
      </c>
    </row>
    <row r="723" spans="4:13">
      <c r="E723" t="s">
        <v>395</v>
      </c>
      <c r="F723" t="s">
        <v>8089</v>
      </c>
      <c r="G723" s="1">
        <v>43335</v>
      </c>
      <c r="H723" s="43">
        <v>1</v>
      </c>
      <c r="I723" s="44">
        <v>8898.7000000000007</v>
      </c>
      <c r="J723" s="44">
        <v>8898.7000000000007</v>
      </c>
      <c r="K723" s="44">
        <v>0</v>
      </c>
      <c r="L723" s="44">
        <v>8898.7000000000007</v>
      </c>
      <c r="M723" s="44">
        <v>0</v>
      </c>
    </row>
    <row r="724" spans="4:13">
      <c r="D724" t="s">
        <v>627</v>
      </c>
      <c r="E724" t="s">
        <v>627</v>
      </c>
      <c r="F724" t="s">
        <v>7066</v>
      </c>
      <c r="G724" s="1">
        <v>43335</v>
      </c>
      <c r="H724" s="43">
        <v>1</v>
      </c>
      <c r="I724" s="44">
        <v>8045.89</v>
      </c>
      <c r="J724" s="44">
        <v>8045.89</v>
      </c>
      <c r="K724" s="44">
        <v>0</v>
      </c>
      <c r="L724" s="44">
        <v>8045.89</v>
      </c>
      <c r="M724" s="44">
        <v>0</v>
      </c>
    </row>
    <row r="725" spans="4:13">
      <c r="E725" t="s">
        <v>626</v>
      </c>
      <c r="F725" t="s">
        <v>7136</v>
      </c>
      <c r="G725" s="1">
        <v>43335</v>
      </c>
      <c r="H725" s="43">
        <v>1</v>
      </c>
      <c r="I725" s="44">
        <v>6467.35</v>
      </c>
      <c r="J725" s="44">
        <v>6467.35</v>
      </c>
      <c r="K725" s="44">
        <v>0</v>
      </c>
      <c r="L725" s="44">
        <v>6467.35</v>
      </c>
      <c r="M725" s="44">
        <v>0</v>
      </c>
    </row>
    <row r="726" spans="4:13">
      <c r="D726" t="s">
        <v>440</v>
      </c>
      <c r="E726" t="s">
        <v>971</v>
      </c>
      <c r="F726" t="s">
        <v>7989</v>
      </c>
      <c r="G726" s="1">
        <v>43956</v>
      </c>
      <c r="H726" s="43">
        <v>1</v>
      </c>
      <c r="I726" s="44">
        <v>176404.53</v>
      </c>
      <c r="J726" s="44">
        <v>176404.53</v>
      </c>
      <c r="K726" s="44">
        <v>0</v>
      </c>
      <c r="L726" s="44">
        <v>176404.53</v>
      </c>
      <c r="M726" s="44">
        <v>0</v>
      </c>
    </row>
    <row r="727" spans="4:13">
      <c r="F727" t="s">
        <v>7776</v>
      </c>
      <c r="G727" s="1">
        <v>43503</v>
      </c>
      <c r="H727" s="43">
        <v>1</v>
      </c>
      <c r="I727" s="44">
        <v>62743.59</v>
      </c>
      <c r="J727" s="44">
        <v>62743.59</v>
      </c>
      <c r="K727" s="44">
        <v>0</v>
      </c>
      <c r="L727" s="44">
        <v>62743.59</v>
      </c>
      <c r="M727" s="44">
        <v>0</v>
      </c>
    </row>
    <row r="728" spans="4:13">
      <c r="F728" t="s">
        <v>8057</v>
      </c>
      <c r="G728" s="1">
        <v>43781</v>
      </c>
      <c r="H728" s="43">
        <v>1</v>
      </c>
      <c r="I728" s="44">
        <v>34392.65</v>
      </c>
      <c r="J728" s="44">
        <v>34392.65</v>
      </c>
      <c r="K728" s="44">
        <v>0</v>
      </c>
      <c r="L728" s="44">
        <v>34392.65</v>
      </c>
      <c r="M728" s="44">
        <v>0</v>
      </c>
    </row>
    <row r="729" spans="4:13">
      <c r="D729" t="s">
        <v>147</v>
      </c>
      <c r="E729" t="s">
        <v>98</v>
      </c>
      <c r="F729" t="s">
        <v>2856</v>
      </c>
      <c r="G729" s="1">
        <v>43593</v>
      </c>
      <c r="H729" s="43">
        <v>0.5</v>
      </c>
      <c r="I729" s="44">
        <v>95300</v>
      </c>
      <c r="J729" s="44">
        <v>95300</v>
      </c>
      <c r="K729" s="44">
        <v>0</v>
      </c>
      <c r="L729" s="44">
        <v>85770</v>
      </c>
      <c r="M729" s="44">
        <v>7147.5</v>
      </c>
    </row>
    <row r="730" spans="4:13">
      <c r="F730" t="s">
        <v>3493</v>
      </c>
      <c r="G730" s="1">
        <v>48092</v>
      </c>
      <c r="H730" s="43">
        <v>1</v>
      </c>
      <c r="I730" s="44">
        <v>59867.79</v>
      </c>
      <c r="J730" s="44">
        <v>59867.79</v>
      </c>
      <c r="K730" s="44">
        <v>0</v>
      </c>
      <c r="L730" s="44">
        <v>54084.56</v>
      </c>
      <c r="M730" s="44">
        <v>4337.4213</v>
      </c>
    </row>
    <row r="731" spans="4:13">
      <c r="F731" t="s">
        <v>7983</v>
      </c>
      <c r="G731" s="1">
        <v>43969</v>
      </c>
      <c r="H731" s="43">
        <v>1</v>
      </c>
      <c r="I731" s="44">
        <v>294776.7</v>
      </c>
      <c r="J731" s="44">
        <v>294776.7</v>
      </c>
      <c r="K731" s="44">
        <v>0</v>
      </c>
      <c r="L731" s="44">
        <v>294776.7</v>
      </c>
      <c r="M731" s="44">
        <v>0</v>
      </c>
    </row>
    <row r="732" spans="4:13">
      <c r="F732" t="s">
        <v>1451</v>
      </c>
      <c r="G732" s="1">
        <v>43362</v>
      </c>
      <c r="H732" s="43">
        <v>1</v>
      </c>
      <c r="I732" s="44">
        <v>6264.66</v>
      </c>
      <c r="J732" s="44">
        <v>6264.66</v>
      </c>
      <c r="K732" s="44">
        <v>0</v>
      </c>
      <c r="L732" s="44">
        <v>5638.19</v>
      </c>
      <c r="M732" s="44">
        <v>469.8492</v>
      </c>
    </row>
    <row r="733" spans="4:13">
      <c r="E733" t="s">
        <v>773</v>
      </c>
      <c r="F733" t="s">
        <v>1173</v>
      </c>
      <c r="G733" s="1">
        <v>48092</v>
      </c>
      <c r="H733" s="43">
        <v>1</v>
      </c>
      <c r="I733" s="44">
        <v>376484.57</v>
      </c>
      <c r="J733" s="44">
        <v>376484.57</v>
      </c>
      <c r="K733" s="44">
        <v>0</v>
      </c>
      <c r="L733" s="44">
        <v>338836.11</v>
      </c>
      <c r="M733" s="44">
        <v>26170.38</v>
      </c>
    </row>
    <row r="734" spans="4:13">
      <c r="E734" t="s">
        <v>1863</v>
      </c>
      <c r="F734" t="s">
        <v>8106</v>
      </c>
      <c r="G734" s="1">
        <v>48092</v>
      </c>
      <c r="H734" s="43">
        <v>1</v>
      </c>
      <c r="I734" s="44">
        <v>555428.23</v>
      </c>
      <c r="J734" s="44">
        <v>555428.23</v>
      </c>
      <c r="K734" s="44">
        <v>0</v>
      </c>
      <c r="L734" s="44">
        <v>555428.23</v>
      </c>
      <c r="M734" s="44">
        <v>0</v>
      </c>
    </row>
    <row r="735" spans="4:13">
      <c r="E735" t="s">
        <v>163</v>
      </c>
      <c r="F735" t="s">
        <v>8579</v>
      </c>
      <c r="G735" s="1">
        <v>43412</v>
      </c>
      <c r="H735" s="43">
        <v>1</v>
      </c>
      <c r="I735" s="44">
        <v>62331.6</v>
      </c>
      <c r="J735" s="44">
        <v>62331.6</v>
      </c>
      <c r="K735" s="44">
        <v>0</v>
      </c>
      <c r="L735" s="44">
        <v>62331.6</v>
      </c>
      <c r="M735" s="44">
        <v>0</v>
      </c>
    </row>
    <row r="736" spans="4:13">
      <c r="F736" t="s">
        <v>483</v>
      </c>
      <c r="G736" s="1">
        <v>43334</v>
      </c>
      <c r="H736" s="43">
        <v>0</v>
      </c>
      <c r="I736" s="44">
        <v>7488.8</v>
      </c>
      <c r="J736" s="44">
        <v>7488.8</v>
      </c>
      <c r="K736" s="44">
        <v>0</v>
      </c>
      <c r="L736" s="44">
        <v>6739.92</v>
      </c>
      <c r="M736" s="44">
        <v>561.66</v>
      </c>
    </row>
    <row r="737" spans="5:13">
      <c r="E737" t="s">
        <v>1402</v>
      </c>
      <c r="F737" t="s">
        <v>3019</v>
      </c>
      <c r="G737" s="1">
        <v>43781</v>
      </c>
      <c r="H737" s="43">
        <v>1</v>
      </c>
      <c r="I737" s="44">
        <v>106154.37</v>
      </c>
      <c r="J737" s="44">
        <v>106154.37</v>
      </c>
      <c r="K737" s="44">
        <v>0</v>
      </c>
      <c r="L737" s="44">
        <v>95538.93</v>
      </c>
      <c r="M737" s="44">
        <v>7961.5775000000003</v>
      </c>
    </row>
    <row r="738" spans="5:13">
      <c r="E738" t="s">
        <v>661</v>
      </c>
      <c r="F738" t="s">
        <v>8617</v>
      </c>
      <c r="G738" s="1">
        <v>43265</v>
      </c>
      <c r="H738" s="43">
        <v>1</v>
      </c>
      <c r="I738" s="44">
        <v>6392.06</v>
      </c>
      <c r="J738" s="44">
        <v>6392.06</v>
      </c>
      <c r="K738" s="44">
        <v>0</v>
      </c>
      <c r="L738" s="44">
        <v>6392.06</v>
      </c>
      <c r="M738" s="44">
        <v>0</v>
      </c>
    </row>
    <row r="739" spans="5:13">
      <c r="E739" t="s">
        <v>928</v>
      </c>
      <c r="F739" t="s">
        <v>2454</v>
      </c>
      <c r="G739" s="1">
        <v>43654</v>
      </c>
      <c r="H739" s="43">
        <v>1</v>
      </c>
      <c r="I739" s="44">
        <v>42770.77</v>
      </c>
      <c r="J739" s="44">
        <v>42770.77</v>
      </c>
      <c r="K739" s="44">
        <v>0</v>
      </c>
      <c r="L739" s="44">
        <v>38649.69</v>
      </c>
      <c r="M739" s="44">
        <v>3090.81</v>
      </c>
    </row>
    <row r="740" spans="5:13">
      <c r="F740" t="s">
        <v>7703</v>
      </c>
      <c r="G740" s="1">
        <v>43985</v>
      </c>
      <c r="H740" s="43">
        <v>1</v>
      </c>
      <c r="I740" s="44">
        <v>161676.82</v>
      </c>
      <c r="J740" s="44">
        <v>161676.82</v>
      </c>
      <c r="K740" s="44">
        <v>0</v>
      </c>
      <c r="L740" s="44">
        <v>161676.82</v>
      </c>
      <c r="M740" s="44">
        <v>0</v>
      </c>
    </row>
    <row r="741" spans="5:13">
      <c r="F741" t="s">
        <v>1366</v>
      </c>
      <c r="G741" s="1">
        <v>43882</v>
      </c>
      <c r="H741" s="43">
        <v>1</v>
      </c>
      <c r="I741" s="44">
        <v>14251.52</v>
      </c>
      <c r="J741" s="44">
        <v>14251.52</v>
      </c>
      <c r="K741" s="44">
        <v>0</v>
      </c>
      <c r="L741" s="44">
        <v>12826.37</v>
      </c>
      <c r="M741" s="44">
        <v>1068.8642</v>
      </c>
    </row>
    <row r="742" spans="5:13">
      <c r="F742" t="s">
        <v>984</v>
      </c>
      <c r="G742" s="1">
        <v>43335</v>
      </c>
      <c r="H742" s="43">
        <v>1</v>
      </c>
      <c r="I742" s="44">
        <v>92745.93</v>
      </c>
      <c r="J742" s="44">
        <v>92745.93</v>
      </c>
      <c r="K742" s="44">
        <v>0</v>
      </c>
      <c r="L742" s="44">
        <v>83471.34</v>
      </c>
      <c r="M742" s="44">
        <v>6955.9449999999997</v>
      </c>
    </row>
    <row r="743" spans="5:13">
      <c r="F743" t="s">
        <v>2022</v>
      </c>
      <c r="G743" s="1">
        <v>43882</v>
      </c>
      <c r="H743" s="43">
        <v>1</v>
      </c>
      <c r="I743" s="44">
        <v>3200</v>
      </c>
      <c r="J743" s="44">
        <v>3200</v>
      </c>
      <c r="K743" s="44">
        <v>0</v>
      </c>
      <c r="L743" s="44">
        <v>2880</v>
      </c>
      <c r="M743" s="44">
        <v>240</v>
      </c>
    </row>
    <row r="744" spans="5:13">
      <c r="E744" t="s">
        <v>221</v>
      </c>
      <c r="F744" t="s">
        <v>7860</v>
      </c>
      <c r="G744" s="1">
        <v>43803</v>
      </c>
      <c r="H744" s="43">
        <v>1</v>
      </c>
      <c r="I744" s="44">
        <v>17400.91</v>
      </c>
      <c r="J744" s="44">
        <v>17400.91</v>
      </c>
      <c r="K744" s="44">
        <v>0</v>
      </c>
      <c r="L744" s="44">
        <v>17400.91</v>
      </c>
      <c r="M744" s="44">
        <v>0</v>
      </c>
    </row>
    <row r="745" spans="5:13">
      <c r="E745" t="s">
        <v>376</v>
      </c>
      <c r="F745" t="s">
        <v>7394</v>
      </c>
      <c r="G745" s="1">
        <v>43362</v>
      </c>
      <c r="H745" s="43">
        <v>1</v>
      </c>
      <c r="I745" s="44">
        <v>43166.21</v>
      </c>
      <c r="J745" s="44">
        <v>43166.21</v>
      </c>
      <c r="K745" s="44">
        <v>0</v>
      </c>
      <c r="L745" s="44">
        <v>43166.21</v>
      </c>
      <c r="M745" s="44">
        <v>0</v>
      </c>
    </row>
    <row r="746" spans="5:13">
      <c r="E746" t="s">
        <v>806</v>
      </c>
      <c r="F746" t="s">
        <v>7892</v>
      </c>
      <c r="G746" s="1">
        <v>43336</v>
      </c>
      <c r="H746" s="43">
        <v>1</v>
      </c>
      <c r="I746" s="44">
        <v>17783.66</v>
      </c>
      <c r="J746" s="44">
        <v>17783.66</v>
      </c>
      <c r="K746" s="44">
        <v>0</v>
      </c>
      <c r="L746" s="44">
        <v>17783.66</v>
      </c>
      <c r="M746" s="44">
        <v>0</v>
      </c>
    </row>
    <row r="747" spans="5:13">
      <c r="E747" t="s">
        <v>522</v>
      </c>
      <c r="F747" t="s">
        <v>7494</v>
      </c>
      <c r="G747" s="1">
        <v>43265</v>
      </c>
      <c r="H747" s="43">
        <v>1</v>
      </c>
      <c r="I747" s="44">
        <v>7665.4</v>
      </c>
      <c r="J747" s="44">
        <v>7665.4</v>
      </c>
      <c r="K747" s="44">
        <v>0</v>
      </c>
      <c r="L747" s="44">
        <v>7665.4</v>
      </c>
      <c r="M747" s="44">
        <v>0</v>
      </c>
    </row>
    <row r="748" spans="5:13">
      <c r="E748" t="s">
        <v>654</v>
      </c>
      <c r="F748" t="s">
        <v>7026</v>
      </c>
      <c r="G748" s="1">
        <v>48092</v>
      </c>
      <c r="H748" s="43">
        <v>1</v>
      </c>
      <c r="I748" s="44">
        <v>690686.55</v>
      </c>
      <c r="J748" s="44">
        <v>690686.55</v>
      </c>
      <c r="K748" s="44">
        <v>0</v>
      </c>
      <c r="L748" s="44">
        <v>690686.55</v>
      </c>
      <c r="M748" s="44">
        <v>0</v>
      </c>
    </row>
    <row r="749" spans="5:13">
      <c r="E749" t="s">
        <v>158</v>
      </c>
      <c r="F749" t="s">
        <v>7075</v>
      </c>
      <c r="G749" s="1">
        <v>43957</v>
      </c>
      <c r="H749" s="43">
        <v>1</v>
      </c>
      <c r="I749" s="44">
        <v>390357.22</v>
      </c>
      <c r="J749" s="44">
        <v>390357.22</v>
      </c>
      <c r="K749" s="44">
        <v>0</v>
      </c>
      <c r="L749" s="44">
        <v>390419.92</v>
      </c>
      <c r="M749" s="44">
        <v>0</v>
      </c>
    </row>
    <row r="750" spans="5:13">
      <c r="E750" t="s">
        <v>146</v>
      </c>
      <c r="F750" t="s">
        <v>141</v>
      </c>
      <c r="G750" s="1">
        <v>43585</v>
      </c>
      <c r="H750" s="43">
        <v>1</v>
      </c>
      <c r="I750" s="44">
        <v>162188.22</v>
      </c>
      <c r="J750" s="44">
        <v>162188.22</v>
      </c>
      <c r="K750" s="44">
        <v>0</v>
      </c>
      <c r="L750" s="44">
        <v>162188.22</v>
      </c>
      <c r="M750" s="44">
        <v>0</v>
      </c>
    </row>
    <row r="751" spans="5:13">
      <c r="E751" t="s">
        <v>7163</v>
      </c>
      <c r="F751" t="s">
        <v>7165</v>
      </c>
      <c r="G751" s="1">
        <v>43228</v>
      </c>
      <c r="H751" s="43">
        <v>1</v>
      </c>
      <c r="I751" s="44">
        <v>50640.57</v>
      </c>
      <c r="J751" s="44">
        <v>50640.57</v>
      </c>
      <c r="K751" s="44">
        <v>0</v>
      </c>
      <c r="L751" s="44">
        <v>50640.57</v>
      </c>
      <c r="M751" s="44">
        <v>0</v>
      </c>
    </row>
    <row r="752" spans="5:13">
      <c r="E752" t="s">
        <v>1855</v>
      </c>
      <c r="F752" t="s">
        <v>7262</v>
      </c>
      <c r="G752" s="1">
        <v>43334</v>
      </c>
      <c r="H752" s="43">
        <v>1</v>
      </c>
      <c r="I752" s="44">
        <v>64616.99</v>
      </c>
      <c r="J752" s="44">
        <v>64616.99</v>
      </c>
      <c r="K752" s="44">
        <v>0</v>
      </c>
      <c r="L752" s="44">
        <v>64616.99</v>
      </c>
      <c r="M752" s="44">
        <v>0</v>
      </c>
    </row>
    <row r="753" spans="4:13">
      <c r="D753" t="s">
        <v>814</v>
      </c>
      <c r="E753" t="s">
        <v>140</v>
      </c>
      <c r="F753" t="s">
        <v>7826</v>
      </c>
      <c r="G753" s="1">
        <v>43958</v>
      </c>
      <c r="H753" s="43">
        <v>1</v>
      </c>
      <c r="I753" s="44">
        <v>492842.93</v>
      </c>
      <c r="J753" s="44">
        <v>492842.93</v>
      </c>
      <c r="K753" s="44">
        <v>0</v>
      </c>
      <c r="L753" s="44">
        <v>492842.93</v>
      </c>
      <c r="M753" s="44">
        <v>0</v>
      </c>
    </row>
    <row r="754" spans="4:13">
      <c r="E754" t="s">
        <v>3342</v>
      </c>
      <c r="F754" t="s">
        <v>8055</v>
      </c>
      <c r="G754" s="1">
        <v>48092</v>
      </c>
      <c r="H754" s="43">
        <v>1</v>
      </c>
      <c r="I754" s="44">
        <v>23223.3</v>
      </c>
      <c r="J754" s="44">
        <v>23223.3</v>
      </c>
      <c r="K754" s="44">
        <v>0</v>
      </c>
      <c r="L754" s="44">
        <v>23223.3</v>
      </c>
      <c r="M754" s="44">
        <v>0</v>
      </c>
    </row>
    <row r="755" spans="4:13">
      <c r="F755" t="s">
        <v>8040</v>
      </c>
      <c r="G755" s="1">
        <v>44027</v>
      </c>
      <c r="H755" s="43">
        <v>1</v>
      </c>
      <c r="I755" s="44">
        <v>870968.79</v>
      </c>
      <c r="J755" s="44">
        <v>870968.79</v>
      </c>
      <c r="K755" s="44">
        <v>0</v>
      </c>
      <c r="L755" s="44">
        <v>859612.43</v>
      </c>
      <c r="M755" s="44">
        <v>7504.57</v>
      </c>
    </row>
    <row r="756" spans="4:13">
      <c r="D756" t="s">
        <v>169</v>
      </c>
      <c r="E756" t="s">
        <v>364</v>
      </c>
      <c r="F756" t="s">
        <v>8605</v>
      </c>
      <c r="G756" s="1">
        <v>43950</v>
      </c>
      <c r="H756" s="43">
        <v>1</v>
      </c>
      <c r="I756" s="44">
        <v>11098.56</v>
      </c>
      <c r="J756" s="44">
        <v>11098.56</v>
      </c>
      <c r="K756" s="44">
        <v>0</v>
      </c>
      <c r="L756" s="44">
        <v>11098.56</v>
      </c>
      <c r="M756" s="44">
        <v>0</v>
      </c>
    </row>
    <row r="757" spans="4:13">
      <c r="E757" t="s">
        <v>381</v>
      </c>
      <c r="F757" t="s">
        <v>141</v>
      </c>
      <c r="G757" s="1">
        <v>43265</v>
      </c>
      <c r="H757" s="43">
        <v>1</v>
      </c>
      <c r="I757" s="44">
        <v>36580.019999999997</v>
      </c>
      <c r="J757" s="44">
        <v>36580.019999999997</v>
      </c>
      <c r="K757" s="44">
        <v>0</v>
      </c>
      <c r="L757" s="44">
        <v>36580.019999999997</v>
      </c>
      <c r="M757" s="44">
        <v>0</v>
      </c>
    </row>
    <row r="758" spans="4:13">
      <c r="E758" t="s">
        <v>1927</v>
      </c>
      <c r="F758" t="s">
        <v>141</v>
      </c>
      <c r="G758" s="1">
        <v>43334</v>
      </c>
      <c r="H758" s="43">
        <v>1</v>
      </c>
      <c r="I758" s="44">
        <v>9918.6200000000008</v>
      </c>
      <c r="J758" s="44">
        <v>9918.6200000000008</v>
      </c>
      <c r="K758" s="44">
        <v>0</v>
      </c>
      <c r="L758" s="44">
        <v>9918.6200000000008</v>
      </c>
      <c r="M758" s="44">
        <v>0</v>
      </c>
    </row>
    <row r="759" spans="4:13">
      <c r="E759" t="s">
        <v>8115</v>
      </c>
      <c r="F759" t="s">
        <v>8117</v>
      </c>
      <c r="G759" s="1">
        <v>43266</v>
      </c>
      <c r="H759" s="43">
        <v>1</v>
      </c>
      <c r="I759" s="44">
        <v>25505.279999999999</v>
      </c>
      <c r="J759" s="44">
        <v>25505.279999999999</v>
      </c>
      <c r="K759" s="44">
        <v>0</v>
      </c>
      <c r="L759" s="44">
        <v>25505.279999999999</v>
      </c>
      <c r="M759" s="44">
        <v>0</v>
      </c>
    </row>
    <row r="760" spans="4:13">
      <c r="D760" t="s">
        <v>256</v>
      </c>
      <c r="E760" t="s">
        <v>1570</v>
      </c>
      <c r="F760" t="s">
        <v>2352</v>
      </c>
      <c r="G760" s="1">
        <v>43507</v>
      </c>
      <c r="H760" s="43">
        <v>1</v>
      </c>
      <c r="I760" s="44">
        <v>74365.58</v>
      </c>
      <c r="J760" s="44">
        <v>74365.58</v>
      </c>
      <c r="K760" s="44">
        <v>0</v>
      </c>
      <c r="L760" s="44">
        <v>66929.02</v>
      </c>
      <c r="M760" s="44">
        <v>5577.4183000000003</v>
      </c>
    </row>
    <row r="761" spans="4:13">
      <c r="F761" t="s">
        <v>1620</v>
      </c>
      <c r="G761" s="1">
        <v>48092</v>
      </c>
      <c r="H761" s="43">
        <v>1</v>
      </c>
      <c r="I761" s="44">
        <v>204366.54</v>
      </c>
      <c r="J761" s="44">
        <v>204366.54</v>
      </c>
      <c r="K761" s="44">
        <v>0</v>
      </c>
      <c r="L761" s="44">
        <v>183929.89</v>
      </c>
      <c r="M761" s="44">
        <v>7345.0558000000001</v>
      </c>
    </row>
    <row r="762" spans="4:13">
      <c r="F762" t="s">
        <v>1571</v>
      </c>
      <c r="G762" s="1">
        <v>43412</v>
      </c>
      <c r="H762" s="43">
        <v>1</v>
      </c>
      <c r="I762" s="44">
        <v>119105.46</v>
      </c>
      <c r="J762" s="44">
        <v>119105.46</v>
      </c>
      <c r="K762" s="44">
        <v>0</v>
      </c>
      <c r="L762" s="44">
        <v>107194.91</v>
      </c>
      <c r="M762" s="44">
        <v>8932.9092000000001</v>
      </c>
    </row>
    <row r="763" spans="4:13">
      <c r="E763" t="s">
        <v>256</v>
      </c>
      <c r="F763" t="s">
        <v>7726</v>
      </c>
      <c r="G763" s="1">
        <v>43719</v>
      </c>
      <c r="H763" s="43">
        <v>1</v>
      </c>
      <c r="I763" s="44">
        <v>128562.6</v>
      </c>
      <c r="J763" s="44">
        <v>128562.6</v>
      </c>
      <c r="K763" s="44">
        <v>0</v>
      </c>
      <c r="L763" s="44">
        <v>128562.6</v>
      </c>
      <c r="M763" s="44">
        <v>0</v>
      </c>
    </row>
    <row r="764" spans="4:13">
      <c r="F764" t="s">
        <v>7573</v>
      </c>
      <c r="G764" s="1">
        <v>43587</v>
      </c>
      <c r="H764" s="43">
        <v>1</v>
      </c>
      <c r="I764" s="44">
        <v>375168.17</v>
      </c>
      <c r="J764" s="44">
        <v>375168.17</v>
      </c>
      <c r="K764" s="44">
        <v>0</v>
      </c>
      <c r="L764" s="44">
        <v>375168.17</v>
      </c>
      <c r="M764" s="44">
        <v>0</v>
      </c>
    </row>
    <row r="765" spans="4:13">
      <c r="F765" t="s">
        <v>7670</v>
      </c>
      <c r="G765" s="1">
        <v>43265</v>
      </c>
      <c r="H765" s="43">
        <v>1</v>
      </c>
      <c r="I765" s="44">
        <v>26776.33</v>
      </c>
      <c r="J765" s="44">
        <v>26776.33</v>
      </c>
      <c r="K765" s="44">
        <v>0</v>
      </c>
      <c r="L765" s="44">
        <v>26776.33</v>
      </c>
      <c r="M765" s="44">
        <v>0</v>
      </c>
    </row>
    <row r="766" spans="4:13">
      <c r="E766" t="s">
        <v>866</v>
      </c>
      <c r="F766" t="s">
        <v>7317</v>
      </c>
      <c r="G766" s="1">
        <v>43356</v>
      </c>
      <c r="H766" s="43">
        <v>1</v>
      </c>
      <c r="I766" s="44">
        <v>41807.800000000003</v>
      </c>
      <c r="J766" s="44">
        <v>41807.800000000003</v>
      </c>
      <c r="K766" s="44">
        <v>0</v>
      </c>
      <c r="L766" s="44">
        <v>41807.800000000003</v>
      </c>
      <c r="M766" s="44">
        <v>0</v>
      </c>
    </row>
    <row r="767" spans="4:13">
      <c r="F767" t="s">
        <v>7456</v>
      </c>
      <c r="G767" s="1">
        <v>43362</v>
      </c>
      <c r="H767" s="43">
        <v>1</v>
      </c>
      <c r="I767" s="44">
        <v>9586.68</v>
      </c>
      <c r="J767" s="44">
        <v>9586.68</v>
      </c>
      <c r="K767" s="44">
        <v>0</v>
      </c>
      <c r="L767" s="44">
        <v>9586.68</v>
      </c>
      <c r="M767" s="44">
        <v>0</v>
      </c>
    </row>
    <row r="768" spans="4:13">
      <c r="F768" t="s">
        <v>7068</v>
      </c>
      <c r="G768" s="1">
        <v>43334</v>
      </c>
      <c r="H768" s="43">
        <v>1</v>
      </c>
      <c r="I768" s="44">
        <v>15637.83</v>
      </c>
      <c r="J768" s="44">
        <v>15637.83</v>
      </c>
      <c r="K768" s="44">
        <v>0</v>
      </c>
      <c r="L768" s="44">
        <v>15637.83</v>
      </c>
      <c r="M768" s="44">
        <v>0</v>
      </c>
    </row>
    <row r="769" spans="4:13">
      <c r="F769" t="s">
        <v>7515</v>
      </c>
      <c r="G769" s="1">
        <v>43615</v>
      </c>
      <c r="H769" s="43">
        <v>1</v>
      </c>
      <c r="I769" s="44">
        <v>389247.17</v>
      </c>
      <c r="J769" s="44">
        <v>389247.17</v>
      </c>
      <c r="K769" s="44">
        <v>0</v>
      </c>
      <c r="L769" s="44">
        <v>389247.17</v>
      </c>
      <c r="M769" s="44">
        <v>0</v>
      </c>
    </row>
    <row r="770" spans="4:13">
      <c r="E770" t="s">
        <v>2171</v>
      </c>
      <c r="F770" t="s">
        <v>2172</v>
      </c>
      <c r="G770" s="1">
        <v>43781</v>
      </c>
      <c r="H770" s="43">
        <v>1</v>
      </c>
      <c r="I770" s="44">
        <v>24106.18</v>
      </c>
      <c r="J770" s="44">
        <v>24106.18</v>
      </c>
      <c r="K770" s="44">
        <v>0</v>
      </c>
      <c r="L770" s="44">
        <v>23062.880000000001</v>
      </c>
      <c r="M770" s="44">
        <v>782.47</v>
      </c>
    </row>
    <row r="771" spans="4:13">
      <c r="E771" t="s">
        <v>517</v>
      </c>
      <c r="F771" t="s">
        <v>7478</v>
      </c>
      <c r="G771" s="1">
        <v>43705</v>
      </c>
      <c r="H771" s="43">
        <v>1</v>
      </c>
      <c r="I771" s="44">
        <v>153474.79</v>
      </c>
      <c r="J771" s="44">
        <v>153474.79</v>
      </c>
      <c r="K771" s="44">
        <v>0</v>
      </c>
      <c r="L771" s="44">
        <v>153474.79</v>
      </c>
      <c r="M771" s="44">
        <v>0</v>
      </c>
    </row>
    <row r="772" spans="4:13">
      <c r="E772" t="s">
        <v>399</v>
      </c>
      <c r="F772" t="s">
        <v>3564</v>
      </c>
      <c r="G772" s="1">
        <v>43861</v>
      </c>
      <c r="H772" s="43">
        <v>1</v>
      </c>
      <c r="I772" s="44">
        <v>50370.48</v>
      </c>
      <c r="J772" s="44">
        <v>50370.48</v>
      </c>
      <c r="K772" s="44">
        <v>0</v>
      </c>
      <c r="L772" s="44">
        <v>45333.43</v>
      </c>
      <c r="M772" s="44">
        <v>3777.7858000000001</v>
      </c>
    </row>
    <row r="773" spans="4:13">
      <c r="F773" t="s">
        <v>1456</v>
      </c>
      <c r="G773" s="1">
        <v>48092</v>
      </c>
      <c r="H773" s="43">
        <v>1</v>
      </c>
      <c r="I773" s="44">
        <v>1148655.93</v>
      </c>
      <c r="J773" s="44">
        <v>1148655.93</v>
      </c>
      <c r="K773" s="44">
        <v>0</v>
      </c>
      <c r="L773" s="44">
        <v>1033790.34</v>
      </c>
      <c r="M773" s="44">
        <v>85977.5867</v>
      </c>
    </row>
    <row r="774" spans="4:13">
      <c r="D774" t="s">
        <v>321</v>
      </c>
      <c r="E774" t="s">
        <v>7035</v>
      </c>
      <c r="F774" t="s">
        <v>7037</v>
      </c>
      <c r="G774" s="1">
        <v>43356</v>
      </c>
      <c r="H774" s="43">
        <v>1</v>
      </c>
      <c r="I774" s="44">
        <v>110921.13</v>
      </c>
      <c r="J774" s="44">
        <v>110921.13</v>
      </c>
      <c r="K774" s="44">
        <v>0</v>
      </c>
      <c r="L774" s="44">
        <v>110921.13</v>
      </c>
      <c r="M774" s="44">
        <v>0</v>
      </c>
    </row>
    <row r="775" spans="4:13">
      <c r="E775" t="s">
        <v>1875</v>
      </c>
      <c r="F775" t="s">
        <v>1876</v>
      </c>
      <c r="G775" s="1">
        <v>43411</v>
      </c>
      <c r="H775" s="43">
        <v>1</v>
      </c>
      <c r="I775" s="44">
        <v>4280.6000000000004</v>
      </c>
      <c r="J775" s="44">
        <v>4280.6000000000004</v>
      </c>
      <c r="K775" s="44">
        <v>0</v>
      </c>
      <c r="L775" s="44">
        <v>3852.54</v>
      </c>
      <c r="M775" s="44">
        <v>321.04500000000002</v>
      </c>
    </row>
    <row r="776" spans="4:13">
      <c r="E776" t="s">
        <v>1878</v>
      </c>
      <c r="F776" t="s">
        <v>7441</v>
      </c>
      <c r="G776" s="1">
        <v>43412</v>
      </c>
      <c r="H776" s="43">
        <v>1</v>
      </c>
      <c r="I776" s="44">
        <v>59981.599999999999</v>
      </c>
      <c r="J776" s="44">
        <v>59981.599999999999</v>
      </c>
      <c r="K776" s="44">
        <v>0</v>
      </c>
      <c r="L776" s="44">
        <v>59981.599999999999</v>
      </c>
      <c r="M776" s="44">
        <v>0</v>
      </c>
    </row>
    <row r="777" spans="4:13">
      <c r="F777" t="s">
        <v>7339</v>
      </c>
      <c r="G777" s="1">
        <v>43410</v>
      </c>
      <c r="H777" s="43">
        <v>1</v>
      </c>
      <c r="I777" s="44">
        <v>12969.56</v>
      </c>
      <c r="J777" s="44">
        <v>12969.56</v>
      </c>
      <c r="K777" s="44">
        <v>0</v>
      </c>
      <c r="L777" s="44">
        <v>12969.56</v>
      </c>
      <c r="M777" s="44">
        <v>0</v>
      </c>
    </row>
    <row r="778" spans="4:13">
      <c r="F778" t="s">
        <v>1916</v>
      </c>
      <c r="G778" s="1">
        <v>43333</v>
      </c>
      <c r="H778" s="43">
        <v>1</v>
      </c>
      <c r="I778" s="44">
        <v>8706.33</v>
      </c>
      <c r="J778" s="44">
        <v>8706.33</v>
      </c>
      <c r="K778" s="44">
        <v>0</v>
      </c>
      <c r="L778" s="44">
        <v>8706.33</v>
      </c>
      <c r="M778" s="44">
        <v>0</v>
      </c>
    </row>
    <row r="779" spans="4:13">
      <c r="F779" t="s">
        <v>7323</v>
      </c>
      <c r="G779" s="1">
        <v>43333</v>
      </c>
      <c r="H779" s="43">
        <v>1</v>
      </c>
      <c r="I779" s="44">
        <v>9678.6299999999992</v>
      </c>
      <c r="J779" s="44">
        <v>9678.6299999999992</v>
      </c>
      <c r="K779" s="44">
        <v>0</v>
      </c>
      <c r="L779" s="44">
        <v>9678.6299999999992</v>
      </c>
      <c r="M779" s="44">
        <v>0</v>
      </c>
    </row>
    <row r="780" spans="4:13">
      <c r="F780" t="s">
        <v>7480</v>
      </c>
      <c r="G780" s="1">
        <v>43362</v>
      </c>
      <c r="H780" s="43">
        <v>1</v>
      </c>
      <c r="I780" s="44">
        <v>12991.95</v>
      </c>
      <c r="J780" s="44">
        <v>12991.95</v>
      </c>
      <c r="K780" s="44">
        <v>0</v>
      </c>
      <c r="L780" s="44">
        <v>12991.95</v>
      </c>
      <c r="M780" s="44">
        <v>0</v>
      </c>
    </row>
    <row r="781" spans="4:13">
      <c r="F781" t="s">
        <v>7315</v>
      </c>
      <c r="G781" s="1">
        <v>43333</v>
      </c>
      <c r="H781" s="43">
        <v>1</v>
      </c>
      <c r="I781" s="44">
        <v>54120.98</v>
      </c>
      <c r="J781" s="44">
        <v>54120.98</v>
      </c>
      <c r="K781" s="44">
        <v>0</v>
      </c>
      <c r="L781" s="44">
        <v>54120.98</v>
      </c>
      <c r="M781" s="44">
        <v>0</v>
      </c>
    </row>
    <row r="782" spans="4:13">
      <c r="F782" t="s">
        <v>7513</v>
      </c>
      <c r="G782" s="1">
        <v>43412</v>
      </c>
      <c r="H782" s="43">
        <v>1</v>
      </c>
      <c r="I782" s="44">
        <v>9419.4500000000007</v>
      </c>
      <c r="J782" s="44">
        <v>9419.4500000000007</v>
      </c>
      <c r="K782" s="44">
        <v>0</v>
      </c>
      <c r="L782" s="44">
        <v>9419.4500000000007</v>
      </c>
      <c r="M782" s="44">
        <v>0</v>
      </c>
    </row>
    <row r="783" spans="4:13">
      <c r="D783" t="s">
        <v>422</v>
      </c>
      <c r="E783" t="s">
        <v>1741</v>
      </c>
      <c r="F783" t="s">
        <v>7505</v>
      </c>
      <c r="G783" s="1">
        <v>43412</v>
      </c>
      <c r="H783" s="43">
        <v>1</v>
      </c>
      <c r="I783" s="44">
        <v>29380.39</v>
      </c>
      <c r="J783" s="44">
        <v>29380.39</v>
      </c>
      <c r="K783" s="44">
        <v>0</v>
      </c>
      <c r="L783" s="44">
        <v>29380.39</v>
      </c>
      <c r="M783" s="44">
        <v>0</v>
      </c>
    </row>
    <row r="784" spans="4:13">
      <c r="E784" t="s">
        <v>641</v>
      </c>
      <c r="F784" t="s">
        <v>7446</v>
      </c>
      <c r="G784" s="1">
        <v>43412</v>
      </c>
      <c r="H784" s="43">
        <v>1</v>
      </c>
      <c r="I784" s="44">
        <v>17567.36</v>
      </c>
      <c r="J784" s="44">
        <v>17567.36</v>
      </c>
      <c r="K784" s="44">
        <v>0</v>
      </c>
      <c r="L784" s="44">
        <v>17567.36</v>
      </c>
      <c r="M784" s="44">
        <v>0</v>
      </c>
    </row>
    <row r="785" spans="3:13">
      <c r="E785" t="s">
        <v>421</v>
      </c>
      <c r="F785" t="s">
        <v>8492</v>
      </c>
      <c r="G785" s="1">
        <v>43334</v>
      </c>
      <c r="H785" s="43">
        <v>1</v>
      </c>
      <c r="I785" s="44">
        <v>33635.85</v>
      </c>
      <c r="J785" s="44">
        <v>33635.85</v>
      </c>
      <c r="K785" s="44">
        <v>0</v>
      </c>
      <c r="L785" s="44">
        <v>33635.85</v>
      </c>
      <c r="M785" s="44">
        <v>0</v>
      </c>
    </row>
    <row r="786" spans="3:13">
      <c r="E786" t="s">
        <v>2019</v>
      </c>
      <c r="F786" t="s">
        <v>141</v>
      </c>
      <c r="G786" s="1">
        <v>43507</v>
      </c>
      <c r="H786" s="43">
        <v>1</v>
      </c>
      <c r="I786" s="44">
        <v>13291.6</v>
      </c>
      <c r="J786" s="44">
        <v>13291.6</v>
      </c>
      <c r="K786" s="44">
        <v>0</v>
      </c>
      <c r="L786" s="44">
        <v>13291.6</v>
      </c>
      <c r="M786" s="44">
        <v>0</v>
      </c>
    </row>
    <row r="787" spans="3:13">
      <c r="E787" t="s">
        <v>500</v>
      </c>
      <c r="F787" t="s">
        <v>141</v>
      </c>
      <c r="G787" s="1">
        <v>43265</v>
      </c>
      <c r="H787" s="43">
        <v>1</v>
      </c>
      <c r="I787" s="44">
        <v>96372.84</v>
      </c>
      <c r="J787" s="44">
        <v>96372.84</v>
      </c>
      <c r="K787" s="44">
        <v>0</v>
      </c>
      <c r="L787" s="44">
        <v>96372.84</v>
      </c>
      <c r="M787" s="44">
        <v>0</v>
      </c>
    </row>
    <row r="788" spans="3:13">
      <c r="D788" t="s">
        <v>688</v>
      </c>
      <c r="E788" t="s">
        <v>2663</v>
      </c>
      <c r="F788" t="s">
        <v>141</v>
      </c>
      <c r="G788" s="1">
        <v>43864</v>
      </c>
      <c r="H788" s="43">
        <v>1</v>
      </c>
      <c r="I788" s="44">
        <v>48456.56</v>
      </c>
      <c r="J788" s="44">
        <v>48456.56</v>
      </c>
      <c r="K788" s="44">
        <v>0</v>
      </c>
      <c r="L788" s="44">
        <v>48456.56</v>
      </c>
      <c r="M788" s="44">
        <v>0</v>
      </c>
    </row>
    <row r="789" spans="3:13">
      <c r="E789" t="s">
        <v>1662</v>
      </c>
      <c r="F789" t="s">
        <v>7590</v>
      </c>
      <c r="G789" s="1">
        <v>43851</v>
      </c>
      <c r="H789" s="43">
        <v>1</v>
      </c>
      <c r="I789" s="44">
        <v>87229.86</v>
      </c>
      <c r="J789" s="44">
        <v>87229.86</v>
      </c>
      <c r="K789" s="44">
        <v>0</v>
      </c>
      <c r="L789" s="44">
        <v>87229.86</v>
      </c>
      <c r="M789" s="44">
        <v>0</v>
      </c>
    </row>
    <row r="790" spans="3:13">
      <c r="D790" t="s">
        <v>102</v>
      </c>
      <c r="E790" t="s">
        <v>105</v>
      </c>
      <c r="F790" t="s">
        <v>233</v>
      </c>
      <c r="G790" s="1">
        <v>43228</v>
      </c>
      <c r="H790" s="43">
        <v>1</v>
      </c>
      <c r="I790" s="44">
        <v>50741.83</v>
      </c>
      <c r="J790" s="44">
        <v>50741.83</v>
      </c>
      <c r="K790" s="44">
        <v>0</v>
      </c>
      <c r="L790" s="44">
        <v>45667.65</v>
      </c>
      <c r="M790" s="44">
        <v>3805.6374999999998</v>
      </c>
    </row>
    <row r="791" spans="3:13">
      <c r="E791" t="s">
        <v>186</v>
      </c>
      <c r="F791" t="s">
        <v>1802</v>
      </c>
      <c r="G791" s="1">
        <v>43887</v>
      </c>
      <c r="H791" s="43">
        <v>1</v>
      </c>
      <c r="I791" s="44">
        <v>8976.41</v>
      </c>
      <c r="J791" s="44">
        <v>8976.41</v>
      </c>
      <c r="K791" s="44">
        <v>0</v>
      </c>
      <c r="L791" s="44">
        <v>8078.77</v>
      </c>
      <c r="M791" s="44">
        <v>673.23080000000004</v>
      </c>
    </row>
    <row r="792" spans="3:13">
      <c r="E792" t="s">
        <v>193</v>
      </c>
      <c r="F792" t="s">
        <v>1802</v>
      </c>
      <c r="G792" s="1">
        <v>43334</v>
      </c>
      <c r="H792" s="43">
        <v>1</v>
      </c>
      <c r="I792" s="44">
        <v>1660.67</v>
      </c>
      <c r="J792" s="44">
        <v>1660.67</v>
      </c>
      <c r="K792" s="44">
        <v>0</v>
      </c>
      <c r="L792" s="44">
        <v>1555.55</v>
      </c>
      <c r="M792" s="44">
        <v>0</v>
      </c>
    </row>
    <row r="793" spans="3:13">
      <c r="F793" t="s">
        <v>141</v>
      </c>
      <c r="G793" s="1">
        <v>43228</v>
      </c>
      <c r="H793" s="43">
        <v>1</v>
      </c>
      <c r="I793" s="44">
        <v>9008.5300000000007</v>
      </c>
      <c r="J793" s="44">
        <v>9008.5300000000007</v>
      </c>
      <c r="K793" s="44">
        <v>0</v>
      </c>
      <c r="L793" s="44">
        <v>9008.5300000000007</v>
      </c>
      <c r="M793" s="44">
        <v>0</v>
      </c>
    </row>
    <row r="794" spans="3:13">
      <c r="E794" t="s">
        <v>102</v>
      </c>
      <c r="F794" t="s">
        <v>3058</v>
      </c>
      <c r="G794" s="1">
        <v>48092</v>
      </c>
      <c r="H794" s="43">
        <v>1</v>
      </c>
      <c r="I794" s="44">
        <v>227684.64</v>
      </c>
      <c r="J794" s="44">
        <v>229426.88</v>
      </c>
      <c r="K794" s="44">
        <v>1742.24</v>
      </c>
      <c r="L794" s="44">
        <v>229252.66</v>
      </c>
      <c r="M794" s="44">
        <v>17011.381700000002</v>
      </c>
    </row>
    <row r="795" spans="3:13">
      <c r="E795" t="s">
        <v>119</v>
      </c>
      <c r="F795" t="s">
        <v>8577</v>
      </c>
      <c r="G795" s="1">
        <v>43592</v>
      </c>
      <c r="H795" s="43">
        <v>1</v>
      </c>
      <c r="I795" s="44">
        <v>131236.75</v>
      </c>
      <c r="J795" s="44">
        <v>131236.75</v>
      </c>
      <c r="K795" s="44">
        <v>0</v>
      </c>
      <c r="L795" s="44">
        <v>131236.75</v>
      </c>
      <c r="M795" s="44">
        <v>0</v>
      </c>
    </row>
    <row r="796" spans="3:13">
      <c r="F796" t="s">
        <v>7925</v>
      </c>
      <c r="G796" s="1">
        <v>43236</v>
      </c>
      <c r="H796" s="43">
        <v>1</v>
      </c>
      <c r="I796" s="44">
        <v>4847.32</v>
      </c>
      <c r="J796" s="44">
        <v>4847.32</v>
      </c>
      <c r="K796" s="44">
        <v>0</v>
      </c>
      <c r="L796" s="44">
        <v>4847.32</v>
      </c>
      <c r="M796" s="44">
        <v>0</v>
      </c>
    </row>
    <row r="797" spans="3:13">
      <c r="F797" t="s">
        <v>7362</v>
      </c>
      <c r="G797" s="1">
        <v>43236</v>
      </c>
      <c r="H797" s="43">
        <v>1</v>
      </c>
      <c r="I797" s="44">
        <v>108472.33</v>
      </c>
      <c r="J797" s="44">
        <v>108472.33</v>
      </c>
      <c r="K797" s="44">
        <v>0</v>
      </c>
      <c r="L797" s="44">
        <v>108472.33</v>
      </c>
      <c r="M797" s="44">
        <v>0</v>
      </c>
    </row>
    <row r="798" spans="3:13">
      <c r="F798" t="s">
        <v>7218</v>
      </c>
      <c r="G798" s="1">
        <v>48092</v>
      </c>
      <c r="H798" s="43">
        <v>1</v>
      </c>
      <c r="I798" s="44">
        <v>396389.38</v>
      </c>
      <c r="J798" s="44">
        <v>396389.38</v>
      </c>
      <c r="K798" s="44">
        <v>0</v>
      </c>
      <c r="L798" s="44">
        <v>396389.38</v>
      </c>
      <c r="M798" s="44">
        <v>0</v>
      </c>
    </row>
    <row r="799" spans="3:13">
      <c r="E799" t="s">
        <v>101</v>
      </c>
      <c r="F799" t="s">
        <v>141</v>
      </c>
      <c r="G799" s="1">
        <v>43333</v>
      </c>
      <c r="H799" s="43">
        <v>1</v>
      </c>
      <c r="I799" s="44">
        <v>10300.6</v>
      </c>
      <c r="J799" s="44">
        <v>10300.6</v>
      </c>
      <c r="K799" s="44">
        <v>0</v>
      </c>
      <c r="L799" s="44">
        <v>9270.5400000000009</v>
      </c>
      <c r="M799" s="44">
        <v>772.54499999999996</v>
      </c>
    </row>
    <row r="800" spans="3:13">
      <c r="C800" t="s">
        <v>124</v>
      </c>
      <c r="D800" t="s">
        <v>37</v>
      </c>
      <c r="E800" t="s">
        <v>36</v>
      </c>
      <c r="F800" t="s">
        <v>2953</v>
      </c>
      <c r="G800" s="1">
        <v>48092</v>
      </c>
      <c r="H800" s="43">
        <v>0.2</v>
      </c>
      <c r="I800" s="44">
        <v>510321.98</v>
      </c>
      <c r="J800" s="44">
        <v>510321.98</v>
      </c>
      <c r="K800" s="44">
        <v>0</v>
      </c>
      <c r="L800" s="44">
        <v>459289.78</v>
      </c>
      <c r="M800" s="44">
        <v>0</v>
      </c>
    </row>
    <row r="801" spans="4:13">
      <c r="E801" t="s">
        <v>89</v>
      </c>
      <c r="F801" t="s">
        <v>3469</v>
      </c>
      <c r="G801" s="1">
        <v>43864</v>
      </c>
      <c r="H801" s="43">
        <v>0</v>
      </c>
      <c r="I801" s="44">
        <v>105401.42</v>
      </c>
      <c r="J801" s="44">
        <v>105401.42</v>
      </c>
      <c r="K801" s="44">
        <v>0</v>
      </c>
      <c r="L801" s="44">
        <v>94861.28</v>
      </c>
      <c r="M801" s="44">
        <v>7905.1067000000003</v>
      </c>
    </row>
    <row r="802" spans="4:13">
      <c r="F802" t="s">
        <v>3577</v>
      </c>
      <c r="G802" s="1">
        <v>43990</v>
      </c>
      <c r="H802" s="43">
        <v>0</v>
      </c>
      <c r="I802" s="44">
        <v>45440.9</v>
      </c>
      <c r="J802" s="44">
        <v>45440.9</v>
      </c>
      <c r="K802" s="44">
        <v>0</v>
      </c>
      <c r="L802" s="44">
        <v>40896.81</v>
      </c>
      <c r="M802" s="44">
        <v>3408.0675000000001</v>
      </c>
    </row>
    <row r="803" spans="4:13">
      <c r="F803" t="s">
        <v>3563</v>
      </c>
      <c r="G803" s="1">
        <v>48092</v>
      </c>
      <c r="H803" s="43">
        <v>0</v>
      </c>
      <c r="I803" s="44">
        <v>325862.32</v>
      </c>
      <c r="J803" s="44">
        <v>325862.32</v>
      </c>
      <c r="K803" s="44">
        <v>0</v>
      </c>
      <c r="L803" s="44">
        <v>293276.09000000003</v>
      </c>
      <c r="M803" s="44">
        <v>0</v>
      </c>
    </row>
    <row r="804" spans="4:13">
      <c r="F804" t="s">
        <v>2441</v>
      </c>
      <c r="G804" s="1">
        <v>43788</v>
      </c>
      <c r="H804" s="43">
        <v>0</v>
      </c>
      <c r="I804" s="44">
        <v>16215.43</v>
      </c>
      <c r="J804" s="44">
        <v>16215.43</v>
      </c>
      <c r="K804" s="44">
        <v>0</v>
      </c>
      <c r="L804" s="44">
        <v>14593.89</v>
      </c>
      <c r="M804" s="44">
        <v>1216.1575</v>
      </c>
    </row>
    <row r="805" spans="4:13">
      <c r="E805" t="s">
        <v>285</v>
      </c>
      <c r="F805" t="s">
        <v>2079</v>
      </c>
      <c r="G805" s="1">
        <v>43760</v>
      </c>
      <c r="H805" s="43">
        <v>0</v>
      </c>
      <c r="I805" s="44">
        <v>55273.45</v>
      </c>
      <c r="J805" s="44">
        <v>55273.45</v>
      </c>
      <c r="K805" s="44">
        <v>0</v>
      </c>
      <c r="L805" s="44">
        <v>49746.11</v>
      </c>
      <c r="M805" s="44">
        <v>4145.5092000000004</v>
      </c>
    </row>
    <row r="806" spans="4:13">
      <c r="F806" t="s">
        <v>2599</v>
      </c>
      <c r="G806" s="1">
        <v>48092</v>
      </c>
      <c r="H806" s="43">
        <v>0.85</v>
      </c>
      <c r="I806" s="44">
        <v>180165.69</v>
      </c>
      <c r="J806" s="44">
        <v>180165.69</v>
      </c>
      <c r="K806" s="44">
        <v>0</v>
      </c>
      <c r="L806" s="44">
        <v>162149.12</v>
      </c>
      <c r="M806" s="44">
        <v>0</v>
      </c>
    </row>
    <row r="807" spans="4:13">
      <c r="F807" t="s">
        <v>1323</v>
      </c>
      <c r="G807" s="1">
        <v>48092</v>
      </c>
      <c r="H807" s="43">
        <v>1</v>
      </c>
      <c r="I807" s="44">
        <v>246129.44</v>
      </c>
      <c r="J807" s="44">
        <v>246129.44</v>
      </c>
      <c r="K807" s="44">
        <v>0</v>
      </c>
      <c r="L807" s="44">
        <v>221516.5</v>
      </c>
      <c r="M807" s="44">
        <v>18459.708299999998</v>
      </c>
    </row>
    <row r="808" spans="4:13">
      <c r="F808" t="s">
        <v>877</v>
      </c>
      <c r="G808" s="1">
        <v>43760</v>
      </c>
      <c r="H808" s="43">
        <v>0</v>
      </c>
      <c r="I808" s="44">
        <v>3242.06</v>
      </c>
      <c r="J808" s="44">
        <v>3242.06</v>
      </c>
      <c r="K808" s="44">
        <v>0</v>
      </c>
      <c r="L808" s="44">
        <v>2917.85</v>
      </c>
      <c r="M808" s="44">
        <v>243.1542</v>
      </c>
    </row>
    <row r="809" spans="4:13">
      <c r="F809" t="s">
        <v>1012</v>
      </c>
      <c r="G809" s="1">
        <v>43335</v>
      </c>
      <c r="H809" s="43">
        <v>1</v>
      </c>
      <c r="I809" s="44">
        <v>23760.38</v>
      </c>
      <c r="J809" s="44">
        <v>23760.38</v>
      </c>
      <c r="K809" s="44">
        <v>0</v>
      </c>
      <c r="L809" s="44">
        <v>21384.34</v>
      </c>
      <c r="M809" s="44">
        <v>1782.0282999999999</v>
      </c>
    </row>
    <row r="810" spans="4:13">
      <c r="D810" t="s">
        <v>140</v>
      </c>
      <c r="E810" t="s">
        <v>344</v>
      </c>
      <c r="F810" t="s">
        <v>1892</v>
      </c>
      <c r="G810" s="1">
        <v>43411</v>
      </c>
      <c r="H810" s="43">
        <v>0</v>
      </c>
      <c r="I810" s="44">
        <v>20519.400000000001</v>
      </c>
      <c r="J810" s="44">
        <v>20519.400000000001</v>
      </c>
      <c r="K810" s="44">
        <v>0</v>
      </c>
      <c r="L810" s="44">
        <v>18467.46</v>
      </c>
      <c r="M810" s="44">
        <v>1538.9549999999999</v>
      </c>
    </row>
    <row r="811" spans="4:13">
      <c r="F811" t="s">
        <v>1880</v>
      </c>
      <c r="G811" s="1">
        <v>43411</v>
      </c>
      <c r="H811" s="43">
        <v>1</v>
      </c>
      <c r="I811" s="44">
        <v>11442.92</v>
      </c>
      <c r="J811" s="44">
        <v>11442.92</v>
      </c>
      <c r="K811" s="44">
        <v>0</v>
      </c>
      <c r="L811" s="44">
        <v>10298.629999999999</v>
      </c>
      <c r="M811" s="44">
        <v>858.2192</v>
      </c>
    </row>
    <row r="812" spans="4:13">
      <c r="F812" t="s">
        <v>1450</v>
      </c>
      <c r="G812" s="1">
        <v>43362</v>
      </c>
      <c r="H812" s="43">
        <v>0.9</v>
      </c>
      <c r="I812" s="44">
        <v>56251.88</v>
      </c>
      <c r="J812" s="44">
        <v>56251.88</v>
      </c>
      <c r="K812" s="44">
        <v>0</v>
      </c>
      <c r="L812" s="44">
        <v>50626.69</v>
      </c>
      <c r="M812" s="44">
        <v>4218.8908000000001</v>
      </c>
    </row>
    <row r="813" spans="4:13">
      <c r="F813" t="s">
        <v>1194</v>
      </c>
      <c r="G813" s="1">
        <v>43362</v>
      </c>
      <c r="H813" s="43">
        <v>1</v>
      </c>
      <c r="I813" s="44">
        <v>47404.5</v>
      </c>
      <c r="J813" s="44">
        <v>47404.5</v>
      </c>
      <c r="K813" s="44">
        <v>0</v>
      </c>
      <c r="L813" s="44">
        <v>42664.05</v>
      </c>
      <c r="M813" s="44">
        <v>3555.3375000000001</v>
      </c>
    </row>
    <row r="814" spans="4:13">
      <c r="F814" t="s">
        <v>1089</v>
      </c>
      <c r="G814" s="1">
        <v>43852</v>
      </c>
      <c r="H814" s="43">
        <v>0.75</v>
      </c>
      <c r="I814" s="44">
        <v>16988.849999999999</v>
      </c>
      <c r="J814" s="44">
        <v>16988.849999999999</v>
      </c>
      <c r="K814" s="44">
        <v>0</v>
      </c>
      <c r="L814" s="44">
        <v>15289.97</v>
      </c>
      <c r="M814" s="44">
        <v>1274.1641999999999</v>
      </c>
    </row>
    <row r="815" spans="4:13">
      <c r="F815" t="s">
        <v>2166</v>
      </c>
      <c r="G815" s="1">
        <v>43507</v>
      </c>
      <c r="H815" s="43">
        <v>1</v>
      </c>
      <c r="I815" s="44">
        <v>37013.550000000003</v>
      </c>
      <c r="J815" s="44">
        <v>37013.550000000003</v>
      </c>
      <c r="K815" s="44">
        <v>0</v>
      </c>
      <c r="L815" s="44">
        <v>33312.199999999997</v>
      </c>
      <c r="M815" s="44">
        <v>2776.0167000000001</v>
      </c>
    </row>
    <row r="816" spans="4:13">
      <c r="F816" t="s">
        <v>1348</v>
      </c>
      <c r="G816" s="1">
        <v>48092</v>
      </c>
      <c r="H816" s="43">
        <v>0.9</v>
      </c>
      <c r="I816" s="44">
        <v>150207.47</v>
      </c>
      <c r="J816" s="44">
        <v>150207.47</v>
      </c>
      <c r="K816" s="44">
        <v>0</v>
      </c>
      <c r="L816" s="44">
        <v>135186.72</v>
      </c>
      <c r="M816" s="44">
        <v>10579.11</v>
      </c>
    </row>
    <row r="817" spans="4:13">
      <c r="F817" t="s">
        <v>1184</v>
      </c>
      <c r="G817" s="1">
        <v>43333</v>
      </c>
      <c r="H817" s="43">
        <v>1</v>
      </c>
      <c r="I817" s="44">
        <v>3577.34</v>
      </c>
      <c r="J817" s="44">
        <v>3577.34</v>
      </c>
      <c r="K817" s="44">
        <v>0</v>
      </c>
      <c r="L817" s="44">
        <v>3219.61</v>
      </c>
      <c r="M817" s="44">
        <v>268.30079999999998</v>
      </c>
    </row>
    <row r="818" spans="4:13">
      <c r="F818" t="s">
        <v>1426</v>
      </c>
      <c r="G818" s="1">
        <v>43852</v>
      </c>
      <c r="H818" s="43">
        <v>0.85</v>
      </c>
      <c r="I818" s="44">
        <v>30324.36</v>
      </c>
      <c r="J818" s="44">
        <v>30324.36</v>
      </c>
      <c r="K818" s="44">
        <v>0</v>
      </c>
      <c r="L818" s="44">
        <v>27291.919999999998</v>
      </c>
      <c r="M818" s="44">
        <v>2274.3267000000001</v>
      </c>
    </row>
    <row r="819" spans="4:13">
      <c r="F819" t="s">
        <v>1793</v>
      </c>
      <c r="G819" s="1">
        <v>43852</v>
      </c>
      <c r="H819" s="43">
        <v>0.33</v>
      </c>
      <c r="I819" s="44">
        <v>24306.03</v>
      </c>
      <c r="J819" s="44">
        <v>24306.03</v>
      </c>
      <c r="K819" s="44">
        <v>0</v>
      </c>
      <c r="L819" s="44">
        <v>21875.43</v>
      </c>
      <c r="M819" s="44">
        <v>1822.9525000000001</v>
      </c>
    </row>
    <row r="820" spans="4:13">
      <c r="F820" t="s">
        <v>1207</v>
      </c>
      <c r="G820" s="1">
        <v>43362</v>
      </c>
      <c r="H820" s="43">
        <v>1</v>
      </c>
      <c r="I820" s="44">
        <v>6844.82</v>
      </c>
      <c r="J820" s="44">
        <v>6844.82</v>
      </c>
      <c r="K820" s="44">
        <v>0</v>
      </c>
      <c r="L820" s="44">
        <v>6160.34</v>
      </c>
      <c r="M820" s="44">
        <v>513.36170000000004</v>
      </c>
    </row>
    <row r="821" spans="4:13">
      <c r="F821" t="s">
        <v>1788</v>
      </c>
      <c r="G821" s="1">
        <v>43410</v>
      </c>
      <c r="H821" s="43">
        <v>1</v>
      </c>
      <c r="I821" s="44">
        <v>18843.52</v>
      </c>
      <c r="J821" s="44">
        <v>18843.52</v>
      </c>
      <c r="K821" s="44">
        <v>0</v>
      </c>
      <c r="L821" s="44">
        <v>16959.169999999998</v>
      </c>
      <c r="M821" s="44">
        <v>1413.2642000000001</v>
      </c>
    </row>
    <row r="822" spans="4:13">
      <c r="F822" t="s">
        <v>2866</v>
      </c>
      <c r="G822" s="1">
        <v>43852</v>
      </c>
      <c r="H822" s="43">
        <v>0</v>
      </c>
      <c r="I822" s="44">
        <v>47482.82</v>
      </c>
      <c r="J822" s="44">
        <v>47482.82</v>
      </c>
      <c r="K822" s="44">
        <v>0</v>
      </c>
      <c r="L822" s="44">
        <v>42734.54</v>
      </c>
      <c r="M822" s="44">
        <v>3561.2116999999998</v>
      </c>
    </row>
    <row r="823" spans="4:13">
      <c r="F823" t="s">
        <v>1077</v>
      </c>
      <c r="G823" s="1">
        <v>43333</v>
      </c>
      <c r="H823" s="43">
        <v>1</v>
      </c>
      <c r="I823" s="44">
        <v>29493.69</v>
      </c>
      <c r="J823" s="44">
        <v>29493.69</v>
      </c>
      <c r="K823" s="44">
        <v>0</v>
      </c>
      <c r="L823" s="44">
        <v>26544.32</v>
      </c>
      <c r="M823" s="44">
        <v>2212.0266999999999</v>
      </c>
    </row>
    <row r="824" spans="4:13">
      <c r="F824" t="s">
        <v>708</v>
      </c>
      <c r="G824" s="1">
        <v>43333</v>
      </c>
      <c r="H824" s="43">
        <v>1</v>
      </c>
      <c r="I824" s="44">
        <v>9932.59</v>
      </c>
      <c r="J824" s="44">
        <v>9932.59</v>
      </c>
      <c r="K824" s="44">
        <v>0</v>
      </c>
      <c r="L824" s="44">
        <v>8939.33</v>
      </c>
      <c r="M824" s="44">
        <v>744.94420000000002</v>
      </c>
    </row>
    <row r="825" spans="4:13">
      <c r="F825" t="s">
        <v>1881</v>
      </c>
      <c r="G825" s="1">
        <v>43411</v>
      </c>
      <c r="H825" s="43">
        <v>1</v>
      </c>
      <c r="I825" s="44">
        <v>5197.8</v>
      </c>
      <c r="J825" s="44">
        <v>5197.8</v>
      </c>
      <c r="K825" s="44">
        <v>0</v>
      </c>
      <c r="L825" s="44">
        <v>4678.0200000000004</v>
      </c>
      <c r="M825" s="44">
        <v>389.83499999999998</v>
      </c>
    </row>
    <row r="826" spans="4:13">
      <c r="F826" t="s">
        <v>1031</v>
      </c>
      <c r="G826" s="1">
        <v>43333</v>
      </c>
      <c r="H826" s="43">
        <v>1</v>
      </c>
      <c r="I826" s="44">
        <v>19060.21</v>
      </c>
      <c r="J826" s="44">
        <v>19060.21</v>
      </c>
      <c r="K826" s="44">
        <v>0</v>
      </c>
      <c r="L826" s="44">
        <v>17154.189999999999</v>
      </c>
      <c r="M826" s="44">
        <v>1429.5157999999999</v>
      </c>
    </row>
    <row r="827" spans="4:13">
      <c r="F827" t="s">
        <v>2414</v>
      </c>
      <c r="G827" s="1">
        <v>43852</v>
      </c>
      <c r="H827" s="43">
        <v>0</v>
      </c>
      <c r="I827" s="44">
        <v>13391.78</v>
      </c>
      <c r="J827" s="44">
        <v>13391.78</v>
      </c>
      <c r="K827" s="44">
        <v>0</v>
      </c>
      <c r="L827" s="44">
        <v>12052.6</v>
      </c>
      <c r="M827" s="44">
        <v>1004.3833</v>
      </c>
    </row>
    <row r="828" spans="4:13">
      <c r="F828" t="s">
        <v>2416</v>
      </c>
      <c r="G828" s="1">
        <v>43503</v>
      </c>
      <c r="H828" s="43">
        <v>0</v>
      </c>
      <c r="I828" s="44">
        <v>44382.26</v>
      </c>
      <c r="J828" s="44">
        <v>44382.26</v>
      </c>
      <c r="K828" s="44">
        <v>0</v>
      </c>
      <c r="L828" s="44">
        <v>39944.03</v>
      </c>
      <c r="M828" s="44">
        <v>3328.6691999999998</v>
      </c>
    </row>
    <row r="829" spans="4:13">
      <c r="F829" t="s">
        <v>8584</v>
      </c>
      <c r="G829" s="1">
        <v>43852</v>
      </c>
      <c r="H829" s="43">
        <v>0</v>
      </c>
      <c r="I829" s="44">
        <v>6654.66</v>
      </c>
      <c r="J829" s="44">
        <v>6654.66</v>
      </c>
      <c r="K829" s="44">
        <v>0</v>
      </c>
      <c r="L829" s="44">
        <v>5989.19</v>
      </c>
      <c r="M829" s="44">
        <v>499.0992</v>
      </c>
    </row>
    <row r="830" spans="4:13">
      <c r="F830" t="s">
        <v>345</v>
      </c>
      <c r="G830" s="1">
        <v>43265</v>
      </c>
      <c r="H830" s="43">
        <v>1</v>
      </c>
      <c r="I830" s="44">
        <v>4866.8900000000003</v>
      </c>
      <c r="J830" s="44">
        <v>4866.8900000000003</v>
      </c>
      <c r="K830" s="44">
        <v>0</v>
      </c>
      <c r="L830" s="44">
        <v>4380.2</v>
      </c>
      <c r="M830" s="44">
        <v>365.01670000000001</v>
      </c>
    </row>
    <row r="831" spans="4:13">
      <c r="F831" t="s">
        <v>649</v>
      </c>
      <c r="G831" s="1">
        <v>43333</v>
      </c>
      <c r="H831" s="43">
        <v>1</v>
      </c>
      <c r="I831" s="44">
        <v>4892.05</v>
      </c>
      <c r="J831" s="44">
        <v>4892.05</v>
      </c>
      <c r="K831" s="44">
        <v>0</v>
      </c>
      <c r="L831" s="44">
        <v>4402.8500000000004</v>
      </c>
      <c r="M831" s="44">
        <v>366.9042</v>
      </c>
    </row>
    <row r="832" spans="4:13">
      <c r="D832" t="s">
        <v>122</v>
      </c>
      <c r="E832" t="s">
        <v>1731</v>
      </c>
      <c r="F832" t="s">
        <v>2569</v>
      </c>
      <c r="G832" s="1">
        <v>43671</v>
      </c>
      <c r="H832" s="43">
        <v>0</v>
      </c>
      <c r="I832" s="44">
        <v>13639.4</v>
      </c>
      <c r="J832" s="44">
        <v>13639.4</v>
      </c>
      <c r="K832" s="44">
        <v>0</v>
      </c>
      <c r="L832" s="44">
        <v>12275.46</v>
      </c>
      <c r="M832" s="44">
        <v>1022.955</v>
      </c>
    </row>
    <row r="833" spans="6:13">
      <c r="F833" t="s">
        <v>2792</v>
      </c>
      <c r="G833" s="1">
        <v>43588</v>
      </c>
      <c r="H833" s="43">
        <v>1</v>
      </c>
      <c r="I833" s="44">
        <v>31157.040000000001</v>
      </c>
      <c r="J833" s="44">
        <v>31157.040000000001</v>
      </c>
      <c r="K833" s="44">
        <v>0</v>
      </c>
      <c r="L833" s="44">
        <v>28041.34</v>
      </c>
      <c r="M833" s="44">
        <v>2336.7782999999999</v>
      </c>
    </row>
    <row r="834" spans="6:13">
      <c r="F834" t="s">
        <v>2777</v>
      </c>
      <c r="G834" s="1">
        <v>43592</v>
      </c>
      <c r="H834" s="43">
        <v>1</v>
      </c>
      <c r="I834" s="44">
        <v>4074.98</v>
      </c>
      <c r="J834" s="44">
        <v>4074.98</v>
      </c>
      <c r="K834" s="44">
        <v>0</v>
      </c>
      <c r="L834" s="44">
        <v>3667.48</v>
      </c>
      <c r="M834" s="44">
        <v>305.62329999999997</v>
      </c>
    </row>
    <row r="835" spans="6:13">
      <c r="F835" t="s">
        <v>2167</v>
      </c>
      <c r="G835" s="1">
        <v>43503</v>
      </c>
      <c r="H835" s="43">
        <v>1</v>
      </c>
      <c r="I835" s="44">
        <v>86813.86</v>
      </c>
      <c r="J835" s="44">
        <v>86813.86</v>
      </c>
      <c r="K835" s="44">
        <v>0</v>
      </c>
      <c r="L835" s="44">
        <v>78132.47</v>
      </c>
      <c r="M835" s="44">
        <v>6511.0392000000002</v>
      </c>
    </row>
    <row r="836" spans="6:13">
      <c r="F836" t="s">
        <v>2500</v>
      </c>
      <c r="G836" s="1">
        <v>43591</v>
      </c>
      <c r="H836" s="43">
        <v>1</v>
      </c>
      <c r="I836" s="44">
        <v>9449.56</v>
      </c>
      <c r="J836" s="44">
        <v>9449.56</v>
      </c>
      <c r="K836" s="44">
        <v>0</v>
      </c>
      <c r="L836" s="44">
        <v>8504.6</v>
      </c>
      <c r="M836" s="44">
        <v>708.71669999999995</v>
      </c>
    </row>
    <row r="837" spans="6:13">
      <c r="F837" t="s">
        <v>2552</v>
      </c>
      <c r="G837" s="1">
        <v>43588</v>
      </c>
      <c r="H837" s="43">
        <v>1</v>
      </c>
      <c r="I837" s="44">
        <v>13675.01</v>
      </c>
      <c r="J837" s="44">
        <v>13675.01</v>
      </c>
      <c r="K837" s="44">
        <v>0</v>
      </c>
      <c r="L837" s="44">
        <v>12307.51</v>
      </c>
      <c r="M837" s="44">
        <v>1025.6258</v>
      </c>
    </row>
    <row r="838" spans="6:13">
      <c r="F838" t="s">
        <v>3145</v>
      </c>
      <c r="G838" s="1">
        <v>43864</v>
      </c>
      <c r="H838" s="43">
        <v>0</v>
      </c>
      <c r="I838" s="44">
        <v>9570.41</v>
      </c>
      <c r="J838" s="44">
        <v>9570.41</v>
      </c>
      <c r="K838" s="44">
        <v>0</v>
      </c>
      <c r="L838" s="44">
        <v>8613.3700000000008</v>
      </c>
      <c r="M838" s="44">
        <v>717.7808</v>
      </c>
    </row>
    <row r="839" spans="6:13">
      <c r="F839" t="s">
        <v>3375</v>
      </c>
      <c r="G839" s="1">
        <v>43864</v>
      </c>
      <c r="H839" s="43">
        <v>1</v>
      </c>
      <c r="I839" s="44">
        <v>41168.449999999997</v>
      </c>
      <c r="J839" s="44">
        <v>41168.449999999997</v>
      </c>
      <c r="K839" s="44">
        <v>0</v>
      </c>
      <c r="L839" s="44">
        <v>37051.61</v>
      </c>
      <c r="M839" s="44">
        <v>3087.6342</v>
      </c>
    </row>
    <row r="840" spans="6:13">
      <c r="F840" t="s">
        <v>3424</v>
      </c>
      <c r="G840" s="1">
        <v>43864</v>
      </c>
      <c r="H840" s="43">
        <v>1</v>
      </c>
      <c r="I840" s="44">
        <v>27774.26</v>
      </c>
      <c r="J840" s="44">
        <v>27774.26</v>
      </c>
      <c r="K840" s="44">
        <v>0</v>
      </c>
      <c r="L840" s="44">
        <v>24996.83</v>
      </c>
      <c r="M840" s="44">
        <v>2083.0691999999999</v>
      </c>
    </row>
    <row r="841" spans="6:13">
      <c r="F841" t="s">
        <v>3376</v>
      </c>
      <c r="G841" s="1">
        <v>43864</v>
      </c>
      <c r="H841" s="43">
        <v>0</v>
      </c>
      <c r="I841" s="44">
        <v>52034.93</v>
      </c>
      <c r="J841" s="44">
        <v>52034.93</v>
      </c>
      <c r="K841" s="44">
        <v>0</v>
      </c>
      <c r="L841" s="44">
        <v>46831.44</v>
      </c>
      <c r="M841" s="44">
        <v>3902.62</v>
      </c>
    </row>
    <row r="842" spans="6:13">
      <c r="F842" t="s">
        <v>2466</v>
      </c>
      <c r="G842" s="1">
        <v>43588</v>
      </c>
      <c r="H842" s="43">
        <v>1</v>
      </c>
      <c r="I842" s="44">
        <v>115143.55</v>
      </c>
      <c r="J842" s="44">
        <v>115143.55</v>
      </c>
      <c r="K842" s="44">
        <v>0</v>
      </c>
      <c r="L842" s="44">
        <v>103629.2</v>
      </c>
      <c r="M842" s="44">
        <v>8635.7667000000001</v>
      </c>
    </row>
    <row r="843" spans="6:13">
      <c r="F843" t="s">
        <v>2623</v>
      </c>
      <c r="G843" s="1">
        <v>43671</v>
      </c>
      <c r="H843" s="43">
        <v>0.35</v>
      </c>
      <c r="I843" s="44">
        <v>93285.42</v>
      </c>
      <c r="J843" s="44">
        <v>93285.42</v>
      </c>
      <c r="K843" s="44">
        <v>0</v>
      </c>
      <c r="L843" s="44">
        <v>83956.88</v>
      </c>
      <c r="M843" s="44">
        <v>6996.4066999999995</v>
      </c>
    </row>
    <row r="844" spans="6:13">
      <c r="F844" t="s">
        <v>3316</v>
      </c>
      <c r="G844" s="1">
        <v>48092</v>
      </c>
      <c r="H844" s="43">
        <v>0.5</v>
      </c>
      <c r="I844" s="44">
        <v>240669.77</v>
      </c>
      <c r="J844" s="44">
        <v>240669.77</v>
      </c>
      <c r="K844" s="44">
        <v>0</v>
      </c>
      <c r="L844" s="44">
        <v>216602.79</v>
      </c>
      <c r="M844" s="44">
        <v>0</v>
      </c>
    </row>
    <row r="845" spans="6:13">
      <c r="F845" t="s">
        <v>2170</v>
      </c>
      <c r="G845" s="1">
        <v>48092</v>
      </c>
      <c r="H845" s="43">
        <v>1</v>
      </c>
      <c r="I845" s="44">
        <v>296081.34999999998</v>
      </c>
      <c r="J845" s="44">
        <v>296081.34999999998</v>
      </c>
      <c r="K845" s="44">
        <v>0</v>
      </c>
      <c r="L845" s="44">
        <v>266473.21999999997</v>
      </c>
      <c r="M845" s="44">
        <v>21905.611700000001</v>
      </c>
    </row>
    <row r="846" spans="6:13">
      <c r="F846" t="s">
        <v>3547</v>
      </c>
      <c r="G846" s="1">
        <v>43864</v>
      </c>
      <c r="H846" s="43">
        <v>1</v>
      </c>
      <c r="I846" s="44">
        <v>103654.58</v>
      </c>
      <c r="J846" s="44">
        <v>103654.58</v>
      </c>
      <c r="K846" s="44">
        <v>0</v>
      </c>
      <c r="L846" s="44">
        <v>93289.12</v>
      </c>
      <c r="M846" s="44">
        <v>7774.0933000000005</v>
      </c>
    </row>
    <row r="847" spans="6:13">
      <c r="F847" t="s">
        <v>2793</v>
      </c>
      <c r="G847" s="1">
        <v>43671</v>
      </c>
      <c r="H847" s="43">
        <v>0.2</v>
      </c>
      <c r="I847" s="44">
        <v>115980.84</v>
      </c>
      <c r="J847" s="44">
        <v>115980.84</v>
      </c>
      <c r="K847" s="44">
        <v>0</v>
      </c>
      <c r="L847" s="44">
        <v>104382.76</v>
      </c>
      <c r="M847" s="44">
        <v>8698.5632999999998</v>
      </c>
    </row>
    <row r="848" spans="6:13">
      <c r="F848" t="s">
        <v>3337</v>
      </c>
      <c r="G848" s="1">
        <v>48092</v>
      </c>
      <c r="H848" s="43">
        <v>0.5</v>
      </c>
      <c r="I848" s="44">
        <v>279403.2</v>
      </c>
      <c r="J848" s="44">
        <v>279403.2</v>
      </c>
      <c r="K848" s="44">
        <v>0</v>
      </c>
      <c r="L848" s="44">
        <v>251462.88</v>
      </c>
      <c r="M848" s="44">
        <v>0</v>
      </c>
    </row>
    <row r="849" spans="4:13">
      <c r="F849" t="s">
        <v>2680</v>
      </c>
      <c r="G849" s="1">
        <v>48092</v>
      </c>
      <c r="H849" s="43">
        <v>0.1</v>
      </c>
      <c r="I849" s="44">
        <v>339312.53</v>
      </c>
      <c r="J849" s="44">
        <v>339312.53</v>
      </c>
      <c r="K849" s="44">
        <v>0</v>
      </c>
      <c r="L849" s="44">
        <v>305381.28000000003</v>
      </c>
      <c r="M849" s="44">
        <v>0</v>
      </c>
    </row>
    <row r="850" spans="4:13">
      <c r="F850" t="s">
        <v>2725</v>
      </c>
      <c r="G850" s="1">
        <v>43671</v>
      </c>
      <c r="H850" s="43">
        <v>0</v>
      </c>
      <c r="I850" s="44">
        <v>38930.1</v>
      </c>
      <c r="J850" s="44">
        <v>38930.1</v>
      </c>
      <c r="K850" s="44">
        <v>0</v>
      </c>
      <c r="L850" s="44">
        <v>35037.089999999997</v>
      </c>
      <c r="M850" s="44">
        <v>2919.7575000000002</v>
      </c>
    </row>
    <row r="851" spans="4:13">
      <c r="F851" t="s">
        <v>1732</v>
      </c>
      <c r="G851" s="1">
        <v>43410</v>
      </c>
      <c r="H851" s="43">
        <v>1</v>
      </c>
      <c r="I851" s="44">
        <v>14205.93</v>
      </c>
      <c r="J851" s="44">
        <v>14205.93</v>
      </c>
      <c r="K851" s="44">
        <v>0</v>
      </c>
      <c r="L851" s="44">
        <v>12785.34</v>
      </c>
      <c r="M851" s="44">
        <v>1065.4449999999999</v>
      </c>
    </row>
    <row r="852" spans="4:13">
      <c r="F852" t="s">
        <v>2076</v>
      </c>
      <c r="G852" s="1">
        <v>43507</v>
      </c>
      <c r="H852" s="43">
        <v>0.5</v>
      </c>
      <c r="I852" s="44">
        <v>32384.639999999999</v>
      </c>
      <c r="J852" s="44">
        <v>32384.639999999999</v>
      </c>
      <c r="K852" s="44">
        <v>0</v>
      </c>
      <c r="L852" s="44">
        <v>29146.18</v>
      </c>
      <c r="M852" s="44">
        <v>2428.8483000000001</v>
      </c>
    </row>
    <row r="853" spans="4:13">
      <c r="F853" t="s">
        <v>2579</v>
      </c>
      <c r="G853" s="1">
        <v>43671</v>
      </c>
      <c r="H853" s="43">
        <v>1</v>
      </c>
      <c r="I853" s="44">
        <v>25430.63</v>
      </c>
      <c r="J853" s="44">
        <v>25430.63</v>
      </c>
      <c r="K853" s="44">
        <v>0</v>
      </c>
      <c r="L853" s="44">
        <v>22887.57</v>
      </c>
      <c r="M853" s="44">
        <v>1907.2974999999999</v>
      </c>
    </row>
    <row r="854" spans="4:13">
      <c r="F854" t="s">
        <v>2738</v>
      </c>
      <c r="G854" s="1">
        <v>43588</v>
      </c>
      <c r="H854" s="43">
        <v>1</v>
      </c>
      <c r="I854" s="44">
        <v>9603.17</v>
      </c>
      <c r="J854" s="44">
        <v>9603.17</v>
      </c>
      <c r="K854" s="44">
        <v>0</v>
      </c>
      <c r="L854" s="44">
        <v>8642.85</v>
      </c>
      <c r="M854" s="44">
        <v>720.23749999999995</v>
      </c>
    </row>
    <row r="855" spans="4:13">
      <c r="E855" t="s">
        <v>121</v>
      </c>
      <c r="F855" t="s">
        <v>123</v>
      </c>
      <c r="G855" s="1">
        <v>43882</v>
      </c>
      <c r="H855" s="43">
        <v>0</v>
      </c>
      <c r="I855" s="44">
        <v>23566.09</v>
      </c>
      <c r="J855" s="44">
        <v>23566.09</v>
      </c>
      <c r="K855" s="44">
        <v>0</v>
      </c>
      <c r="L855" s="44">
        <v>21209.48</v>
      </c>
      <c r="M855" s="44">
        <v>1767.4567</v>
      </c>
    </row>
    <row r="856" spans="4:13">
      <c r="D856" t="s">
        <v>385</v>
      </c>
      <c r="E856" t="s">
        <v>1446</v>
      </c>
      <c r="F856" t="s">
        <v>1447</v>
      </c>
      <c r="G856" s="1">
        <v>43362</v>
      </c>
      <c r="H856" s="43">
        <v>1</v>
      </c>
      <c r="I856" s="44">
        <v>5641.18</v>
      </c>
      <c r="J856" s="44">
        <v>5641.18</v>
      </c>
      <c r="K856" s="44">
        <v>0</v>
      </c>
      <c r="L856" s="44">
        <v>5077.0600000000004</v>
      </c>
      <c r="M856" s="44">
        <v>423.0883</v>
      </c>
    </row>
    <row r="857" spans="4:13">
      <c r="D857" t="s">
        <v>21</v>
      </c>
      <c r="E857" t="s">
        <v>111</v>
      </c>
      <c r="F857" t="s">
        <v>2283</v>
      </c>
      <c r="G857" s="1">
        <v>43504</v>
      </c>
      <c r="H857" s="43">
        <v>1</v>
      </c>
      <c r="I857" s="44">
        <v>3903.23</v>
      </c>
      <c r="J857" s="44">
        <v>3903.23</v>
      </c>
      <c r="K857" s="44">
        <v>0</v>
      </c>
      <c r="L857" s="44">
        <v>3512.91</v>
      </c>
      <c r="M857" s="44">
        <v>292.74250000000001</v>
      </c>
    </row>
    <row r="858" spans="4:13">
      <c r="E858" t="s">
        <v>219</v>
      </c>
      <c r="F858" t="s">
        <v>220</v>
      </c>
      <c r="G858" s="1">
        <v>43228</v>
      </c>
      <c r="H858" s="43">
        <v>1</v>
      </c>
      <c r="I858" s="44">
        <v>58760.13</v>
      </c>
      <c r="J858" s="44">
        <v>58760.13</v>
      </c>
      <c r="K858" s="44">
        <v>0</v>
      </c>
      <c r="L858" s="44">
        <v>52884.12</v>
      </c>
      <c r="M858" s="44">
        <v>4407.01</v>
      </c>
    </row>
    <row r="859" spans="4:13">
      <c r="E859" t="s">
        <v>52</v>
      </c>
      <c r="F859" t="s">
        <v>3598</v>
      </c>
      <c r="G859" s="1">
        <v>48092</v>
      </c>
      <c r="H859" s="43">
        <v>0</v>
      </c>
      <c r="I859" s="44">
        <v>228732.86</v>
      </c>
      <c r="J859" s="44">
        <v>228732.86</v>
      </c>
      <c r="K859" s="44">
        <v>0</v>
      </c>
      <c r="L859" s="44">
        <v>205859.57</v>
      </c>
      <c r="M859" s="44">
        <v>0</v>
      </c>
    </row>
    <row r="860" spans="4:13">
      <c r="F860" t="s">
        <v>3585</v>
      </c>
      <c r="G860" s="1">
        <v>43864</v>
      </c>
      <c r="H860" s="43">
        <v>1</v>
      </c>
      <c r="I860" s="44">
        <v>122631.16</v>
      </c>
      <c r="J860" s="44">
        <v>122631.16</v>
      </c>
      <c r="K860" s="44">
        <v>0</v>
      </c>
      <c r="L860" s="44">
        <v>110368.04</v>
      </c>
      <c r="M860" s="44">
        <v>9197.3366999999998</v>
      </c>
    </row>
    <row r="861" spans="4:13">
      <c r="E861" t="s">
        <v>448</v>
      </c>
      <c r="F861" t="s">
        <v>874</v>
      </c>
      <c r="G861" s="1">
        <v>43410</v>
      </c>
      <c r="H861" s="43">
        <v>0</v>
      </c>
      <c r="I861" s="44">
        <v>19662.09</v>
      </c>
      <c r="J861" s="44">
        <v>19662.09</v>
      </c>
      <c r="K861" s="44">
        <v>0</v>
      </c>
      <c r="L861" s="44">
        <v>17695.88</v>
      </c>
      <c r="M861" s="44">
        <v>1474.6567</v>
      </c>
    </row>
    <row r="862" spans="4:13">
      <c r="F862" t="s">
        <v>2008</v>
      </c>
      <c r="G862" s="1">
        <v>48092</v>
      </c>
      <c r="H862" s="43">
        <v>0</v>
      </c>
      <c r="I862" s="44">
        <v>227881.71</v>
      </c>
      <c r="J862" s="44">
        <v>227881.71</v>
      </c>
      <c r="K862" s="44">
        <v>0</v>
      </c>
      <c r="L862" s="44">
        <v>205093.54</v>
      </c>
      <c r="M862" s="44">
        <v>0</v>
      </c>
    </row>
    <row r="863" spans="4:13">
      <c r="F863" t="s">
        <v>462</v>
      </c>
      <c r="G863" s="1">
        <v>43294</v>
      </c>
      <c r="H863" s="43">
        <v>0</v>
      </c>
      <c r="I863" s="44">
        <v>5927.96</v>
      </c>
      <c r="J863" s="44">
        <v>5927.96</v>
      </c>
      <c r="K863" s="44">
        <v>0</v>
      </c>
      <c r="L863" s="44">
        <v>5335.16</v>
      </c>
      <c r="M863" s="44">
        <v>444.5967</v>
      </c>
    </row>
    <row r="864" spans="4:13">
      <c r="F864" t="s">
        <v>875</v>
      </c>
      <c r="G864" s="1">
        <v>43333</v>
      </c>
      <c r="H864" s="43">
        <v>0</v>
      </c>
      <c r="I864" s="44">
        <v>6212.99</v>
      </c>
      <c r="J864" s="44">
        <v>6212.99</v>
      </c>
      <c r="K864" s="44">
        <v>0</v>
      </c>
      <c r="L864" s="44">
        <v>5591.69</v>
      </c>
      <c r="M864" s="44">
        <v>465.9742</v>
      </c>
    </row>
    <row r="865" spans="5:13">
      <c r="F865" t="s">
        <v>878</v>
      </c>
      <c r="G865" s="1">
        <v>43333</v>
      </c>
      <c r="H865" s="43">
        <v>0</v>
      </c>
      <c r="I865" s="44">
        <v>7310.31</v>
      </c>
      <c r="J865" s="44">
        <v>7310.31</v>
      </c>
      <c r="K865" s="44">
        <v>0</v>
      </c>
      <c r="L865" s="44">
        <v>6579.28</v>
      </c>
      <c r="M865" s="44">
        <v>548.27329999999995</v>
      </c>
    </row>
    <row r="866" spans="5:13">
      <c r="F866" t="s">
        <v>449</v>
      </c>
      <c r="G866" s="1">
        <v>43294</v>
      </c>
      <c r="H866" s="43">
        <v>0</v>
      </c>
      <c r="I866" s="44">
        <v>7043.99</v>
      </c>
      <c r="J866" s="44">
        <v>7043.99</v>
      </c>
      <c r="K866" s="44">
        <v>0</v>
      </c>
      <c r="L866" s="44">
        <v>6339.59</v>
      </c>
      <c r="M866" s="44">
        <v>528.29920000000004</v>
      </c>
    </row>
    <row r="867" spans="5:13">
      <c r="F867" t="s">
        <v>1507</v>
      </c>
      <c r="G867" s="1">
        <v>43987</v>
      </c>
      <c r="H867" s="43">
        <v>0</v>
      </c>
      <c r="I867" s="44">
        <v>21480.99</v>
      </c>
      <c r="J867" s="44">
        <v>21480.99</v>
      </c>
      <c r="K867" s="44">
        <v>0</v>
      </c>
      <c r="L867" s="44">
        <v>19332.89</v>
      </c>
      <c r="M867" s="44">
        <v>1611.0742</v>
      </c>
    </row>
    <row r="868" spans="5:13">
      <c r="E868" t="s">
        <v>1046</v>
      </c>
      <c r="F868" t="s">
        <v>3266</v>
      </c>
      <c r="G868" s="1">
        <v>43864</v>
      </c>
      <c r="H868" s="43">
        <v>0.3</v>
      </c>
      <c r="I868" s="44">
        <v>13694.4</v>
      </c>
      <c r="J868" s="44">
        <v>13694.4</v>
      </c>
      <c r="K868" s="44">
        <v>0</v>
      </c>
      <c r="L868" s="44">
        <v>12324.96</v>
      </c>
      <c r="M868" s="44">
        <v>1027.08</v>
      </c>
    </row>
    <row r="869" spans="5:13">
      <c r="F869" t="s">
        <v>3254</v>
      </c>
      <c r="G869" s="1">
        <v>43864</v>
      </c>
      <c r="H869" s="43">
        <v>0</v>
      </c>
      <c r="I869" s="44">
        <v>45464.91</v>
      </c>
      <c r="J869" s="44">
        <v>45464.91</v>
      </c>
      <c r="K869" s="44">
        <v>0</v>
      </c>
      <c r="L869" s="44">
        <v>40918.42</v>
      </c>
      <c r="M869" s="44">
        <v>3409.8683000000001</v>
      </c>
    </row>
    <row r="870" spans="5:13">
      <c r="F870" t="s">
        <v>2878</v>
      </c>
      <c r="G870" s="1">
        <v>43864</v>
      </c>
      <c r="H870" s="43">
        <v>0</v>
      </c>
      <c r="I870" s="44">
        <v>13399.83</v>
      </c>
      <c r="J870" s="44">
        <v>13399.83</v>
      </c>
      <c r="K870" s="44">
        <v>0</v>
      </c>
      <c r="L870" s="44">
        <v>12059.85</v>
      </c>
      <c r="M870" s="44">
        <v>1004.9875</v>
      </c>
    </row>
    <row r="871" spans="5:13">
      <c r="E871" t="s">
        <v>1431</v>
      </c>
      <c r="F871" t="s">
        <v>2737</v>
      </c>
      <c r="G871" s="1">
        <v>43917</v>
      </c>
      <c r="H871" s="43">
        <v>0</v>
      </c>
      <c r="I871" s="44">
        <v>101227.49</v>
      </c>
      <c r="J871" s="44">
        <v>101227.49</v>
      </c>
      <c r="K871" s="44">
        <v>0</v>
      </c>
      <c r="L871" s="44">
        <v>91104.74</v>
      </c>
      <c r="M871" s="44">
        <v>7592.0617000000002</v>
      </c>
    </row>
    <row r="872" spans="5:13">
      <c r="E872" t="s">
        <v>366</v>
      </c>
      <c r="F872" t="s">
        <v>1519</v>
      </c>
      <c r="G872" s="1">
        <v>43598</v>
      </c>
      <c r="H872" s="43">
        <v>0</v>
      </c>
      <c r="I872" s="44">
        <v>49692.52</v>
      </c>
      <c r="J872" s="44">
        <v>49692.52</v>
      </c>
      <c r="K872" s="44">
        <v>0</v>
      </c>
      <c r="L872" s="44">
        <v>44723.27</v>
      </c>
      <c r="M872" s="44">
        <v>3726.9391999999998</v>
      </c>
    </row>
    <row r="873" spans="5:13">
      <c r="F873" t="s">
        <v>599</v>
      </c>
      <c r="G873" s="1">
        <v>48092</v>
      </c>
      <c r="H873" s="43">
        <v>0</v>
      </c>
      <c r="I873" s="44">
        <v>276769.7</v>
      </c>
      <c r="J873" s="44">
        <v>276769.7</v>
      </c>
      <c r="K873" s="44">
        <v>0</v>
      </c>
      <c r="L873" s="44">
        <v>249092.73</v>
      </c>
      <c r="M873" s="44">
        <v>0</v>
      </c>
    </row>
    <row r="874" spans="5:13">
      <c r="F874" t="s">
        <v>1552</v>
      </c>
      <c r="G874" s="1">
        <v>43917</v>
      </c>
      <c r="H874" s="43">
        <v>0</v>
      </c>
      <c r="I874" s="44">
        <v>63244.53</v>
      </c>
      <c r="J874" s="44">
        <v>63244.53</v>
      </c>
      <c r="K874" s="44">
        <v>0</v>
      </c>
      <c r="L874" s="44">
        <v>56920.08</v>
      </c>
      <c r="M874" s="44">
        <v>4743.34</v>
      </c>
    </row>
    <row r="875" spans="5:13">
      <c r="F875" t="s">
        <v>1932</v>
      </c>
      <c r="G875" s="1">
        <v>43951</v>
      </c>
      <c r="H875" s="43">
        <v>0</v>
      </c>
      <c r="I875" s="44">
        <v>59673.41</v>
      </c>
      <c r="J875" s="44">
        <v>59673.41</v>
      </c>
      <c r="K875" s="44">
        <v>0</v>
      </c>
      <c r="L875" s="44">
        <v>53706.07</v>
      </c>
      <c r="M875" s="44">
        <v>4475.5057999999999</v>
      </c>
    </row>
    <row r="876" spans="5:13">
      <c r="F876" t="s">
        <v>2021</v>
      </c>
      <c r="G876" s="1">
        <v>48092</v>
      </c>
      <c r="H876" s="43">
        <v>0</v>
      </c>
      <c r="I876" s="44">
        <v>135537.46</v>
      </c>
      <c r="J876" s="44">
        <v>135537.46</v>
      </c>
      <c r="K876" s="44">
        <v>0</v>
      </c>
      <c r="L876" s="44">
        <v>121983.71</v>
      </c>
      <c r="M876" s="44">
        <v>0</v>
      </c>
    </row>
    <row r="877" spans="5:13">
      <c r="F877" t="s">
        <v>1556</v>
      </c>
      <c r="G877" s="1">
        <v>43951</v>
      </c>
      <c r="H877" s="43">
        <v>0</v>
      </c>
      <c r="I877" s="44">
        <v>13570.82</v>
      </c>
      <c r="J877" s="44">
        <v>13570.82</v>
      </c>
      <c r="K877" s="44">
        <v>0</v>
      </c>
      <c r="L877" s="44">
        <v>12213.74</v>
      </c>
      <c r="M877" s="44">
        <v>1017.8117</v>
      </c>
    </row>
    <row r="878" spans="5:13">
      <c r="F878" t="s">
        <v>2034</v>
      </c>
      <c r="G878" s="1">
        <v>43787</v>
      </c>
      <c r="H878" s="43">
        <v>0</v>
      </c>
      <c r="I878" s="44">
        <v>60021.95</v>
      </c>
      <c r="J878" s="44">
        <v>60021.95</v>
      </c>
      <c r="K878" s="44">
        <v>0</v>
      </c>
      <c r="L878" s="44">
        <v>54019.76</v>
      </c>
      <c r="M878" s="44">
        <v>4501.6467000000002</v>
      </c>
    </row>
    <row r="879" spans="5:13">
      <c r="F879" t="s">
        <v>1563</v>
      </c>
      <c r="G879" s="1">
        <v>43951</v>
      </c>
      <c r="H879" s="43">
        <v>0</v>
      </c>
      <c r="I879" s="44">
        <v>19413.36</v>
      </c>
      <c r="J879" s="44">
        <v>19413.36</v>
      </c>
      <c r="K879" s="44">
        <v>0</v>
      </c>
      <c r="L879" s="44">
        <v>17472.02</v>
      </c>
      <c r="M879" s="44">
        <v>1456.0017</v>
      </c>
    </row>
    <row r="880" spans="5:13">
      <c r="E880" t="s">
        <v>7130</v>
      </c>
      <c r="F880" t="s">
        <v>1187</v>
      </c>
      <c r="G880" s="1">
        <v>43412</v>
      </c>
      <c r="H880" s="43">
        <v>0</v>
      </c>
      <c r="I880" s="44">
        <v>56373.75</v>
      </c>
      <c r="J880" s="44">
        <v>56373.75</v>
      </c>
      <c r="K880" s="44">
        <v>0</v>
      </c>
      <c r="L880" s="44">
        <v>50736.38</v>
      </c>
      <c r="M880" s="44">
        <v>4228.0316999999995</v>
      </c>
    </row>
    <row r="881" spans="4:13">
      <c r="E881" t="s">
        <v>1135</v>
      </c>
      <c r="F881" t="s">
        <v>1187</v>
      </c>
      <c r="G881" s="1">
        <v>48092</v>
      </c>
      <c r="H881" s="43">
        <v>0</v>
      </c>
      <c r="I881" s="44">
        <v>152083</v>
      </c>
      <c r="J881" s="44">
        <v>152083</v>
      </c>
      <c r="K881" s="44">
        <v>0</v>
      </c>
      <c r="L881" s="44">
        <v>136874.70000000001</v>
      </c>
      <c r="M881" s="44">
        <v>0</v>
      </c>
    </row>
    <row r="882" spans="4:13">
      <c r="D882" t="s">
        <v>1805</v>
      </c>
      <c r="E882" t="s">
        <v>1804</v>
      </c>
      <c r="F882" t="s">
        <v>1806</v>
      </c>
      <c r="G882" s="1">
        <v>43411</v>
      </c>
      <c r="H882" s="43">
        <v>1</v>
      </c>
      <c r="I882" s="44">
        <v>9185.3700000000008</v>
      </c>
      <c r="J882" s="44">
        <v>9185.3700000000008</v>
      </c>
      <c r="K882" s="44">
        <v>0</v>
      </c>
      <c r="L882" s="44">
        <v>8266.83</v>
      </c>
      <c r="M882" s="44">
        <v>688.90250000000003</v>
      </c>
    </row>
    <row r="883" spans="4:13">
      <c r="F883" t="s">
        <v>1807</v>
      </c>
      <c r="G883" s="1">
        <v>43411</v>
      </c>
      <c r="H883" s="43">
        <v>1</v>
      </c>
      <c r="I883" s="44">
        <v>7721.19</v>
      </c>
      <c r="J883" s="44">
        <v>7721.19</v>
      </c>
      <c r="K883" s="44">
        <v>0</v>
      </c>
      <c r="L883" s="44">
        <v>6949.07</v>
      </c>
      <c r="M883" s="44">
        <v>579.08920000000001</v>
      </c>
    </row>
    <row r="884" spans="4:13">
      <c r="F884" t="s">
        <v>1940</v>
      </c>
      <c r="G884" s="1">
        <v>43507</v>
      </c>
      <c r="H884" s="43">
        <v>1</v>
      </c>
      <c r="I884" s="44">
        <v>22010.71</v>
      </c>
      <c r="J884" s="44">
        <v>22010.71</v>
      </c>
      <c r="K884" s="44">
        <v>0</v>
      </c>
      <c r="L884" s="44">
        <v>19809.64</v>
      </c>
      <c r="M884" s="44">
        <v>1650.8033</v>
      </c>
    </row>
    <row r="885" spans="4:13">
      <c r="F885" t="s">
        <v>2120</v>
      </c>
      <c r="G885" s="1">
        <v>43608</v>
      </c>
      <c r="H885" s="43">
        <v>1</v>
      </c>
      <c r="I885" s="44">
        <v>13344.07</v>
      </c>
      <c r="J885" s="44">
        <v>13344.07</v>
      </c>
      <c r="K885" s="44">
        <v>0</v>
      </c>
      <c r="L885" s="44">
        <v>12009.66</v>
      </c>
      <c r="M885" s="44">
        <v>1000.8049999999999</v>
      </c>
    </row>
    <row r="886" spans="4:13">
      <c r="F886" t="s">
        <v>2250</v>
      </c>
      <c r="G886" s="1">
        <v>48092</v>
      </c>
      <c r="H886" s="43">
        <v>1</v>
      </c>
      <c r="I886" s="44">
        <v>125443.99</v>
      </c>
      <c r="J886" s="44">
        <v>125443.99</v>
      </c>
      <c r="K886" s="44">
        <v>0</v>
      </c>
      <c r="L886" s="44">
        <v>112899.59</v>
      </c>
      <c r="M886" s="44">
        <v>9390.9500000000007</v>
      </c>
    </row>
    <row r="887" spans="4:13">
      <c r="D887" t="s">
        <v>405</v>
      </c>
      <c r="E887" t="s">
        <v>1952</v>
      </c>
      <c r="F887" t="s">
        <v>2147</v>
      </c>
      <c r="G887" s="1">
        <v>43504</v>
      </c>
      <c r="H887" s="43">
        <v>0</v>
      </c>
      <c r="I887" s="44">
        <v>75666.509999999995</v>
      </c>
      <c r="J887" s="44">
        <v>75666.509999999995</v>
      </c>
      <c r="K887" s="44">
        <v>0</v>
      </c>
      <c r="L887" s="44">
        <v>68099.86</v>
      </c>
      <c r="M887" s="44">
        <v>5674.9883</v>
      </c>
    </row>
    <row r="888" spans="4:13">
      <c r="F888" t="s">
        <v>2122</v>
      </c>
      <c r="G888" s="1">
        <v>43504</v>
      </c>
      <c r="H888" s="43">
        <v>0</v>
      </c>
      <c r="I888" s="44">
        <v>48382.89</v>
      </c>
      <c r="J888" s="44">
        <v>48382.89</v>
      </c>
      <c r="K888" s="44">
        <v>0</v>
      </c>
      <c r="L888" s="44">
        <v>43544.6</v>
      </c>
      <c r="M888" s="44">
        <v>3628.7166999999999</v>
      </c>
    </row>
    <row r="889" spans="4:13">
      <c r="F889" t="s">
        <v>2165</v>
      </c>
      <c r="G889" s="1">
        <v>43504</v>
      </c>
      <c r="H889" s="43">
        <v>0</v>
      </c>
      <c r="I889" s="44">
        <v>20807.689999999999</v>
      </c>
      <c r="J889" s="44">
        <v>20807.689999999999</v>
      </c>
      <c r="K889" s="44">
        <v>0</v>
      </c>
      <c r="L889" s="44">
        <v>18726.919999999998</v>
      </c>
      <c r="M889" s="44">
        <v>1560.5767000000001</v>
      </c>
    </row>
    <row r="890" spans="4:13">
      <c r="F890" t="s">
        <v>2013</v>
      </c>
      <c r="G890" s="1">
        <v>43504</v>
      </c>
      <c r="H890" s="43">
        <v>0</v>
      </c>
      <c r="I890" s="44">
        <v>68444.72</v>
      </c>
      <c r="J890" s="44">
        <v>68444.72</v>
      </c>
      <c r="K890" s="44">
        <v>0</v>
      </c>
      <c r="L890" s="44">
        <v>61600.25</v>
      </c>
      <c r="M890" s="44">
        <v>5133.3541999999998</v>
      </c>
    </row>
    <row r="891" spans="4:13">
      <c r="F891" t="s">
        <v>2383</v>
      </c>
      <c r="G891" s="1">
        <v>43504</v>
      </c>
      <c r="H891" s="43">
        <v>0</v>
      </c>
      <c r="I891" s="44">
        <v>119130.09</v>
      </c>
      <c r="J891" s="44">
        <v>119130.09</v>
      </c>
      <c r="K891" s="44">
        <v>0</v>
      </c>
      <c r="L891" s="44">
        <v>107217.08</v>
      </c>
      <c r="M891" s="44">
        <v>8934.7566999999999</v>
      </c>
    </row>
    <row r="892" spans="4:13">
      <c r="F892" t="s">
        <v>2123</v>
      </c>
      <c r="G892" s="1">
        <v>43504</v>
      </c>
      <c r="H892" s="43">
        <v>0</v>
      </c>
      <c r="I892" s="44">
        <v>90270.47</v>
      </c>
      <c r="J892" s="44">
        <v>90270.47</v>
      </c>
      <c r="K892" s="44">
        <v>0</v>
      </c>
      <c r="L892" s="44">
        <v>81243.42</v>
      </c>
      <c r="M892" s="44">
        <v>6770.2849999999999</v>
      </c>
    </row>
    <row r="893" spans="4:13">
      <c r="F893" t="s">
        <v>2148</v>
      </c>
      <c r="G893" s="1">
        <v>43504</v>
      </c>
      <c r="H893" s="43">
        <v>0</v>
      </c>
      <c r="I893" s="44">
        <v>110991.16</v>
      </c>
      <c r="J893" s="44">
        <v>110991.16</v>
      </c>
      <c r="K893" s="44">
        <v>0</v>
      </c>
      <c r="L893" s="44">
        <v>99892.04</v>
      </c>
      <c r="M893" s="44">
        <v>8324.3366999999998</v>
      </c>
    </row>
    <row r="894" spans="4:13">
      <c r="F894" t="s">
        <v>2124</v>
      </c>
      <c r="G894" s="1">
        <v>43504</v>
      </c>
      <c r="H894" s="43">
        <v>0</v>
      </c>
      <c r="I894" s="44">
        <v>110295.72</v>
      </c>
      <c r="J894" s="44">
        <v>110295.72</v>
      </c>
      <c r="K894" s="44">
        <v>0</v>
      </c>
      <c r="L894" s="44">
        <v>99266.15</v>
      </c>
      <c r="M894" s="44">
        <v>8272.1792000000005</v>
      </c>
    </row>
    <row r="895" spans="4:13">
      <c r="F895" t="s">
        <v>2095</v>
      </c>
      <c r="G895" s="1">
        <v>43504</v>
      </c>
      <c r="H895" s="43">
        <v>0</v>
      </c>
      <c r="I895" s="44">
        <v>111329.66</v>
      </c>
      <c r="J895" s="44">
        <v>111329.66</v>
      </c>
      <c r="K895" s="44">
        <v>0</v>
      </c>
      <c r="L895" s="44">
        <v>100196.69</v>
      </c>
      <c r="M895" s="44">
        <v>8349.7242000000006</v>
      </c>
    </row>
    <row r="896" spans="4:13">
      <c r="F896" t="s">
        <v>2164</v>
      </c>
      <c r="G896" s="1">
        <v>48092</v>
      </c>
      <c r="H896" s="43">
        <v>0</v>
      </c>
      <c r="I896" s="44">
        <v>154928.15</v>
      </c>
      <c r="J896" s="44">
        <v>154928.15</v>
      </c>
      <c r="K896" s="44">
        <v>0</v>
      </c>
      <c r="L896" s="44">
        <v>139435.34</v>
      </c>
      <c r="M896" s="44">
        <v>0</v>
      </c>
    </row>
    <row r="897" spans="4:13">
      <c r="F897" t="s">
        <v>1953</v>
      </c>
      <c r="G897" s="1">
        <v>43852</v>
      </c>
      <c r="H897" s="43">
        <v>0</v>
      </c>
      <c r="I897" s="44">
        <v>32420.93</v>
      </c>
      <c r="J897" s="44">
        <v>32420.93</v>
      </c>
      <c r="K897" s="44">
        <v>0</v>
      </c>
      <c r="L897" s="44">
        <v>29178.84</v>
      </c>
      <c r="M897" s="44">
        <v>2431.5700000000002</v>
      </c>
    </row>
    <row r="898" spans="4:13">
      <c r="F898" t="s">
        <v>2083</v>
      </c>
      <c r="G898" s="1">
        <v>43503</v>
      </c>
      <c r="H898" s="43">
        <v>0</v>
      </c>
      <c r="I898" s="44">
        <v>118684.2</v>
      </c>
      <c r="J898" s="44">
        <v>118684.2</v>
      </c>
      <c r="K898" s="44">
        <v>0</v>
      </c>
      <c r="L898" s="44">
        <v>106815.78</v>
      </c>
      <c r="M898" s="44">
        <v>8901.3150000000005</v>
      </c>
    </row>
    <row r="899" spans="4:13">
      <c r="D899" t="s">
        <v>82</v>
      </c>
      <c r="E899" t="s">
        <v>425</v>
      </c>
      <c r="F899" t="s">
        <v>1453</v>
      </c>
      <c r="G899" s="1">
        <v>43362</v>
      </c>
      <c r="H899" s="43">
        <v>1</v>
      </c>
      <c r="I899" s="44">
        <v>27728.18</v>
      </c>
      <c r="J899" s="44">
        <v>27728.18</v>
      </c>
      <c r="K899" s="44">
        <v>0</v>
      </c>
      <c r="L899" s="44">
        <v>24955.360000000001</v>
      </c>
      <c r="M899" s="44">
        <v>2079.6133</v>
      </c>
    </row>
    <row r="900" spans="4:13">
      <c r="F900" t="s">
        <v>1378</v>
      </c>
      <c r="G900" s="1">
        <v>43952</v>
      </c>
      <c r="H900" s="43">
        <v>0</v>
      </c>
      <c r="I900" s="44">
        <v>35663.67</v>
      </c>
      <c r="J900" s="44">
        <v>35663.67</v>
      </c>
      <c r="K900" s="44">
        <v>0</v>
      </c>
      <c r="L900" s="44">
        <v>32097.3</v>
      </c>
      <c r="M900" s="44">
        <v>2674.7750000000001</v>
      </c>
    </row>
    <row r="901" spans="4:13">
      <c r="F901" t="s">
        <v>1720</v>
      </c>
      <c r="G901" s="1">
        <v>43958</v>
      </c>
      <c r="H901" s="43">
        <v>1</v>
      </c>
      <c r="I901" s="44">
        <v>188420.81</v>
      </c>
      <c r="J901" s="44">
        <v>232846.18</v>
      </c>
      <c r="K901" s="44">
        <v>44425.37</v>
      </c>
      <c r="L901" s="44">
        <v>209561.56</v>
      </c>
      <c r="M901" s="44">
        <v>14131.560799999999</v>
      </c>
    </row>
    <row r="902" spans="4:13">
      <c r="F902" t="s">
        <v>1719</v>
      </c>
      <c r="G902" s="1">
        <v>48092</v>
      </c>
      <c r="H902" s="43">
        <v>0</v>
      </c>
      <c r="I902" s="44">
        <v>140891.76999999999</v>
      </c>
      <c r="J902" s="44">
        <v>140891.76999999999</v>
      </c>
      <c r="K902" s="44">
        <v>0</v>
      </c>
      <c r="L902" s="44">
        <v>126802.59</v>
      </c>
      <c r="M902" s="44">
        <v>10566.89</v>
      </c>
    </row>
    <row r="903" spans="4:13">
      <c r="F903" t="s">
        <v>1721</v>
      </c>
      <c r="G903" s="1">
        <v>43598</v>
      </c>
      <c r="H903" s="43">
        <v>0</v>
      </c>
      <c r="I903" s="44">
        <v>5568.75</v>
      </c>
      <c r="J903" s="44">
        <v>5568.75</v>
      </c>
      <c r="K903" s="44">
        <v>0</v>
      </c>
      <c r="L903" s="44">
        <v>5011.88</v>
      </c>
      <c r="M903" s="44">
        <v>417.6567</v>
      </c>
    </row>
    <row r="904" spans="4:13">
      <c r="F904" t="s">
        <v>2143</v>
      </c>
      <c r="G904" s="1">
        <v>43504</v>
      </c>
      <c r="H904" s="43">
        <v>1</v>
      </c>
      <c r="I904" s="44">
        <v>4204.45</v>
      </c>
      <c r="J904" s="44">
        <v>4204.45</v>
      </c>
      <c r="K904" s="44">
        <v>0</v>
      </c>
      <c r="L904" s="44">
        <v>3784.01</v>
      </c>
      <c r="M904" s="44">
        <v>315.33420000000001</v>
      </c>
    </row>
    <row r="905" spans="4:13">
      <c r="E905" t="s">
        <v>306</v>
      </c>
      <c r="F905" t="s">
        <v>1521</v>
      </c>
      <c r="G905" s="1">
        <v>43412</v>
      </c>
      <c r="H905" s="43">
        <v>1</v>
      </c>
      <c r="I905" s="44">
        <v>3690</v>
      </c>
      <c r="J905" s="44">
        <v>3690</v>
      </c>
      <c r="K905" s="44">
        <v>0</v>
      </c>
      <c r="L905" s="44">
        <v>3321</v>
      </c>
      <c r="M905" s="44">
        <v>276.75</v>
      </c>
    </row>
    <row r="906" spans="4:13">
      <c r="F906" t="s">
        <v>1339</v>
      </c>
      <c r="G906" s="1">
        <v>43361</v>
      </c>
      <c r="H906" s="43">
        <v>1</v>
      </c>
      <c r="I906" s="44">
        <v>3690</v>
      </c>
      <c r="J906" s="44">
        <v>3690</v>
      </c>
      <c r="K906" s="44">
        <v>0</v>
      </c>
      <c r="L906" s="44">
        <v>3321</v>
      </c>
      <c r="M906" s="44">
        <v>276.75</v>
      </c>
    </row>
    <row r="907" spans="4:13">
      <c r="F907" t="s">
        <v>307</v>
      </c>
      <c r="G907" s="1">
        <v>43265</v>
      </c>
      <c r="H907" s="43">
        <v>1</v>
      </c>
      <c r="I907" s="44">
        <v>4200</v>
      </c>
      <c r="J907" s="44">
        <v>4200</v>
      </c>
      <c r="K907" s="44">
        <v>0</v>
      </c>
      <c r="L907" s="44">
        <v>3780</v>
      </c>
      <c r="M907" s="44">
        <v>315</v>
      </c>
    </row>
    <row r="908" spans="4:13">
      <c r="F908" t="s">
        <v>710</v>
      </c>
      <c r="G908" s="1">
        <v>43333</v>
      </c>
      <c r="H908" s="43">
        <v>1</v>
      </c>
      <c r="I908" s="44">
        <v>15081.6</v>
      </c>
      <c r="J908" s="44">
        <v>15081.6</v>
      </c>
      <c r="K908" s="44">
        <v>0</v>
      </c>
      <c r="L908" s="44">
        <v>13573.44</v>
      </c>
      <c r="M908" s="44">
        <v>1131.1199999999999</v>
      </c>
    </row>
    <row r="909" spans="4:13">
      <c r="E909" t="s">
        <v>570</v>
      </c>
      <c r="F909" t="s">
        <v>571</v>
      </c>
      <c r="G909" s="1">
        <v>43852</v>
      </c>
      <c r="H909" s="43">
        <v>0</v>
      </c>
      <c r="I909" s="44">
        <v>8451.6299999999992</v>
      </c>
      <c r="J909" s="44">
        <v>8451.6299999999992</v>
      </c>
      <c r="K909" s="44">
        <v>0</v>
      </c>
      <c r="L909" s="44">
        <v>7606.47</v>
      </c>
      <c r="M909" s="44">
        <v>633.87249999999995</v>
      </c>
    </row>
    <row r="910" spans="4:13">
      <c r="E910" t="s">
        <v>81</v>
      </c>
      <c r="F910" t="s">
        <v>150</v>
      </c>
      <c r="G910" s="1">
        <v>43882</v>
      </c>
      <c r="H910" s="43">
        <v>0</v>
      </c>
      <c r="I910" s="44">
        <v>25214.66</v>
      </c>
      <c r="J910" s="44">
        <v>25214.66</v>
      </c>
      <c r="K910" s="44">
        <v>0</v>
      </c>
      <c r="L910" s="44">
        <v>22693.19</v>
      </c>
      <c r="M910" s="44">
        <v>1891.0992000000001</v>
      </c>
    </row>
    <row r="911" spans="4:13">
      <c r="F911" t="s">
        <v>1723</v>
      </c>
      <c r="G911" s="1">
        <v>43598</v>
      </c>
      <c r="H911" s="43">
        <v>0</v>
      </c>
      <c r="I911" s="44">
        <v>11509.73</v>
      </c>
      <c r="J911" s="44">
        <v>11509.73</v>
      </c>
      <c r="K911" s="44">
        <v>0</v>
      </c>
      <c r="L911" s="44">
        <v>10358.76</v>
      </c>
      <c r="M911" s="44">
        <v>863.23</v>
      </c>
    </row>
    <row r="912" spans="4:13">
      <c r="D912" t="s">
        <v>135</v>
      </c>
      <c r="E912" t="s">
        <v>3239</v>
      </c>
      <c r="F912" t="s">
        <v>8466</v>
      </c>
      <c r="G912" s="1">
        <v>48092</v>
      </c>
      <c r="H912" s="43">
        <v>1</v>
      </c>
      <c r="I912" s="44">
        <v>572789.65</v>
      </c>
      <c r="J912" s="44">
        <v>572789.65</v>
      </c>
      <c r="K912" s="44">
        <v>0</v>
      </c>
      <c r="L912" s="44">
        <v>515510.69</v>
      </c>
      <c r="M912" s="44">
        <v>0</v>
      </c>
    </row>
    <row r="913" spans="4:13">
      <c r="F913" t="s">
        <v>3540</v>
      </c>
      <c r="G913" s="1">
        <v>43864</v>
      </c>
      <c r="H913" s="43">
        <v>1</v>
      </c>
      <c r="I913" s="44">
        <v>28323.26</v>
      </c>
      <c r="J913" s="44">
        <v>28323.26</v>
      </c>
      <c r="K913" s="44">
        <v>0</v>
      </c>
      <c r="L913" s="44">
        <v>25490.93</v>
      </c>
      <c r="M913" s="44">
        <v>2124.2442000000001</v>
      </c>
    </row>
    <row r="914" spans="4:13">
      <c r="F914" t="s">
        <v>3240</v>
      </c>
      <c r="G914" s="1">
        <v>43864</v>
      </c>
      <c r="H914" s="43">
        <v>1</v>
      </c>
      <c r="I914" s="44">
        <v>29127.38</v>
      </c>
      <c r="J914" s="44">
        <v>29127.38</v>
      </c>
      <c r="K914" s="44">
        <v>0</v>
      </c>
      <c r="L914" s="44">
        <v>26214.639999999999</v>
      </c>
      <c r="M914" s="44">
        <v>2184.5533</v>
      </c>
    </row>
    <row r="915" spans="4:13">
      <c r="E915" t="s">
        <v>134</v>
      </c>
      <c r="F915" t="s">
        <v>1276</v>
      </c>
      <c r="G915" s="1">
        <v>43598</v>
      </c>
      <c r="H915" s="43">
        <v>0</v>
      </c>
      <c r="I915" s="44">
        <v>30522</v>
      </c>
      <c r="J915" s="44">
        <v>30522</v>
      </c>
      <c r="K915" s="44">
        <v>0</v>
      </c>
      <c r="L915" s="44">
        <v>27469.8</v>
      </c>
      <c r="M915" s="44">
        <v>2289.15</v>
      </c>
    </row>
    <row r="916" spans="4:13">
      <c r="F916" t="s">
        <v>191</v>
      </c>
      <c r="G916" s="1">
        <v>43361</v>
      </c>
      <c r="H916" s="43">
        <v>1</v>
      </c>
      <c r="I916" s="44">
        <v>7000</v>
      </c>
      <c r="J916" s="44">
        <v>7000</v>
      </c>
      <c r="K916" s="44">
        <v>0</v>
      </c>
      <c r="L916" s="44">
        <v>6300</v>
      </c>
      <c r="M916" s="44">
        <v>525</v>
      </c>
    </row>
    <row r="917" spans="4:13">
      <c r="E917" t="s">
        <v>368</v>
      </c>
      <c r="F917" t="s">
        <v>1970</v>
      </c>
      <c r="G917" s="1">
        <v>43598</v>
      </c>
      <c r="H917" s="43">
        <v>0</v>
      </c>
      <c r="I917" s="44">
        <v>60490.74</v>
      </c>
      <c r="J917" s="44">
        <v>60490.74</v>
      </c>
      <c r="K917" s="44">
        <v>0</v>
      </c>
      <c r="L917" s="44">
        <v>54441.67</v>
      </c>
      <c r="M917" s="44">
        <v>4536.8058000000001</v>
      </c>
    </row>
    <row r="918" spans="4:13">
      <c r="F918" t="s">
        <v>954</v>
      </c>
      <c r="G918" s="1">
        <v>43334</v>
      </c>
      <c r="H918" s="43">
        <v>0</v>
      </c>
      <c r="I918" s="44">
        <v>6084.09</v>
      </c>
      <c r="J918" s="44">
        <v>6084.09</v>
      </c>
      <c r="K918" s="44">
        <v>0</v>
      </c>
      <c r="L918" s="44">
        <v>5475.68</v>
      </c>
      <c r="M918" s="44">
        <v>456.30669999999998</v>
      </c>
    </row>
    <row r="919" spans="4:13">
      <c r="F919" t="s">
        <v>1123</v>
      </c>
      <c r="G919" s="1">
        <v>43334</v>
      </c>
      <c r="H919" s="43">
        <v>0</v>
      </c>
      <c r="I919" s="44">
        <v>17704.59</v>
      </c>
      <c r="J919" s="44">
        <v>17704.59</v>
      </c>
      <c r="K919" s="44">
        <v>0</v>
      </c>
      <c r="L919" s="44">
        <v>15934.13</v>
      </c>
      <c r="M919" s="44">
        <v>1327.8442</v>
      </c>
    </row>
    <row r="920" spans="4:13">
      <c r="F920" t="s">
        <v>899</v>
      </c>
      <c r="G920" s="1">
        <v>43334</v>
      </c>
      <c r="H920" s="43">
        <v>0</v>
      </c>
      <c r="I920" s="44">
        <v>5392.05</v>
      </c>
      <c r="J920" s="44">
        <v>5392.05</v>
      </c>
      <c r="K920" s="44">
        <v>0</v>
      </c>
      <c r="L920" s="44">
        <v>4852.8500000000004</v>
      </c>
      <c r="M920" s="44">
        <v>404.4042</v>
      </c>
    </row>
    <row r="921" spans="4:13">
      <c r="F921" t="s">
        <v>752</v>
      </c>
      <c r="G921" s="1">
        <v>43334</v>
      </c>
      <c r="H921" s="43">
        <v>0</v>
      </c>
      <c r="I921" s="44">
        <v>4439.95</v>
      </c>
      <c r="J921" s="44">
        <v>4439.95</v>
      </c>
      <c r="K921" s="44">
        <v>0</v>
      </c>
      <c r="L921" s="44">
        <v>3995.96</v>
      </c>
      <c r="M921" s="44">
        <v>332.99669999999998</v>
      </c>
    </row>
    <row r="922" spans="4:13">
      <c r="F922" t="s">
        <v>728</v>
      </c>
      <c r="G922" s="1">
        <v>43334</v>
      </c>
      <c r="H922" s="43">
        <v>1</v>
      </c>
      <c r="I922" s="44">
        <v>4757.71</v>
      </c>
      <c r="J922" s="44">
        <v>4757.71</v>
      </c>
      <c r="K922" s="44">
        <v>0</v>
      </c>
      <c r="L922" s="44">
        <v>4281.9399999999996</v>
      </c>
      <c r="M922" s="44">
        <v>356.82830000000001</v>
      </c>
    </row>
    <row r="923" spans="4:13">
      <c r="D923" t="s">
        <v>314</v>
      </c>
      <c r="E923" t="s">
        <v>1640</v>
      </c>
      <c r="F923" t="s">
        <v>2844</v>
      </c>
      <c r="G923" s="1">
        <v>48092</v>
      </c>
      <c r="H923" s="43">
        <v>0.15</v>
      </c>
      <c r="I923" s="44">
        <v>326199.42</v>
      </c>
      <c r="J923" s="44">
        <v>326199.42</v>
      </c>
      <c r="K923" s="44">
        <v>0</v>
      </c>
      <c r="L923" s="44">
        <v>293579.48</v>
      </c>
      <c r="M923" s="44">
        <v>16531.490000000002</v>
      </c>
    </row>
    <row r="924" spans="4:13">
      <c r="F924" t="s">
        <v>2753</v>
      </c>
      <c r="G924" s="1">
        <v>48092</v>
      </c>
      <c r="H924" s="43">
        <v>1</v>
      </c>
      <c r="I924" s="44">
        <v>290987.23</v>
      </c>
      <c r="J924" s="44">
        <v>243719.05</v>
      </c>
      <c r="K924" s="44">
        <v>-47268.18</v>
      </c>
      <c r="L924" s="44">
        <v>219347.15</v>
      </c>
      <c r="M924" s="44">
        <v>18203.9283</v>
      </c>
    </row>
    <row r="925" spans="4:13">
      <c r="F925" t="s">
        <v>2485</v>
      </c>
      <c r="G925" s="1">
        <v>43592</v>
      </c>
      <c r="H925" s="43">
        <v>1</v>
      </c>
      <c r="I925" s="44">
        <v>30567.42</v>
      </c>
      <c r="J925" s="44">
        <v>30567.42</v>
      </c>
      <c r="K925" s="44">
        <v>0</v>
      </c>
      <c r="L925" s="44">
        <v>27510.68</v>
      </c>
      <c r="M925" s="44">
        <v>2292.5567000000001</v>
      </c>
    </row>
    <row r="926" spans="4:13">
      <c r="F926" t="s">
        <v>1861</v>
      </c>
      <c r="G926" s="1">
        <v>43411</v>
      </c>
      <c r="H926" s="43">
        <v>1</v>
      </c>
      <c r="I926" s="44">
        <v>53305.88</v>
      </c>
      <c r="J926" s="44">
        <v>53305.88</v>
      </c>
      <c r="K926" s="44">
        <v>0</v>
      </c>
      <c r="L926" s="44">
        <v>47975.29</v>
      </c>
      <c r="M926" s="44">
        <v>3997.9407999999999</v>
      </c>
    </row>
    <row r="927" spans="4:13">
      <c r="F927" t="s">
        <v>1862</v>
      </c>
      <c r="G927" s="1">
        <v>43411</v>
      </c>
      <c r="H927" s="43">
        <v>1</v>
      </c>
      <c r="I927" s="44">
        <v>63537.35</v>
      </c>
      <c r="J927" s="44">
        <v>63537.35</v>
      </c>
      <c r="K927" s="44">
        <v>0</v>
      </c>
      <c r="L927" s="44">
        <v>57183.62</v>
      </c>
      <c r="M927" s="44">
        <v>4765.3017</v>
      </c>
    </row>
    <row r="928" spans="4:13">
      <c r="F928" t="s">
        <v>1965</v>
      </c>
      <c r="G928" s="1">
        <v>43507</v>
      </c>
      <c r="H928" s="43">
        <v>1</v>
      </c>
      <c r="I928" s="44">
        <v>119323.6</v>
      </c>
      <c r="J928" s="44">
        <v>119323.6</v>
      </c>
      <c r="K928" s="44">
        <v>0</v>
      </c>
      <c r="L928" s="44">
        <v>107391.24</v>
      </c>
      <c r="M928" s="44">
        <v>8949.27</v>
      </c>
    </row>
    <row r="929" spans="4:13">
      <c r="F929" t="s">
        <v>1915</v>
      </c>
      <c r="G929" s="1">
        <v>43417</v>
      </c>
      <c r="H929" s="43">
        <v>1</v>
      </c>
      <c r="I929" s="44">
        <v>99383.039999999994</v>
      </c>
      <c r="J929" s="44">
        <v>99383.039999999994</v>
      </c>
      <c r="K929" s="44">
        <v>0</v>
      </c>
      <c r="L929" s="44">
        <v>89444.74</v>
      </c>
      <c r="M929" s="44">
        <v>7453.7282999999998</v>
      </c>
    </row>
    <row r="930" spans="4:13">
      <c r="F930" t="s">
        <v>2264</v>
      </c>
      <c r="G930" s="1">
        <v>43503</v>
      </c>
      <c r="H930" s="43">
        <v>1</v>
      </c>
      <c r="I930" s="44">
        <v>79418.39</v>
      </c>
      <c r="J930" s="44">
        <v>79418.39</v>
      </c>
      <c r="K930" s="44">
        <v>0</v>
      </c>
      <c r="L930" s="44">
        <v>71476.55</v>
      </c>
      <c r="M930" s="44">
        <v>5956.3792000000003</v>
      </c>
    </row>
    <row r="931" spans="4:13">
      <c r="F931" t="s">
        <v>2240</v>
      </c>
      <c r="G931" s="1">
        <v>43503</v>
      </c>
      <c r="H931" s="43">
        <v>1</v>
      </c>
      <c r="I931" s="44">
        <v>37523.910000000003</v>
      </c>
      <c r="J931" s="44">
        <v>37523.910000000003</v>
      </c>
      <c r="K931" s="44">
        <v>0</v>
      </c>
      <c r="L931" s="44">
        <v>33771.519999999997</v>
      </c>
      <c r="M931" s="44">
        <v>2814.2932999999998</v>
      </c>
    </row>
    <row r="932" spans="4:13">
      <c r="F932" t="s">
        <v>2448</v>
      </c>
      <c r="G932" s="1">
        <v>43591</v>
      </c>
      <c r="H932" s="43">
        <v>1</v>
      </c>
      <c r="I932" s="44">
        <v>69738.649999999994</v>
      </c>
      <c r="J932" s="44">
        <v>69738.649999999994</v>
      </c>
      <c r="K932" s="44">
        <v>0</v>
      </c>
      <c r="L932" s="44">
        <v>62764.79</v>
      </c>
      <c r="M932" s="44">
        <v>5230.3991999999998</v>
      </c>
    </row>
    <row r="933" spans="4:13">
      <c r="F933" t="s">
        <v>1894</v>
      </c>
      <c r="G933" s="1">
        <v>43411</v>
      </c>
      <c r="H933" s="43">
        <v>1</v>
      </c>
      <c r="I933" s="44">
        <v>33958.559999999998</v>
      </c>
      <c r="J933" s="44">
        <v>33958.559999999998</v>
      </c>
      <c r="K933" s="44">
        <v>0</v>
      </c>
      <c r="L933" s="44">
        <v>30562.7</v>
      </c>
      <c r="M933" s="44">
        <v>2546.8917000000001</v>
      </c>
    </row>
    <row r="934" spans="4:13">
      <c r="F934" t="s">
        <v>2513</v>
      </c>
      <c r="G934" s="1">
        <v>43591</v>
      </c>
      <c r="H934" s="43">
        <v>1</v>
      </c>
      <c r="I934" s="44">
        <v>98270.31</v>
      </c>
      <c r="J934" s="44">
        <v>98270.31</v>
      </c>
      <c r="K934" s="44">
        <v>0</v>
      </c>
      <c r="L934" s="44">
        <v>88443.28</v>
      </c>
      <c r="M934" s="44">
        <v>7370.2732999999998</v>
      </c>
    </row>
    <row r="935" spans="4:13">
      <c r="F935" t="s">
        <v>1968</v>
      </c>
      <c r="G935" s="1">
        <v>43571</v>
      </c>
      <c r="H935" s="43">
        <v>0.3</v>
      </c>
      <c r="I935" s="44">
        <v>120000</v>
      </c>
      <c r="J935" s="44">
        <v>120000</v>
      </c>
      <c r="K935" s="44">
        <v>0</v>
      </c>
      <c r="L935" s="44">
        <v>108000</v>
      </c>
      <c r="M935" s="44">
        <v>9000</v>
      </c>
    </row>
    <row r="936" spans="4:13">
      <c r="F936" t="s">
        <v>2536</v>
      </c>
      <c r="G936" s="1">
        <v>43760</v>
      </c>
      <c r="H936" s="43">
        <v>0</v>
      </c>
      <c r="I936" s="44">
        <v>39100</v>
      </c>
      <c r="J936" s="44">
        <v>39100</v>
      </c>
      <c r="K936" s="44">
        <v>0</v>
      </c>
      <c r="L936" s="44">
        <v>35190</v>
      </c>
      <c r="M936" s="44">
        <v>2932.5</v>
      </c>
    </row>
    <row r="937" spans="4:13">
      <c r="E937" t="s">
        <v>735</v>
      </c>
      <c r="F937" t="s">
        <v>736</v>
      </c>
      <c r="G937" s="1">
        <v>43334</v>
      </c>
      <c r="H937" s="43">
        <v>1</v>
      </c>
      <c r="I937" s="44">
        <v>6273.9</v>
      </c>
      <c r="J937" s="44">
        <v>6273.9</v>
      </c>
      <c r="K937" s="44">
        <v>0</v>
      </c>
      <c r="L937" s="44">
        <v>5646.51</v>
      </c>
      <c r="M937" s="44">
        <v>470.54250000000002</v>
      </c>
    </row>
    <row r="938" spans="4:13">
      <c r="E938" t="s">
        <v>313</v>
      </c>
      <c r="F938" t="s">
        <v>826</v>
      </c>
      <c r="G938" s="1">
        <v>43333</v>
      </c>
      <c r="H938" s="43">
        <v>1</v>
      </c>
      <c r="I938" s="44">
        <v>6000</v>
      </c>
      <c r="J938" s="44">
        <v>6000</v>
      </c>
      <c r="K938" s="44">
        <v>0</v>
      </c>
      <c r="L938" s="44">
        <v>5400</v>
      </c>
      <c r="M938" s="44">
        <v>450</v>
      </c>
    </row>
    <row r="939" spans="4:13">
      <c r="F939" t="s">
        <v>469</v>
      </c>
      <c r="G939" s="1">
        <v>43294</v>
      </c>
      <c r="H939" s="43">
        <v>1</v>
      </c>
      <c r="I939" s="44">
        <v>3627</v>
      </c>
      <c r="J939" s="44">
        <v>3627</v>
      </c>
      <c r="K939" s="44">
        <v>0</v>
      </c>
      <c r="L939" s="44">
        <v>3264.3</v>
      </c>
      <c r="M939" s="44">
        <v>272.02499999999998</v>
      </c>
    </row>
    <row r="940" spans="4:13">
      <c r="F940" t="s">
        <v>479</v>
      </c>
      <c r="G940" s="1">
        <v>43571</v>
      </c>
      <c r="H940" s="43">
        <v>0</v>
      </c>
      <c r="I940" s="44">
        <v>3509.59</v>
      </c>
      <c r="J940" s="44">
        <v>3509.59</v>
      </c>
      <c r="K940" s="44">
        <v>0</v>
      </c>
      <c r="L940" s="44">
        <v>3158.63</v>
      </c>
      <c r="M940" s="44">
        <v>263.2192</v>
      </c>
    </row>
    <row r="941" spans="4:13">
      <c r="F941" t="s">
        <v>319</v>
      </c>
      <c r="G941" s="1">
        <v>43265</v>
      </c>
      <c r="H941" s="43">
        <v>1</v>
      </c>
      <c r="I941" s="44">
        <v>3403.59</v>
      </c>
      <c r="J941" s="44">
        <v>3403.59</v>
      </c>
      <c r="K941" s="44">
        <v>0</v>
      </c>
      <c r="L941" s="44">
        <v>3063.23</v>
      </c>
      <c r="M941" s="44">
        <v>255.26920000000001</v>
      </c>
    </row>
    <row r="942" spans="4:13">
      <c r="D942" t="s">
        <v>264</v>
      </c>
      <c r="E942" t="s">
        <v>543</v>
      </c>
      <c r="F942" t="s">
        <v>1084</v>
      </c>
      <c r="G942" s="1">
        <v>43334</v>
      </c>
      <c r="H942" s="43">
        <v>1</v>
      </c>
      <c r="I942" s="44">
        <v>18089.05</v>
      </c>
      <c r="J942" s="44">
        <v>18089.05</v>
      </c>
      <c r="K942" s="44">
        <v>0</v>
      </c>
      <c r="L942" s="44">
        <v>16280.15</v>
      </c>
      <c r="M942" s="44">
        <v>1356.6792</v>
      </c>
    </row>
    <row r="943" spans="4:13">
      <c r="F943" t="s">
        <v>1299</v>
      </c>
      <c r="G943" s="1">
        <v>43930</v>
      </c>
      <c r="H943" s="43">
        <v>1</v>
      </c>
      <c r="I943" s="44">
        <v>270434.59000000003</v>
      </c>
      <c r="J943" s="44">
        <v>266901.06</v>
      </c>
      <c r="K943" s="44">
        <v>-3533.53</v>
      </c>
      <c r="L943" s="44">
        <v>240210.95</v>
      </c>
      <c r="M943" s="44">
        <v>20017.5792</v>
      </c>
    </row>
    <row r="944" spans="4:13">
      <c r="F944" t="s">
        <v>544</v>
      </c>
      <c r="G944" s="1">
        <v>43334</v>
      </c>
      <c r="H944" s="43">
        <v>1</v>
      </c>
      <c r="I944" s="44">
        <v>30368.400000000001</v>
      </c>
      <c r="J944" s="44">
        <v>30368.400000000001</v>
      </c>
      <c r="K944" s="44">
        <v>0</v>
      </c>
      <c r="L944" s="44">
        <v>27331.56</v>
      </c>
      <c r="M944" s="44">
        <v>2277.63</v>
      </c>
    </row>
    <row r="945" spans="4:13">
      <c r="E945" t="s">
        <v>978</v>
      </c>
      <c r="F945" t="s">
        <v>979</v>
      </c>
      <c r="G945" s="1">
        <v>43333</v>
      </c>
      <c r="H945" s="43">
        <v>1</v>
      </c>
      <c r="I945" s="44">
        <v>7366.69</v>
      </c>
      <c r="J945" s="44">
        <v>7366.69</v>
      </c>
      <c r="K945" s="44">
        <v>0</v>
      </c>
      <c r="L945" s="44">
        <v>6630.02</v>
      </c>
      <c r="M945" s="44">
        <v>552.50170000000003</v>
      </c>
    </row>
    <row r="946" spans="4:13">
      <c r="D946" t="s">
        <v>253</v>
      </c>
      <c r="E946" t="s">
        <v>2404</v>
      </c>
      <c r="F946" t="s">
        <v>3321</v>
      </c>
      <c r="G946" s="1">
        <v>43882</v>
      </c>
      <c r="H946" s="43">
        <v>0</v>
      </c>
      <c r="I946" s="44">
        <v>83544.95</v>
      </c>
      <c r="J946" s="44">
        <v>83544.95</v>
      </c>
      <c r="K946" s="44">
        <v>0</v>
      </c>
      <c r="L946" s="44">
        <v>75190.460000000006</v>
      </c>
      <c r="M946" s="44">
        <v>6265.8716999999997</v>
      </c>
    </row>
    <row r="947" spans="4:13">
      <c r="F947" t="s">
        <v>1226</v>
      </c>
      <c r="G947" s="1">
        <v>48092</v>
      </c>
      <c r="H947" s="43">
        <v>1</v>
      </c>
      <c r="I947" s="44">
        <v>310649.05</v>
      </c>
      <c r="J947" s="44">
        <v>310649.05</v>
      </c>
      <c r="K947" s="44">
        <v>0</v>
      </c>
      <c r="L947" s="44">
        <v>279584.15000000002</v>
      </c>
      <c r="M947" s="44">
        <v>10361.92</v>
      </c>
    </row>
    <row r="948" spans="4:13">
      <c r="F948" t="s">
        <v>7846</v>
      </c>
      <c r="G948" s="1">
        <v>48092</v>
      </c>
      <c r="H948" s="43">
        <v>1</v>
      </c>
      <c r="I948" s="44">
        <v>282585</v>
      </c>
      <c r="J948" s="44">
        <v>282585</v>
      </c>
      <c r="K948" s="44">
        <v>0</v>
      </c>
      <c r="L948" s="44">
        <v>254326.5</v>
      </c>
      <c r="M948" s="44">
        <v>0</v>
      </c>
    </row>
    <row r="949" spans="4:13">
      <c r="F949" t="s">
        <v>2405</v>
      </c>
      <c r="G949" s="1">
        <v>43503</v>
      </c>
      <c r="H949" s="43">
        <v>0</v>
      </c>
      <c r="I949" s="44">
        <v>87599.6</v>
      </c>
      <c r="J949" s="44">
        <v>87599.6</v>
      </c>
      <c r="K949" s="44">
        <v>0</v>
      </c>
      <c r="L949" s="44">
        <v>78839.64</v>
      </c>
      <c r="M949" s="44">
        <v>6569.97</v>
      </c>
    </row>
    <row r="950" spans="4:13">
      <c r="E950" t="s">
        <v>252</v>
      </c>
      <c r="F950" t="s">
        <v>629</v>
      </c>
      <c r="G950" s="1">
        <v>43334</v>
      </c>
      <c r="H950" s="43">
        <v>1</v>
      </c>
      <c r="I950" s="44">
        <v>7472.66</v>
      </c>
      <c r="J950" s="44">
        <v>7472.66</v>
      </c>
      <c r="K950" s="44">
        <v>0</v>
      </c>
      <c r="L950" s="44">
        <v>6725.39</v>
      </c>
      <c r="M950" s="44">
        <v>560.44920000000002</v>
      </c>
    </row>
    <row r="951" spans="4:13">
      <c r="D951" t="s">
        <v>25</v>
      </c>
      <c r="E951" t="s">
        <v>985</v>
      </c>
      <c r="F951" t="s">
        <v>2726</v>
      </c>
      <c r="G951" s="1">
        <v>43592</v>
      </c>
      <c r="H951" s="43">
        <v>1</v>
      </c>
      <c r="I951" s="44">
        <v>13583.31</v>
      </c>
      <c r="J951" s="44">
        <v>13583.31</v>
      </c>
      <c r="K951" s="44">
        <v>0</v>
      </c>
      <c r="L951" s="44">
        <v>12224.98</v>
      </c>
      <c r="M951" s="44">
        <v>1018.7483</v>
      </c>
    </row>
    <row r="952" spans="4:13">
      <c r="F952" t="s">
        <v>2510</v>
      </c>
      <c r="G952" s="1">
        <v>43588</v>
      </c>
      <c r="H952" s="43">
        <v>1</v>
      </c>
      <c r="I952" s="44">
        <v>19773.07</v>
      </c>
      <c r="J952" s="44">
        <v>19773.07</v>
      </c>
      <c r="K952" s="44">
        <v>0</v>
      </c>
      <c r="L952" s="44">
        <v>17795.759999999998</v>
      </c>
      <c r="M952" s="44">
        <v>1482.98</v>
      </c>
    </row>
    <row r="953" spans="4:13">
      <c r="F953" t="s">
        <v>2289</v>
      </c>
      <c r="G953" s="1">
        <v>43503</v>
      </c>
      <c r="H953" s="43">
        <v>1</v>
      </c>
      <c r="I953" s="44">
        <v>4224.71</v>
      </c>
      <c r="J953" s="44">
        <v>4224.71</v>
      </c>
      <c r="K953" s="44">
        <v>0</v>
      </c>
      <c r="L953" s="44">
        <v>3802.24</v>
      </c>
      <c r="M953" s="44">
        <v>316.85329999999999</v>
      </c>
    </row>
    <row r="954" spans="4:13">
      <c r="F954" t="s">
        <v>2657</v>
      </c>
      <c r="G954" s="1">
        <v>43592</v>
      </c>
      <c r="H954" s="43">
        <v>1</v>
      </c>
      <c r="I954" s="44">
        <v>10471.549999999999</v>
      </c>
      <c r="J954" s="44">
        <v>10471.549999999999</v>
      </c>
      <c r="K954" s="44">
        <v>0</v>
      </c>
      <c r="L954" s="44">
        <v>9424.4</v>
      </c>
      <c r="M954" s="44">
        <v>785.36670000000004</v>
      </c>
    </row>
    <row r="955" spans="4:13">
      <c r="F955" t="s">
        <v>3250</v>
      </c>
      <c r="G955" s="1">
        <v>43980</v>
      </c>
      <c r="H955" s="43">
        <v>1</v>
      </c>
      <c r="I955" s="44">
        <v>228630.87</v>
      </c>
      <c r="J955" s="44">
        <v>138037.67000000001</v>
      </c>
      <c r="K955" s="44">
        <v>-90593.2</v>
      </c>
      <c r="L955" s="44">
        <v>124233.9</v>
      </c>
      <c r="M955" s="44">
        <v>10352.825000000001</v>
      </c>
    </row>
    <row r="956" spans="4:13">
      <c r="F956" t="s">
        <v>3194</v>
      </c>
      <c r="G956" s="1">
        <v>43816</v>
      </c>
      <c r="H956" s="43">
        <v>1</v>
      </c>
      <c r="I956" s="44">
        <v>62691.61</v>
      </c>
      <c r="J956" s="44">
        <v>62691.61</v>
      </c>
      <c r="K956" s="44">
        <v>0</v>
      </c>
      <c r="L956" s="44">
        <v>56422.45</v>
      </c>
      <c r="M956" s="44">
        <v>4701.8707999999997</v>
      </c>
    </row>
    <row r="957" spans="4:13">
      <c r="F957" t="s">
        <v>2096</v>
      </c>
      <c r="G957" s="1">
        <v>43504</v>
      </c>
      <c r="H957" s="43">
        <v>1</v>
      </c>
      <c r="I957" s="44">
        <v>10162.23</v>
      </c>
      <c r="J957" s="44">
        <v>10162.23</v>
      </c>
      <c r="K957" s="44">
        <v>0</v>
      </c>
      <c r="L957" s="44">
        <v>9146.01</v>
      </c>
      <c r="M957" s="44">
        <v>762.16750000000002</v>
      </c>
    </row>
    <row r="958" spans="4:13">
      <c r="F958" t="s">
        <v>2075</v>
      </c>
      <c r="G958" s="1">
        <v>43504</v>
      </c>
      <c r="H958" s="43">
        <v>1</v>
      </c>
      <c r="I958" s="44">
        <v>41618.79</v>
      </c>
      <c r="J958" s="44">
        <v>41618.79</v>
      </c>
      <c r="K958" s="44">
        <v>0</v>
      </c>
      <c r="L958" s="44">
        <v>37456.910000000003</v>
      </c>
      <c r="M958" s="44">
        <v>3121.4092000000001</v>
      </c>
    </row>
    <row r="959" spans="4:13">
      <c r="F959" t="s">
        <v>2900</v>
      </c>
      <c r="G959" s="1">
        <v>43781</v>
      </c>
      <c r="H959" s="43">
        <v>1</v>
      </c>
      <c r="I959" s="44">
        <v>6937.52</v>
      </c>
      <c r="J959" s="44">
        <v>6937.52</v>
      </c>
      <c r="K959" s="44">
        <v>0</v>
      </c>
      <c r="L959" s="44">
        <v>6243.77</v>
      </c>
      <c r="M959" s="44">
        <v>520.31420000000003</v>
      </c>
    </row>
    <row r="960" spans="4:13">
      <c r="E960" t="s">
        <v>658</v>
      </c>
      <c r="F960" t="s">
        <v>659</v>
      </c>
      <c r="G960" s="1">
        <v>43334</v>
      </c>
      <c r="H960" s="43">
        <v>1</v>
      </c>
      <c r="I960" s="44">
        <v>3675.16</v>
      </c>
      <c r="J960" s="44">
        <v>3675.16</v>
      </c>
      <c r="K960" s="44">
        <v>0</v>
      </c>
      <c r="L960" s="44">
        <v>3307.64</v>
      </c>
      <c r="M960" s="44">
        <v>275.63670000000002</v>
      </c>
    </row>
    <row r="961" spans="4:13">
      <c r="E961" t="s">
        <v>745</v>
      </c>
      <c r="F961" t="s">
        <v>3494</v>
      </c>
      <c r="G961" s="1">
        <v>43864</v>
      </c>
      <c r="H961" s="43">
        <v>1</v>
      </c>
      <c r="I961" s="44">
        <v>18350</v>
      </c>
      <c r="J961" s="44">
        <v>18350</v>
      </c>
      <c r="K961" s="44">
        <v>0</v>
      </c>
      <c r="L961" s="44">
        <v>16515</v>
      </c>
      <c r="M961" s="44">
        <v>1376.25</v>
      </c>
    </row>
    <row r="962" spans="4:13">
      <c r="E962" t="s">
        <v>24</v>
      </c>
      <c r="F962" t="s">
        <v>994</v>
      </c>
      <c r="G962" s="1">
        <v>43334</v>
      </c>
      <c r="H962" s="43">
        <v>1</v>
      </c>
      <c r="I962" s="44">
        <v>5444</v>
      </c>
      <c r="J962" s="44">
        <v>5444</v>
      </c>
      <c r="K962" s="44">
        <v>0</v>
      </c>
      <c r="L962" s="44">
        <v>4899.6000000000004</v>
      </c>
      <c r="M962" s="44">
        <v>408.3</v>
      </c>
    </row>
    <row r="963" spans="4:13">
      <c r="F963" t="s">
        <v>2890</v>
      </c>
      <c r="G963" s="1">
        <v>43781</v>
      </c>
      <c r="H963" s="43">
        <v>1</v>
      </c>
      <c r="I963" s="44">
        <v>69493.3</v>
      </c>
      <c r="J963" s="44">
        <v>69493.3</v>
      </c>
      <c r="K963" s="44">
        <v>0</v>
      </c>
      <c r="L963" s="44">
        <v>62543.97</v>
      </c>
      <c r="M963" s="44">
        <v>5211.9975000000004</v>
      </c>
    </row>
    <row r="964" spans="4:13">
      <c r="F964" t="s">
        <v>1139</v>
      </c>
      <c r="G964" s="1">
        <v>43334</v>
      </c>
      <c r="H964" s="43">
        <v>1</v>
      </c>
      <c r="I964" s="44">
        <v>99905</v>
      </c>
      <c r="J964" s="44">
        <v>99905</v>
      </c>
      <c r="K964" s="44">
        <v>0</v>
      </c>
      <c r="L964" s="44">
        <v>89914.5</v>
      </c>
      <c r="M964" s="44">
        <v>7492.875</v>
      </c>
    </row>
    <row r="965" spans="4:13">
      <c r="E965" t="s">
        <v>443</v>
      </c>
      <c r="F965" t="s">
        <v>640</v>
      </c>
      <c r="G965" s="1">
        <v>43882</v>
      </c>
      <c r="H965" s="43">
        <v>0.25</v>
      </c>
      <c r="I965" s="44">
        <v>12099.48</v>
      </c>
      <c r="J965" s="44">
        <v>12099.48</v>
      </c>
      <c r="K965" s="44">
        <v>0</v>
      </c>
      <c r="L965" s="44">
        <v>10889.53</v>
      </c>
      <c r="M965" s="44">
        <v>907.46079999999995</v>
      </c>
    </row>
    <row r="966" spans="4:13">
      <c r="D966" t="s">
        <v>48</v>
      </c>
      <c r="E966" t="s">
        <v>748</v>
      </c>
      <c r="F966" t="s">
        <v>3000</v>
      </c>
      <c r="G966" s="1">
        <v>48092</v>
      </c>
      <c r="H966" s="43">
        <v>0.15</v>
      </c>
      <c r="I966" s="44">
        <v>597738</v>
      </c>
      <c r="J966" s="44">
        <v>597738</v>
      </c>
      <c r="K966" s="44">
        <v>0</v>
      </c>
      <c r="L966" s="44">
        <v>537964.19999999995</v>
      </c>
      <c r="M966" s="44">
        <v>0</v>
      </c>
    </row>
    <row r="967" spans="4:13">
      <c r="F967" t="s">
        <v>2523</v>
      </c>
      <c r="G967" s="1">
        <v>43588</v>
      </c>
      <c r="H967" s="43">
        <v>0</v>
      </c>
      <c r="I967" s="44">
        <v>29682.78</v>
      </c>
      <c r="J967" s="44">
        <v>29682.78</v>
      </c>
      <c r="K967" s="44">
        <v>0</v>
      </c>
      <c r="L967" s="44">
        <v>26714.5</v>
      </c>
      <c r="M967" s="44">
        <v>2226.2082999999998</v>
      </c>
    </row>
    <row r="968" spans="4:13">
      <c r="E968" t="s">
        <v>48</v>
      </c>
      <c r="F968" t="s">
        <v>643</v>
      </c>
      <c r="G968" s="1">
        <v>43334</v>
      </c>
      <c r="H968" s="43">
        <v>0</v>
      </c>
      <c r="I968" s="44">
        <v>12274.9</v>
      </c>
      <c r="J968" s="44">
        <v>12274.9</v>
      </c>
      <c r="K968" s="44">
        <v>0</v>
      </c>
      <c r="L968" s="44">
        <v>11047.41</v>
      </c>
      <c r="M968" s="44">
        <v>920.61749999999995</v>
      </c>
    </row>
    <row r="969" spans="4:13">
      <c r="F969" t="s">
        <v>674</v>
      </c>
      <c r="G969" s="1">
        <v>43334</v>
      </c>
      <c r="H969" s="43">
        <v>1</v>
      </c>
      <c r="I969" s="44">
        <v>18395.2</v>
      </c>
      <c r="J969" s="44">
        <v>18395.2</v>
      </c>
      <c r="K969" s="44">
        <v>0</v>
      </c>
      <c r="L969" s="44">
        <v>16555.68</v>
      </c>
      <c r="M969" s="44">
        <v>1379.64</v>
      </c>
    </row>
    <row r="970" spans="4:13">
      <c r="F970" t="s">
        <v>1833</v>
      </c>
      <c r="G970" s="1">
        <v>43787</v>
      </c>
      <c r="H970" s="43">
        <v>0</v>
      </c>
      <c r="I970" s="44">
        <v>10544</v>
      </c>
      <c r="J970" s="44">
        <v>10544</v>
      </c>
      <c r="K970" s="44">
        <v>0</v>
      </c>
      <c r="L970" s="44">
        <v>9489.6</v>
      </c>
      <c r="M970" s="44">
        <v>790.8</v>
      </c>
    </row>
    <row r="971" spans="4:13">
      <c r="F971" t="s">
        <v>2873</v>
      </c>
      <c r="G971" s="1">
        <v>43588</v>
      </c>
      <c r="H971" s="43">
        <v>1</v>
      </c>
      <c r="I971" s="44">
        <v>4516.45</v>
      </c>
      <c r="J971" s="44">
        <v>4516.45</v>
      </c>
      <c r="K971" s="44">
        <v>0</v>
      </c>
      <c r="L971" s="44">
        <v>4064.81</v>
      </c>
      <c r="M971" s="44">
        <v>338.73419999999999</v>
      </c>
    </row>
    <row r="972" spans="4:13">
      <c r="E972" t="s">
        <v>1594</v>
      </c>
      <c r="F972" t="s">
        <v>3333</v>
      </c>
      <c r="G972" s="1">
        <v>48092</v>
      </c>
      <c r="H972" s="43">
        <v>0.1</v>
      </c>
      <c r="I972" s="44">
        <v>181724.68</v>
      </c>
      <c r="J972" s="44">
        <v>181724.68</v>
      </c>
      <c r="K972" s="44">
        <v>0</v>
      </c>
      <c r="L972" s="44">
        <v>163552.21</v>
      </c>
      <c r="M972" s="44">
        <v>0</v>
      </c>
    </row>
    <row r="973" spans="4:13">
      <c r="E973" t="s">
        <v>1485</v>
      </c>
      <c r="F973" t="s">
        <v>1486</v>
      </c>
      <c r="G973" s="1">
        <v>43362</v>
      </c>
      <c r="H973" s="43">
        <v>1</v>
      </c>
      <c r="I973" s="44">
        <v>20149.2</v>
      </c>
      <c r="J973" s="44">
        <v>20149.2</v>
      </c>
      <c r="K973" s="44">
        <v>0</v>
      </c>
      <c r="L973" s="44">
        <v>18134.28</v>
      </c>
      <c r="M973" s="44">
        <v>1511.19</v>
      </c>
    </row>
    <row r="974" spans="4:13">
      <c r="D974" t="s">
        <v>778</v>
      </c>
      <c r="E974" t="s">
        <v>777</v>
      </c>
      <c r="F974" t="s">
        <v>779</v>
      </c>
      <c r="G974" s="1">
        <v>43334</v>
      </c>
      <c r="H974" s="43">
        <v>1</v>
      </c>
      <c r="I974" s="44">
        <v>4325.0200000000004</v>
      </c>
      <c r="J974" s="44">
        <v>4325.0200000000004</v>
      </c>
      <c r="K974" s="44">
        <v>0</v>
      </c>
      <c r="L974" s="44">
        <v>3892.52</v>
      </c>
      <c r="M974" s="44">
        <v>324.37670000000003</v>
      </c>
    </row>
    <row r="975" spans="4:13">
      <c r="F975" t="s">
        <v>1564</v>
      </c>
      <c r="G975" s="1">
        <v>43412</v>
      </c>
      <c r="H975" s="43">
        <v>1</v>
      </c>
      <c r="I975" s="44">
        <v>3404.02</v>
      </c>
      <c r="J975" s="44">
        <v>3404.02</v>
      </c>
      <c r="K975" s="44">
        <v>0</v>
      </c>
      <c r="L975" s="44">
        <v>3063.62</v>
      </c>
      <c r="M975" s="44">
        <v>255.30170000000001</v>
      </c>
    </row>
    <row r="976" spans="4:13">
      <c r="F976" t="s">
        <v>1560</v>
      </c>
      <c r="G976" s="1">
        <v>43412</v>
      </c>
      <c r="H976" s="43">
        <v>1</v>
      </c>
      <c r="I976" s="44">
        <v>7180.87</v>
      </c>
      <c r="J976" s="44">
        <v>7180.87</v>
      </c>
      <c r="K976" s="44">
        <v>0</v>
      </c>
      <c r="L976" s="44">
        <v>6462.78</v>
      </c>
      <c r="M976" s="44">
        <v>538.56500000000005</v>
      </c>
    </row>
    <row r="977" spans="4:13">
      <c r="F977" t="s">
        <v>1557</v>
      </c>
      <c r="G977" s="1">
        <v>43412</v>
      </c>
      <c r="H977" s="43">
        <v>1</v>
      </c>
      <c r="I977" s="44">
        <v>3580.25</v>
      </c>
      <c r="J977" s="44">
        <v>3580.25</v>
      </c>
      <c r="K977" s="44">
        <v>0</v>
      </c>
      <c r="L977" s="44">
        <v>3222.23</v>
      </c>
      <c r="M977" s="44">
        <v>268.51920000000001</v>
      </c>
    </row>
    <row r="978" spans="4:13">
      <c r="F978" t="s">
        <v>1372</v>
      </c>
      <c r="G978" s="1">
        <v>43361</v>
      </c>
      <c r="H978" s="43">
        <v>1</v>
      </c>
      <c r="I978" s="44">
        <v>23336.6</v>
      </c>
      <c r="J978" s="44">
        <v>23336.6</v>
      </c>
      <c r="K978" s="44">
        <v>0</v>
      </c>
      <c r="L978" s="44">
        <v>21002.94</v>
      </c>
      <c r="M978" s="44">
        <v>1750.2449999999999</v>
      </c>
    </row>
    <row r="979" spans="4:13">
      <c r="F979" t="s">
        <v>1518</v>
      </c>
      <c r="G979" s="1">
        <v>43412</v>
      </c>
      <c r="H979" s="43">
        <v>1</v>
      </c>
      <c r="I979" s="44">
        <v>4912.79</v>
      </c>
      <c r="J979" s="44">
        <v>4912.79</v>
      </c>
      <c r="K979" s="44">
        <v>0</v>
      </c>
      <c r="L979" s="44">
        <v>4421.51</v>
      </c>
      <c r="M979" s="44">
        <v>368.45920000000001</v>
      </c>
    </row>
    <row r="980" spans="4:13">
      <c r="D980" t="s">
        <v>2041</v>
      </c>
      <c r="E980" t="s">
        <v>2106</v>
      </c>
      <c r="F980" t="s">
        <v>2455</v>
      </c>
      <c r="G980" s="1">
        <v>43588</v>
      </c>
      <c r="H980" s="43">
        <v>1</v>
      </c>
      <c r="I980" s="44">
        <v>99148.53</v>
      </c>
      <c r="J980" s="44">
        <v>99148.53</v>
      </c>
      <c r="K980" s="44">
        <v>0</v>
      </c>
      <c r="L980" s="44">
        <v>89233.68</v>
      </c>
      <c r="M980" s="44">
        <v>7436.14</v>
      </c>
    </row>
    <row r="981" spans="4:13">
      <c r="F981" t="s">
        <v>2156</v>
      </c>
      <c r="G981" s="1">
        <v>43503</v>
      </c>
      <c r="H981" s="43">
        <v>1</v>
      </c>
      <c r="I981" s="44">
        <v>109390.93</v>
      </c>
      <c r="J981" s="44">
        <v>109390.93</v>
      </c>
      <c r="K981" s="44">
        <v>0</v>
      </c>
      <c r="L981" s="44">
        <v>98451.839999999997</v>
      </c>
      <c r="M981" s="44">
        <v>8204.32</v>
      </c>
    </row>
    <row r="982" spans="4:13">
      <c r="F982" t="s">
        <v>2107</v>
      </c>
      <c r="G982" s="1">
        <v>43503</v>
      </c>
      <c r="H982" s="43">
        <v>1</v>
      </c>
      <c r="I982" s="44">
        <v>22880</v>
      </c>
      <c r="J982" s="44">
        <v>22880</v>
      </c>
      <c r="K982" s="44">
        <v>0</v>
      </c>
      <c r="L982" s="44">
        <v>20592</v>
      </c>
      <c r="M982" s="44">
        <v>1716</v>
      </c>
    </row>
    <row r="983" spans="4:13">
      <c r="F983" t="s">
        <v>2192</v>
      </c>
      <c r="G983" s="1">
        <v>43504</v>
      </c>
      <c r="H983" s="43">
        <v>1</v>
      </c>
      <c r="I983" s="44">
        <v>13118.54</v>
      </c>
      <c r="J983" s="44">
        <v>13118.54</v>
      </c>
      <c r="K983" s="44">
        <v>0</v>
      </c>
      <c r="L983" s="44">
        <v>11806.69</v>
      </c>
      <c r="M983" s="44">
        <v>983.89080000000001</v>
      </c>
    </row>
    <row r="984" spans="4:13">
      <c r="F984" t="s">
        <v>2231</v>
      </c>
      <c r="G984" s="1">
        <v>43503</v>
      </c>
      <c r="H984" s="43">
        <v>1</v>
      </c>
      <c r="I984" s="44">
        <v>98978.32</v>
      </c>
      <c r="J984" s="44">
        <v>98978.32</v>
      </c>
      <c r="K984" s="44">
        <v>0</v>
      </c>
      <c r="L984" s="44">
        <v>89080.49</v>
      </c>
      <c r="M984" s="44">
        <v>7423.3742000000002</v>
      </c>
    </row>
    <row r="985" spans="4:13">
      <c r="D985" t="s">
        <v>131</v>
      </c>
      <c r="E985" t="s">
        <v>1688</v>
      </c>
      <c r="F985" t="s">
        <v>8426</v>
      </c>
      <c r="G985" s="1">
        <v>48092</v>
      </c>
      <c r="H985" s="43">
        <v>0</v>
      </c>
      <c r="I985" s="44">
        <v>1718682</v>
      </c>
      <c r="J985" s="44">
        <v>1718682</v>
      </c>
      <c r="K985" s="44">
        <v>0</v>
      </c>
      <c r="L985" s="44">
        <v>1546813.8</v>
      </c>
      <c r="M985" s="44">
        <v>0</v>
      </c>
    </row>
    <row r="986" spans="4:13">
      <c r="F986" t="s">
        <v>3306</v>
      </c>
      <c r="G986" s="1">
        <v>43781</v>
      </c>
      <c r="H986" s="43">
        <v>1</v>
      </c>
      <c r="I986" s="44">
        <v>30492.57</v>
      </c>
      <c r="J986" s="44">
        <v>30492.57</v>
      </c>
      <c r="K986" s="44">
        <v>0</v>
      </c>
      <c r="L986" s="44">
        <v>27443.31</v>
      </c>
      <c r="M986" s="44">
        <v>2286.9425000000001</v>
      </c>
    </row>
    <row r="987" spans="4:13">
      <c r="F987" t="s">
        <v>3565</v>
      </c>
      <c r="G987" s="1">
        <v>43864</v>
      </c>
      <c r="H987" s="43">
        <v>0.5</v>
      </c>
      <c r="I987" s="44">
        <v>73650.850000000006</v>
      </c>
      <c r="J987" s="44">
        <v>73650.850000000006</v>
      </c>
      <c r="K987" s="44">
        <v>0</v>
      </c>
      <c r="L987" s="44">
        <v>66285.77</v>
      </c>
      <c r="M987" s="44">
        <v>5523.8141999999998</v>
      </c>
    </row>
    <row r="988" spans="4:13">
      <c r="F988" t="s">
        <v>3544</v>
      </c>
      <c r="G988" s="1">
        <v>43864</v>
      </c>
      <c r="H988" s="43">
        <v>1</v>
      </c>
      <c r="I988" s="44">
        <v>31279.439999999999</v>
      </c>
      <c r="J988" s="44">
        <v>31279.439999999999</v>
      </c>
      <c r="K988" s="44">
        <v>0</v>
      </c>
      <c r="L988" s="44">
        <v>28151.5</v>
      </c>
      <c r="M988" s="44">
        <v>2345.9582999999998</v>
      </c>
    </row>
    <row r="989" spans="4:13">
      <c r="F989" t="s">
        <v>3555</v>
      </c>
      <c r="G989" s="1">
        <v>43864</v>
      </c>
      <c r="H989" s="43">
        <v>1</v>
      </c>
      <c r="I989" s="44">
        <v>22147.25</v>
      </c>
      <c r="J989" s="44">
        <v>22147.25</v>
      </c>
      <c r="K989" s="44">
        <v>0</v>
      </c>
      <c r="L989" s="44">
        <v>19932.53</v>
      </c>
      <c r="M989" s="44">
        <v>1661.0442</v>
      </c>
    </row>
    <row r="990" spans="4:13">
      <c r="F990" t="s">
        <v>3567</v>
      </c>
      <c r="G990" s="1">
        <v>43864</v>
      </c>
      <c r="H990" s="43">
        <v>1</v>
      </c>
      <c r="I990" s="44">
        <v>20625.099999999999</v>
      </c>
      <c r="J990" s="44">
        <v>20625.099999999999</v>
      </c>
      <c r="K990" s="44">
        <v>0</v>
      </c>
      <c r="L990" s="44">
        <v>18562.59</v>
      </c>
      <c r="M990" s="44">
        <v>1546.8824999999999</v>
      </c>
    </row>
    <row r="991" spans="4:13">
      <c r="F991" t="s">
        <v>3591</v>
      </c>
      <c r="G991" s="1">
        <v>43864</v>
      </c>
      <c r="H991" s="43">
        <v>1</v>
      </c>
      <c r="I991" s="44">
        <v>18379.669999999998</v>
      </c>
      <c r="J991" s="44">
        <v>18379.669999999998</v>
      </c>
      <c r="K991" s="44">
        <v>0</v>
      </c>
      <c r="L991" s="44">
        <v>16541.7</v>
      </c>
      <c r="M991" s="44">
        <v>1378.4749999999999</v>
      </c>
    </row>
    <row r="992" spans="4:13">
      <c r="F992" t="s">
        <v>3429</v>
      </c>
      <c r="G992" s="1">
        <v>43787</v>
      </c>
      <c r="H992" s="43">
        <v>0</v>
      </c>
      <c r="I992" s="44">
        <v>34706.959999999999</v>
      </c>
      <c r="J992" s="44">
        <v>34706.959999999999</v>
      </c>
      <c r="K992" s="44">
        <v>0</v>
      </c>
      <c r="L992" s="44">
        <v>31236.26</v>
      </c>
      <c r="M992" s="44">
        <v>2603.0216999999998</v>
      </c>
    </row>
    <row r="993" spans="5:13">
      <c r="F993" t="s">
        <v>3595</v>
      </c>
      <c r="G993" s="1">
        <v>43955</v>
      </c>
      <c r="H993" s="43">
        <v>0.4</v>
      </c>
      <c r="I993" s="44">
        <v>102870.25</v>
      </c>
      <c r="J993" s="44">
        <v>102870.25</v>
      </c>
      <c r="K993" s="44">
        <v>0</v>
      </c>
      <c r="L993" s="44">
        <v>92583.23</v>
      </c>
      <c r="M993" s="44">
        <v>7715.2691999999997</v>
      </c>
    </row>
    <row r="994" spans="5:13">
      <c r="F994" t="s">
        <v>3536</v>
      </c>
      <c r="G994" s="1">
        <v>43864</v>
      </c>
      <c r="H994" s="43">
        <v>1</v>
      </c>
      <c r="I994" s="44">
        <v>94471.33</v>
      </c>
      <c r="J994" s="44">
        <v>94471.33</v>
      </c>
      <c r="K994" s="44">
        <v>0</v>
      </c>
      <c r="L994" s="44">
        <v>85024.2</v>
      </c>
      <c r="M994" s="44">
        <v>7085.35</v>
      </c>
    </row>
    <row r="995" spans="5:13">
      <c r="F995" t="s">
        <v>3580</v>
      </c>
      <c r="G995" s="1">
        <v>43955</v>
      </c>
      <c r="H995" s="43">
        <v>0</v>
      </c>
      <c r="I995" s="44">
        <v>17994</v>
      </c>
      <c r="J995" s="44">
        <v>17994</v>
      </c>
      <c r="K995" s="44">
        <v>0</v>
      </c>
      <c r="L995" s="44">
        <v>16194.6</v>
      </c>
      <c r="M995" s="44">
        <v>1349.55</v>
      </c>
    </row>
    <row r="996" spans="5:13">
      <c r="F996" t="s">
        <v>3594</v>
      </c>
      <c r="G996" s="1">
        <v>43949</v>
      </c>
      <c r="H996" s="43">
        <v>0</v>
      </c>
      <c r="I996" s="44">
        <v>30458.080000000002</v>
      </c>
      <c r="J996" s="44">
        <v>30458.080000000002</v>
      </c>
      <c r="K996" s="44">
        <v>0</v>
      </c>
      <c r="L996" s="44">
        <v>27412.27</v>
      </c>
      <c r="M996" s="44">
        <v>2284.3557999999998</v>
      </c>
    </row>
    <row r="997" spans="5:13">
      <c r="F997" t="s">
        <v>3370</v>
      </c>
      <c r="G997" s="1">
        <v>43864</v>
      </c>
      <c r="H997" s="43">
        <v>0</v>
      </c>
      <c r="I997" s="44">
        <v>57780.28</v>
      </c>
      <c r="J997" s="44">
        <v>57780.28</v>
      </c>
      <c r="K997" s="44">
        <v>0</v>
      </c>
      <c r="L997" s="44">
        <v>52002.25</v>
      </c>
      <c r="M997" s="44">
        <v>4333.5208000000002</v>
      </c>
    </row>
    <row r="998" spans="5:13">
      <c r="F998" t="s">
        <v>3301</v>
      </c>
      <c r="G998" s="1">
        <v>48092</v>
      </c>
      <c r="H998" s="43">
        <v>1</v>
      </c>
      <c r="I998" s="44">
        <v>123278.17</v>
      </c>
      <c r="J998" s="44">
        <v>123278.17</v>
      </c>
      <c r="K998" s="44">
        <v>0</v>
      </c>
      <c r="L998" s="44">
        <v>110950.35</v>
      </c>
      <c r="M998" s="44">
        <v>0</v>
      </c>
    </row>
    <row r="999" spans="5:13">
      <c r="F999" t="s">
        <v>3611</v>
      </c>
      <c r="G999" s="1">
        <v>43990</v>
      </c>
      <c r="H999" s="43">
        <v>1</v>
      </c>
      <c r="I999" s="44">
        <v>19977.12</v>
      </c>
      <c r="J999" s="44">
        <v>19977.12</v>
      </c>
      <c r="K999" s="44">
        <v>0</v>
      </c>
      <c r="L999" s="44">
        <v>17979.41</v>
      </c>
      <c r="M999" s="44">
        <v>1498.28</v>
      </c>
    </row>
    <row r="1000" spans="5:13">
      <c r="F1000" t="s">
        <v>2687</v>
      </c>
      <c r="G1000" s="1">
        <v>43677</v>
      </c>
      <c r="H1000" s="43">
        <v>0</v>
      </c>
      <c r="I1000" s="44">
        <v>23485.200000000001</v>
      </c>
      <c r="J1000" s="44">
        <v>23485.200000000001</v>
      </c>
      <c r="K1000" s="44">
        <v>0</v>
      </c>
      <c r="L1000" s="44">
        <v>21136.68</v>
      </c>
      <c r="M1000" s="44">
        <v>1761.39</v>
      </c>
    </row>
    <row r="1001" spans="5:13">
      <c r="F1001" t="s">
        <v>2152</v>
      </c>
      <c r="G1001" s="1">
        <v>43781</v>
      </c>
      <c r="H1001" s="43">
        <v>1</v>
      </c>
      <c r="I1001" s="44">
        <v>5910.68</v>
      </c>
      <c r="J1001" s="44">
        <v>5910.68</v>
      </c>
      <c r="K1001" s="44">
        <v>0</v>
      </c>
      <c r="L1001" s="44">
        <v>5319.61</v>
      </c>
      <c r="M1001" s="44">
        <v>443.30079999999998</v>
      </c>
    </row>
    <row r="1002" spans="5:13">
      <c r="F1002" t="s">
        <v>3129</v>
      </c>
      <c r="G1002" s="1">
        <v>43781</v>
      </c>
      <c r="H1002" s="43">
        <v>1</v>
      </c>
      <c r="I1002" s="44">
        <v>91298.74</v>
      </c>
      <c r="J1002" s="44">
        <v>91298.74</v>
      </c>
      <c r="K1002" s="44">
        <v>0</v>
      </c>
      <c r="L1002" s="44">
        <v>82168.87</v>
      </c>
      <c r="M1002" s="44">
        <v>6847.4058000000005</v>
      </c>
    </row>
    <row r="1003" spans="5:13">
      <c r="F1003" t="s">
        <v>3559</v>
      </c>
      <c r="G1003" s="1">
        <v>43864</v>
      </c>
      <c r="H1003" s="43">
        <v>1</v>
      </c>
      <c r="I1003" s="44">
        <v>33262.36</v>
      </c>
      <c r="J1003" s="44">
        <v>33262.36</v>
      </c>
      <c r="K1003" s="44">
        <v>0</v>
      </c>
      <c r="L1003" s="44">
        <v>29936.12</v>
      </c>
      <c r="M1003" s="44">
        <v>2494.6767</v>
      </c>
    </row>
    <row r="1004" spans="5:13">
      <c r="F1004" t="s">
        <v>269</v>
      </c>
      <c r="G1004" s="1">
        <v>48092</v>
      </c>
      <c r="H1004" s="43">
        <v>0.5</v>
      </c>
      <c r="I1004" s="44">
        <v>365016.1</v>
      </c>
      <c r="J1004" s="44">
        <v>365016.1</v>
      </c>
      <c r="K1004" s="44">
        <v>0</v>
      </c>
      <c r="L1004" s="44">
        <v>328514.49</v>
      </c>
      <c r="M1004" s="44">
        <v>0</v>
      </c>
    </row>
    <row r="1005" spans="5:13">
      <c r="E1005" t="s">
        <v>2098</v>
      </c>
      <c r="F1005" t="s">
        <v>2099</v>
      </c>
      <c r="G1005" s="1">
        <v>43504</v>
      </c>
      <c r="H1005" s="43">
        <v>0</v>
      </c>
      <c r="I1005" s="44">
        <v>5358.04</v>
      </c>
      <c r="J1005" s="44">
        <v>5358.04</v>
      </c>
      <c r="K1005" s="44">
        <v>0</v>
      </c>
      <c r="L1005" s="44">
        <v>4822.24</v>
      </c>
      <c r="M1005" s="44">
        <v>401.85329999999999</v>
      </c>
    </row>
    <row r="1006" spans="5:13">
      <c r="E1006" t="s">
        <v>401</v>
      </c>
      <c r="F1006" t="s">
        <v>3213</v>
      </c>
      <c r="G1006" s="1">
        <v>43899</v>
      </c>
      <c r="H1006" s="43">
        <v>0</v>
      </c>
      <c r="I1006" s="44">
        <v>12407.16</v>
      </c>
      <c r="J1006" s="44">
        <v>12407.16</v>
      </c>
      <c r="K1006" s="44">
        <v>0</v>
      </c>
      <c r="L1006" s="44">
        <v>11166.44</v>
      </c>
      <c r="M1006" s="44">
        <v>930.5367</v>
      </c>
    </row>
    <row r="1007" spans="5:13">
      <c r="E1007" t="s">
        <v>614</v>
      </c>
      <c r="F1007" t="s">
        <v>1092</v>
      </c>
      <c r="G1007" s="1">
        <v>43335</v>
      </c>
      <c r="H1007" s="43">
        <v>1</v>
      </c>
      <c r="I1007" s="44">
        <v>4779.1000000000004</v>
      </c>
      <c r="J1007" s="44">
        <v>4779.1000000000004</v>
      </c>
      <c r="K1007" s="44">
        <v>0</v>
      </c>
      <c r="L1007" s="44">
        <v>4301.1899999999996</v>
      </c>
      <c r="M1007" s="44">
        <v>358.4325</v>
      </c>
    </row>
    <row r="1008" spans="5:13">
      <c r="F1008" t="s">
        <v>805</v>
      </c>
      <c r="G1008" s="1">
        <v>43761</v>
      </c>
      <c r="H1008" s="43">
        <v>0.1</v>
      </c>
      <c r="I1008" s="44">
        <v>18538</v>
      </c>
      <c r="J1008" s="44">
        <v>18538</v>
      </c>
      <c r="K1008" s="44">
        <v>0</v>
      </c>
      <c r="L1008" s="44">
        <v>16684.2</v>
      </c>
      <c r="M1008" s="44">
        <v>1390.35</v>
      </c>
    </row>
    <row r="1009" spans="4:13">
      <c r="E1009" t="s">
        <v>1475</v>
      </c>
      <c r="F1009" t="s">
        <v>2760</v>
      </c>
      <c r="G1009" s="1">
        <v>48092</v>
      </c>
      <c r="H1009" s="43">
        <v>0</v>
      </c>
      <c r="I1009" s="44">
        <v>128708</v>
      </c>
      <c r="J1009" s="44">
        <v>128708</v>
      </c>
      <c r="K1009" s="44">
        <v>0</v>
      </c>
      <c r="L1009" s="44">
        <v>115837.2</v>
      </c>
      <c r="M1009" s="44">
        <v>0</v>
      </c>
    </row>
    <row r="1010" spans="4:13">
      <c r="E1010" t="s">
        <v>1657</v>
      </c>
      <c r="F1010" t="s">
        <v>2006</v>
      </c>
      <c r="G1010" s="1">
        <v>43571</v>
      </c>
      <c r="H1010" s="43">
        <v>0.5</v>
      </c>
      <c r="I1010" s="44">
        <v>49794</v>
      </c>
      <c r="J1010" s="44">
        <v>49794</v>
      </c>
      <c r="K1010" s="44">
        <v>0</v>
      </c>
      <c r="L1010" s="44">
        <v>44814.6</v>
      </c>
      <c r="M1010" s="44">
        <v>3734.55</v>
      </c>
    </row>
    <row r="1011" spans="4:13">
      <c r="E1011" t="s">
        <v>274</v>
      </c>
      <c r="F1011" t="s">
        <v>1658</v>
      </c>
      <c r="G1011" s="1">
        <v>43654</v>
      </c>
      <c r="H1011" s="43">
        <v>0</v>
      </c>
      <c r="I1011" s="44">
        <v>10348</v>
      </c>
      <c r="J1011" s="44">
        <v>10348</v>
      </c>
      <c r="K1011" s="44">
        <v>0</v>
      </c>
      <c r="L1011" s="44">
        <v>9313.2000000000007</v>
      </c>
      <c r="M1011" s="44">
        <v>776.1</v>
      </c>
    </row>
    <row r="1012" spans="4:13">
      <c r="D1012" t="s">
        <v>9</v>
      </c>
      <c r="E1012" t="s">
        <v>175</v>
      </c>
      <c r="F1012" t="s">
        <v>2116</v>
      </c>
      <c r="G1012" s="1">
        <v>43503</v>
      </c>
      <c r="H1012" s="43">
        <v>1</v>
      </c>
      <c r="I1012" s="44">
        <v>10822.02</v>
      </c>
      <c r="J1012" s="44">
        <v>10822.02</v>
      </c>
      <c r="K1012" s="44">
        <v>0</v>
      </c>
      <c r="L1012" s="44">
        <v>9739.82</v>
      </c>
      <c r="M1012" s="44">
        <v>811.65170000000001</v>
      </c>
    </row>
    <row r="1013" spans="4:13">
      <c r="E1013" t="s">
        <v>2765</v>
      </c>
      <c r="F1013" t="s">
        <v>7906</v>
      </c>
      <c r="G1013" s="1">
        <v>48092</v>
      </c>
      <c r="H1013" s="43">
        <v>0</v>
      </c>
      <c r="I1013" s="44">
        <v>75900</v>
      </c>
      <c r="J1013" s="44">
        <v>75900</v>
      </c>
      <c r="K1013" s="44">
        <v>0</v>
      </c>
      <c r="L1013" s="44">
        <v>68310</v>
      </c>
      <c r="M1013" s="44">
        <v>5692.5</v>
      </c>
    </row>
    <row r="1014" spans="4:13">
      <c r="E1014" t="s">
        <v>90</v>
      </c>
      <c r="F1014" t="s">
        <v>2648</v>
      </c>
      <c r="G1014" s="1">
        <v>43592</v>
      </c>
      <c r="H1014" s="43">
        <v>1</v>
      </c>
      <c r="I1014" s="44">
        <v>55700.7</v>
      </c>
      <c r="J1014" s="44">
        <v>55700.7</v>
      </c>
      <c r="K1014" s="44">
        <v>0</v>
      </c>
      <c r="L1014" s="44">
        <v>50130.63</v>
      </c>
      <c r="M1014" s="44">
        <v>4177.5524999999998</v>
      </c>
    </row>
    <row r="1015" spans="4:13">
      <c r="F1015" t="s">
        <v>2643</v>
      </c>
      <c r="G1015" s="1">
        <v>43592</v>
      </c>
      <c r="H1015" s="43">
        <v>1</v>
      </c>
      <c r="I1015" s="44">
        <v>25146</v>
      </c>
      <c r="J1015" s="44">
        <v>25146</v>
      </c>
      <c r="K1015" s="44">
        <v>0</v>
      </c>
      <c r="L1015" s="44">
        <v>22631.4</v>
      </c>
      <c r="M1015" s="44">
        <v>1885.95</v>
      </c>
    </row>
    <row r="1016" spans="4:13">
      <c r="F1016" t="s">
        <v>3520</v>
      </c>
      <c r="G1016" s="1">
        <v>43864</v>
      </c>
      <c r="H1016" s="43">
        <v>1</v>
      </c>
      <c r="I1016" s="44">
        <v>92024.4</v>
      </c>
      <c r="J1016" s="44">
        <v>92024.4</v>
      </c>
      <c r="K1016" s="44">
        <v>0</v>
      </c>
      <c r="L1016" s="44">
        <v>82821.960000000006</v>
      </c>
      <c r="M1016" s="44">
        <v>6901.83</v>
      </c>
    </row>
    <row r="1017" spans="4:13">
      <c r="F1017" t="s">
        <v>3257</v>
      </c>
      <c r="G1017" s="1">
        <v>43864</v>
      </c>
      <c r="H1017" s="43">
        <v>1</v>
      </c>
      <c r="I1017" s="44">
        <v>108008.8</v>
      </c>
      <c r="J1017" s="44">
        <v>108008.8</v>
      </c>
      <c r="K1017" s="44">
        <v>0</v>
      </c>
      <c r="L1017" s="44">
        <v>97207.92</v>
      </c>
      <c r="M1017" s="44">
        <v>8100.66</v>
      </c>
    </row>
    <row r="1018" spans="4:13">
      <c r="F1018" t="s">
        <v>1900</v>
      </c>
      <c r="G1018" s="1">
        <v>43413</v>
      </c>
      <c r="H1018" s="43">
        <v>1</v>
      </c>
      <c r="I1018" s="44">
        <v>84138.85</v>
      </c>
      <c r="J1018" s="44">
        <v>84138.85</v>
      </c>
      <c r="K1018" s="44">
        <v>0</v>
      </c>
      <c r="L1018" s="44">
        <v>75724.97</v>
      </c>
      <c r="M1018" s="44">
        <v>6310.4142000000002</v>
      </c>
    </row>
    <row r="1019" spans="4:13">
      <c r="F1019" t="s">
        <v>2897</v>
      </c>
      <c r="G1019" s="1">
        <v>43781</v>
      </c>
      <c r="H1019" s="43">
        <v>1</v>
      </c>
      <c r="I1019" s="44">
        <v>75810.3</v>
      </c>
      <c r="J1019" s="44">
        <v>75810.3</v>
      </c>
      <c r="K1019" s="44">
        <v>0</v>
      </c>
      <c r="L1019" s="44">
        <v>68229.27</v>
      </c>
      <c r="M1019" s="44">
        <v>5685.7725</v>
      </c>
    </row>
    <row r="1020" spans="4:13">
      <c r="F1020" t="s">
        <v>2541</v>
      </c>
      <c r="G1020" s="1">
        <v>43591</v>
      </c>
      <c r="H1020" s="43">
        <v>1</v>
      </c>
      <c r="I1020" s="44">
        <v>49250</v>
      </c>
      <c r="J1020" s="44">
        <v>49250</v>
      </c>
      <c r="K1020" s="44">
        <v>0</v>
      </c>
      <c r="L1020" s="44">
        <v>44325</v>
      </c>
      <c r="M1020" s="44">
        <v>3693.75</v>
      </c>
    </row>
    <row r="1021" spans="4:13">
      <c r="F1021" t="s">
        <v>2934</v>
      </c>
      <c r="G1021" s="1">
        <v>43864</v>
      </c>
      <c r="H1021" s="43">
        <v>1</v>
      </c>
      <c r="I1021" s="44">
        <v>108031.4</v>
      </c>
      <c r="J1021" s="44">
        <v>108031.4</v>
      </c>
      <c r="K1021" s="44">
        <v>0</v>
      </c>
      <c r="L1021" s="44">
        <v>97228.26</v>
      </c>
      <c r="M1021" s="44">
        <v>8102.3549999999996</v>
      </c>
    </row>
    <row r="1022" spans="4:13">
      <c r="F1022" t="s">
        <v>2690</v>
      </c>
      <c r="G1022" s="1">
        <v>43593</v>
      </c>
      <c r="H1022" s="43">
        <v>1</v>
      </c>
      <c r="I1022" s="44">
        <v>12013.6</v>
      </c>
      <c r="J1022" s="44">
        <v>12013.6</v>
      </c>
      <c r="K1022" s="44">
        <v>0</v>
      </c>
      <c r="L1022" s="44">
        <v>10812.24</v>
      </c>
      <c r="M1022" s="44">
        <v>901.02</v>
      </c>
    </row>
    <row r="1023" spans="4:13">
      <c r="F1023" t="s">
        <v>2834</v>
      </c>
      <c r="G1023" s="1">
        <v>43593</v>
      </c>
      <c r="H1023" s="43">
        <v>1</v>
      </c>
      <c r="I1023" s="44">
        <v>57540</v>
      </c>
      <c r="J1023" s="44">
        <v>57540</v>
      </c>
      <c r="K1023" s="44">
        <v>0</v>
      </c>
      <c r="L1023" s="44">
        <v>51786</v>
      </c>
      <c r="M1023" s="44">
        <v>4315.5</v>
      </c>
    </row>
    <row r="1024" spans="4:13">
      <c r="F1024" t="s">
        <v>2709</v>
      </c>
      <c r="G1024" s="1">
        <v>43593</v>
      </c>
      <c r="H1024" s="43">
        <v>1</v>
      </c>
      <c r="I1024" s="44">
        <v>4093.5</v>
      </c>
      <c r="J1024" s="44">
        <v>4093.5</v>
      </c>
      <c r="K1024" s="44">
        <v>0</v>
      </c>
      <c r="L1024" s="44">
        <v>3684.15</v>
      </c>
      <c r="M1024" s="44">
        <v>307.01249999999999</v>
      </c>
    </row>
    <row r="1025" spans="5:13">
      <c r="F1025" t="s">
        <v>2688</v>
      </c>
      <c r="G1025" s="1">
        <v>43593</v>
      </c>
      <c r="H1025" s="43">
        <v>1</v>
      </c>
      <c r="I1025" s="44">
        <v>28774</v>
      </c>
      <c r="J1025" s="44">
        <v>28774</v>
      </c>
      <c r="K1025" s="44">
        <v>0</v>
      </c>
      <c r="L1025" s="44">
        <v>25896.6</v>
      </c>
      <c r="M1025" s="44">
        <v>2158.0500000000002</v>
      </c>
    </row>
    <row r="1026" spans="5:13">
      <c r="F1026" t="s">
        <v>2744</v>
      </c>
      <c r="G1026" s="1">
        <v>43592</v>
      </c>
      <c r="H1026" s="43">
        <v>1</v>
      </c>
      <c r="I1026" s="44">
        <v>47138.9</v>
      </c>
      <c r="J1026" s="44">
        <v>47138.9</v>
      </c>
      <c r="K1026" s="44">
        <v>0</v>
      </c>
      <c r="L1026" s="44">
        <v>42425.01</v>
      </c>
      <c r="M1026" s="44">
        <v>3535.4175</v>
      </c>
    </row>
    <row r="1027" spans="5:13">
      <c r="F1027" t="s">
        <v>3285</v>
      </c>
      <c r="G1027" s="1">
        <v>43864</v>
      </c>
      <c r="H1027" s="43">
        <v>1</v>
      </c>
      <c r="I1027" s="44">
        <v>80833.36</v>
      </c>
      <c r="J1027" s="44">
        <v>80833.36</v>
      </c>
      <c r="K1027" s="44">
        <v>0</v>
      </c>
      <c r="L1027" s="44">
        <v>72750.02</v>
      </c>
      <c r="M1027" s="44">
        <v>6062.5016999999998</v>
      </c>
    </row>
    <row r="1028" spans="5:13">
      <c r="F1028" t="s">
        <v>3569</v>
      </c>
      <c r="G1028" s="1">
        <v>43864</v>
      </c>
      <c r="H1028" s="43">
        <v>1</v>
      </c>
      <c r="I1028" s="44">
        <v>31653</v>
      </c>
      <c r="J1028" s="44">
        <v>31653</v>
      </c>
      <c r="K1028" s="44">
        <v>0</v>
      </c>
      <c r="L1028" s="44">
        <v>28487.7</v>
      </c>
      <c r="M1028" s="44">
        <v>2373.98</v>
      </c>
    </row>
    <row r="1029" spans="5:13">
      <c r="F1029" t="s">
        <v>3066</v>
      </c>
      <c r="G1029" s="1">
        <v>48092</v>
      </c>
      <c r="H1029" s="43">
        <v>1</v>
      </c>
      <c r="I1029" s="44">
        <v>378095.62</v>
      </c>
      <c r="J1029" s="44">
        <v>378095.62</v>
      </c>
      <c r="K1029" s="44">
        <v>0</v>
      </c>
      <c r="L1029" s="44">
        <v>340286.06</v>
      </c>
      <c r="M1029" s="44">
        <v>28357.171699999999</v>
      </c>
    </row>
    <row r="1030" spans="5:13">
      <c r="F1030" t="s">
        <v>3631</v>
      </c>
      <c r="G1030" s="1">
        <v>44007</v>
      </c>
      <c r="H1030" s="43">
        <v>1</v>
      </c>
      <c r="I1030" s="44">
        <v>110985</v>
      </c>
      <c r="J1030" s="44">
        <v>110985</v>
      </c>
      <c r="K1030" s="44">
        <v>0</v>
      </c>
      <c r="L1030" s="44">
        <v>99886.5</v>
      </c>
      <c r="M1030" s="44">
        <v>8323.8700000000008</v>
      </c>
    </row>
    <row r="1031" spans="5:13">
      <c r="F1031" t="s">
        <v>3588</v>
      </c>
      <c r="G1031" s="1">
        <v>48092</v>
      </c>
      <c r="H1031" s="43">
        <v>0</v>
      </c>
      <c r="I1031" s="44">
        <v>19093.91</v>
      </c>
      <c r="J1031" s="44">
        <v>19093.91</v>
      </c>
      <c r="K1031" s="44">
        <v>0</v>
      </c>
      <c r="L1031" s="44">
        <v>17184.52</v>
      </c>
      <c r="M1031" s="44">
        <v>1432.04</v>
      </c>
    </row>
    <row r="1032" spans="5:13">
      <c r="E1032" t="s">
        <v>840</v>
      </c>
      <c r="F1032" t="s">
        <v>983</v>
      </c>
      <c r="G1032" s="1">
        <v>43334</v>
      </c>
      <c r="H1032" s="43">
        <v>1</v>
      </c>
      <c r="I1032" s="44">
        <v>69000.37</v>
      </c>
      <c r="J1032" s="44">
        <v>69000.37</v>
      </c>
      <c r="K1032" s="44">
        <v>0</v>
      </c>
      <c r="L1032" s="44">
        <v>62100.33</v>
      </c>
      <c r="M1032" s="44">
        <v>5175.0275000000001</v>
      </c>
    </row>
    <row r="1033" spans="5:13">
      <c r="E1033" t="s">
        <v>13</v>
      </c>
      <c r="F1033" t="s">
        <v>8434</v>
      </c>
      <c r="G1033" s="1">
        <v>48092</v>
      </c>
      <c r="H1033" s="43">
        <v>0</v>
      </c>
      <c r="I1033" s="44">
        <v>331867.64</v>
      </c>
      <c r="J1033" s="44">
        <v>331867.64</v>
      </c>
      <c r="K1033" s="44">
        <v>0</v>
      </c>
      <c r="L1033" s="44">
        <v>298680.88</v>
      </c>
      <c r="M1033" s="44">
        <v>0</v>
      </c>
    </row>
    <row r="1034" spans="5:13">
      <c r="E1034" t="s">
        <v>30</v>
      </c>
      <c r="F1034" t="s">
        <v>3234</v>
      </c>
      <c r="G1034" s="1">
        <v>43851</v>
      </c>
      <c r="H1034" s="43">
        <v>1</v>
      </c>
      <c r="I1034" s="44">
        <v>86863</v>
      </c>
      <c r="J1034" s="44">
        <v>86863</v>
      </c>
      <c r="K1034" s="44">
        <v>0</v>
      </c>
      <c r="L1034" s="44">
        <v>78176.7</v>
      </c>
      <c r="M1034" s="44">
        <v>6514.7250000000004</v>
      </c>
    </row>
    <row r="1035" spans="5:13">
      <c r="F1035" t="s">
        <v>3132</v>
      </c>
      <c r="G1035" s="1">
        <v>43962</v>
      </c>
      <c r="H1035" s="43">
        <v>1</v>
      </c>
      <c r="I1035" s="44">
        <v>30409.25</v>
      </c>
      <c r="J1035" s="44">
        <v>54970</v>
      </c>
      <c r="K1035" s="44">
        <v>24560.75</v>
      </c>
      <c r="L1035" s="44">
        <v>49473.01</v>
      </c>
      <c r="M1035" s="44">
        <v>4122.7542000000003</v>
      </c>
    </row>
    <row r="1036" spans="5:13">
      <c r="E1036" t="s">
        <v>2093</v>
      </c>
      <c r="F1036" t="s">
        <v>2094</v>
      </c>
      <c r="G1036" s="1">
        <v>43507</v>
      </c>
      <c r="H1036" s="43">
        <v>1</v>
      </c>
      <c r="I1036" s="44">
        <v>10831.82</v>
      </c>
      <c r="J1036" s="44">
        <v>10831.82</v>
      </c>
      <c r="K1036" s="44">
        <v>0</v>
      </c>
      <c r="L1036" s="44">
        <v>9748.64</v>
      </c>
      <c r="M1036" s="44">
        <v>812.38670000000002</v>
      </c>
    </row>
    <row r="1037" spans="5:13">
      <c r="E1037" t="s">
        <v>2181</v>
      </c>
      <c r="F1037" t="s">
        <v>2182</v>
      </c>
      <c r="G1037" s="1">
        <v>43503</v>
      </c>
      <c r="H1037" s="43">
        <v>1</v>
      </c>
      <c r="I1037" s="44">
        <v>39000</v>
      </c>
      <c r="J1037" s="44">
        <v>39000</v>
      </c>
      <c r="K1037" s="44">
        <v>0</v>
      </c>
      <c r="L1037" s="44">
        <v>35100</v>
      </c>
      <c r="M1037" s="44">
        <v>2925</v>
      </c>
    </row>
    <row r="1038" spans="5:13">
      <c r="E1038" t="s">
        <v>2545</v>
      </c>
      <c r="F1038" t="s">
        <v>2546</v>
      </c>
      <c r="G1038" s="1">
        <v>43588</v>
      </c>
      <c r="H1038" s="43">
        <v>1</v>
      </c>
      <c r="I1038" s="44">
        <v>10255</v>
      </c>
      <c r="J1038" s="44">
        <v>10255</v>
      </c>
      <c r="K1038" s="44">
        <v>0</v>
      </c>
      <c r="L1038" s="44">
        <v>9229.5</v>
      </c>
      <c r="M1038" s="44">
        <v>769.125</v>
      </c>
    </row>
    <row r="1039" spans="5:13">
      <c r="E1039" t="s">
        <v>858</v>
      </c>
      <c r="F1039" t="s">
        <v>973</v>
      </c>
      <c r="G1039" s="1">
        <v>48092</v>
      </c>
      <c r="H1039" s="43">
        <v>0</v>
      </c>
      <c r="I1039" s="44">
        <v>11332.54</v>
      </c>
      <c r="J1039" s="44">
        <v>11332.54</v>
      </c>
      <c r="K1039" s="44">
        <v>0</v>
      </c>
      <c r="L1039" s="44">
        <v>10199.290000000001</v>
      </c>
      <c r="M1039" s="44">
        <v>849.94079999999997</v>
      </c>
    </row>
    <row r="1040" spans="5:13">
      <c r="F1040" t="s">
        <v>1582</v>
      </c>
      <c r="G1040" s="1">
        <v>43816</v>
      </c>
      <c r="H1040" s="43">
        <v>0</v>
      </c>
      <c r="I1040" s="44">
        <v>98210</v>
      </c>
      <c r="J1040" s="44">
        <v>98210</v>
      </c>
      <c r="K1040" s="44">
        <v>0</v>
      </c>
      <c r="L1040" s="44">
        <v>88389</v>
      </c>
      <c r="M1040" s="44">
        <v>7365.75</v>
      </c>
    </row>
    <row r="1041" spans="4:13">
      <c r="E1041" t="s">
        <v>507</v>
      </c>
      <c r="F1041" t="s">
        <v>508</v>
      </c>
      <c r="G1041" s="1">
        <v>43294</v>
      </c>
      <c r="H1041" s="43">
        <v>1</v>
      </c>
      <c r="I1041" s="44">
        <v>16420.39</v>
      </c>
      <c r="J1041" s="44">
        <v>16420.39</v>
      </c>
      <c r="K1041" s="44">
        <v>0</v>
      </c>
      <c r="L1041" s="44">
        <v>14778.35</v>
      </c>
      <c r="M1041" s="44">
        <v>1231.5291999999999</v>
      </c>
    </row>
    <row r="1042" spans="4:13">
      <c r="E1042" t="s">
        <v>619</v>
      </c>
      <c r="F1042" t="s">
        <v>620</v>
      </c>
      <c r="G1042" s="1">
        <v>43335</v>
      </c>
      <c r="H1042" s="43">
        <v>1</v>
      </c>
      <c r="I1042" s="44">
        <v>20505.87</v>
      </c>
      <c r="J1042" s="44">
        <v>20505.87</v>
      </c>
      <c r="K1042" s="44">
        <v>0</v>
      </c>
      <c r="L1042" s="44">
        <v>18455.28</v>
      </c>
      <c r="M1042" s="44">
        <v>1537.94</v>
      </c>
    </row>
    <row r="1043" spans="4:13">
      <c r="D1043" t="s">
        <v>1573</v>
      </c>
      <c r="E1043" t="s">
        <v>2467</v>
      </c>
      <c r="F1043" t="s">
        <v>2678</v>
      </c>
      <c r="G1043" s="1">
        <v>43592</v>
      </c>
      <c r="H1043" s="43">
        <v>1</v>
      </c>
      <c r="I1043" s="44">
        <v>15709.09</v>
      </c>
      <c r="J1043" s="44">
        <v>15709.09</v>
      </c>
      <c r="K1043" s="44">
        <v>0</v>
      </c>
      <c r="L1043" s="44">
        <v>14138.18</v>
      </c>
      <c r="M1043" s="44">
        <v>1178.1817000000001</v>
      </c>
    </row>
    <row r="1044" spans="4:13">
      <c r="F1044" t="s">
        <v>2481</v>
      </c>
      <c r="G1044" s="1">
        <v>43588</v>
      </c>
      <c r="H1044" s="43">
        <v>1</v>
      </c>
      <c r="I1044" s="44">
        <v>4731.7</v>
      </c>
      <c r="J1044" s="44">
        <v>4731.7</v>
      </c>
      <c r="K1044" s="44">
        <v>0</v>
      </c>
      <c r="L1044" s="44">
        <v>4258.53</v>
      </c>
      <c r="M1044" s="44">
        <v>354.8775</v>
      </c>
    </row>
    <row r="1045" spans="4:13">
      <c r="F1045" t="s">
        <v>2468</v>
      </c>
      <c r="G1045" s="1">
        <v>43591</v>
      </c>
      <c r="H1045" s="43">
        <v>1</v>
      </c>
      <c r="I1045" s="44">
        <v>12154.49</v>
      </c>
      <c r="J1045" s="44">
        <v>12154.49</v>
      </c>
      <c r="K1045" s="44">
        <v>0</v>
      </c>
      <c r="L1045" s="44">
        <v>10939.04</v>
      </c>
      <c r="M1045" s="44">
        <v>911.58669999999995</v>
      </c>
    </row>
    <row r="1046" spans="4:13">
      <c r="D1046" t="s">
        <v>244</v>
      </c>
      <c r="E1046" t="s">
        <v>244</v>
      </c>
      <c r="F1046" t="s">
        <v>1509</v>
      </c>
      <c r="G1046" s="1">
        <v>43412</v>
      </c>
      <c r="H1046" s="43">
        <v>1</v>
      </c>
      <c r="I1046" s="44">
        <v>7671.12</v>
      </c>
      <c r="J1046" s="44">
        <v>7671.12</v>
      </c>
      <c r="K1046" s="44">
        <v>0</v>
      </c>
      <c r="L1046" s="44">
        <v>6904.01</v>
      </c>
      <c r="M1046" s="44">
        <v>575.33420000000001</v>
      </c>
    </row>
    <row r="1047" spans="4:13">
      <c r="E1047" t="s">
        <v>243</v>
      </c>
      <c r="F1047" t="s">
        <v>343</v>
      </c>
      <c r="G1047" s="1">
        <v>43265</v>
      </c>
      <c r="H1047" s="43">
        <v>0</v>
      </c>
      <c r="I1047" s="44">
        <v>10475.67</v>
      </c>
      <c r="J1047" s="44">
        <v>10475.67</v>
      </c>
      <c r="K1047" s="44">
        <v>0</v>
      </c>
      <c r="L1047" s="44">
        <v>9428.1</v>
      </c>
      <c r="M1047" s="44">
        <v>785.67499999999995</v>
      </c>
    </row>
    <row r="1048" spans="4:13">
      <c r="F1048" t="s">
        <v>287</v>
      </c>
      <c r="G1048" s="1">
        <v>43265</v>
      </c>
      <c r="H1048" s="43">
        <v>1</v>
      </c>
      <c r="I1048" s="44">
        <v>83842.899999999994</v>
      </c>
      <c r="J1048" s="44">
        <v>83842.899999999994</v>
      </c>
      <c r="K1048" s="44">
        <v>0</v>
      </c>
      <c r="L1048" s="44">
        <v>75458.61</v>
      </c>
      <c r="M1048" s="44">
        <v>6288.2174999999997</v>
      </c>
    </row>
    <row r="1049" spans="4:13">
      <c r="F1049" t="s">
        <v>245</v>
      </c>
      <c r="G1049" s="1">
        <v>43265</v>
      </c>
      <c r="H1049" s="43">
        <v>1</v>
      </c>
      <c r="I1049" s="44">
        <v>63264.32</v>
      </c>
      <c r="J1049" s="44">
        <v>63264.32</v>
      </c>
      <c r="K1049" s="44">
        <v>0</v>
      </c>
      <c r="L1049" s="44">
        <v>56937.89</v>
      </c>
      <c r="M1049" s="44">
        <v>4744.8242</v>
      </c>
    </row>
    <row r="1050" spans="4:13">
      <c r="F1050" t="s">
        <v>246</v>
      </c>
      <c r="G1050" s="1">
        <v>43265</v>
      </c>
      <c r="H1050" s="43">
        <v>1</v>
      </c>
      <c r="I1050" s="44">
        <v>61400.12</v>
      </c>
      <c r="J1050" s="44">
        <v>61400.12</v>
      </c>
      <c r="K1050" s="44">
        <v>0</v>
      </c>
      <c r="L1050" s="44">
        <v>55260.11</v>
      </c>
      <c r="M1050" s="44">
        <v>4605.0092000000004</v>
      </c>
    </row>
    <row r="1051" spans="4:13">
      <c r="F1051" t="s">
        <v>288</v>
      </c>
      <c r="G1051" s="1">
        <v>43265</v>
      </c>
      <c r="H1051" s="43">
        <v>1</v>
      </c>
      <c r="I1051" s="44">
        <v>49251.839999999997</v>
      </c>
      <c r="J1051" s="44">
        <v>49251.839999999997</v>
      </c>
      <c r="K1051" s="44">
        <v>0</v>
      </c>
      <c r="L1051" s="44">
        <v>44326.66</v>
      </c>
      <c r="M1051" s="44">
        <v>3693.8883000000001</v>
      </c>
    </row>
    <row r="1052" spans="4:13">
      <c r="F1052" t="s">
        <v>310</v>
      </c>
      <c r="G1052" s="1">
        <v>43265</v>
      </c>
      <c r="H1052" s="43">
        <v>1</v>
      </c>
      <c r="I1052" s="44">
        <v>50367.28</v>
      </c>
      <c r="J1052" s="44">
        <v>50367.28</v>
      </c>
      <c r="K1052" s="44">
        <v>0</v>
      </c>
      <c r="L1052" s="44">
        <v>45330.55</v>
      </c>
      <c r="M1052" s="44">
        <v>3777.5457999999999</v>
      </c>
    </row>
    <row r="1053" spans="4:13">
      <c r="F1053" t="s">
        <v>311</v>
      </c>
      <c r="G1053" s="1">
        <v>43265</v>
      </c>
      <c r="H1053" s="43">
        <v>1</v>
      </c>
      <c r="I1053" s="44">
        <v>32851.75</v>
      </c>
      <c r="J1053" s="44">
        <v>32851.75</v>
      </c>
      <c r="K1053" s="44">
        <v>0</v>
      </c>
      <c r="L1053" s="44">
        <v>29566.58</v>
      </c>
      <c r="M1053" s="44">
        <v>2463.8816999999999</v>
      </c>
    </row>
    <row r="1054" spans="4:13">
      <c r="F1054" t="s">
        <v>484</v>
      </c>
      <c r="G1054" s="1">
        <v>43294</v>
      </c>
      <c r="H1054" s="43">
        <v>1</v>
      </c>
      <c r="I1054" s="44">
        <v>6608.06</v>
      </c>
      <c r="J1054" s="44">
        <v>6608.06</v>
      </c>
      <c r="K1054" s="44">
        <v>0</v>
      </c>
      <c r="L1054" s="44">
        <v>5947.25</v>
      </c>
      <c r="M1054" s="44">
        <v>495.60419999999999</v>
      </c>
    </row>
    <row r="1055" spans="4:13">
      <c r="E1055" t="s">
        <v>611</v>
      </c>
      <c r="F1055" t="s">
        <v>612</v>
      </c>
      <c r="G1055" s="1">
        <v>43608</v>
      </c>
      <c r="H1055" s="43">
        <v>0</v>
      </c>
      <c r="I1055" s="44">
        <v>56161.13</v>
      </c>
      <c r="J1055" s="44">
        <v>56161.13</v>
      </c>
      <c r="K1055" s="44">
        <v>0</v>
      </c>
      <c r="L1055" s="44">
        <v>50545.02</v>
      </c>
      <c r="M1055" s="44">
        <v>4212.085</v>
      </c>
    </row>
    <row r="1056" spans="4:13">
      <c r="D1056" t="s">
        <v>60</v>
      </c>
      <c r="E1056" t="s">
        <v>796</v>
      </c>
      <c r="F1056" t="s">
        <v>3407</v>
      </c>
      <c r="G1056" s="1">
        <v>43987</v>
      </c>
      <c r="H1056" s="43">
        <v>0</v>
      </c>
      <c r="I1056" s="44">
        <v>61376.37</v>
      </c>
      <c r="J1056" s="44">
        <v>61376.37</v>
      </c>
      <c r="K1056" s="44">
        <v>0</v>
      </c>
      <c r="L1056" s="44">
        <v>55238.73</v>
      </c>
      <c r="M1056" s="44">
        <v>4603.2275</v>
      </c>
    </row>
    <row r="1057" spans="5:13">
      <c r="F1057" t="s">
        <v>2602</v>
      </c>
      <c r="G1057" s="1">
        <v>43671</v>
      </c>
      <c r="H1057" s="43">
        <v>0</v>
      </c>
      <c r="I1057" s="44">
        <v>14218.53</v>
      </c>
      <c r="J1057" s="44">
        <v>14218.53</v>
      </c>
      <c r="K1057" s="44">
        <v>0</v>
      </c>
      <c r="L1057" s="44">
        <v>12796.68</v>
      </c>
      <c r="M1057" s="44">
        <v>1066.3900000000001</v>
      </c>
    </row>
    <row r="1058" spans="5:13">
      <c r="F1058" t="s">
        <v>2137</v>
      </c>
      <c r="G1058" s="1">
        <v>48092</v>
      </c>
      <c r="H1058" s="43">
        <v>0.3</v>
      </c>
      <c r="I1058" s="44">
        <v>127890.39</v>
      </c>
      <c r="J1058" s="44">
        <v>127890.39</v>
      </c>
      <c r="K1058" s="44">
        <v>0</v>
      </c>
      <c r="L1058" s="44">
        <v>115101.35</v>
      </c>
      <c r="M1058" s="44">
        <v>0</v>
      </c>
    </row>
    <row r="1059" spans="5:13">
      <c r="E1059" t="s">
        <v>2036</v>
      </c>
      <c r="F1059" t="s">
        <v>3178</v>
      </c>
      <c r="G1059" s="1">
        <v>48092</v>
      </c>
      <c r="H1059" s="43">
        <v>0</v>
      </c>
      <c r="I1059" s="44">
        <v>252998.31</v>
      </c>
      <c r="J1059" s="44">
        <v>252998.31</v>
      </c>
      <c r="K1059" s="44">
        <v>0</v>
      </c>
      <c r="L1059" s="44">
        <v>227698.48</v>
      </c>
      <c r="M1059" s="44">
        <v>0</v>
      </c>
    </row>
    <row r="1060" spans="5:13">
      <c r="F1060" t="s">
        <v>3177</v>
      </c>
      <c r="G1060" s="1">
        <v>43987</v>
      </c>
      <c r="H1060" s="43">
        <v>0</v>
      </c>
      <c r="I1060" s="44">
        <v>83853.210000000006</v>
      </c>
      <c r="J1060" s="44">
        <v>83853.210000000006</v>
      </c>
      <c r="K1060" s="44">
        <v>0</v>
      </c>
      <c r="L1060" s="44">
        <v>75467.89</v>
      </c>
      <c r="M1060" s="44">
        <v>6288.9907999999996</v>
      </c>
    </row>
    <row r="1061" spans="5:13">
      <c r="E1061" t="s">
        <v>2301</v>
      </c>
      <c r="F1061" t="s">
        <v>2696</v>
      </c>
      <c r="G1061" s="1">
        <v>43882</v>
      </c>
      <c r="H1061" s="43">
        <v>0</v>
      </c>
      <c r="I1061" s="44">
        <v>121938.14</v>
      </c>
      <c r="J1061" s="44">
        <v>121938.14</v>
      </c>
      <c r="K1061" s="44">
        <v>0</v>
      </c>
      <c r="L1061" s="44">
        <v>109744.33</v>
      </c>
      <c r="M1061" s="44">
        <v>9145.3608000000004</v>
      </c>
    </row>
    <row r="1062" spans="5:13">
      <c r="F1062" t="s">
        <v>2749</v>
      </c>
      <c r="G1062" s="1">
        <v>48092</v>
      </c>
      <c r="H1062" s="43">
        <v>1</v>
      </c>
      <c r="I1062" s="44">
        <v>376048.69</v>
      </c>
      <c r="J1062" s="44">
        <v>645050</v>
      </c>
      <c r="K1062" s="44">
        <v>269001.31</v>
      </c>
      <c r="L1062" s="44">
        <v>580545</v>
      </c>
      <c r="M1062" s="44">
        <v>28203.6492</v>
      </c>
    </row>
    <row r="1063" spans="5:13">
      <c r="E1063" t="s">
        <v>713</v>
      </c>
      <c r="F1063" t="s">
        <v>2358</v>
      </c>
      <c r="G1063" s="1">
        <v>43503</v>
      </c>
      <c r="H1063" s="43">
        <v>1</v>
      </c>
      <c r="I1063" s="44">
        <v>7172.45</v>
      </c>
      <c r="J1063" s="44">
        <v>7172.45</v>
      </c>
      <c r="K1063" s="44">
        <v>0</v>
      </c>
      <c r="L1063" s="44">
        <v>6455.21</v>
      </c>
      <c r="M1063" s="44">
        <v>537.93420000000003</v>
      </c>
    </row>
    <row r="1064" spans="5:13">
      <c r="E1064" t="s">
        <v>427</v>
      </c>
      <c r="F1064" t="s">
        <v>3395</v>
      </c>
      <c r="G1064" s="1">
        <v>43851</v>
      </c>
      <c r="H1064" s="43">
        <v>1</v>
      </c>
      <c r="I1064" s="44">
        <v>5469.74</v>
      </c>
      <c r="J1064" s="44">
        <v>5469.74</v>
      </c>
      <c r="K1064" s="44">
        <v>0</v>
      </c>
      <c r="L1064" s="44">
        <v>4922.7700000000004</v>
      </c>
      <c r="M1064" s="44">
        <v>410.23079999999999</v>
      </c>
    </row>
    <row r="1065" spans="5:13">
      <c r="F1065" t="s">
        <v>3420</v>
      </c>
      <c r="G1065" s="1">
        <v>43851</v>
      </c>
      <c r="H1065" s="43">
        <v>0</v>
      </c>
      <c r="I1065" s="44">
        <v>64865.04</v>
      </c>
      <c r="J1065" s="44">
        <v>64865.04</v>
      </c>
      <c r="K1065" s="44">
        <v>0</v>
      </c>
      <c r="L1065" s="44">
        <v>58378.54</v>
      </c>
      <c r="M1065" s="44">
        <v>4864.8783000000003</v>
      </c>
    </row>
    <row r="1066" spans="5:13">
      <c r="F1066" t="s">
        <v>3500</v>
      </c>
      <c r="G1066" s="1">
        <v>48092</v>
      </c>
      <c r="H1066" s="43">
        <v>0</v>
      </c>
      <c r="I1066" s="44">
        <v>113318.28</v>
      </c>
      <c r="J1066" s="44">
        <v>113318.28</v>
      </c>
      <c r="K1066" s="44">
        <v>0</v>
      </c>
      <c r="L1066" s="44">
        <v>101986.45</v>
      </c>
      <c r="M1066" s="44">
        <v>8498.8708000000006</v>
      </c>
    </row>
    <row r="1067" spans="5:13">
      <c r="F1067" t="s">
        <v>3421</v>
      </c>
      <c r="G1067" s="1">
        <v>48092</v>
      </c>
      <c r="H1067" s="43">
        <v>1</v>
      </c>
      <c r="I1067" s="44">
        <v>158438.57999999999</v>
      </c>
      <c r="J1067" s="44">
        <v>158438.57999999999</v>
      </c>
      <c r="K1067" s="44">
        <v>0</v>
      </c>
      <c r="L1067" s="44">
        <v>142594.72</v>
      </c>
      <c r="M1067" s="44">
        <v>6686.91</v>
      </c>
    </row>
    <row r="1068" spans="5:13">
      <c r="F1068" t="s">
        <v>3456</v>
      </c>
      <c r="G1068" s="1">
        <v>43949</v>
      </c>
      <c r="H1068" s="43">
        <v>0</v>
      </c>
      <c r="I1068" s="44">
        <v>62017.58</v>
      </c>
      <c r="J1068" s="44">
        <v>62017.58</v>
      </c>
      <c r="K1068" s="44">
        <v>0</v>
      </c>
      <c r="L1068" s="44">
        <v>55815.82</v>
      </c>
      <c r="M1068" s="44">
        <v>4651.3182999999999</v>
      </c>
    </row>
    <row r="1069" spans="5:13">
      <c r="F1069" t="s">
        <v>3640</v>
      </c>
      <c r="G1069" s="1">
        <v>44004</v>
      </c>
      <c r="H1069" s="43">
        <v>0.4</v>
      </c>
      <c r="I1069" s="44">
        <v>31129.74</v>
      </c>
      <c r="J1069" s="44">
        <v>31129.74</v>
      </c>
      <c r="K1069" s="44">
        <v>0</v>
      </c>
      <c r="L1069" s="44">
        <v>28016.77</v>
      </c>
      <c r="M1069" s="44">
        <v>2334.73</v>
      </c>
    </row>
    <row r="1070" spans="5:13">
      <c r="F1070" t="s">
        <v>3584</v>
      </c>
      <c r="G1070" s="1">
        <v>43951</v>
      </c>
      <c r="H1070" s="43">
        <v>0</v>
      </c>
      <c r="I1070" s="44">
        <v>4726.22</v>
      </c>
      <c r="J1070" s="44">
        <v>4726.22</v>
      </c>
      <c r="K1070" s="44">
        <v>0</v>
      </c>
      <c r="L1070" s="44">
        <v>4253.6000000000004</v>
      </c>
      <c r="M1070" s="44">
        <v>354.4667</v>
      </c>
    </row>
    <row r="1071" spans="5:13">
      <c r="F1071" t="s">
        <v>3581</v>
      </c>
      <c r="G1071" s="1">
        <v>43951</v>
      </c>
      <c r="H1071" s="43">
        <v>0</v>
      </c>
      <c r="I1071" s="44">
        <v>97054.68</v>
      </c>
      <c r="J1071" s="44">
        <v>97054.68</v>
      </c>
      <c r="K1071" s="44">
        <v>0</v>
      </c>
      <c r="L1071" s="44">
        <v>87349.21</v>
      </c>
      <c r="M1071" s="44">
        <v>7279.1008000000002</v>
      </c>
    </row>
    <row r="1072" spans="5:13">
      <c r="F1072" t="s">
        <v>8538</v>
      </c>
      <c r="G1072" s="1">
        <v>48092</v>
      </c>
      <c r="H1072" s="43">
        <v>1</v>
      </c>
      <c r="I1072" s="44">
        <v>33956.53</v>
      </c>
      <c r="J1072" s="44">
        <v>33956.53</v>
      </c>
      <c r="K1072" s="44">
        <v>0</v>
      </c>
      <c r="L1072" s="44">
        <v>30560.880000000001</v>
      </c>
      <c r="M1072" s="44">
        <v>0</v>
      </c>
    </row>
    <row r="1073" spans="5:13">
      <c r="F1073" t="s">
        <v>8319</v>
      </c>
      <c r="G1073" s="1">
        <v>43972</v>
      </c>
      <c r="H1073" s="43">
        <v>0</v>
      </c>
      <c r="I1073" s="44">
        <v>16695.810000000001</v>
      </c>
      <c r="J1073" s="44">
        <v>16695.810000000001</v>
      </c>
      <c r="K1073" s="44">
        <v>0</v>
      </c>
      <c r="L1073" s="44">
        <v>15026.23</v>
      </c>
      <c r="M1073" s="44">
        <v>1252.18</v>
      </c>
    </row>
    <row r="1074" spans="5:13">
      <c r="F1074" t="s">
        <v>8353</v>
      </c>
      <c r="G1074" s="1">
        <v>48092</v>
      </c>
      <c r="H1074" s="43">
        <v>0</v>
      </c>
      <c r="I1074" s="44">
        <v>11205.89</v>
      </c>
      <c r="J1074" s="44">
        <v>11205.89</v>
      </c>
      <c r="K1074" s="44">
        <v>0</v>
      </c>
      <c r="L1074" s="44">
        <v>10085.299999999999</v>
      </c>
      <c r="M1074" s="44">
        <v>840.44</v>
      </c>
    </row>
    <row r="1075" spans="5:13">
      <c r="F1075" t="s">
        <v>8416</v>
      </c>
      <c r="G1075" s="1">
        <v>48092</v>
      </c>
      <c r="H1075" s="43">
        <v>0.2</v>
      </c>
      <c r="I1075" s="44">
        <v>124059.21</v>
      </c>
      <c r="J1075" s="44">
        <v>124059.21</v>
      </c>
      <c r="K1075" s="44">
        <v>0</v>
      </c>
      <c r="L1075" s="44">
        <v>111653.29</v>
      </c>
      <c r="M1075" s="44">
        <v>0</v>
      </c>
    </row>
    <row r="1076" spans="5:13">
      <c r="F1076" t="s">
        <v>3557</v>
      </c>
      <c r="G1076" s="1">
        <v>43951</v>
      </c>
      <c r="H1076" s="43">
        <v>0</v>
      </c>
      <c r="I1076" s="44">
        <v>4350.59</v>
      </c>
      <c r="J1076" s="44">
        <v>4350.59</v>
      </c>
      <c r="K1076" s="44">
        <v>0</v>
      </c>
      <c r="L1076" s="44">
        <v>3915.53</v>
      </c>
      <c r="M1076" s="44">
        <v>326.29419999999999</v>
      </c>
    </row>
    <row r="1077" spans="5:13">
      <c r="F1077" t="s">
        <v>3662</v>
      </c>
      <c r="G1077" s="1">
        <v>43991</v>
      </c>
      <c r="H1077" s="43">
        <v>0</v>
      </c>
      <c r="I1077" s="44">
        <v>39056.42</v>
      </c>
      <c r="J1077" s="44">
        <v>39056.42</v>
      </c>
      <c r="K1077" s="44">
        <v>0</v>
      </c>
      <c r="L1077" s="44">
        <v>35150.78</v>
      </c>
      <c r="M1077" s="44">
        <v>2929.23</v>
      </c>
    </row>
    <row r="1078" spans="5:13">
      <c r="F1078" t="s">
        <v>3658</v>
      </c>
      <c r="G1078" s="1">
        <v>43972</v>
      </c>
      <c r="H1078" s="43">
        <v>0</v>
      </c>
      <c r="I1078" s="44">
        <v>23619.46</v>
      </c>
      <c r="J1078" s="44">
        <v>23619.46</v>
      </c>
      <c r="K1078" s="44">
        <v>0</v>
      </c>
      <c r="L1078" s="44">
        <v>21257.51</v>
      </c>
      <c r="M1078" s="44">
        <v>1771.45</v>
      </c>
    </row>
    <row r="1079" spans="5:13">
      <c r="F1079" t="s">
        <v>8454</v>
      </c>
      <c r="G1079" s="1">
        <v>48092</v>
      </c>
      <c r="H1079" s="43">
        <v>0</v>
      </c>
      <c r="I1079" s="44">
        <v>41768.26</v>
      </c>
      <c r="J1079" s="44">
        <v>41768.26</v>
      </c>
      <c r="K1079" s="44">
        <v>0</v>
      </c>
      <c r="L1079" s="44">
        <v>37591.43</v>
      </c>
      <c r="M1079" s="44">
        <v>0</v>
      </c>
    </row>
    <row r="1080" spans="5:13">
      <c r="F1080" t="s">
        <v>8436</v>
      </c>
      <c r="G1080" s="1">
        <v>48092</v>
      </c>
      <c r="H1080" s="43">
        <v>0</v>
      </c>
      <c r="I1080" s="44">
        <v>34688.44</v>
      </c>
      <c r="J1080" s="44">
        <v>34688.44</v>
      </c>
      <c r="K1080" s="44">
        <v>0</v>
      </c>
      <c r="L1080" s="44">
        <v>31219.599999999999</v>
      </c>
      <c r="M1080" s="44">
        <v>0</v>
      </c>
    </row>
    <row r="1081" spans="5:13">
      <c r="F1081" t="s">
        <v>8458</v>
      </c>
      <c r="G1081" s="1">
        <v>48092</v>
      </c>
      <c r="H1081" s="43">
        <v>0</v>
      </c>
      <c r="I1081" s="44">
        <v>650852.28</v>
      </c>
      <c r="J1081" s="44">
        <v>650852.28</v>
      </c>
      <c r="K1081" s="44">
        <v>0</v>
      </c>
      <c r="L1081" s="44">
        <v>585767.05000000005</v>
      </c>
      <c r="M1081" s="44">
        <v>0</v>
      </c>
    </row>
    <row r="1082" spans="5:13">
      <c r="F1082" t="s">
        <v>8440</v>
      </c>
      <c r="G1082" s="1">
        <v>48092</v>
      </c>
      <c r="H1082" s="43">
        <v>0</v>
      </c>
      <c r="I1082" s="44">
        <v>108530.94</v>
      </c>
      <c r="J1082" s="44">
        <v>108530.94</v>
      </c>
      <c r="K1082" s="44">
        <v>0</v>
      </c>
      <c r="L1082" s="44">
        <v>97677.85</v>
      </c>
      <c r="M1082" s="44">
        <v>0</v>
      </c>
    </row>
    <row r="1083" spans="5:13">
      <c r="F1083" t="s">
        <v>3596</v>
      </c>
      <c r="G1083" s="1">
        <v>48092</v>
      </c>
      <c r="H1083" s="43">
        <v>0</v>
      </c>
      <c r="I1083" s="44">
        <v>283374</v>
      </c>
      <c r="J1083" s="44">
        <v>283374</v>
      </c>
      <c r="K1083" s="44">
        <v>0</v>
      </c>
      <c r="L1083" s="44">
        <v>255036.6</v>
      </c>
      <c r="M1083" s="44">
        <v>0</v>
      </c>
    </row>
    <row r="1084" spans="5:13">
      <c r="F1084" t="s">
        <v>3664</v>
      </c>
      <c r="G1084" s="1">
        <v>43994</v>
      </c>
      <c r="H1084" s="43">
        <v>0</v>
      </c>
      <c r="I1084" s="44">
        <v>68294.69</v>
      </c>
      <c r="J1084" s="44">
        <v>68294.69</v>
      </c>
      <c r="K1084" s="44">
        <v>0</v>
      </c>
      <c r="L1084" s="44">
        <v>61465.22</v>
      </c>
      <c r="M1084" s="44">
        <v>5122.1000000000004</v>
      </c>
    </row>
    <row r="1085" spans="5:13">
      <c r="F1085" t="s">
        <v>8503</v>
      </c>
      <c r="G1085" s="1">
        <v>48092</v>
      </c>
      <c r="H1085" s="43">
        <v>1</v>
      </c>
      <c r="I1085" s="44">
        <v>24622.32</v>
      </c>
      <c r="J1085" s="44">
        <v>24622.32</v>
      </c>
      <c r="K1085" s="44">
        <v>0</v>
      </c>
      <c r="L1085" s="44">
        <v>22160.09</v>
      </c>
      <c r="M1085" s="44">
        <v>0</v>
      </c>
    </row>
    <row r="1086" spans="5:13">
      <c r="F1086" t="s">
        <v>3660</v>
      </c>
      <c r="G1086" s="1">
        <v>43972</v>
      </c>
      <c r="H1086" s="43">
        <v>0</v>
      </c>
      <c r="I1086" s="44">
        <v>18214.849999999999</v>
      </c>
      <c r="J1086" s="44">
        <v>18214.849999999999</v>
      </c>
      <c r="K1086" s="44">
        <v>0</v>
      </c>
      <c r="L1086" s="44">
        <v>16393.37</v>
      </c>
      <c r="M1086" s="44">
        <v>1366.11</v>
      </c>
    </row>
    <row r="1087" spans="5:13">
      <c r="E1087" t="s">
        <v>1440</v>
      </c>
      <c r="F1087" t="s">
        <v>2674</v>
      </c>
      <c r="G1087" s="1">
        <v>43588</v>
      </c>
      <c r="H1087" s="43">
        <v>1</v>
      </c>
      <c r="I1087" s="44">
        <v>120277.55</v>
      </c>
      <c r="J1087" s="44">
        <v>120277.55</v>
      </c>
      <c r="K1087" s="44">
        <v>0</v>
      </c>
      <c r="L1087" s="44">
        <v>108249.8</v>
      </c>
      <c r="M1087" s="44">
        <v>9020.8166999999994</v>
      </c>
    </row>
    <row r="1088" spans="5:13">
      <c r="F1088" t="s">
        <v>2312</v>
      </c>
      <c r="G1088" s="1">
        <v>44012</v>
      </c>
      <c r="H1088" s="43">
        <v>1</v>
      </c>
      <c r="I1088" s="44">
        <v>18802.47</v>
      </c>
      <c r="J1088" s="44">
        <v>18802.47</v>
      </c>
      <c r="K1088" s="44">
        <v>0</v>
      </c>
      <c r="L1088" s="44">
        <v>16922.22</v>
      </c>
      <c r="M1088" s="44">
        <v>1410.1849999999999</v>
      </c>
    </row>
    <row r="1089" spans="4:13">
      <c r="F1089" t="s">
        <v>2236</v>
      </c>
      <c r="G1089" s="1">
        <v>43503</v>
      </c>
      <c r="H1089" s="43">
        <v>1</v>
      </c>
      <c r="I1089" s="44">
        <v>14009.55</v>
      </c>
      <c r="J1089" s="44">
        <v>14009.55</v>
      </c>
      <c r="K1089" s="44">
        <v>0</v>
      </c>
      <c r="L1089" s="44">
        <v>12608.6</v>
      </c>
      <c r="M1089" s="44">
        <v>1050.7166999999999</v>
      </c>
    </row>
    <row r="1090" spans="4:13">
      <c r="F1090" t="s">
        <v>2382</v>
      </c>
      <c r="G1090" s="1">
        <v>43503</v>
      </c>
      <c r="H1090" s="43">
        <v>1</v>
      </c>
      <c r="I1090" s="44">
        <v>8359.9599999999991</v>
      </c>
      <c r="J1090" s="44">
        <v>8359.9599999999991</v>
      </c>
      <c r="K1090" s="44">
        <v>0</v>
      </c>
      <c r="L1090" s="44">
        <v>7523.96</v>
      </c>
      <c r="M1090" s="44">
        <v>626.99670000000003</v>
      </c>
    </row>
    <row r="1091" spans="4:13">
      <c r="F1091" t="s">
        <v>2333</v>
      </c>
      <c r="G1091" s="1">
        <v>43503</v>
      </c>
      <c r="H1091" s="43">
        <v>1</v>
      </c>
      <c r="I1091" s="44">
        <v>4646.53</v>
      </c>
      <c r="J1091" s="44">
        <v>4646.53</v>
      </c>
      <c r="K1091" s="44">
        <v>0</v>
      </c>
      <c r="L1091" s="44">
        <v>4181.88</v>
      </c>
      <c r="M1091" s="44">
        <v>348.49</v>
      </c>
    </row>
    <row r="1092" spans="4:13">
      <c r="F1092" t="s">
        <v>2329</v>
      </c>
      <c r="G1092" s="1">
        <v>43503</v>
      </c>
      <c r="H1092" s="43">
        <v>1</v>
      </c>
      <c r="I1092" s="44">
        <v>73742.070000000007</v>
      </c>
      <c r="J1092" s="44">
        <v>73742.070000000007</v>
      </c>
      <c r="K1092" s="44">
        <v>0</v>
      </c>
      <c r="L1092" s="44">
        <v>66367.86</v>
      </c>
      <c r="M1092" s="44">
        <v>5530.6549999999997</v>
      </c>
    </row>
    <row r="1093" spans="4:13">
      <c r="F1093" t="s">
        <v>2373</v>
      </c>
      <c r="G1093" s="1">
        <v>43503</v>
      </c>
      <c r="H1093" s="43">
        <v>1</v>
      </c>
      <c r="I1093" s="44">
        <v>55356.22</v>
      </c>
      <c r="J1093" s="44">
        <v>55356.22</v>
      </c>
      <c r="K1093" s="44">
        <v>0</v>
      </c>
      <c r="L1093" s="44">
        <v>49820.6</v>
      </c>
      <c r="M1093" s="44">
        <v>4151.7166999999999</v>
      </c>
    </row>
    <row r="1094" spans="4:13">
      <c r="F1094" t="s">
        <v>2374</v>
      </c>
      <c r="G1094" s="1">
        <v>43503</v>
      </c>
      <c r="H1094" s="43">
        <v>1</v>
      </c>
      <c r="I1094" s="44">
        <v>28809.66</v>
      </c>
      <c r="J1094" s="44">
        <v>28809.66</v>
      </c>
      <c r="K1094" s="44">
        <v>0</v>
      </c>
      <c r="L1094" s="44">
        <v>25928.69</v>
      </c>
      <c r="M1094" s="44">
        <v>2160.7242000000001</v>
      </c>
    </row>
    <row r="1095" spans="4:13">
      <c r="E1095" t="s">
        <v>2251</v>
      </c>
      <c r="F1095" t="s">
        <v>2252</v>
      </c>
      <c r="G1095" s="1">
        <v>43991</v>
      </c>
      <c r="H1095" s="43">
        <v>1</v>
      </c>
      <c r="I1095" s="44">
        <v>28074.82</v>
      </c>
      <c r="J1095" s="44">
        <v>110021</v>
      </c>
      <c r="K1095" s="44">
        <v>81946.179999999993</v>
      </c>
      <c r="L1095" s="44">
        <v>99018.9</v>
      </c>
      <c r="M1095" s="44">
        <v>8251.5717000000004</v>
      </c>
    </row>
    <row r="1096" spans="4:13">
      <c r="E1096" t="s">
        <v>675</v>
      </c>
      <c r="F1096" t="s">
        <v>1405</v>
      </c>
      <c r="G1096" s="1">
        <v>43598</v>
      </c>
      <c r="H1096" s="43">
        <v>0</v>
      </c>
      <c r="I1096" s="44">
        <v>86118.8</v>
      </c>
      <c r="J1096" s="44">
        <v>86118.8</v>
      </c>
      <c r="K1096" s="44">
        <v>0</v>
      </c>
      <c r="L1096" s="44">
        <v>77506.92</v>
      </c>
      <c r="M1096" s="44">
        <v>6458.91</v>
      </c>
    </row>
    <row r="1097" spans="4:13">
      <c r="E1097" t="s">
        <v>171</v>
      </c>
      <c r="F1097" t="s">
        <v>554</v>
      </c>
      <c r="G1097" s="1">
        <v>43598</v>
      </c>
      <c r="H1097" s="43">
        <v>0</v>
      </c>
      <c r="I1097" s="44">
        <v>22644.7</v>
      </c>
      <c r="J1097" s="44">
        <v>22644.7</v>
      </c>
      <c r="K1097" s="44">
        <v>0</v>
      </c>
      <c r="L1097" s="44">
        <v>20380.23</v>
      </c>
      <c r="M1097" s="44">
        <v>1698.3525</v>
      </c>
    </row>
    <row r="1098" spans="4:13">
      <c r="E1098" t="s">
        <v>62</v>
      </c>
      <c r="F1098" t="s">
        <v>3587</v>
      </c>
      <c r="G1098" s="1">
        <v>48092</v>
      </c>
      <c r="H1098" s="43">
        <v>0</v>
      </c>
      <c r="I1098" s="44">
        <v>247578.36</v>
      </c>
      <c r="J1098" s="44">
        <v>247578.36</v>
      </c>
      <c r="K1098" s="44">
        <v>0</v>
      </c>
      <c r="L1098" s="44">
        <v>222820.52</v>
      </c>
      <c r="M1098" s="44">
        <v>0</v>
      </c>
    </row>
    <row r="1099" spans="4:13">
      <c r="E1099" t="s">
        <v>1335</v>
      </c>
      <c r="F1099" t="s">
        <v>2990</v>
      </c>
      <c r="G1099" s="1">
        <v>43861</v>
      </c>
      <c r="H1099" s="43">
        <v>0</v>
      </c>
      <c r="I1099" s="44">
        <v>16484.509999999998</v>
      </c>
      <c r="J1099" s="44">
        <v>16484.509999999998</v>
      </c>
      <c r="K1099" s="44">
        <v>0</v>
      </c>
      <c r="L1099" s="44">
        <v>14836.06</v>
      </c>
      <c r="M1099" s="44">
        <v>1236.3382999999999</v>
      </c>
    </row>
    <row r="1100" spans="4:13">
      <c r="D1100" t="s">
        <v>218</v>
      </c>
      <c r="E1100" t="s">
        <v>305</v>
      </c>
      <c r="F1100" t="s">
        <v>2376</v>
      </c>
      <c r="G1100" s="1">
        <v>43507</v>
      </c>
      <c r="H1100" s="43">
        <v>1</v>
      </c>
      <c r="I1100" s="44">
        <v>28690</v>
      </c>
      <c r="J1100" s="44">
        <v>28690</v>
      </c>
      <c r="K1100" s="44">
        <v>0</v>
      </c>
      <c r="L1100" s="44">
        <v>25821</v>
      </c>
      <c r="M1100" s="44">
        <v>2151.75</v>
      </c>
    </row>
    <row r="1101" spans="4:13">
      <c r="F1101" t="s">
        <v>323</v>
      </c>
      <c r="G1101" s="1">
        <v>43265</v>
      </c>
      <c r="H1101" s="43">
        <v>1</v>
      </c>
      <c r="I1101" s="44">
        <v>15500</v>
      </c>
      <c r="J1101" s="44">
        <v>15500</v>
      </c>
      <c r="K1101" s="44">
        <v>0</v>
      </c>
      <c r="L1101" s="44">
        <v>13950</v>
      </c>
      <c r="M1101" s="44">
        <v>1162.5</v>
      </c>
    </row>
    <row r="1102" spans="4:13">
      <c r="F1102" t="s">
        <v>267</v>
      </c>
      <c r="G1102" s="1">
        <v>43969</v>
      </c>
      <c r="H1102" s="43">
        <v>0</v>
      </c>
      <c r="I1102" s="44">
        <v>160391.4</v>
      </c>
      <c r="J1102" s="44">
        <v>0</v>
      </c>
      <c r="K1102" s="44">
        <v>-160391.4</v>
      </c>
      <c r="L1102" s="44">
        <v>0</v>
      </c>
      <c r="M1102" s="44">
        <v>0</v>
      </c>
    </row>
    <row r="1103" spans="4:13">
      <c r="D1103" t="s">
        <v>109</v>
      </c>
      <c r="E1103" t="s">
        <v>108</v>
      </c>
      <c r="F1103" t="s">
        <v>2610</v>
      </c>
      <c r="G1103" s="1">
        <v>43588</v>
      </c>
      <c r="H1103" s="43">
        <v>1</v>
      </c>
      <c r="I1103" s="44">
        <v>26428.54</v>
      </c>
      <c r="J1103" s="44">
        <v>26428.54</v>
      </c>
      <c r="K1103" s="44">
        <v>0</v>
      </c>
      <c r="L1103" s="44">
        <v>23785.69</v>
      </c>
      <c r="M1103" s="44">
        <v>1982.1407999999999</v>
      </c>
    </row>
    <row r="1104" spans="4:13">
      <c r="F1104" t="s">
        <v>198</v>
      </c>
      <c r="G1104" s="1">
        <v>43816</v>
      </c>
      <c r="H1104" s="43">
        <v>0.4</v>
      </c>
      <c r="I1104" s="44">
        <v>104082.93</v>
      </c>
      <c r="J1104" s="44">
        <v>104082.93</v>
      </c>
      <c r="K1104" s="44">
        <v>0</v>
      </c>
      <c r="L1104" s="44">
        <v>93674.64</v>
      </c>
      <c r="M1104" s="44">
        <v>7806.22</v>
      </c>
    </row>
    <row r="1105" spans="4:13">
      <c r="D1105" t="s">
        <v>27</v>
      </c>
      <c r="E1105" t="s">
        <v>278</v>
      </c>
      <c r="F1105" t="s">
        <v>3021</v>
      </c>
      <c r="G1105" s="1">
        <v>48092</v>
      </c>
      <c r="H1105" s="43">
        <v>0</v>
      </c>
      <c r="I1105" s="44">
        <v>414091.75</v>
      </c>
      <c r="J1105" s="44">
        <v>414091.75</v>
      </c>
      <c r="K1105" s="44">
        <v>0</v>
      </c>
      <c r="L1105" s="44">
        <v>372682.58</v>
      </c>
      <c r="M1105" s="44">
        <v>0</v>
      </c>
    </row>
    <row r="1106" spans="4:13">
      <c r="E1106" t="s">
        <v>27</v>
      </c>
      <c r="F1106" t="s">
        <v>126</v>
      </c>
      <c r="G1106" s="1">
        <v>43294</v>
      </c>
      <c r="H1106" s="43">
        <v>1</v>
      </c>
      <c r="I1106" s="44">
        <v>31263.86</v>
      </c>
      <c r="J1106" s="44">
        <v>31263.86</v>
      </c>
      <c r="K1106" s="44">
        <v>0</v>
      </c>
      <c r="L1106" s="44">
        <v>28137.47</v>
      </c>
      <c r="M1106" s="44">
        <v>2344.7892000000002</v>
      </c>
    </row>
    <row r="1107" spans="4:13">
      <c r="E1107" t="s">
        <v>1760</v>
      </c>
      <c r="F1107" t="s">
        <v>3507</v>
      </c>
      <c r="G1107" s="1">
        <v>43951</v>
      </c>
      <c r="H1107" s="43">
        <v>0.8</v>
      </c>
      <c r="I1107" s="44">
        <v>45293.73</v>
      </c>
      <c r="J1107" s="44">
        <v>45293.73</v>
      </c>
      <c r="K1107" s="44">
        <v>0</v>
      </c>
      <c r="L1107" s="44">
        <v>40764.36</v>
      </c>
      <c r="M1107" s="44">
        <v>3397.03</v>
      </c>
    </row>
    <row r="1108" spans="4:13">
      <c r="F1108" t="s">
        <v>1914</v>
      </c>
      <c r="G1108" s="1">
        <v>43417</v>
      </c>
      <c r="H1108" s="43">
        <v>1</v>
      </c>
      <c r="I1108" s="44">
        <v>9824.66</v>
      </c>
      <c r="J1108" s="44">
        <v>9824.66</v>
      </c>
      <c r="K1108" s="44">
        <v>0</v>
      </c>
      <c r="L1108" s="44">
        <v>8842.19</v>
      </c>
      <c r="M1108" s="44">
        <v>736.8492</v>
      </c>
    </row>
    <row r="1109" spans="4:13">
      <c r="F1109" t="s">
        <v>1977</v>
      </c>
      <c r="G1109" s="1">
        <v>43504</v>
      </c>
      <c r="H1109" s="43">
        <v>1</v>
      </c>
      <c r="I1109" s="44">
        <v>19218.5</v>
      </c>
      <c r="J1109" s="44">
        <v>19218.5</v>
      </c>
      <c r="K1109" s="44">
        <v>0</v>
      </c>
      <c r="L1109" s="44">
        <v>17296.650000000001</v>
      </c>
      <c r="M1109" s="44">
        <v>1441.3875</v>
      </c>
    </row>
    <row r="1110" spans="4:13">
      <c r="F1110" t="s">
        <v>8337</v>
      </c>
      <c r="G1110" s="1">
        <v>43864</v>
      </c>
      <c r="H1110" s="43">
        <v>1</v>
      </c>
      <c r="I1110" s="44">
        <v>121197.86</v>
      </c>
      <c r="J1110" s="44">
        <v>121197.86</v>
      </c>
      <c r="K1110" s="44">
        <v>0</v>
      </c>
      <c r="L1110" s="44">
        <v>109078.07</v>
      </c>
      <c r="M1110" s="44">
        <v>9089.83</v>
      </c>
    </row>
    <row r="1111" spans="4:13">
      <c r="F1111" t="s">
        <v>3532</v>
      </c>
      <c r="G1111" s="1">
        <v>48092</v>
      </c>
      <c r="H1111" s="43">
        <v>0</v>
      </c>
      <c r="I1111" s="44">
        <v>4379584</v>
      </c>
      <c r="J1111" s="44">
        <v>4379584</v>
      </c>
      <c r="K1111" s="44">
        <v>0</v>
      </c>
      <c r="L1111" s="44">
        <v>3941625.6</v>
      </c>
      <c r="M1111" s="44">
        <v>0</v>
      </c>
    </row>
    <row r="1112" spans="4:13">
      <c r="F1112" t="s">
        <v>2080</v>
      </c>
      <c r="G1112" s="1">
        <v>43503</v>
      </c>
      <c r="H1112" s="43">
        <v>0</v>
      </c>
      <c r="I1112" s="44">
        <v>113555.7</v>
      </c>
      <c r="J1112" s="44">
        <v>113555.7</v>
      </c>
      <c r="K1112" s="44">
        <v>0</v>
      </c>
      <c r="L1112" s="44">
        <v>102200.13</v>
      </c>
      <c r="M1112" s="44">
        <v>8516.6774999999998</v>
      </c>
    </row>
    <row r="1113" spans="4:13">
      <c r="F1113" t="s">
        <v>2531</v>
      </c>
      <c r="G1113" s="1">
        <v>48092</v>
      </c>
      <c r="H1113" s="43">
        <v>1</v>
      </c>
      <c r="I1113" s="44">
        <v>204537.06</v>
      </c>
      <c r="J1113" s="44">
        <v>204537.06</v>
      </c>
      <c r="K1113" s="44">
        <v>0</v>
      </c>
      <c r="L1113" s="44">
        <v>184083.35</v>
      </c>
      <c r="M1113" s="44">
        <v>0</v>
      </c>
    </row>
    <row r="1114" spans="4:13">
      <c r="F1114" t="s">
        <v>1761</v>
      </c>
      <c r="G1114" s="1">
        <v>43410</v>
      </c>
      <c r="H1114" s="43">
        <v>1</v>
      </c>
      <c r="I1114" s="44">
        <v>11268.99</v>
      </c>
      <c r="J1114" s="44">
        <v>11268.99</v>
      </c>
      <c r="K1114" s="44">
        <v>0</v>
      </c>
      <c r="L1114" s="44">
        <v>10142.09</v>
      </c>
      <c r="M1114" s="44">
        <v>845.17420000000004</v>
      </c>
    </row>
    <row r="1115" spans="4:13">
      <c r="F1115" t="s">
        <v>2152</v>
      </c>
      <c r="G1115" s="1">
        <v>43507</v>
      </c>
      <c r="H1115" s="43">
        <v>1</v>
      </c>
      <c r="I1115" s="44">
        <v>15079.87</v>
      </c>
      <c r="J1115" s="44">
        <v>15079.87</v>
      </c>
      <c r="K1115" s="44">
        <v>0</v>
      </c>
      <c r="L1115" s="44">
        <v>13571.88</v>
      </c>
      <c r="M1115" s="44">
        <v>1130.99</v>
      </c>
    </row>
    <row r="1116" spans="4:13">
      <c r="F1116" t="s">
        <v>2604</v>
      </c>
      <c r="G1116" s="1">
        <v>43588</v>
      </c>
      <c r="H1116" s="43">
        <v>1</v>
      </c>
      <c r="I1116" s="44">
        <v>43204.79</v>
      </c>
      <c r="J1116" s="44">
        <v>43204.79</v>
      </c>
      <c r="K1116" s="44">
        <v>0</v>
      </c>
      <c r="L1116" s="44">
        <v>38884.31</v>
      </c>
      <c r="M1116" s="44">
        <v>3240.3591999999999</v>
      </c>
    </row>
    <row r="1117" spans="4:13">
      <c r="F1117" t="s">
        <v>1976</v>
      </c>
      <c r="G1117" s="1">
        <v>43504</v>
      </c>
      <c r="H1117" s="43">
        <v>1</v>
      </c>
      <c r="I1117" s="44">
        <v>36721.51</v>
      </c>
      <c r="J1117" s="44">
        <v>36721.51</v>
      </c>
      <c r="K1117" s="44">
        <v>0</v>
      </c>
      <c r="L1117" s="44">
        <v>33049.360000000001</v>
      </c>
      <c r="M1117" s="44">
        <v>2754.1133</v>
      </c>
    </row>
    <row r="1118" spans="4:13">
      <c r="E1118" t="s">
        <v>515</v>
      </c>
      <c r="F1118" t="s">
        <v>516</v>
      </c>
      <c r="G1118" s="1">
        <v>43294</v>
      </c>
      <c r="H1118" s="43">
        <v>1</v>
      </c>
      <c r="I1118" s="44">
        <v>13296.36</v>
      </c>
      <c r="J1118" s="44">
        <v>13296.36</v>
      </c>
      <c r="K1118" s="44">
        <v>0</v>
      </c>
      <c r="L1118" s="44">
        <v>11966.72</v>
      </c>
      <c r="M1118" s="44">
        <v>997.22670000000005</v>
      </c>
    </row>
    <row r="1119" spans="4:13">
      <c r="E1119" t="s">
        <v>560</v>
      </c>
      <c r="F1119" t="s">
        <v>2336</v>
      </c>
      <c r="G1119" s="1">
        <v>48092</v>
      </c>
      <c r="H1119" s="43">
        <v>0</v>
      </c>
      <c r="I1119" s="44">
        <v>159289.63</v>
      </c>
      <c r="J1119" s="44">
        <v>159289.63</v>
      </c>
      <c r="K1119" s="44">
        <v>0</v>
      </c>
      <c r="L1119" s="44">
        <v>143360.67000000001</v>
      </c>
      <c r="M1119" s="44">
        <v>0</v>
      </c>
    </row>
    <row r="1120" spans="4:13">
      <c r="F1120" t="s">
        <v>561</v>
      </c>
      <c r="G1120" s="1">
        <v>43882</v>
      </c>
      <c r="H1120" s="43">
        <v>0</v>
      </c>
      <c r="I1120" s="44">
        <v>22952.67</v>
      </c>
      <c r="J1120" s="44">
        <v>22952.67</v>
      </c>
      <c r="K1120" s="44">
        <v>0</v>
      </c>
      <c r="L1120" s="44">
        <v>20657.400000000001</v>
      </c>
      <c r="M1120" s="44">
        <v>1721.45</v>
      </c>
    </row>
    <row r="1121" spans="4:13">
      <c r="F1121" t="s">
        <v>2054</v>
      </c>
      <c r="G1121" s="1">
        <v>43882</v>
      </c>
      <c r="H1121" s="43">
        <v>0</v>
      </c>
      <c r="I1121" s="44">
        <v>4728.32</v>
      </c>
      <c r="J1121" s="44">
        <v>4728.32</v>
      </c>
      <c r="K1121" s="44">
        <v>0</v>
      </c>
      <c r="L1121" s="44">
        <v>4255.49</v>
      </c>
      <c r="M1121" s="44">
        <v>354.62419999999997</v>
      </c>
    </row>
    <row r="1122" spans="4:13">
      <c r="D1122" t="s">
        <v>1693</v>
      </c>
      <c r="E1122" t="s">
        <v>1692</v>
      </c>
      <c r="F1122">
        <v>47756</v>
      </c>
      <c r="G1122" s="1">
        <v>43504</v>
      </c>
      <c r="H1122" s="43">
        <v>1</v>
      </c>
      <c r="I1122" s="44">
        <v>19375.86</v>
      </c>
      <c r="J1122" s="44">
        <v>19375.86</v>
      </c>
      <c r="K1122" s="44">
        <v>0</v>
      </c>
      <c r="L1122" s="44">
        <v>17438.27</v>
      </c>
      <c r="M1122" s="44">
        <v>1453.1892</v>
      </c>
    </row>
    <row r="1123" spans="4:13">
      <c r="F1123" t="s">
        <v>1694</v>
      </c>
      <c r="G1123" s="1">
        <v>43412</v>
      </c>
      <c r="H1123" s="43">
        <v>1</v>
      </c>
      <c r="I1123" s="44">
        <v>10564.84</v>
      </c>
      <c r="J1123" s="44">
        <v>10564.84</v>
      </c>
      <c r="K1123" s="44">
        <v>0</v>
      </c>
      <c r="L1123" s="44">
        <v>9508.36</v>
      </c>
      <c r="M1123" s="44">
        <v>792.36329999999998</v>
      </c>
    </row>
    <row r="1124" spans="4:13">
      <c r="F1124" t="s">
        <v>1943</v>
      </c>
      <c r="G1124" s="1">
        <v>43504</v>
      </c>
      <c r="H1124" s="43">
        <v>1</v>
      </c>
      <c r="I1124" s="44">
        <v>74807.17</v>
      </c>
      <c r="J1124" s="44">
        <v>74807.17</v>
      </c>
      <c r="K1124" s="44">
        <v>0</v>
      </c>
      <c r="L1124" s="44">
        <v>67326.45</v>
      </c>
      <c r="M1124" s="44">
        <v>5610.5375000000004</v>
      </c>
    </row>
    <row r="1125" spans="4:13">
      <c r="F1125" t="s">
        <v>1944</v>
      </c>
      <c r="G1125" s="1">
        <v>43504</v>
      </c>
      <c r="H1125" s="43">
        <v>1</v>
      </c>
      <c r="I1125" s="44">
        <v>85564.15</v>
      </c>
      <c r="J1125" s="44">
        <v>85564.15</v>
      </c>
      <c r="K1125" s="44">
        <v>0</v>
      </c>
      <c r="L1125" s="44">
        <v>77007.740000000005</v>
      </c>
      <c r="M1125" s="44">
        <v>6417.3117000000002</v>
      </c>
    </row>
    <row r="1126" spans="4:13">
      <c r="D1126" t="s">
        <v>15</v>
      </c>
      <c r="E1126" t="s">
        <v>14</v>
      </c>
      <c r="F1126" t="s">
        <v>3182</v>
      </c>
      <c r="G1126" s="1">
        <v>48092</v>
      </c>
      <c r="H1126" s="43">
        <v>0</v>
      </c>
      <c r="I1126" s="44">
        <v>315777.62</v>
      </c>
      <c r="J1126" s="44">
        <v>315777.62</v>
      </c>
      <c r="K1126" s="44">
        <v>0</v>
      </c>
      <c r="L1126" s="44">
        <v>284199.86</v>
      </c>
      <c r="M1126" s="44">
        <v>0</v>
      </c>
    </row>
    <row r="1127" spans="4:13">
      <c r="E1127" t="s">
        <v>237</v>
      </c>
      <c r="F1127" t="s">
        <v>3400</v>
      </c>
      <c r="G1127" s="1">
        <v>48092</v>
      </c>
      <c r="H1127" s="43">
        <v>0.1</v>
      </c>
      <c r="I1127" s="44">
        <v>3730507.99</v>
      </c>
      <c r="J1127" s="44">
        <v>3730507.99</v>
      </c>
      <c r="K1127" s="44">
        <v>0</v>
      </c>
      <c r="L1127" s="44">
        <v>3357457.19</v>
      </c>
      <c r="M1127" s="44">
        <v>0</v>
      </c>
    </row>
    <row r="1128" spans="4:13">
      <c r="F1128" t="s">
        <v>2529</v>
      </c>
      <c r="G1128" s="1">
        <v>48092</v>
      </c>
      <c r="H1128" s="43">
        <v>0</v>
      </c>
      <c r="I1128" s="44">
        <v>94587.6</v>
      </c>
      <c r="J1128" s="44">
        <v>94587.6</v>
      </c>
      <c r="K1128" s="44">
        <v>0</v>
      </c>
      <c r="L1128" s="44">
        <v>85128.84</v>
      </c>
      <c r="M1128" s="44">
        <v>7094.07</v>
      </c>
    </row>
    <row r="1129" spans="4:13">
      <c r="F1129" t="s">
        <v>268</v>
      </c>
      <c r="G1129" s="1">
        <v>43889</v>
      </c>
      <c r="H1129" s="43">
        <v>0</v>
      </c>
      <c r="I1129" s="44">
        <v>8272.1299999999992</v>
      </c>
      <c r="J1129" s="44">
        <v>8272.1299999999992</v>
      </c>
      <c r="K1129" s="44">
        <v>0</v>
      </c>
      <c r="L1129" s="44">
        <v>7444.92</v>
      </c>
      <c r="M1129" s="44">
        <v>620.41</v>
      </c>
    </row>
    <row r="1130" spans="4:13">
      <c r="F1130" t="s">
        <v>251</v>
      </c>
      <c r="G1130" s="1">
        <v>43917</v>
      </c>
      <c r="H1130" s="43">
        <v>0</v>
      </c>
      <c r="I1130" s="44">
        <v>10836.33</v>
      </c>
      <c r="J1130" s="44">
        <v>10836.33</v>
      </c>
      <c r="K1130" s="44">
        <v>0</v>
      </c>
      <c r="L1130" s="44">
        <v>9752.7000000000007</v>
      </c>
      <c r="M1130" s="44">
        <v>812.72500000000002</v>
      </c>
    </row>
    <row r="1131" spans="4:13">
      <c r="F1131" t="s">
        <v>1334</v>
      </c>
      <c r="G1131" s="1">
        <v>43917</v>
      </c>
      <c r="H1131" s="43">
        <v>0</v>
      </c>
      <c r="I1131" s="44">
        <v>71927.509999999995</v>
      </c>
      <c r="J1131" s="44">
        <v>71927.509999999995</v>
      </c>
      <c r="K1131" s="44">
        <v>0</v>
      </c>
      <c r="L1131" s="44">
        <v>64734.76</v>
      </c>
      <c r="M1131" s="44">
        <v>5394.5632999999998</v>
      </c>
    </row>
    <row r="1132" spans="4:13">
      <c r="F1132" t="s">
        <v>267</v>
      </c>
      <c r="G1132" s="1">
        <v>43917</v>
      </c>
      <c r="H1132" s="43">
        <v>0</v>
      </c>
      <c r="I1132" s="44">
        <v>108923.7</v>
      </c>
      <c r="J1132" s="44">
        <v>108923.7</v>
      </c>
      <c r="K1132" s="44">
        <v>0</v>
      </c>
      <c r="L1132" s="44">
        <v>98031.33</v>
      </c>
      <c r="M1132" s="44">
        <v>8169.2775000000001</v>
      </c>
    </row>
    <row r="1133" spans="4:13">
      <c r="F1133" t="s">
        <v>269</v>
      </c>
      <c r="G1133" s="1">
        <v>43917</v>
      </c>
      <c r="H1133" s="43">
        <v>0</v>
      </c>
      <c r="I1133" s="44">
        <v>12482.26</v>
      </c>
      <c r="J1133" s="44">
        <v>12482.26</v>
      </c>
      <c r="K1133" s="44">
        <v>0</v>
      </c>
      <c r="L1133" s="44">
        <v>11234.03</v>
      </c>
      <c r="M1133" s="44">
        <v>936.16920000000005</v>
      </c>
    </row>
    <row r="1134" spans="4:13">
      <c r="E1134" t="s">
        <v>34</v>
      </c>
      <c r="F1134" t="s">
        <v>489</v>
      </c>
      <c r="G1134" s="1">
        <v>43294</v>
      </c>
      <c r="H1134" s="43">
        <v>0</v>
      </c>
      <c r="I1134" s="44">
        <v>13468.07</v>
      </c>
      <c r="J1134" s="44">
        <v>13468.07</v>
      </c>
      <c r="K1134" s="44">
        <v>0</v>
      </c>
      <c r="L1134" s="44">
        <v>12121.26</v>
      </c>
      <c r="M1134" s="44">
        <v>1010.105</v>
      </c>
    </row>
    <row r="1135" spans="4:13">
      <c r="F1135" t="s">
        <v>1205</v>
      </c>
      <c r="G1135" s="1">
        <v>43362</v>
      </c>
      <c r="H1135" s="43">
        <v>1</v>
      </c>
      <c r="I1135" s="44">
        <v>5049.95</v>
      </c>
      <c r="J1135" s="44">
        <v>5049.95</v>
      </c>
      <c r="K1135" s="44">
        <v>0</v>
      </c>
      <c r="L1135" s="44">
        <v>4544.96</v>
      </c>
      <c r="M1135" s="44">
        <v>378.74669999999998</v>
      </c>
    </row>
    <row r="1136" spans="4:13">
      <c r="D1136" t="s">
        <v>783</v>
      </c>
      <c r="E1136" t="s">
        <v>2460</v>
      </c>
      <c r="F1136" t="s">
        <v>2461</v>
      </c>
      <c r="G1136" s="1">
        <v>48092</v>
      </c>
      <c r="H1136" s="43">
        <v>0</v>
      </c>
      <c r="I1136" s="44">
        <v>147938.64000000001</v>
      </c>
      <c r="J1136" s="44">
        <v>147938.64000000001</v>
      </c>
      <c r="K1136" s="44">
        <v>0</v>
      </c>
      <c r="L1136" s="44">
        <v>133144.78</v>
      </c>
      <c r="M1136" s="44">
        <v>5492.92</v>
      </c>
    </row>
    <row r="1137" spans="4:13">
      <c r="F1137" t="s">
        <v>2785</v>
      </c>
      <c r="G1137" s="1">
        <v>48092</v>
      </c>
      <c r="H1137" s="43">
        <v>0</v>
      </c>
      <c r="I1137" s="44">
        <v>2314614</v>
      </c>
      <c r="J1137" s="44">
        <v>2314614</v>
      </c>
      <c r="K1137" s="44">
        <v>0</v>
      </c>
      <c r="L1137" s="44">
        <v>2083152.6</v>
      </c>
      <c r="M1137" s="44">
        <v>0</v>
      </c>
    </row>
    <row r="1138" spans="4:13">
      <c r="E1138" t="s">
        <v>782</v>
      </c>
      <c r="F1138" t="s">
        <v>784</v>
      </c>
      <c r="G1138" s="1">
        <v>43962</v>
      </c>
      <c r="H1138" s="43">
        <v>0</v>
      </c>
      <c r="I1138" s="44">
        <v>16633.52</v>
      </c>
      <c r="J1138" s="44">
        <v>82875</v>
      </c>
      <c r="K1138" s="44">
        <v>66241.48</v>
      </c>
      <c r="L1138" s="44">
        <v>74587.5</v>
      </c>
      <c r="M1138" s="44">
        <v>6215.6242000000002</v>
      </c>
    </row>
    <row r="1139" spans="4:13">
      <c r="D1139" t="s">
        <v>152</v>
      </c>
      <c r="E1139" t="s">
        <v>754</v>
      </c>
      <c r="F1139" t="s">
        <v>2791</v>
      </c>
      <c r="G1139" s="1">
        <v>43676</v>
      </c>
      <c r="H1139" s="43">
        <v>1</v>
      </c>
      <c r="I1139" s="44">
        <v>69512</v>
      </c>
      <c r="J1139" s="44">
        <v>69512</v>
      </c>
      <c r="K1139" s="44">
        <v>0</v>
      </c>
      <c r="L1139" s="44">
        <v>62560.800000000003</v>
      </c>
      <c r="M1139" s="44">
        <v>5213.3999999999996</v>
      </c>
    </row>
    <row r="1140" spans="4:13">
      <c r="E1140" t="s">
        <v>3002</v>
      </c>
      <c r="F1140" t="s">
        <v>3003</v>
      </c>
      <c r="G1140" s="1">
        <v>48092</v>
      </c>
      <c r="H1140" s="43">
        <v>1</v>
      </c>
      <c r="I1140" s="44">
        <v>297574</v>
      </c>
      <c r="J1140" s="44">
        <v>297574</v>
      </c>
      <c r="K1140" s="44">
        <v>0</v>
      </c>
      <c r="L1140" s="44">
        <v>267816.59999999998</v>
      </c>
      <c r="M1140" s="44">
        <v>0</v>
      </c>
    </row>
    <row r="1141" spans="4:13">
      <c r="E1141" t="s">
        <v>1026</v>
      </c>
      <c r="F1141" t="s">
        <v>2890</v>
      </c>
      <c r="G1141" s="1">
        <v>48092</v>
      </c>
      <c r="H1141" s="43">
        <v>0</v>
      </c>
      <c r="I1141" s="44">
        <v>1401135.71</v>
      </c>
      <c r="J1141" s="44">
        <v>1401135.71</v>
      </c>
      <c r="K1141" s="44">
        <v>0</v>
      </c>
      <c r="L1141" s="44">
        <v>1261022.1399999999</v>
      </c>
      <c r="M1141" s="44">
        <v>0</v>
      </c>
    </row>
    <row r="1142" spans="4:13">
      <c r="E1142" t="s">
        <v>1646</v>
      </c>
      <c r="F1142" t="s">
        <v>2265</v>
      </c>
      <c r="G1142" s="1">
        <v>43503</v>
      </c>
      <c r="H1142" s="43">
        <v>1</v>
      </c>
      <c r="I1142" s="44">
        <v>5121.34</v>
      </c>
      <c r="J1142" s="44">
        <v>5121.34</v>
      </c>
      <c r="K1142" s="44">
        <v>0</v>
      </c>
      <c r="L1142" s="44">
        <v>4609.21</v>
      </c>
      <c r="M1142" s="44">
        <v>384.10079999999999</v>
      </c>
    </row>
    <row r="1143" spans="4:13">
      <c r="F1143" t="s">
        <v>1998</v>
      </c>
      <c r="G1143" s="1">
        <v>48092</v>
      </c>
      <c r="H1143" s="43">
        <v>0.5</v>
      </c>
      <c r="I1143" s="44">
        <v>432962.06</v>
      </c>
      <c r="J1143" s="44">
        <v>432962.06</v>
      </c>
      <c r="K1143" s="44">
        <v>0</v>
      </c>
      <c r="L1143" s="44">
        <v>389665.85</v>
      </c>
      <c r="M1143" s="44">
        <v>0</v>
      </c>
    </row>
    <row r="1144" spans="4:13">
      <c r="E1144" t="s">
        <v>650</v>
      </c>
      <c r="F1144" t="s">
        <v>651</v>
      </c>
      <c r="G1144" s="1">
        <v>43334</v>
      </c>
      <c r="H1144" s="43">
        <v>1</v>
      </c>
      <c r="I1144" s="44">
        <v>25303.38</v>
      </c>
      <c r="J1144" s="44">
        <v>25303.38</v>
      </c>
      <c r="K1144" s="44">
        <v>0</v>
      </c>
      <c r="L1144" s="44">
        <v>22773.040000000001</v>
      </c>
      <c r="M1144" s="44">
        <v>1897.7533000000001</v>
      </c>
    </row>
    <row r="1145" spans="4:13">
      <c r="E1145" t="s">
        <v>2331</v>
      </c>
      <c r="F1145" t="s">
        <v>2332</v>
      </c>
      <c r="G1145" s="1">
        <v>43788</v>
      </c>
      <c r="H1145" s="43">
        <v>0</v>
      </c>
      <c r="I1145" s="44">
        <v>11574.38</v>
      </c>
      <c r="J1145" s="44">
        <v>11574.38</v>
      </c>
      <c r="K1145" s="44">
        <v>0</v>
      </c>
      <c r="L1145" s="44">
        <v>10416.94</v>
      </c>
      <c r="M1145" s="44">
        <v>868.07830000000001</v>
      </c>
    </row>
    <row r="1146" spans="4:13">
      <c r="F1146" t="s">
        <v>2529</v>
      </c>
      <c r="G1146" s="1">
        <v>48092</v>
      </c>
      <c r="H1146" s="43">
        <v>1</v>
      </c>
      <c r="I1146" s="44">
        <v>146401.01999999999</v>
      </c>
      <c r="J1146" s="44">
        <v>146401.01999999999</v>
      </c>
      <c r="K1146" s="44">
        <v>0</v>
      </c>
      <c r="L1146" s="44">
        <v>131760.92000000001</v>
      </c>
      <c r="M1146" s="44">
        <v>0</v>
      </c>
    </row>
    <row r="1147" spans="4:13">
      <c r="F1147" t="s">
        <v>2864</v>
      </c>
      <c r="G1147" s="1">
        <v>43788</v>
      </c>
      <c r="H1147" s="43">
        <v>0</v>
      </c>
      <c r="I1147" s="44">
        <v>79423.59</v>
      </c>
      <c r="J1147" s="44">
        <v>79423.59</v>
      </c>
      <c r="K1147" s="44">
        <v>0</v>
      </c>
      <c r="L1147" s="44">
        <v>71481.23</v>
      </c>
      <c r="M1147" s="44">
        <v>5956.7691999999997</v>
      </c>
    </row>
    <row r="1148" spans="4:13">
      <c r="F1148" t="s">
        <v>1893</v>
      </c>
      <c r="G1148" s="1">
        <v>48092</v>
      </c>
      <c r="H1148" s="43">
        <v>0</v>
      </c>
      <c r="I1148" s="44">
        <v>395584.75</v>
      </c>
      <c r="J1148" s="44">
        <v>395584.75</v>
      </c>
      <c r="K1148" s="44">
        <v>0</v>
      </c>
      <c r="L1148" s="44">
        <v>356026.28</v>
      </c>
      <c r="M1148" s="44">
        <v>0</v>
      </c>
    </row>
    <row r="1149" spans="4:13">
      <c r="E1149" t="s">
        <v>766</v>
      </c>
      <c r="F1149" t="s">
        <v>1305</v>
      </c>
      <c r="G1149" s="1">
        <v>43362</v>
      </c>
      <c r="H1149" s="43">
        <v>1</v>
      </c>
      <c r="I1149" s="44">
        <v>4215.0600000000004</v>
      </c>
      <c r="J1149" s="44">
        <v>4215.0600000000004</v>
      </c>
      <c r="K1149" s="44">
        <v>0</v>
      </c>
      <c r="L1149" s="44">
        <v>3793.55</v>
      </c>
      <c r="M1149" s="44">
        <v>316.12920000000003</v>
      </c>
    </row>
    <row r="1150" spans="4:13">
      <c r="F1150" t="s">
        <v>1540</v>
      </c>
      <c r="G1150" s="1">
        <v>43412</v>
      </c>
      <c r="H1150" s="43">
        <v>1</v>
      </c>
      <c r="I1150" s="44">
        <v>44800</v>
      </c>
      <c r="J1150" s="44">
        <v>44800</v>
      </c>
      <c r="K1150" s="44">
        <v>0</v>
      </c>
      <c r="L1150" s="44">
        <v>40320</v>
      </c>
      <c r="M1150" s="44">
        <v>3360</v>
      </c>
    </row>
    <row r="1151" spans="4:13">
      <c r="E1151" t="s">
        <v>308</v>
      </c>
      <c r="F1151" t="s">
        <v>325</v>
      </c>
      <c r="G1151" s="1">
        <v>43266</v>
      </c>
      <c r="H1151" s="43">
        <v>0</v>
      </c>
      <c r="I1151" s="44">
        <v>3199.44</v>
      </c>
      <c r="J1151" s="44">
        <v>3199.44</v>
      </c>
      <c r="K1151" s="44">
        <v>0</v>
      </c>
      <c r="L1151" s="44">
        <v>2879.5</v>
      </c>
      <c r="M1151" s="44">
        <v>239.95830000000001</v>
      </c>
    </row>
    <row r="1152" spans="4:13">
      <c r="D1152" t="s">
        <v>949</v>
      </c>
      <c r="E1152" t="s">
        <v>948</v>
      </c>
      <c r="F1152" t="s">
        <v>2199</v>
      </c>
      <c r="G1152" s="1">
        <v>48092</v>
      </c>
      <c r="H1152" s="43">
        <v>0</v>
      </c>
      <c r="I1152" s="44">
        <v>478325.51</v>
      </c>
      <c r="J1152" s="44">
        <v>479512.01</v>
      </c>
      <c r="K1152" s="44">
        <v>1186.5</v>
      </c>
      <c r="L1152" s="44">
        <v>431560.81</v>
      </c>
      <c r="M1152" s="44">
        <v>0</v>
      </c>
    </row>
    <row r="1153" spans="6:13">
      <c r="F1153" t="s">
        <v>8413</v>
      </c>
      <c r="G1153" s="1">
        <v>48092</v>
      </c>
      <c r="H1153" s="43">
        <v>0</v>
      </c>
      <c r="I1153" s="44">
        <v>327819.48</v>
      </c>
      <c r="J1153" s="44">
        <v>327819.48</v>
      </c>
      <c r="K1153" s="44">
        <v>0</v>
      </c>
      <c r="L1153" s="44">
        <v>295037.53000000003</v>
      </c>
      <c r="M1153" s="44">
        <v>0</v>
      </c>
    </row>
    <row r="1154" spans="6:13">
      <c r="F1154" t="s">
        <v>2103</v>
      </c>
      <c r="G1154" s="1">
        <v>48092</v>
      </c>
      <c r="H1154" s="43">
        <v>0</v>
      </c>
      <c r="I1154" s="44">
        <v>212517.96</v>
      </c>
      <c r="J1154" s="44">
        <v>213941.76000000001</v>
      </c>
      <c r="K1154" s="44">
        <v>1423.8</v>
      </c>
      <c r="L1154" s="44">
        <v>192547.58</v>
      </c>
      <c r="M1154" s="44">
        <v>0</v>
      </c>
    </row>
    <row r="1155" spans="6:13">
      <c r="F1155" t="s">
        <v>2153</v>
      </c>
      <c r="G1155" s="1">
        <v>43991</v>
      </c>
      <c r="H1155" s="43">
        <v>0</v>
      </c>
      <c r="I1155" s="44">
        <v>79903.34</v>
      </c>
      <c r="J1155" s="44">
        <v>79903.34</v>
      </c>
      <c r="K1155" s="44">
        <v>0</v>
      </c>
      <c r="L1155" s="44">
        <v>71913.009999999995</v>
      </c>
      <c r="M1155" s="44">
        <v>5992.7507999999998</v>
      </c>
    </row>
    <row r="1156" spans="6:13">
      <c r="F1156" t="s">
        <v>2154</v>
      </c>
      <c r="G1156" s="1">
        <v>43991</v>
      </c>
      <c r="H1156" s="43">
        <v>0</v>
      </c>
      <c r="I1156" s="44">
        <v>83052.53</v>
      </c>
      <c r="J1156" s="44">
        <v>83052.53</v>
      </c>
      <c r="K1156" s="44">
        <v>0</v>
      </c>
      <c r="L1156" s="44">
        <v>74747.28</v>
      </c>
      <c r="M1156" s="44">
        <v>6228.94</v>
      </c>
    </row>
    <row r="1157" spans="6:13">
      <c r="F1157" t="s">
        <v>2260</v>
      </c>
      <c r="G1157" s="1">
        <v>48092</v>
      </c>
      <c r="H1157" s="43">
        <v>0</v>
      </c>
      <c r="I1157" s="44">
        <v>391289.25</v>
      </c>
      <c r="J1157" s="44">
        <v>391289.25</v>
      </c>
      <c r="K1157" s="44">
        <v>0</v>
      </c>
      <c r="L1157" s="44">
        <v>352160.33</v>
      </c>
      <c r="M1157" s="44">
        <v>0</v>
      </c>
    </row>
    <row r="1158" spans="6:13">
      <c r="F1158" t="s">
        <v>3278</v>
      </c>
      <c r="G1158" s="1">
        <v>43761</v>
      </c>
      <c r="H1158" s="43">
        <v>0.1</v>
      </c>
      <c r="I1158" s="44">
        <v>41105.07</v>
      </c>
      <c r="J1158" s="44">
        <v>41105.07</v>
      </c>
      <c r="K1158" s="44">
        <v>0</v>
      </c>
      <c r="L1158" s="44">
        <v>36994.559999999998</v>
      </c>
      <c r="M1158" s="44">
        <v>3082.88</v>
      </c>
    </row>
    <row r="1159" spans="6:13">
      <c r="F1159" t="s">
        <v>2712</v>
      </c>
      <c r="G1159" s="1">
        <v>48092</v>
      </c>
      <c r="H1159" s="43">
        <v>0.8</v>
      </c>
      <c r="I1159" s="44">
        <v>370130.1</v>
      </c>
      <c r="J1159" s="44">
        <v>371316.6</v>
      </c>
      <c r="K1159" s="44">
        <v>1186.5</v>
      </c>
      <c r="L1159" s="44">
        <v>334184.94</v>
      </c>
      <c r="M1159" s="44">
        <v>5984.5275000000001</v>
      </c>
    </row>
    <row r="1160" spans="6:13">
      <c r="F1160" t="s">
        <v>1972</v>
      </c>
      <c r="G1160" s="1">
        <v>43955</v>
      </c>
      <c r="H1160" s="43">
        <v>1</v>
      </c>
      <c r="I1160" s="44">
        <v>173239.3</v>
      </c>
      <c r="J1160" s="44">
        <v>172832.46</v>
      </c>
      <c r="K1160" s="44">
        <v>-406.84</v>
      </c>
      <c r="L1160" s="44">
        <v>155549.21</v>
      </c>
      <c r="M1160" s="44">
        <v>12962.4342</v>
      </c>
    </row>
    <row r="1161" spans="6:13">
      <c r="F1161" t="s">
        <v>1858</v>
      </c>
      <c r="G1161" s="1">
        <v>43992</v>
      </c>
      <c r="H1161" s="43">
        <v>0.1</v>
      </c>
      <c r="I1161" s="44">
        <v>16902.03</v>
      </c>
      <c r="J1161" s="44">
        <v>16902.03</v>
      </c>
      <c r="K1161" s="44">
        <v>0</v>
      </c>
      <c r="L1161" s="44">
        <v>15211.83</v>
      </c>
      <c r="M1161" s="44">
        <v>1267.6524999999999</v>
      </c>
    </row>
    <row r="1162" spans="6:13">
      <c r="F1162" t="s">
        <v>1857</v>
      </c>
      <c r="G1162" s="1">
        <v>43991</v>
      </c>
      <c r="H1162" s="43">
        <v>0.1</v>
      </c>
      <c r="I1162" s="44">
        <v>35728.230000000003</v>
      </c>
      <c r="J1162" s="44">
        <v>35728.230000000003</v>
      </c>
      <c r="K1162" s="44">
        <v>0</v>
      </c>
      <c r="L1162" s="44">
        <v>32155.41</v>
      </c>
      <c r="M1162" s="44">
        <v>2679.6174999999998</v>
      </c>
    </row>
    <row r="1163" spans="6:13">
      <c r="F1163" t="s">
        <v>1908</v>
      </c>
      <c r="G1163" s="1">
        <v>43991</v>
      </c>
      <c r="H1163" s="43">
        <v>0.1</v>
      </c>
      <c r="I1163" s="44">
        <v>57378.47</v>
      </c>
      <c r="J1163" s="44">
        <v>57378.47</v>
      </c>
      <c r="K1163" s="44">
        <v>0</v>
      </c>
      <c r="L1163" s="44">
        <v>51640.62</v>
      </c>
      <c r="M1163" s="44">
        <v>4303.3850000000002</v>
      </c>
    </row>
    <row r="1164" spans="6:13">
      <c r="F1164" t="s">
        <v>1655</v>
      </c>
      <c r="G1164" s="1">
        <v>43992</v>
      </c>
      <c r="H1164" s="43">
        <v>0.1</v>
      </c>
      <c r="I1164" s="44">
        <v>27333.29</v>
      </c>
      <c r="J1164" s="44">
        <v>27333.29</v>
      </c>
      <c r="K1164" s="44">
        <v>0</v>
      </c>
      <c r="L1164" s="44">
        <v>24599.96</v>
      </c>
      <c r="M1164" s="44">
        <v>2049.9967000000001</v>
      </c>
    </row>
    <row r="1165" spans="6:13">
      <c r="F1165" t="s">
        <v>1618</v>
      </c>
      <c r="G1165" s="1">
        <v>43991</v>
      </c>
      <c r="H1165" s="43">
        <v>0.1</v>
      </c>
      <c r="I1165" s="44">
        <v>17335.259999999998</v>
      </c>
      <c r="J1165" s="44">
        <v>17335.259999999998</v>
      </c>
      <c r="K1165" s="44">
        <v>0</v>
      </c>
      <c r="L1165" s="44">
        <v>15601.73</v>
      </c>
      <c r="M1165" s="44">
        <v>1300.1442</v>
      </c>
    </row>
    <row r="1166" spans="6:13">
      <c r="F1166" t="s">
        <v>1883</v>
      </c>
      <c r="G1166" s="1">
        <v>43992</v>
      </c>
      <c r="H1166" s="43">
        <v>0.1</v>
      </c>
      <c r="I1166" s="44">
        <v>38810.639999999999</v>
      </c>
      <c r="J1166" s="44">
        <v>38810.639999999999</v>
      </c>
      <c r="K1166" s="44">
        <v>0</v>
      </c>
      <c r="L1166" s="44">
        <v>34929.58</v>
      </c>
      <c r="M1166" s="44">
        <v>2910.7982999999999</v>
      </c>
    </row>
    <row r="1167" spans="6:13">
      <c r="F1167" t="s">
        <v>1654</v>
      </c>
      <c r="G1167" s="1">
        <v>43991</v>
      </c>
      <c r="H1167" s="43">
        <v>0</v>
      </c>
      <c r="I1167" s="44">
        <v>7132.04</v>
      </c>
      <c r="J1167" s="44">
        <v>7132.04</v>
      </c>
      <c r="K1167" s="44">
        <v>0</v>
      </c>
      <c r="L1167" s="44">
        <v>6418.84</v>
      </c>
      <c r="M1167" s="44">
        <v>534.90329999999994</v>
      </c>
    </row>
    <row r="1168" spans="6:13">
      <c r="F1168" t="s">
        <v>2010</v>
      </c>
      <c r="G1168" s="1">
        <v>43991</v>
      </c>
      <c r="H1168" s="43">
        <v>0.1</v>
      </c>
      <c r="I1168" s="44">
        <v>34164.53</v>
      </c>
      <c r="J1168" s="44">
        <v>34164.53</v>
      </c>
      <c r="K1168" s="44">
        <v>0</v>
      </c>
      <c r="L1168" s="44">
        <v>30748.080000000002</v>
      </c>
      <c r="M1168" s="44">
        <v>2562.34</v>
      </c>
    </row>
    <row r="1169" spans="4:13">
      <c r="F1169" t="s">
        <v>2280</v>
      </c>
      <c r="G1169" s="1">
        <v>43504</v>
      </c>
      <c r="H1169" s="43">
        <v>1</v>
      </c>
      <c r="I1169" s="44">
        <v>87388.41</v>
      </c>
      <c r="J1169" s="44">
        <v>87388.41</v>
      </c>
      <c r="K1169" s="44">
        <v>0</v>
      </c>
      <c r="L1169" s="44">
        <v>78649.570000000007</v>
      </c>
      <c r="M1169" s="44">
        <v>6554.1307999999999</v>
      </c>
    </row>
    <row r="1170" spans="4:13">
      <c r="F1170" t="s">
        <v>1942</v>
      </c>
      <c r="G1170" s="1">
        <v>43761</v>
      </c>
      <c r="H1170" s="43">
        <v>0</v>
      </c>
      <c r="I1170" s="44">
        <v>16365.49</v>
      </c>
      <c r="J1170" s="44">
        <v>16365.49</v>
      </c>
      <c r="K1170" s="44">
        <v>0</v>
      </c>
      <c r="L1170" s="44">
        <v>14728.94</v>
      </c>
      <c r="M1170" s="44">
        <v>1227.4117000000001</v>
      </c>
    </row>
    <row r="1171" spans="4:13">
      <c r="F1171" t="s">
        <v>2205</v>
      </c>
      <c r="G1171" s="1">
        <v>48092</v>
      </c>
      <c r="H1171" s="43">
        <v>0.13</v>
      </c>
      <c r="I1171" s="44">
        <v>320151.58</v>
      </c>
      <c r="J1171" s="44">
        <v>320151.58</v>
      </c>
      <c r="K1171" s="44">
        <v>0</v>
      </c>
      <c r="L1171" s="44">
        <v>288136.42</v>
      </c>
      <c r="M1171" s="44">
        <v>0</v>
      </c>
    </row>
    <row r="1172" spans="4:13">
      <c r="F1172" t="s">
        <v>2162</v>
      </c>
      <c r="G1172" s="1">
        <v>44006</v>
      </c>
      <c r="H1172" s="43">
        <v>1</v>
      </c>
      <c r="I1172" s="44">
        <v>167564.31</v>
      </c>
      <c r="J1172" s="44">
        <v>166401.64000000001</v>
      </c>
      <c r="K1172" s="44">
        <v>-1162.67</v>
      </c>
      <c r="L1172" s="44">
        <v>149761.48000000001</v>
      </c>
      <c r="M1172" s="44">
        <v>12480.12</v>
      </c>
    </row>
    <row r="1173" spans="4:13">
      <c r="F1173" t="s">
        <v>2611</v>
      </c>
      <c r="G1173" s="1">
        <v>48092</v>
      </c>
      <c r="H1173" s="43">
        <v>0</v>
      </c>
      <c r="I1173" s="44">
        <v>630732.39</v>
      </c>
      <c r="J1173" s="44">
        <v>961002.63</v>
      </c>
      <c r="K1173" s="44">
        <v>330270.24</v>
      </c>
      <c r="L1173" s="44">
        <v>864902.37</v>
      </c>
      <c r="M1173" s="44">
        <v>0</v>
      </c>
    </row>
    <row r="1174" spans="4:13">
      <c r="F1174" t="s">
        <v>2227</v>
      </c>
      <c r="G1174" s="1">
        <v>48092</v>
      </c>
      <c r="H1174" s="43">
        <v>0.65</v>
      </c>
      <c r="I1174" s="44">
        <v>1697757.78</v>
      </c>
      <c r="J1174" s="44">
        <v>1698777.12</v>
      </c>
      <c r="K1174" s="44">
        <v>1019.34</v>
      </c>
      <c r="L1174" s="44">
        <v>1528899.41</v>
      </c>
      <c r="M1174" s="44">
        <v>33546.864999999998</v>
      </c>
    </row>
    <row r="1175" spans="4:13">
      <c r="F1175" t="s">
        <v>3538</v>
      </c>
      <c r="G1175" s="1">
        <v>48092</v>
      </c>
      <c r="H1175" s="43">
        <v>0</v>
      </c>
      <c r="I1175" s="44">
        <v>133463.66</v>
      </c>
      <c r="J1175" s="44">
        <v>133463.66</v>
      </c>
      <c r="K1175" s="44">
        <v>0</v>
      </c>
      <c r="L1175" s="44">
        <v>120117.29</v>
      </c>
      <c r="M1175" s="44">
        <v>0</v>
      </c>
    </row>
    <row r="1176" spans="4:13">
      <c r="F1176" t="s">
        <v>3515</v>
      </c>
      <c r="G1176" s="1">
        <v>48092</v>
      </c>
      <c r="H1176" s="43">
        <v>1</v>
      </c>
      <c r="I1176" s="44">
        <v>148228.16</v>
      </c>
      <c r="J1176" s="44">
        <v>148228.16</v>
      </c>
      <c r="K1176" s="44">
        <v>0</v>
      </c>
      <c r="L1176" s="44">
        <v>133405.34</v>
      </c>
      <c r="M1176" s="44">
        <v>0</v>
      </c>
    </row>
    <row r="1177" spans="4:13">
      <c r="D1177" t="s">
        <v>93</v>
      </c>
      <c r="E1177" t="s">
        <v>95</v>
      </c>
      <c r="F1177" t="s">
        <v>2585</v>
      </c>
      <c r="G1177" s="1">
        <v>48092</v>
      </c>
      <c r="H1177" s="43">
        <v>0.1</v>
      </c>
      <c r="I1177" s="44">
        <v>194380.68</v>
      </c>
      <c r="J1177" s="44">
        <v>194380.68</v>
      </c>
      <c r="K1177" s="44">
        <v>0</v>
      </c>
      <c r="L1177" s="44">
        <v>174942.61</v>
      </c>
      <c r="M1177" s="44">
        <v>0</v>
      </c>
    </row>
    <row r="1178" spans="4:13">
      <c r="F1178" t="s">
        <v>8403</v>
      </c>
      <c r="G1178" s="1">
        <v>48092</v>
      </c>
      <c r="H1178" s="43">
        <v>1</v>
      </c>
      <c r="I1178" s="44">
        <v>365071.22</v>
      </c>
      <c r="J1178" s="44">
        <v>365071.22</v>
      </c>
      <c r="K1178" s="44">
        <v>0</v>
      </c>
      <c r="L1178" s="44">
        <v>328564.09999999998</v>
      </c>
      <c r="M1178" s="44">
        <v>0</v>
      </c>
    </row>
    <row r="1179" spans="4:13">
      <c r="E1179" t="s">
        <v>1133</v>
      </c>
      <c r="F1179" t="s">
        <v>3586</v>
      </c>
      <c r="G1179" s="1">
        <v>43959</v>
      </c>
      <c r="H1179" s="43">
        <v>0.05</v>
      </c>
      <c r="I1179" s="44">
        <v>19160.25</v>
      </c>
      <c r="J1179" s="44">
        <v>19160.25</v>
      </c>
      <c r="K1179" s="44">
        <v>0</v>
      </c>
      <c r="L1179" s="44">
        <v>17244.23</v>
      </c>
      <c r="M1179" s="44">
        <v>1437.0192</v>
      </c>
    </row>
    <row r="1180" spans="4:13">
      <c r="E1180" t="s">
        <v>2902</v>
      </c>
      <c r="F1180" t="s">
        <v>3437</v>
      </c>
      <c r="G1180" s="1">
        <v>43861</v>
      </c>
      <c r="H1180" s="43">
        <v>1</v>
      </c>
      <c r="I1180" s="44">
        <v>19437.599999999999</v>
      </c>
      <c r="J1180" s="44">
        <v>19437.599999999999</v>
      </c>
      <c r="K1180" s="44">
        <v>0</v>
      </c>
      <c r="L1180" s="44">
        <v>17493.84</v>
      </c>
      <c r="M1180" s="44">
        <v>1457.82</v>
      </c>
    </row>
    <row r="1181" spans="4:13">
      <c r="D1181" t="s">
        <v>69</v>
      </c>
      <c r="E1181" t="s">
        <v>2420</v>
      </c>
      <c r="F1181" t="s">
        <v>3124</v>
      </c>
      <c r="G1181" s="1">
        <v>48092</v>
      </c>
      <c r="H1181" s="43">
        <v>0</v>
      </c>
      <c r="I1181" s="44">
        <v>362089.02</v>
      </c>
      <c r="J1181" s="44">
        <v>362089.02</v>
      </c>
      <c r="K1181" s="44">
        <v>0</v>
      </c>
      <c r="L1181" s="44">
        <v>325880.12</v>
      </c>
      <c r="M1181" s="44">
        <v>5136.3816999999999</v>
      </c>
    </row>
    <row r="1182" spans="4:13">
      <c r="F1182" t="s">
        <v>3166</v>
      </c>
      <c r="G1182" s="1">
        <v>48092</v>
      </c>
      <c r="H1182" s="43">
        <v>0</v>
      </c>
      <c r="I1182" s="44">
        <v>305543</v>
      </c>
      <c r="J1182" s="44">
        <v>305543</v>
      </c>
      <c r="K1182" s="44">
        <v>0</v>
      </c>
      <c r="L1182" s="44">
        <v>274988.7</v>
      </c>
      <c r="M1182" s="44">
        <v>4127.0225</v>
      </c>
    </row>
    <row r="1183" spans="4:13">
      <c r="F1183" t="s">
        <v>3109</v>
      </c>
      <c r="G1183" s="1">
        <v>48092</v>
      </c>
      <c r="H1183" s="43">
        <v>0</v>
      </c>
      <c r="I1183" s="44">
        <v>666548.55000000005</v>
      </c>
      <c r="J1183" s="44">
        <v>666548.55000000005</v>
      </c>
      <c r="K1183" s="44">
        <v>0</v>
      </c>
      <c r="L1183" s="44">
        <v>599893.69999999995</v>
      </c>
      <c r="M1183" s="44">
        <v>0</v>
      </c>
    </row>
    <row r="1184" spans="4:13">
      <c r="F1184" t="s">
        <v>3589</v>
      </c>
      <c r="G1184" s="1">
        <v>48092</v>
      </c>
      <c r="H1184" s="43">
        <v>0</v>
      </c>
      <c r="I1184" s="44">
        <v>191687</v>
      </c>
      <c r="J1184" s="44">
        <v>191687</v>
      </c>
      <c r="K1184" s="44">
        <v>0</v>
      </c>
      <c r="L1184" s="44">
        <v>172518.3</v>
      </c>
      <c r="M1184" s="44">
        <v>0</v>
      </c>
    </row>
    <row r="1185" spans="5:13">
      <c r="F1185" t="s">
        <v>2593</v>
      </c>
      <c r="G1185" s="1">
        <v>48092</v>
      </c>
      <c r="H1185" s="43">
        <v>0</v>
      </c>
      <c r="I1185" s="44">
        <v>302486.21999999997</v>
      </c>
      <c r="J1185" s="44">
        <v>302486.21999999997</v>
      </c>
      <c r="K1185" s="44">
        <v>0</v>
      </c>
      <c r="L1185" s="44">
        <v>272237.59999999998</v>
      </c>
      <c r="M1185" s="44">
        <v>0</v>
      </c>
    </row>
    <row r="1186" spans="5:13">
      <c r="F1186" t="s">
        <v>2421</v>
      </c>
      <c r="G1186" s="1">
        <v>43917</v>
      </c>
      <c r="H1186" s="43">
        <v>0</v>
      </c>
      <c r="I1186" s="44">
        <v>61173.5</v>
      </c>
      <c r="J1186" s="44">
        <v>61173.5</v>
      </c>
      <c r="K1186" s="44">
        <v>0</v>
      </c>
      <c r="L1186" s="44">
        <v>55056.15</v>
      </c>
      <c r="M1186" s="44">
        <v>4588.0124999999998</v>
      </c>
    </row>
    <row r="1187" spans="5:13">
      <c r="E1187" t="s">
        <v>69</v>
      </c>
      <c r="F1187" t="s">
        <v>2334</v>
      </c>
      <c r="G1187" s="1">
        <v>43571</v>
      </c>
      <c r="H1187" s="43">
        <v>0</v>
      </c>
      <c r="I1187" s="44">
        <v>71454.8</v>
      </c>
      <c r="J1187" s="44">
        <v>71454.8</v>
      </c>
      <c r="K1187" s="44">
        <v>0</v>
      </c>
      <c r="L1187" s="44">
        <v>64309.32</v>
      </c>
      <c r="M1187" s="44">
        <v>5359.11</v>
      </c>
    </row>
    <row r="1188" spans="5:13">
      <c r="F1188" t="s">
        <v>2307</v>
      </c>
      <c r="G1188" s="1">
        <v>44027</v>
      </c>
      <c r="H1188" s="43">
        <v>1</v>
      </c>
      <c r="I1188" s="44">
        <v>147132.63</v>
      </c>
      <c r="J1188" s="44">
        <v>166084.76</v>
      </c>
      <c r="K1188" s="44">
        <v>18952.13</v>
      </c>
      <c r="L1188" s="44">
        <v>149476.29</v>
      </c>
      <c r="M1188" s="44">
        <v>11034.94</v>
      </c>
    </row>
    <row r="1189" spans="5:13">
      <c r="F1189" t="s">
        <v>1628</v>
      </c>
      <c r="G1189" s="1">
        <v>48092</v>
      </c>
      <c r="H1189" s="43">
        <v>0</v>
      </c>
      <c r="I1189" s="44">
        <v>137802.98000000001</v>
      </c>
      <c r="J1189" s="44">
        <v>137802.98000000001</v>
      </c>
      <c r="K1189" s="44">
        <v>0</v>
      </c>
      <c r="L1189" s="44">
        <v>124022.68</v>
      </c>
      <c r="M1189" s="44">
        <v>10335.23</v>
      </c>
    </row>
    <row r="1190" spans="5:13">
      <c r="E1190" t="s">
        <v>68</v>
      </c>
      <c r="F1190" t="s">
        <v>3022</v>
      </c>
      <c r="G1190" s="1">
        <v>43614</v>
      </c>
      <c r="H1190" s="43">
        <v>1</v>
      </c>
      <c r="I1190" s="44">
        <v>47966.14</v>
      </c>
      <c r="J1190" s="44">
        <v>47966.14</v>
      </c>
      <c r="K1190" s="44">
        <v>0</v>
      </c>
      <c r="L1190" s="44">
        <v>43169.53</v>
      </c>
      <c r="M1190" s="44">
        <v>3597.4607999999998</v>
      </c>
    </row>
    <row r="1191" spans="5:13">
      <c r="F1191" t="s">
        <v>2985</v>
      </c>
      <c r="G1191" s="1">
        <v>43781</v>
      </c>
      <c r="H1191" s="43">
        <v>1</v>
      </c>
      <c r="I1191" s="44">
        <v>59183.34</v>
      </c>
      <c r="J1191" s="44">
        <v>59183.34</v>
      </c>
      <c r="K1191" s="44">
        <v>0</v>
      </c>
      <c r="L1191" s="44">
        <v>53265.01</v>
      </c>
      <c r="M1191" s="44">
        <v>4438.7507999999998</v>
      </c>
    </row>
    <row r="1192" spans="5:13">
      <c r="F1192" t="s">
        <v>2920</v>
      </c>
      <c r="G1192" s="1">
        <v>43781</v>
      </c>
      <c r="H1192" s="43">
        <v>1</v>
      </c>
      <c r="I1192" s="44">
        <v>14541.83</v>
      </c>
      <c r="J1192" s="44">
        <v>14541.83</v>
      </c>
      <c r="K1192" s="44">
        <v>0</v>
      </c>
      <c r="L1192" s="44">
        <v>13087.65</v>
      </c>
      <c r="M1192" s="44">
        <v>1090.6375</v>
      </c>
    </row>
    <row r="1193" spans="5:13">
      <c r="F1193" t="s">
        <v>2942</v>
      </c>
      <c r="G1193" s="1">
        <v>43781</v>
      </c>
      <c r="H1193" s="43">
        <v>1</v>
      </c>
      <c r="I1193" s="44">
        <v>22629.040000000001</v>
      </c>
      <c r="J1193" s="44">
        <v>22629.040000000001</v>
      </c>
      <c r="K1193" s="44">
        <v>0</v>
      </c>
      <c r="L1193" s="44">
        <v>20366.14</v>
      </c>
      <c r="M1193" s="44">
        <v>1697.1783</v>
      </c>
    </row>
    <row r="1194" spans="5:13">
      <c r="F1194" t="s">
        <v>8507</v>
      </c>
      <c r="G1194" s="1">
        <v>48092</v>
      </c>
      <c r="H1194" s="43">
        <v>0</v>
      </c>
      <c r="I1194" s="44">
        <v>199326.38</v>
      </c>
      <c r="J1194" s="44">
        <v>199326.38</v>
      </c>
      <c r="K1194" s="44">
        <v>0</v>
      </c>
      <c r="L1194" s="44">
        <v>179393.74</v>
      </c>
      <c r="M1194" s="44">
        <v>0</v>
      </c>
    </row>
    <row r="1195" spans="5:13">
      <c r="F1195" t="s">
        <v>8505</v>
      </c>
      <c r="G1195" s="1">
        <v>48092</v>
      </c>
      <c r="H1195" s="43">
        <v>0</v>
      </c>
      <c r="I1195" s="44">
        <v>305241.71999999997</v>
      </c>
      <c r="J1195" s="44">
        <v>305241.71999999997</v>
      </c>
      <c r="K1195" s="44">
        <v>0</v>
      </c>
      <c r="L1195" s="44">
        <v>274717.55</v>
      </c>
      <c r="M1195" s="44">
        <v>0</v>
      </c>
    </row>
    <row r="1196" spans="5:13">
      <c r="F1196" t="s">
        <v>8529</v>
      </c>
      <c r="G1196" s="1">
        <v>48092</v>
      </c>
      <c r="H1196" s="43">
        <v>0</v>
      </c>
      <c r="I1196" s="44">
        <v>211363</v>
      </c>
      <c r="J1196" s="44">
        <v>211363</v>
      </c>
      <c r="K1196" s="44">
        <v>0</v>
      </c>
      <c r="L1196" s="44">
        <v>190226.7</v>
      </c>
      <c r="M1196" s="44">
        <v>0</v>
      </c>
    </row>
    <row r="1197" spans="5:13">
      <c r="F1197" t="s">
        <v>3651</v>
      </c>
      <c r="G1197" s="1">
        <v>48092</v>
      </c>
      <c r="H1197" s="43">
        <v>0</v>
      </c>
      <c r="I1197" s="44">
        <v>107397.87</v>
      </c>
      <c r="J1197" s="44">
        <v>107397.87</v>
      </c>
      <c r="K1197" s="44">
        <v>0</v>
      </c>
      <c r="L1197" s="44">
        <v>96658.08</v>
      </c>
      <c r="M1197" s="44">
        <v>8054.84</v>
      </c>
    </row>
    <row r="1198" spans="5:13">
      <c r="F1198" t="s">
        <v>3654</v>
      </c>
      <c r="G1198" s="1">
        <v>48092</v>
      </c>
      <c r="H1198" s="43">
        <v>0</v>
      </c>
      <c r="I1198" s="44">
        <v>14229.83</v>
      </c>
      <c r="J1198" s="44">
        <v>14229.83</v>
      </c>
      <c r="K1198" s="44">
        <v>0</v>
      </c>
      <c r="L1198" s="44">
        <v>12806.85</v>
      </c>
      <c r="M1198" s="44">
        <v>1067.23</v>
      </c>
    </row>
    <row r="1199" spans="5:13">
      <c r="F1199" t="s">
        <v>8536</v>
      </c>
      <c r="G1199" s="1">
        <v>48092</v>
      </c>
      <c r="H1199" s="43">
        <v>0</v>
      </c>
      <c r="I1199" s="44">
        <v>37887.199999999997</v>
      </c>
      <c r="J1199" s="44">
        <v>37887.199999999997</v>
      </c>
      <c r="K1199" s="44">
        <v>0</v>
      </c>
      <c r="L1199" s="44">
        <v>34098.480000000003</v>
      </c>
      <c r="M1199" s="44">
        <v>0</v>
      </c>
    </row>
    <row r="1200" spans="5:13">
      <c r="F1200" t="s">
        <v>3637</v>
      </c>
      <c r="G1200" s="1">
        <v>44004</v>
      </c>
      <c r="H1200" s="43">
        <v>0</v>
      </c>
      <c r="I1200" s="44">
        <v>79045.179999999993</v>
      </c>
      <c r="J1200" s="44">
        <v>79045.179999999993</v>
      </c>
      <c r="K1200" s="44">
        <v>0</v>
      </c>
      <c r="L1200" s="44">
        <v>71140.66</v>
      </c>
      <c r="M1200" s="44">
        <v>5928.38</v>
      </c>
    </row>
    <row r="1201" spans="5:13">
      <c r="F1201" t="s">
        <v>8510</v>
      </c>
      <c r="G1201" s="1">
        <v>48092</v>
      </c>
      <c r="H1201" s="43">
        <v>0</v>
      </c>
      <c r="I1201" s="44">
        <v>238177.56</v>
      </c>
      <c r="J1201" s="44">
        <v>238177.56</v>
      </c>
      <c r="K1201" s="44">
        <v>0</v>
      </c>
      <c r="L1201" s="44">
        <v>214359.8</v>
      </c>
      <c r="M1201" s="44">
        <v>0</v>
      </c>
    </row>
    <row r="1202" spans="5:13">
      <c r="F1202" t="s">
        <v>3648</v>
      </c>
      <c r="G1202" s="1">
        <v>44004</v>
      </c>
      <c r="H1202" s="43">
        <v>0</v>
      </c>
      <c r="I1202" s="44">
        <v>91178.89</v>
      </c>
      <c r="J1202" s="44">
        <v>91178.89</v>
      </c>
      <c r="K1202" s="44">
        <v>0</v>
      </c>
      <c r="L1202" s="44">
        <v>82061</v>
      </c>
      <c r="M1202" s="44">
        <v>6838.41</v>
      </c>
    </row>
    <row r="1203" spans="5:13">
      <c r="F1203" t="s">
        <v>8534</v>
      </c>
      <c r="G1203" s="1">
        <v>48092</v>
      </c>
      <c r="H1203" s="43">
        <v>0</v>
      </c>
      <c r="I1203" s="44">
        <v>156934.13</v>
      </c>
      <c r="J1203" s="44">
        <v>156934.13</v>
      </c>
      <c r="K1203" s="44">
        <v>0</v>
      </c>
      <c r="L1203" s="44">
        <v>141240.72</v>
      </c>
      <c r="M1203" s="44">
        <v>0</v>
      </c>
    </row>
    <row r="1204" spans="5:13">
      <c r="F1204" t="s">
        <v>8516</v>
      </c>
      <c r="G1204" s="1">
        <v>48092</v>
      </c>
      <c r="H1204" s="43">
        <v>0</v>
      </c>
      <c r="I1204" s="44">
        <v>335974.52</v>
      </c>
      <c r="J1204" s="44">
        <v>335974.52</v>
      </c>
      <c r="K1204" s="44">
        <v>0</v>
      </c>
      <c r="L1204" s="44">
        <v>302377.07</v>
      </c>
      <c r="M1204" s="44">
        <v>0</v>
      </c>
    </row>
    <row r="1205" spans="5:13">
      <c r="F1205" t="s">
        <v>8525</v>
      </c>
      <c r="G1205" s="1">
        <v>48092</v>
      </c>
      <c r="H1205" s="43">
        <v>0.6</v>
      </c>
      <c r="I1205" s="44">
        <v>568860.39</v>
      </c>
      <c r="J1205" s="44">
        <v>568860.39</v>
      </c>
      <c r="K1205" s="44">
        <v>0</v>
      </c>
      <c r="L1205" s="44">
        <v>511974.35</v>
      </c>
      <c r="M1205" s="44">
        <v>0</v>
      </c>
    </row>
    <row r="1206" spans="5:13">
      <c r="F1206" t="s">
        <v>8523</v>
      </c>
      <c r="G1206" s="1">
        <v>48092</v>
      </c>
      <c r="H1206" s="43">
        <v>0</v>
      </c>
      <c r="I1206" s="44">
        <v>139715.32999999999</v>
      </c>
      <c r="J1206" s="44">
        <v>139715.32999999999</v>
      </c>
      <c r="K1206" s="44">
        <v>0</v>
      </c>
      <c r="L1206" s="44">
        <v>125743.8</v>
      </c>
      <c r="M1206" s="44">
        <v>0</v>
      </c>
    </row>
    <row r="1207" spans="5:13">
      <c r="F1207" t="s">
        <v>3622</v>
      </c>
      <c r="G1207" s="1">
        <v>44004</v>
      </c>
      <c r="H1207" s="43">
        <v>0</v>
      </c>
      <c r="I1207" s="44">
        <v>61071.64</v>
      </c>
      <c r="J1207" s="44">
        <v>61071.64</v>
      </c>
      <c r="K1207" s="44">
        <v>0</v>
      </c>
      <c r="L1207" s="44">
        <v>54964.480000000003</v>
      </c>
      <c r="M1207" s="44">
        <v>4580.37</v>
      </c>
    </row>
    <row r="1208" spans="5:13">
      <c r="F1208" t="s">
        <v>8521</v>
      </c>
      <c r="G1208" s="1">
        <v>48092</v>
      </c>
      <c r="H1208" s="43">
        <v>0</v>
      </c>
      <c r="I1208" s="44">
        <v>234277.45</v>
      </c>
      <c r="J1208" s="44">
        <v>234277.45</v>
      </c>
      <c r="K1208" s="44">
        <v>0</v>
      </c>
      <c r="L1208" s="44">
        <v>210849.71</v>
      </c>
      <c r="M1208" s="44">
        <v>0</v>
      </c>
    </row>
    <row r="1209" spans="5:13">
      <c r="F1209" t="s">
        <v>8514</v>
      </c>
      <c r="G1209" s="1">
        <v>48092</v>
      </c>
      <c r="H1209" s="43">
        <v>0</v>
      </c>
      <c r="I1209" s="44">
        <v>575784.65</v>
      </c>
      <c r="J1209" s="44">
        <v>575784.65</v>
      </c>
      <c r="K1209" s="44">
        <v>0</v>
      </c>
      <c r="L1209" s="44">
        <v>518206.19</v>
      </c>
      <c r="M1209" s="44">
        <v>0</v>
      </c>
    </row>
    <row r="1210" spans="5:13">
      <c r="F1210" t="s">
        <v>8540</v>
      </c>
      <c r="G1210" s="1">
        <v>48092</v>
      </c>
      <c r="H1210" s="43">
        <v>0.32</v>
      </c>
      <c r="I1210" s="44">
        <v>315811.76</v>
      </c>
      <c r="J1210" s="44">
        <v>315811.76</v>
      </c>
      <c r="K1210" s="44">
        <v>0</v>
      </c>
      <c r="L1210" s="44">
        <v>284230.58</v>
      </c>
      <c r="M1210" s="44">
        <v>0</v>
      </c>
    </row>
    <row r="1211" spans="5:13">
      <c r="F1211" t="s">
        <v>8527</v>
      </c>
      <c r="G1211" s="1">
        <v>48092</v>
      </c>
      <c r="H1211" s="43">
        <v>0</v>
      </c>
      <c r="I1211" s="44">
        <v>440907.95</v>
      </c>
      <c r="J1211" s="44">
        <v>440907.95</v>
      </c>
      <c r="K1211" s="44">
        <v>0</v>
      </c>
      <c r="L1211" s="44">
        <v>396817.16</v>
      </c>
      <c r="M1211" s="44">
        <v>0</v>
      </c>
    </row>
    <row r="1212" spans="5:13">
      <c r="F1212" t="s">
        <v>8512</v>
      </c>
      <c r="G1212" s="1">
        <v>48092</v>
      </c>
      <c r="H1212" s="43">
        <v>0</v>
      </c>
      <c r="I1212" s="44">
        <v>164043.39000000001</v>
      </c>
      <c r="J1212" s="44">
        <v>164043.39000000001</v>
      </c>
      <c r="K1212" s="44">
        <v>0</v>
      </c>
      <c r="L1212" s="44">
        <v>147639.04999999999</v>
      </c>
      <c r="M1212" s="44">
        <v>0</v>
      </c>
    </row>
    <row r="1213" spans="5:13">
      <c r="F1213" t="s">
        <v>3647</v>
      </c>
      <c r="G1213" s="1">
        <v>44004</v>
      </c>
      <c r="H1213" s="43">
        <v>0</v>
      </c>
      <c r="I1213" s="44">
        <v>71720.66</v>
      </c>
      <c r="J1213" s="44">
        <v>71720.66</v>
      </c>
      <c r="K1213" s="44">
        <v>0</v>
      </c>
      <c r="L1213" s="44">
        <v>64548.59</v>
      </c>
      <c r="M1213" s="44">
        <v>5379.04</v>
      </c>
    </row>
    <row r="1214" spans="5:13">
      <c r="F1214" t="s">
        <v>3652</v>
      </c>
      <c r="G1214" s="1">
        <v>48092</v>
      </c>
      <c r="H1214" s="43">
        <v>0</v>
      </c>
      <c r="I1214" s="44">
        <v>38429.33</v>
      </c>
      <c r="J1214" s="44">
        <v>38429.33</v>
      </c>
      <c r="K1214" s="44">
        <v>0</v>
      </c>
      <c r="L1214" s="44">
        <v>34586.400000000001</v>
      </c>
      <c r="M1214" s="44">
        <v>2882.2</v>
      </c>
    </row>
    <row r="1215" spans="5:13">
      <c r="F1215" t="s">
        <v>3649</v>
      </c>
      <c r="G1215" s="1">
        <v>44004</v>
      </c>
      <c r="H1215" s="43">
        <v>0</v>
      </c>
      <c r="I1215" s="44">
        <v>35412.79</v>
      </c>
      <c r="J1215" s="44">
        <v>35412.79</v>
      </c>
      <c r="K1215" s="44">
        <v>0</v>
      </c>
      <c r="L1215" s="44">
        <v>31871.51</v>
      </c>
      <c r="M1215" s="44">
        <v>2655.95</v>
      </c>
    </row>
    <row r="1216" spans="5:13">
      <c r="E1216" t="s">
        <v>1708</v>
      </c>
      <c r="F1216" t="s">
        <v>2584</v>
      </c>
      <c r="G1216" s="1">
        <v>43781</v>
      </c>
      <c r="H1216" s="43">
        <v>0</v>
      </c>
      <c r="I1216" s="44">
        <v>0</v>
      </c>
      <c r="J1216" s="44">
        <v>0</v>
      </c>
      <c r="K1216" s="44">
        <v>0</v>
      </c>
      <c r="L1216" s="44">
        <v>0</v>
      </c>
      <c r="M1216" s="44">
        <v>0</v>
      </c>
    </row>
    <row r="1217" spans="4:13">
      <c r="F1217" t="s">
        <v>3606</v>
      </c>
      <c r="G1217" s="1">
        <v>48092</v>
      </c>
      <c r="H1217" s="43">
        <v>0</v>
      </c>
      <c r="I1217" s="44">
        <v>10485.5</v>
      </c>
      <c r="J1217" s="44">
        <v>10485.5</v>
      </c>
      <c r="K1217" s="44">
        <v>0</v>
      </c>
      <c r="L1217" s="44">
        <v>9436.9500000000007</v>
      </c>
      <c r="M1217" s="44">
        <v>786.41</v>
      </c>
    </row>
    <row r="1218" spans="4:13">
      <c r="E1218" t="s">
        <v>2637</v>
      </c>
      <c r="F1218" t="s">
        <v>3150</v>
      </c>
      <c r="G1218" s="1">
        <v>43852</v>
      </c>
      <c r="H1218" s="43">
        <v>0</v>
      </c>
      <c r="I1218" s="44">
        <v>7908.98</v>
      </c>
      <c r="J1218" s="44">
        <v>7908.98</v>
      </c>
      <c r="K1218" s="44">
        <v>0</v>
      </c>
      <c r="L1218" s="44">
        <v>7118.08</v>
      </c>
      <c r="M1218" s="44">
        <v>593.17330000000004</v>
      </c>
    </row>
    <row r="1219" spans="4:13">
      <c r="F1219" t="s">
        <v>3054</v>
      </c>
      <c r="G1219" s="1">
        <v>43852</v>
      </c>
      <c r="H1219" s="43">
        <v>0</v>
      </c>
      <c r="I1219" s="44">
        <v>15420.63</v>
      </c>
      <c r="J1219" s="44">
        <v>15420.63</v>
      </c>
      <c r="K1219" s="44">
        <v>0</v>
      </c>
      <c r="L1219" s="44">
        <v>13878.57</v>
      </c>
      <c r="M1219" s="44">
        <v>1156.5474999999999</v>
      </c>
    </row>
    <row r="1220" spans="4:13">
      <c r="F1220" t="s">
        <v>3161</v>
      </c>
      <c r="G1220" s="1">
        <v>43959</v>
      </c>
      <c r="H1220" s="43">
        <v>0</v>
      </c>
      <c r="I1220" s="44">
        <v>15129.54</v>
      </c>
      <c r="J1220" s="44">
        <v>15129.54</v>
      </c>
      <c r="K1220" s="44">
        <v>0</v>
      </c>
      <c r="L1220" s="44">
        <v>13616.59</v>
      </c>
      <c r="M1220" s="44">
        <v>1134.7157999999999</v>
      </c>
    </row>
    <row r="1221" spans="4:13">
      <c r="F1221" t="s">
        <v>3078</v>
      </c>
      <c r="G1221" s="1">
        <v>43852</v>
      </c>
      <c r="H1221" s="43">
        <v>0</v>
      </c>
      <c r="I1221" s="44">
        <v>37224.269999999997</v>
      </c>
      <c r="J1221" s="44">
        <v>37224.269999999997</v>
      </c>
      <c r="K1221" s="44">
        <v>0</v>
      </c>
      <c r="L1221" s="44">
        <v>33501.839999999997</v>
      </c>
      <c r="M1221" s="44">
        <v>2791.82</v>
      </c>
    </row>
    <row r="1222" spans="4:13">
      <c r="F1222" t="s">
        <v>2689</v>
      </c>
      <c r="G1222" s="1">
        <v>43852</v>
      </c>
      <c r="H1222" s="43">
        <v>0</v>
      </c>
      <c r="I1222" s="44">
        <v>7376.3</v>
      </c>
      <c r="J1222" s="44">
        <v>7376.3</v>
      </c>
      <c r="K1222" s="44">
        <v>0</v>
      </c>
      <c r="L1222" s="44">
        <v>6638.67</v>
      </c>
      <c r="M1222" s="44">
        <v>553.22249999999997</v>
      </c>
    </row>
    <row r="1223" spans="4:13">
      <c r="E1223" t="s">
        <v>247</v>
      </c>
      <c r="F1223" t="s">
        <v>1630</v>
      </c>
      <c r="G1223" s="1">
        <v>43412</v>
      </c>
      <c r="H1223" s="43">
        <v>1</v>
      </c>
      <c r="I1223" s="44">
        <v>5390</v>
      </c>
      <c r="J1223" s="44">
        <v>5390</v>
      </c>
      <c r="K1223" s="44">
        <v>0</v>
      </c>
      <c r="L1223" s="44">
        <v>4851</v>
      </c>
      <c r="M1223" s="44">
        <v>404.25</v>
      </c>
    </row>
    <row r="1224" spans="4:13">
      <c r="F1224" t="s">
        <v>3334</v>
      </c>
      <c r="G1224" s="1">
        <v>48092</v>
      </c>
      <c r="H1224" s="43">
        <v>0</v>
      </c>
      <c r="I1224" s="44">
        <v>282433.86</v>
      </c>
      <c r="J1224" s="44">
        <v>282433.86</v>
      </c>
      <c r="K1224" s="44">
        <v>0</v>
      </c>
      <c r="L1224" s="44">
        <v>254190.47</v>
      </c>
      <c r="M1224" s="44">
        <v>21182.54</v>
      </c>
    </row>
    <row r="1225" spans="4:13">
      <c r="E1225" t="s">
        <v>113</v>
      </c>
      <c r="F1225" t="s">
        <v>860</v>
      </c>
      <c r="G1225" s="1">
        <v>43623</v>
      </c>
      <c r="H1225" s="43">
        <v>0</v>
      </c>
      <c r="I1225" s="44">
        <v>7667.35</v>
      </c>
      <c r="J1225" s="44">
        <v>7667.35</v>
      </c>
      <c r="K1225" s="44">
        <v>0</v>
      </c>
      <c r="L1225" s="44">
        <v>6900.62</v>
      </c>
      <c r="M1225" s="44">
        <v>575.05169999999998</v>
      </c>
    </row>
    <row r="1226" spans="4:13">
      <c r="D1226" t="s">
        <v>239</v>
      </c>
      <c r="E1226" t="s">
        <v>460</v>
      </c>
      <c r="F1226" t="s">
        <v>969</v>
      </c>
      <c r="G1226" s="1">
        <v>43334</v>
      </c>
      <c r="H1226" s="43">
        <v>0</v>
      </c>
      <c r="I1226" s="44">
        <v>4800</v>
      </c>
      <c r="J1226" s="44">
        <v>4800</v>
      </c>
      <c r="K1226" s="44">
        <v>0</v>
      </c>
      <c r="L1226" s="44">
        <v>4320</v>
      </c>
      <c r="M1226" s="44">
        <v>360</v>
      </c>
    </row>
    <row r="1227" spans="4:13">
      <c r="F1227" t="s">
        <v>461</v>
      </c>
      <c r="G1227" s="1">
        <v>43294</v>
      </c>
      <c r="H1227" s="43">
        <v>0.2</v>
      </c>
      <c r="I1227" s="44">
        <v>12480.44</v>
      </c>
      <c r="J1227" s="44">
        <v>12480.44</v>
      </c>
      <c r="K1227" s="44">
        <v>0</v>
      </c>
      <c r="L1227" s="44">
        <v>11232.4</v>
      </c>
      <c r="M1227" s="44">
        <v>936.03330000000005</v>
      </c>
    </row>
    <row r="1228" spans="4:13">
      <c r="E1228" t="s">
        <v>294</v>
      </c>
      <c r="F1228" t="s">
        <v>295</v>
      </c>
      <c r="G1228" s="1">
        <v>43265</v>
      </c>
      <c r="H1228" s="43">
        <v>0</v>
      </c>
      <c r="I1228" s="44">
        <v>18696.34</v>
      </c>
      <c r="J1228" s="44">
        <v>18696.34</v>
      </c>
      <c r="K1228" s="44">
        <v>0</v>
      </c>
      <c r="L1228" s="44">
        <v>16826.71</v>
      </c>
      <c r="M1228" s="44">
        <v>1402.2257999999999</v>
      </c>
    </row>
    <row r="1229" spans="4:13">
      <c r="E1229" t="s">
        <v>1029</v>
      </c>
      <c r="F1229" t="s">
        <v>1030</v>
      </c>
      <c r="G1229" s="1">
        <v>43336</v>
      </c>
      <c r="H1229" s="43">
        <v>0</v>
      </c>
      <c r="I1229" s="44">
        <v>59643.91</v>
      </c>
      <c r="J1229" s="44">
        <v>59643.91</v>
      </c>
      <c r="K1229" s="44">
        <v>0</v>
      </c>
      <c r="L1229" s="44">
        <v>53679.519999999997</v>
      </c>
      <c r="M1229" s="44">
        <v>4473.2933000000003</v>
      </c>
    </row>
    <row r="1230" spans="4:13">
      <c r="F1230" t="s">
        <v>1226</v>
      </c>
      <c r="G1230" s="1">
        <v>48092</v>
      </c>
      <c r="H1230" s="43">
        <v>1</v>
      </c>
      <c r="I1230" s="44">
        <v>217411.33</v>
      </c>
      <c r="J1230" s="44">
        <v>217411.33</v>
      </c>
      <c r="K1230" s="44">
        <v>0</v>
      </c>
      <c r="L1230" s="44">
        <v>195670.2</v>
      </c>
      <c r="M1230" s="44">
        <v>16063.64</v>
      </c>
    </row>
    <row r="1231" spans="4:13">
      <c r="F1231" t="s">
        <v>3215</v>
      </c>
      <c r="G1231" s="1">
        <v>43851</v>
      </c>
      <c r="H1231" s="43">
        <v>1</v>
      </c>
      <c r="I1231" s="44">
        <v>50839.74</v>
      </c>
      <c r="J1231" s="44">
        <v>50839.74</v>
      </c>
      <c r="K1231" s="44">
        <v>0</v>
      </c>
      <c r="L1231" s="44">
        <v>45755.77</v>
      </c>
      <c r="M1231" s="44">
        <v>3812.9807999999998</v>
      </c>
    </row>
    <row r="1232" spans="4:13">
      <c r="F1232" t="s">
        <v>267</v>
      </c>
      <c r="G1232" s="1">
        <v>43503</v>
      </c>
      <c r="H1232" s="43">
        <v>1</v>
      </c>
      <c r="I1232" s="44">
        <v>12150.49</v>
      </c>
      <c r="J1232" s="44">
        <v>12150.49</v>
      </c>
      <c r="K1232" s="44">
        <v>0</v>
      </c>
      <c r="L1232" s="44">
        <v>10935.44</v>
      </c>
      <c r="M1232" s="44">
        <v>911.2867</v>
      </c>
    </row>
    <row r="1233" spans="4:13">
      <c r="F1233" t="s">
        <v>2413</v>
      </c>
      <c r="G1233" s="1">
        <v>43503</v>
      </c>
      <c r="H1233" s="43">
        <v>1</v>
      </c>
      <c r="I1233" s="44">
        <v>23991.87</v>
      </c>
      <c r="J1233" s="44">
        <v>23991.87</v>
      </c>
      <c r="K1233" s="44">
        <v>0</v>
      </c>
      <c r="L1233" s="44">
        <v>21592.68</v>
      </c>
      <c r="M1233" s="44">
        <v>1799.39</v>
      </c>
    </row>
    <row r="1234" spans="4:13">
      <c r="F1234" t="s">
        <v>2207</v>
      </c>
      <c r="G1234" s="1">
        <v>43507</v>
      </c>
      <c r="H1234" s="43">
        <v>1</v>
      </c>
      <c r="I1234" s="44">
        <v>45378.7</v>
      </c>
      <c r="J1234" s="44">
        <v>45378.7</v>
      </c>
      <c r="K1234" s="44">
        <v>0</v>
      </c>
      <c r="L1234" s="44">
        <v>40840.83</v>
      </c>
      <c r="M1234" s="44">
        <v>3403.4025000000001</v>
      </c>
    </row>
    <row r="1235" spans="4:13">
      <c r="F1235" t="s">
        <v>2344</v>
      </c>
      <c r="G1235" s="1">
        <v>43503</v>
      </c>
      <c r="H1235" s="43">
        <v>1</v>
      </c>
      <c r="I1235" s="44">
        <v>47256.92</v>
      </c>
      <c r="J1235" s="44">
        <v>47256.92</v>
      </c>
      <c r="K1235" s="44">
        <v>0</v>
      </c>
      <c r="L1235" s="44">
        <v>42531.23</v>
      </c>
      <c r="M1235" s="44">
        <v>3544.2692000000002</v>
      </c>
    </row>
    <row r="1236" spans="4:13">
      <c r="F1236" t="s">
        <v>2763</v>
      </c>
      <c r="G1236" s="1">
        <v>43592</v>
      </c>
      <c r="H1236" s="43">
        <v>1</v>
      </c>
      <c r="I1236" s="44">
        <v>62370.67</v>
      </c>
      <c r="J1236" s="44">
        <v>62370.67</v>
      </c>
      <c r="K1236" s="44">
        <v>0</v>
      </c>
      <c r="L1236" s="44">
        <v>56133.599999999999</v>
      </c>
      <c r="M1236" s="44">
        <v>4677.8</v>
      </c>
    </row>
    <row r="1237" spans="4:13">
      <c r="F1237" t="s">
        <v>2410</v>
      </c>
      <c r="G1237" s="1">
        <v>43503</v>
      </c>
      <c r="H1237" s="43">
        <v>1</v>
      </c>
      <c r="I1237" s="44">
        <v>26858.15</v>
      </c>
      <c r="J1237" s="44">
        <v>26858.15</v>
      </c>
      <c r="K1237" s="44">
        <v>0</v>
      </c>
      <c r="L1237" s="44">
        <v>24172.34</v>
      </c>
      <c r="M1237" s="44">
        <v>2014.3616999999999</v>
      </c>
    </row>
    <row r="1238" spans="4:13">
      <c r="F1238" t="s">
        <v>2343</v>
      </c>
      <c r="G1238" s="1">
        <v>43503</v>
      </c>
      <c r="H1238" s="43">
        <v>1</v>
      </c>
      <c r="I1238" s="44">
        <v>24903.18</v>
      </c>
      <c r="J1238" s="44">
        <v>24903.18</v>
      </c>
      <c r="K1238" s="44">
        <v>0</v>
      </c>
      <c r="L1238" s="44">
        <v>22412.86</v>
      </c>
      <c r="M1238" s="44">
        <v>1867.7383</v>
      </c>
    </row>
    <row r="1239" spans="4:13">
      <c r="F1239" t="s">
        <v>2835</v>
      </c>
      <c r="G1239" s="1">
        <v>43592</v>
      </c>
      <c r="H1239" s="43">
        <v>1</v>
      </c>
      <c r="I1239" s="44">
        <v>74996.009999999995</v>
      </c>
      <c r="J1239" s="44">
        <v>74996.009999999995</v>
      </c>
      <c r="K1239" s="44">
        <v>0</v>
      </c>
      <c r="L1239" s="44">
        <v>67496.41</v>
      </c>
      <c r="M1239" s="44">
        <v>5624.7007999999996</v>
      </c>
    </row>
    <row r="1240" spans="4:13">
      <c r="D1240" t="s">
        <v>76</v>
      </c>
      <c r="E1240" t="s">
        <v>935</v>
      </c>
      <c r="F1240" t="s">
        <v>2650</v>
      </c>
      <c r="G1240" s="1">
        <v>43760</v>
      </c>
      <c r="H1240" s="43">
        <v>0</v>
      </c>
      <c r="I1240" s="44">
        <v>13517.54</v>
      </c>
      <c r="J1240" s="44">
        <v>13517.54</v>
      </c>
      <c r="K1240" s="44">
        <v>0</v>
      </c>
      <c r="L1240" s="44">
        <v>12165.79</v>
      </c>
      <c r="M1240" s="44">
        <v>1013.8158</v>
      </c>
    </row>
    <row r="1241" spans="4:13">
      <c r="E1241" t="s">
        <v>2016</v>
      </c>
      <c r="F1241" t="s">
        <v>2682</v>
      </c>
      <c r="G1241" s="1">
        <v>43760</v>
      </c>
      <c r="H1241" s="43">
        <v>0</v>
      </c>
      <c r="I1241" s="44">
        <v>18224.39</v>
      </c>
      <c r="J1241" s="44">
        <v>18224.39</v>
      </c>
      <c r="K1241" s="44">
        <v>0</v>
      </c>
      <c r="L1241" s="44">
        <v>16401.95</v>
      </c>
      <c r="M1241" s="44">
        <v>1366.8291999999999</v>
      </c>
    </row>
    <row r="1242" spans="4:13">
      <c r="F1242" t="s">
        <v>2497</v>
      </c>
      <c r="G1242" s="1">
        <v>43959</v>
      </c>
      <c r="H1242" s="43">
        <v>0</v>
      </c>
      <c r="I1242" s="44">
        <v>30580.15</v>
      </c>
      <c r="J1242" s="44">
        <v>30580.15</v>
      </c>
      <c r="K1242" s="44">
        <v>0</v>
      </c>
      <c r="L1242" s="44">
        <v>27522.14</v>
      </c>
      <c r="M1242" s="44">
        <v>2293.5117</v>
      </c>
    </row>
    <row r="1243" spans="4:13">
      <c r="F1243" t="s">
        <v>2446</v>
      </c>
      <c r="G1243" s="1">
        <v>43760</v>
      </c>
      <c r="H1243" s="43">
        <v>0</v>
      </c>
      <c r="I1243" s="44">
        <v>31518.89</v>
      </c>
      <c r="J1243" s="44">
        <v>31518.89</v>
      </c>
      <c r="K1243" s="44">
        <v>0</v>
      </c>
      <c r="L1243" s="44">
        <v>28367</v>
      </c>
      <c r="M1243" s="44">
        <v>2363.9167000000002</v>
      </c>
    </row>
    <row r="1244" spans="4:13">
      <c r="F1244" t="s">
        <v>3263</v>
      </c>
      <c r="G1244" s="1">
        <v>43760</v>
      </c>
      <c r="H1244" s="43">
        <v>0</v>
      </c>
      <c r="I1244" s="44">
        <v>84998.04</v>
      </c>
      <c r="J1244" s="44">
        <v>84998.04</v>
      </c>
      <c r="K1244" s="44">
        <v>0</v>
      </c>
      <c r="L1244" s="44">
        <v>76498.240000000005</v>
      </c>
      <c r="M1244" s="44">
        <v>6374.8532999999998</v>
      </c>
    </row>
    <row r="1245" spans="4:13">
      <c r="F1245" t="s">
        <v>2625</v>
      </c>
      <c r="G1245" s="1">
        <v>43760</v>
      </c>
      <c r="H1245" s="43">
        <v>0</v>
      </c>
      <c r="I1245" s="44">
        <v>17581.87</v>
      </c>
      <c r="J1245" s="44">
        <v>17581.87</v>
      </c>
      <c r="K1245" s="44">
        <v>0</v>
      </c>
      <c r="L1245" s="44">
        <v>15823.68</v>
      </c>
      <c r="M1245" s="44">
        <v>1318.64</v>
      </c>
    </row>
    <row r="1246" spans="4:13">
      <c r="F1246" t="s">
        <v>8329</v>
      </c>
      <c r="G1246" s="1">
        <v>43923</v>
      </c>
      <c r="H1246" s="43">
        <v>0</v>
      </c>
      <c r="I1246" s="44">
        <v>115823.4</v>
      </c>
      <c r="J1246" s="44">
        <v>115823.4</v>
      </c>
      <c r="K1246" s="44">
        <v>0</v>
      </c>
      <c r="L1246" s="44">
        <v>104241.06</v>
      </c>
      <c r="M1246" s="44">
        <v>8686.75</v>
      </c>
    </row>
    <row r="1247" spans="4:13">
      <c r="F1247" t="s">
        <v>2017</v>
      </c>
      <c r="G1247" s="1">
        <v>43816</v>
      </c>
      <c r="H1247" s="43">
        <v>0</v>
      </c>
      <c r="I1247" s="44">
        <v>58679.75</v>
      </c>
      <c r="J1247" s="44">
        <v>58679.75</v>
      </c>
      <c r="K1247" s="44">
        <v>0</v>
      </c>
      <c r="L1247" s="44">
        <v>52811.78</v>
      </c>
      <c r="M1247" s="44">
        <v>4400.9817000000003</v>
      </c>
    </row>
    <row r="1248" spans="4:13">
      <c r="F1248" t="s">
        <v>2068</v>
      </c>
      <c r="G1248" s="1">
        <v>43598</v>
      </c>
      <c r="H1248" s="43">
        <v>0</v>
      </c>
      <c r="I1248" s="44">
        <v>33815.69</v>
      </c>
      <c r="J1248" s="44">
        <v>33815.69</v>
      </c>
      <c r="K1248" s="44">
        <v>0</v>
      </c>
      <c r="L1248" s="44">
        <v>30434.12</v>
      </c>
      <c r="M1248" s="44">
        <v>2536.1767</v>
      </c>
    </row>
    <row r="1249" spans="4:13">
      <c r="F1249" t="s">
        <v>2486</v>
      </c>
      <c r="G1249" s="1">
        <v>43760</v>
      </c>
      <c r="H1249" s="43">
        <v>0</v>
      </c>
      <c r="I1249" s="44">
        <v>28882.71</v>
      </c>
      <c r="J1249" s="44">
        <v>28882.71</v>
      </c>
      <c r="K1249" s="44">
        <v>0</v>
      </c>
      <c r="L1249" s="44">
        <v>25994.44</v>
      </c>
      <c r="M1249" s="44">
        <v>2166.2033000000001</v>
      </c>
    </row>
    <row r="1250" spans="4:13">
      <c r="E1250" t="s">
        <v>78</v>
      </c>
      <c r="F1250" t="s">
        <v>3392</v>
      </c>
      <c r="G1250" s="1">
        <v>48092</v>
      </c>
      <c r="H1250" s="43">
        <v>0</v>
      </c>
      <c r="I1250" s="44">
        <v>302072</v>
      </c>
      <c r="J1250" s="44">
        <v>302072</v>
      </c>
      <c r="K1250" s="44">
        <v>0</v>
      </c>
      <c r="L1250" s="44">
        <v>271864.8</v>
      </c>
      <c r="M1250" s="44">
        <v>0</v>
      </c>
    </row>
    <row r="1251" spans="4:13">
      <c r="F1251" t="s">
        <v>3312</v>
      </c>
      <c r="G1251" s="1">
        <v>43917</v>
      </c>
      <c r="H1251" s="43">
        <v>0</v>
      </c>
      <c r="I1251" s="44">
        <v>100855.79</v>
      </c>
      <c r="J1251" s="44">
        <v>100855.79</v>
      </c>
      <c r="K1251" s="44">
        <v>0</v>
      </c>
      <c r="L1251" s="44">
        <v>90770.21</v>
      </c>
      <c r="M1251" s="44">
        <v>7564.1841999999997</v>
      </c>
    </row>
    <row r="1252" spans="4:13">
      <c r="F1252" t="s">
        <v>3445</v>
      </c>
      <c r="G1252" s="1">
        <v>43959</v>
      </c>
      <c r="H1252" s="43">
        <v>0</v>
      </c>
      <c r="I1252" s="44">
        <v>11602.8</v>
      </c>
      <c r="J1252" s="44">
        <v>11602.8</v>
      </c>
      <c r="K1252" s="44">
        <v>0</v>
      </c>
      <c r="L1252" s="44">
        <v>10442.52</v>
      </c>
      <c r="M1252" s="44">
        <v>870.21</v>
      </c>
    </row>
    <row r="1253" spans="4:13">
      <c r="F1253" t="s">
        <v>3453</v>
      </c>
      <c r="G1253" s="1">
        <v>48092</v>
      </c>
      <c r="H1253" s="43">
        <v>0</v>
      </c>
      <c r="I1253" s="44">
        <v>1878067</v>
      </c>
      <c r="J1253" s="44">
        <v>1878067</v>
      </c>
      <c r="K1253" s="44">
        <v>0</v>
      </c>
      <c r="L1253" s="44">
        <v>1690260.3</v>
      </c>
      <c r="M1253" s="44">
        <v>7200</v>
      </c>
    </row>
    <row r="1254" spans="4:13">
      <c r="E1254" t="s">
        <v>2126</v>
      </c>
      <c r="F1254" t="s">
        <v>3303</v>
      </c>
      <c r="G1254" s="1">
        <v>48092</v>
      </c>
      <c r="H1254" s="43">
        <v>0</v>
      </c>
      <c r="I1254" s="44">
        <v>771672.15</v>
      </c>
      <c r="J1254" s="44">
        <v>771672.15</v>
      </c>
      <c r="K1254" s="44">
        <v>0</v>
      </c>
      <c r="L1254" s="44">
        <v>694504.94</v>
      </c>
      <c r="M1254" s="44">
        <v>0</v>
      </c>
    </row>
    <row r="1255" spans="4:13">
      <c r="F1255" t="s">
        <v>3377</v>
      </c>
      <c r="G1255" s="1">
        <v>43861</v>
      </c>
      <c r="H1255" s="43">
        <v>0</v>
      </c>
      <c r="I1255" s="44">
        <v>53565.54</v>
      </c>
      <c r="J1255" s="44">
        <v>53565.54</v>
      </c>
      <c r="K1255" s="44">
        <v>0</v>
      </c>
      <c r="L1255" s="44">
        <v>48208.99</v>
      </c>
      <c r="M1255" s="44">
        <v>4017.4158000000002</v>
      </c>
    </row>
    <row r="1256" spans="4:13">
      <c r="F1256" t="s">
        <v>8474</v>
      </c>
      <c r="G1256" s="1">
        <v>48092</v>
      </c>
      <c r="H1256" s="43">
        <v>0</v>
      </c>
      <c r="I1256" s="44">
        <v>219236.77</v>
      </c>
      <c r="J1256" s="44">
        <v>219236.77</v>
      </c>
      <c r="K1256" s="44">
        <v>0</v>
      </c>
      <c r="L1256" s="44">
        <v>197313.09</v>
      </c>
      <c r="M1256" s="44">
        <v>0</v>
      </c>
    </row>
    <row r="1257" spans="4:13">
      <c r="F1257" t="s">
        <v>2239</v>
      </c>
      <c r="G1257" s="1">
        <v>43959</v>
      </c>
      <c r="H1257" s="43">
        <v>0</v>
      </c>
      <c r="I1257" s="44">
        <v>12300.94</v>
      </c>
      <c r="J1257" s="44">
        <v>12300.94</v>
      </c>
      <c r="K1257" s="44">
        <v>0</v>
      </c>
      <c r="L1257" s="44">
        <v>11070.85</v>
      </c>
      <c r="M1257" s="44">
        <v>922.57079999999996</v>
      </c>
    </row>
    <row r="1258" spans="4:13">
      <c r="F1258" t="s">
        <v>2873</v>
      </c>
      <c r="G1258" s="1">
        <v>48092</v>
      </c>
      <c r="H1258" s="43">
        <v>0</v>
      </c>
      <c r="I1258" s="44">
        <v>172039.93</v>
      </c>
      <c r="J1258" s="44">
        <v>172039.93</v>
      </c>
      <c r="K1258" s="44">
        <v>0</v>
      </c>
      <c r="L1258" s="44">
        <v>154835.94</v>
      </c>
      <c r="M1258" s="44">
        <v>0</v>
      </c>
    </row>
    <row r="1259" spans="4:13">
      <c r="E1259" t="s">
        <v>75</v>
      </c>
      <c r="F1259" t="s">
        <v>2925</v>
      </c>
      <c r="G1259" s="1">
        <v>43760</v>
      </c>
      <c r="H1259" s="43">
        <v>0</v>
      </c>
      <c r="I1259" s="44">
        <v>110083.02</v>
      </c>
      <c r="J1259" s="44">
        <v>110083.02</v>
      </c>
      <c r="K1259" s="44">
        <v>0</v>
      </c>
      <c r="L1259" s="44">
        <v>99074.72</v>
      </c>
      <c r="M1259" s="44">
        <v>8256.2266999999993</v>
      </c>
    </row>
    <row r="1260" spans="4:13">
      <c r="F1260" t="s">
        <v>3024</v>
      </c>
      <c r="G1260" s="1">
        <v>48092</v>
      </c>
      <c r="H1260" s="43">
        <v>0</v>
      </c>
      <c r="I1260" s="44">
        <v>155875.29999999999</v>
      </c>
      <c r="J1260" s="44">
        <v>155875.29999999999</v>
      </c>
      <c r="K1260" s="44">
        <v>0</v>
      </c>
      <c r="L1260" s="44">
        <v>140287.76999999999</v>
      </c>
      <c r="M1260" s="44">
        <v>0</v>
      </c>
    </row>
    <row r="1261" spans="4:13">
      <c r="D1261" t="s">
        <v>396</v>
      </c>
      <c r="E1261" t="s">
        <v>2914</v>
      </c>
      <c r="F1261" t="s">
        <v>2915</v>
      </c>
      <c r="G1261" s="1">
        <v>43760</v>
      </c>
      <c r="H1261" s="43">
        <v>0</v>
      </c>
      <c r="I1261" s="44">
        <v>79760.87</v>
      </c>
      <c r="J1261" s="44">
        <v>79760.87</v>
      </c>
      <c r="K1261" s="44">
        <v>0</v>
      </c>
      <c r="L1261" s="44">
        <v>71784.78</v>
      </c>
      <c r="M1261" s="44">
        <v>5982.0649999999996</v>
      </c>
    </row>
    <row r="1262" spans="4:13">
      <c r="F1262" t="s">
        <v>3167</v>
      </c>
      <c r="G1262" s="1">
        <v>43917</v>
      </c>
      <c r="H1262" s="43">
        <v>0</v>
      </c>
      <c r="I1262" s="44">
        <v>66695.23</v>
      </c>
      <c r="J1262" s="44">
        <v>66695.23</v>
      </c>
      <c r="K1262" s="44">
        <v>0</v>
      </c>
      <c r="L1262" s="44">
        <v>60025.71</v>
      </c>
      <c r="M1262" s="44">
        <v>5002.1424999999999</v>
      </c>
    </row>
    <row r="1263" spans="4:13">
      <c r="E1263" t="s">
        <v>395</v>
      </c>
      <c r="F1263" t="s">
        <v>1000</v>
      </c>
      <c r="G1263" s="1">
        <v>43335</v>
      </c>
      <c r="H1263" s="43">
        <v>1</v>
      </c>
      <c r="I1263" s="44">
        <v>11220.14</v>
      </c>
      <c r="J1263" s="44">
        <v>11220.14</v>
      </c>
      <c r="K1263" s="44">
        <v>0</v>
      </c>
      <c r="L1263" s="44">
        <v>10098.129999999999</v>
      </c>
      <c r="M1263" s="44">
        <v>841.51080000000002</v>
      </c>
    </row>
    <row r="1264" spans="4:13">
      <c r="F1264" t="s">
        <v>602</v>
      </c>
      <c r="G1264" s="1">
        <v>43335</v>
      </c>
      <c r="H1264" s="43">
        <v>1</v>
      </c>
      <c r="I1264" s="44">
        <v>20865.5</v>
      </c>
      <c r="J1264" s="44">
        <v>20865.5</v>
      </c>
      <c r="K1264" s="44">
        <v>0</v>
      </c>
      <c r="L1264" s="44">
        <v>18778.95</v>
      </c>
      <c r="M1264" s="44">
        <v>1564.9124999999999</v>
      </c>
    </row>
    <row r="1265" spans="4:13">
      <c r="F1265" t="s">
        <v>1264</v>
      </c>
      <c r="G1265" s="1">
        <v>43362</v>
      </c>
      <c r="H1265" s="43">
        <v>1</v>
      </c>
      <c r="I1265" s="44">
        <v>46973.1</v>
      </c>
      <c r="J1265" s="44">
        <v>46973.1</v>
      </c>
      <c r="K1265" s="44">
        <v>0</v>
      </c>
      <c r="L1265" s="44">
        <v>42275.79</v>
      </c>
      <c r="M1265" s="44">
        <v>3522.9825000000001</v>
      </c>
    </row>
    <row r="1266" spans="4:13">
      <c r="F1266" t="s">
        <v>397</v>
      </c>
      <c r="G1266" s="1">
        <v>43265</v>
      </c>
      <c r="H1266" s="43">
        <v>1</v>
      </c>
      <c r="I1266" s="44">
        <v>83065.19</v>
      </c>
      <c r="J1266" s="44">
        <v>83065.19</v>
      </c>
      <c r="K1266" s="44">
        <v>0</v>
      </c>
      <c r="L1266" s="44">
        <v>74758.67</v>
      </c>
      <c r="M1266" s="44">
        <v>6229.8891999999996</v>
      </c>
    </row>
    <row r="1267" spans="4:13">
      <c r="F1267" t="s">
        <v>1111</v>
      </c>
      <c r="G1267" s="1">
        <v>43951</v>
      </c>
      <c r="H1267" s="43">
        <v>1</v>
      </c>
      <c r="I1267" s="44">
        <v>147313.03</v>
      </c>
      <c r="J1267" s="44">
        <v>147236.09</v>
      </c>
      <c r="K1267" s="44">
        <v>-76.94</v>
      </c>
      <c r="L1267" s="44">
        <v>132512.48000000001</v>
      </c>
      <c r="M1267" s="44">
        <v>11042.706700000001</v>
      </c>
    </row>
    <row r="1268" spans="4:13">
      <c r="F1268" t="s">
        <v>533</v>
      </c>
      <c r="G1268" s="1">
        <v>43294</v>
      </c>
      <c r="H1268" s="43">
        <v>1</v>
      </c>
      <c r="I1268" s="44">
        <v>87444.22</v>
      </c>
      <c r="J1268" s="44">
        <v>87444.22</v>
      </c>
      <c r="K1268" s="44">
        <v>0</v>
      </c>
      <c r="L1268" s="44">
        <v>78699.8</v>
      </c>
      <c r="M1268" s="44">
        <v>6558.3167000000003</v>
      </c>
    </row>
    <row r="1269" spans="4:13">
      <c r="D1269" t="s">
        <v>627</v>
      </c>
      <c r="E1269" t="s">
        <v>627</v>
      </c>
      <c r="F1269" t="s">
        <v>3341</v>
      </c>
      <c r="G1269" s="1">
        <v>48092</v>
      </c>
      <c r="H1269" s="43">
        <v>1</v>
      </c>
      <c r="I1269" s="44">
        <v>226420.75</v>
      </c>
      <c r="J1269" s="44">
        <v>226420.75</v>
      </c>
      <c r="K1269" s="44">
        <v>0</v>
      </c>
      <c r="L1269" s="44">
        <v>203778.68</v>
      </c>
      <c r="M1269" s="44">
        <v>12782.85</v>
      </c>
    </row>
    <row r="1270" spans="4:13">
      <c r="E1270" t="s">
        <v>626</v>
      </c>
      <c r="F1270" t="s">
        <v>628</v>
      </c>
      <c r="G1270" s="1">
        <v>43335</v>
      </c>
      <c r="H1270" s="43">
        <v>1</v>
      </c>
      <c r="I1270" s="44">
        <v>94037.64</v>
      </c>
      <c r="J1270" s="44">
        <v>94037.64</v>
      </c>
      <c r="K1270" s="44">
        <v>0</v>
      </c>
      <c r="L1270" s="44">
        <v>84633.88</v>
      </c>
      <c r="M1270" s="44">
        <v>7052.8233</v>
      </c>
    </row>
    <row r="1271" spans="4:13">
      <c r="D1271" t="s">
        <v>440</v>
      </c>
      <c r="E1271" t="s">
        <v>819</v>
      </c>
      <c r="F1271" t="s">
        <v>1354</v>
      </c>
      <c r="G1271" s="1">
        <v>43361</v>
      </c>
      <c r="H1271" s="43">
        <v>0</v>
      </c>
      <c r="I1271" s="44">
        <v>25924.02</v>
      </c>
      <c r="J1271" s="44">
        <v>25924.02</v>
      </c>
      <c r="K1271" s="44">
        <v>0</v>
      </c>
      <c r="L1271" s="44">
        <v>23331.62</v>
      </c>
      <c r="M1271" s="44">
        <v>1944.3017</v>
      </c>
    </row>
    <row r="1272" spans="4:13">
      <c r="E1272" t="s">
        <v>1186</v>
      </c>
      <c r="F1272" t="s">
        <v>1285</v>
      </c>
      <c r="G1272" s="1">
        <v>44032</v>
      </c>
      <c r="H1272" s="43">
        <v>0</v>
      </c>
      <c r="I1272" s="44">
        <v>9248.56</v>
      </c>
      <c r="J1272" s="44">
        <v>9248.56</v>
      </c>
      <c r="K1272" s="44">
        <v>0</v>
      </c>
      <c r="L1272" s="44">
        <v>8323.7000000000007</v>
      </c>
      <c r="M1272" s="44">
        <v>693.64170000000001</v>
      </c>
    </row>
    <row r="1273" spans="4:13">
      <c r="F1273" t="s">
        <v>1187</v>
      </c>
      <c r="G1273" s="1">
        <v>43917</v>
      </c>
      <c r="H1273" s="43">
        <v>0</v>
      </c>
      <c r="I1273" s="44">
        <v>13196.32</v>
      </c>
      <c r="J1273" s="44">
        <v>13196.32</v>
      </c>
      <c r="K1273" s="44">
        <v>0</v>
      </c>
      <c r="L1273" s="44">
        <v>11876.69</v>
      </c>
      <c r="M1273" s="44">
        <v>989.7242</v>
      </c>
    </row>
    <row r="1274" spans="4:13">
      <c r="E1274" t="s">
        <v>971</v>
      </c>
      <c r="F1274" t="s">
        <v>8395</v>
      </c>
      <c r="G1274" s="1">
        <v>48092</v>
      </c>
      <c r="H1274" s="43">
        <v>0.19</v>
      </c>
      <c r="I1274" s="44">
        <v>733564.06</v>
      </c>
      <c r="J1274" s="44">
        <v>733564.06</v>
      </c>
      <c r="K1274" s="44">
        <v>0</v>
      </c>
      <c r="L1274" s="44">
        <v>660207.65</v>
      </c>
      <c r="M1274" s="44">
        <v>0</v>
      </c>
    </row>
    <row r="1275" spans="4:13">
      <c r="F1275" t="s">
        <v>3594</v>
      </c>
      <c r="G1275" s="1">
        <v>43973</v>
      </c>
      <c r="H1275" s="43">
        <v>1</v>
      </c>
      <c r="I1275" s="44">
        <v>9561.18</v>
      </c>
      <c r="J1275" s="44">
        <v>9561.18</v>
      </c>
      <c r="K1275" s="44">
        <v>0</v>
      </c>
      <c r="L1275" s="44">
        <v>8605.06</v>
      </c>
      <c r="M1275" s="44">
        <v>717.08</v>
      </c>
    </row>
    <row r="1276" spans="4:13">
      <c r="F1276" t="s">
        <v>3617</v>
      </c>
      <c r="G1276" s="1">
        <v>48092</v>
      </c>
      <c r="H1276" s="43">
        <v>1</v>
      </c>
      <c r="I1276" s="44">
        <v>14972.68</v>
      </c>
      <c r="J1276" s="44">
        <v>14972.68</v>
      </c>
      <c r="K1276" s="44">
        <v>0</v>
      </c>
      <c r="L1276" s="44">
        <v>13475.41</v>
      </c>
      <c r="M1276" s="44">
        <v>1122.95</v>
      </c>
    </row>
    <row r="1277" spans="4:13">
      <c r="F1277" t="s">
        <v>3620</v>
      </c>
      <c r="G1277" s="1">
        <v>48092</v>
      </c>
      <c r="H1277" s="43">
        <v>1</v>
      </c>
      <c r="I1277" s="44">
        <v>8212.42</v>
      </c>
      <c r="J1277" s="44">
        <v>8212.42</v>
      </c>
      <c r="K1277" s="44">
        <v>0</v>
      </c>
      <c r="L1277" s="44">
        <v>7391.18</v>
      </c>
      <c r="M1277" s="44">
        <v>615.92999999999995</v>
      </c>
    </row>
    <row r="1278" spans="4:13">
      <c r="F1278" t="s">
        <v>3583</v>
      </c>
      <c r="G1278" s="1">
        <v>43861</v>
      </c>
      <c r="H1278" s="43">
        <v>1</v>
      </c>
      <c r="I1278" s="44">
        <v>7900.12</v>
      </c>
      <c r="J1278" s="44">
        <v>7900.12</v>
      </c>
      <c r="K1278" s="44">
        <v>0</v>
      </c>
      <c r="L1278" s="44">
        <v>7110.11</v>
      </c>
      <c r="M1278" s="44">
        <v>592.51</v>
      </c>
    </row>
    <row r="1279" spans="4:13">
      <c r="F1279" t="s">
        <v>3541</v>
      </c>
      <c r="G1279" s="1">
        <v>43861</v>
      </c>
      <c r="H1279" s="43">
        <v>1</v>
      </c>
      <c r="I1279" s="44">
        <v>17203.93</v>
      </c>
      <c r="J1279" s="44">
        <v>17203.93</v>
      </c>
      <c r="K1279" s="44">
        <v>0</v>
      </c>
      <c r="L1279" s="44">
        <v>15483.54</v>
      </c>
      <c r="M1279" s="44">
        <v>1290.2950000000001</v>
      </c>
    </row>
    <row r="1280" spans="4:13">
      <c r="F1280" t="s">
        <v>3592</v>
      </c>
      <c r="G1280" s="1">
        <v>43948</v>
      </c>
      <c r="H1280" s="43">
        <v>1</v>
      </c>
      <c r="I1280" s="44">
        <v>29460.45</v>
      </c>
      <c r="J1280" s="44">
        <v>29460.45</v>
      </c>
      <c r="K1280" s="44">
        <v>0</v>
      </c>
      <c r="L1280" s="44">
        <v>26514.41</v>
      </c>
      <c r="M1280" s="44">
        <v>2209.5300000000002</v>
      </c>
    </row>
    <row r="1281" spans="4:13">
      <c r="F1281" t="s">
        <v>3582</v>
      </c>
      <c r="G1281" s="1">
        <v>43861</v>
      </c>
      <c r="H1281" s="43">
        <v>1</v>
      </c>
      <c r="I1281" s="44">
        <v>4430.55</v>
      </c>
      <c r="J1281" s="44">
        <v>4430.55</v>
      </c>
      <c r="K1281" s="44">
        <v>0</v>
      </c>
      <c r="L1281" s="44">
        <v>3987.5</v>
      </c>
      <c r="M1281" s="44">
        <v>332.29</v>
      </c>
    </row>
    <row r="1282" spans="4:13">
      <c r="F1282" t="s">
        <v>3609</v>
      </c>
      <c r="G1282" s="1">
        <v>43959</v>
      </c>
      <c r="H1282" s="43">
        <v>1</v>
      </c>
      <c r="I1282" s="44">
        <v>9950.65</v>
      </c>
      <c r="J1282" s="44">
        <v>9950.65</v>
      </c>
      <c r="K1282" s="44">
        <v>0</v>
      </c>
      <c r="L1282" s="44">
        <v>8955.59</v>
      </c>
      <c r="M1282" s="44">
        <v>746.29</v>
      </c>
    </row>
    <row r="1283" spans="4:13">
      <c r="F1283" t="s">
        <v>3579</v>
      </c>
      <c r="G1283" s="1">
        <v>43959</v>
      </c>
      <c r="H1283" s="43">
        <v>1</v>
      </c>
      <c r="I1283" s="44">
        <v>9107.23</v>
      </c>
      <c r="J1283" s="44">
        <v>9107.23</v>
      </c>
      <c r="K1283" s="44">
        <v>0</v>
      </c>
      <c r="L1283" s="44">
        <v>8196.51</v>
      </c>
      <c r="M1283" s="44">
        <v>683.04</v>
      </c>
    </row>
    <row r="1284" spans="4:13">
      <c r="F1284" t="s">
        <v>3659</v>
      </c>
      <c r="G1284" s="1">
        <v>43973</v>
      </c>
      <c r="H1284" s="43">
        <v>0</v>
      </c>
      <c r="I1284" s="44">
        <v>38106.379999999997</v>
      </c>
      <c r="J1284" s="44">
        <v>38106.379999999997</v>
      </c>
      <c r="K1284" s="44">
        <v>0</v>
      </c>
      <c r="L1284" s="44">
        <v>34295.74</v>
      </c>
      <c r="M1284" s="44">
        <v>2857.97</v>
      </c>
    </row>
    <row r="1285" spans="4:13">
      <c r="F1285" t="s">
        <v>3667</v>
      </c>
      <c r="G1285" s="1">
        <v>43992</v>
      </c>
      <c r="H1285" s="43">
        <v>1</v>
      </c>
      <c r="I1285" s="44">
        <v>17642.099999999999</v>
      </c>
      <c r="J1285" s="44">
        <v>17642.099999999999</v>
      </c>
      <c r="K1285" s="44">
        <v>0</v>
      </c>
      <c r="L1285" s="44">
        <v>15877.89</v>
      </c>
      <c r="M1285" s="44">
        <v>1323.15</v>
      </c>
    </row>
    <row r="1286" spans="4:13">
      <c r="F1286" t="s">
        <v>3552</v>
      </c>
      <c r="G1286" s="1">
        <v>43861</v>
      </c>
      <c r="H1286" s="43">
        <v>1</v>
      </c>
      <c r="I1286" s="44">
        <v>72022.820000000007</v>
      </c>
      <c r="J1286" s="44">
        <v>72022.820000000007</v>
      </c>
      <c r="K1286" s="44">
        <v>0</v>
      </c>
      <c r="L1286" s="44">
        <v>64820.54</v>
      </c>
      <c r="M1286" s="44">
        <v>5401.7116999999998</v>
      </c>
    </row>
    <row r="1287" spans="4:13">
      <c r="F1287" t="s">
        <v>3427</v>
      </c>
      <c r="G1287" s="1">
        <v>43851</v>
      </c>
      <c r="H1287" s="43">
        <v>1</v>
      </c>
      <c r="I1287" s="44">
        <v>16089.44</v>
      </c>
      <c r="J1287" s="44">
        <v>16089.44</v>
      </c>
      <c r="K1287" s="44">
        <v>0</v>
      </c>
      <c r="L1287" s="44">
        <v>14480.5</v>
      </c>
      <c r="M1287" s="44">
        <v>1206.7083</v>
      </c>
    </row>
    <row r="1288" spans="4:13">
      <c r="F1288" t="s">
        <v>3428</v>
      </c>
      <c r="G1288" s="1">
        <v>43851</v>
      </c>
      <c r="H1288" s="43">
        <v>1</v>
      </c>
      <c r="I1288" s="44">
        <v>46537.120000000003</v>
      </c>
      <c r="J1288" s="44">
        <v>46537.120000000003</v>
      </c>
      <c r="K1288" s="44">
        <v>0</v>
      </c>
      <c r="L1288" s="44">
        <v>41883.410000000003</v>
      </c>
      <c r="M1288" s="44">
        <v>3490.2842000000001</v>
      </c>
    </row>
    <row r="1289" spans="4:13">
      <c r="F1289" t="s">
        <v>3483</v>
      </c>
      <c r="G1289" s="1">
        <v>43959</v>
      </c>
      <c r="H1289" s="43">
        <v>1</v>
      </c>
      <c r="I1289" s="44">
        <v>25415.95</v>
      </c>
      <c r="J1289" s="44">
        <v>25415.95</v>
      </c>
      <c r="K1289" s="44">
        <v>0</v>
      </c>
      <c r="L1289" s="44">
        <v>22874.36</v>
      </c>
      <c r="M1289" s="44">
        <v>1906.1967</v>
      </c>
    </row>
    <row r="1290" spans="4:13">
      <c r="F1290" t="s">
        <v>3661</v>
      </c>
      <c r="G1290" s="1">
        <v>43992</v>
      </c>
      <c r="H1290" s="43">
        <v>0.66</v>
      </c>
      <c r="I1290" s="44">
        <v>44682.89</v>
      </c>
      <c r="J1290" s="44">
        <v>44682.89</v>
      </c>
      <c r="K1290" s="44">
        <v>0</v>
      </c>
      <c r="L1290" s="44">
        <v>40214.6</v>
      </c>
      <c r="M1290" s="44">
        <v>3351.21</v>
      </c>
    </row>
    <row r="1291" spans="4:13">
      <c r="F1291" t="s">
        <v>3550</v>
      </c>
      <c r="G1291" s="1">
        <v>43959</v>
      </c>
      <c r="H1291" s="43">
        <v>1</v>
      </c>
      <c r="I1291" s="44">
        <v>24228.26</v>
      </c>
      <c r="J1291" s="44">
        <v>24228.26</v>
      </c>
      <c r="K1291" s="44">
        <v>0</v>
      </c>
      <c r="L1291" s="44">
        <v>21805.43</v>
      </c>
      <c r="M1291" s="44">
        <v>1817.1192000000001</v>
      </c>
    </row>
    <row r="1292" spans="4:13">
      <c r="F1292" t="s">
        <v>3227</v>
      </c>
      <c r="G1292" s="1">
        <v>43781</v>
      </c>
      <c r="H1292" s="43">
        <v>1</v>
      </c>
      <c r="I1292" s="44">
        <v>16773.32</v>
      </c>
      <c r="J1292" s="44">
        <v>16773.32</v>
      </c>
      <c r="K1292" s="44">
        <v>0</v>
      </c>
      <c r="L1292" s="44">
        <v>15095.99</v>
      </c>
      <c r="M1292" s="44">
        <v>1257.9992</v>
      </c>
    </row>
    <row r="1293" spans="4:13">
      <c r="F1293" t="s">
        <v>2992</v>
      </c>
      <c r="G1293" s="1">
        <v>43917</v>
      </c>
      <c r="H1293" s="43">
        <v>1</v>
      </c>
      <c r="I1293" s="44">
        <v>10018.780000000001</v>
      </c>
      <c r="J1293" s="44">
        <v>10018.780000000001</v>
      </c>
      <c r="K1293" s="44">
        <v>0</v>
      </c>
      <c r="L1293" s="44">
        <v>9016.9</v>
      </c>
      <c r="M1293" s="44">
        <v>751.40830000000005</v>
      </c>
    </row>
    <row r="1294" spans="4:13">
      <c r="E1294" t="s">
        <v>439</v>
      </c>
      <c r="F1294" t="s">
        <v>441</v>
      </c>
      <c r="G1294" s="1">
        <v>43992</v>
      </c>
      <c r="H1294" s="43">
        <v>0</v>
      </c>
      <c r="I1294" s="44">
        <v>69716.990000000005</v>
      </c>
      <c r="J1294" s="44">
        <v>69716.990000000005</v>
      </c>
      <c r="K1294" s="44">
        <v>0</v>
      </c>
      <c r="L1294" s="44">
        <v>62745.29</v>
      </c>
      <c r="M1294" s="44">
        <v>5228.7741999999998</v>
      </c>
    </row>
    <row r="1295" spans="4:13">
      <c r="D1295" t="s">
        <v>147</v>
      </c>
      <c r="E1295" t="s">
        <v>98</v>
      </c>
      <c r="F1295" t="s">
        <v>1290</v>
      </c>
      <c r="G1295" s="1">
        <v>43361</v>
      </c>
      <c r="H1295" s="43">
        <v>1</v>
      </c>
      <c r="I1295" s="44">
        <v>40473.58</v>
      </c>
      <c r="J1295" s="44">
        <v>40473.58</v>
      </c>
      <c r="K1295" s="44">
        <v>0</v>
      </c>
      <c r="L1295" s="44">
        <v>36426.22</v>
      </c>
      <c r="M1295" s="44">
        <v>3035.5183000000002</v>
      </c>
    </row>
    <row r="1296" spans="4:13">
      <c r="F1296" t="s">
        <v>1787</v>
      </c>
      <c r="G1296" s="1">
        <v>43959</v>
      </c>
      <c r="H1296" s="43">
        <v>0</v>
      </c>
      <c r="I1296" s="44">
        <v>17801.61</v>
      </c>
      <c r="J1296" s="44">
        <v>17801.61</v>
      </c>
      <c r="K1296" s="44">
        <v>0</v>
      </c>
      <c r="L1296" s="44">
        <v>16021.45</v>
      </c>
      <c r="M1296" s="44">
        <v>1335.1207999999999</v>
      </c>
    </row>
    <row r="1297" spans="4:13">
      <c r="F1297" t="s">
        <v>1844</v>
      </c>
      <c r="G1297" s="1">
        <v>43411</v>
      </c>
      <c r="H1297" s="43">
        <v>1</v>
      </c>
      <c r="I1297" s="44">
        <v>59738.8</v>
      </c>
      <c r="J1297" s="44">
        <v>59738.8</v>
      </c>
      <c r="K1297" s="44">
        <v>0</v>
      </c>
      <c r="L1297" s="44">
        <v>53764.92</v>
      </c>
      <c r="M1297" s="44">
        <v>4480.41</v>
      </c>
    </row>
    <row r="1298" spans="4:13">
      <c r="E1298" t="s">
        <v>928</v>
      </c>
      <c r="F1298" t="s">
        <v>3102</v>
      </c>
      <c r="G1298" s="1">
        <v>43851</v>
      </c>
      <c r="H1298" s="43">
        <v>1</v>
      </c>
      <c r="I1298" s="44">
        <v>28937.61</v>
      </c>
      <c r="J1298" s="44">
        <v>28937.61</v>
      </c>
      <c r="K1298" s="44">
        <v>0</v>
      </c>
      <c r="L1298" s="44">
        <v>26043.85</v>
      </c>
      <c r="M1298" s="44">
        <v>2170.3208</v>
      </c>
    </row>
    <row r="1299" spans="4:13">
      <c r="E1299" t="s">
        <v>221</v>
      </c>
      <c r="F1299" t="s">
        <v>514</v>
      </c>
      <c r="G1299" s="1">
        <v>43294</v>
      </c>
      <c r="H1299" s="43">
        <v>0</v>
      </c>
      <c r="I1299" s="44">
        <v>26400</v>
      </c>
      <c r="J1299" s="44">
        <v>26400</v>
      </c>
      <c r="K1299" s="44">
        <v>0</v>
      </c>
      <c r="L1299" s="44">
        <v>23760</v>
      </c>
      <c r="M1299" s="44">
        <v>1980</v>
      </c>
    </row>
    <row r="1300" spans="4:13">
      <c r="E1300" t="s">
        <v>654</v>
      </c>
      <c r="F1300" t="s">
        <v>3258</v>
      </c>
      <c r="G1300" s="1">
        <v>43698</v>
      </c>
      <c r="H1300" s="43">
        <v>0</v>
      </c>
      <c r="I1300" s="44">
        <v>52015.45</v>
      </c>
      <c r="J1300" s="44">
        <v>52015.45</v>
      </c>
      <c r="K1300" s="44">
        <v>0</v>
      </c>
      <c r="L1300" s="44">
        <v>46813.91</v>
      </c>
      <c r="M1300" s="44">
        <v>3901.1592000000001</v>
      </c>
    </row>
    <row r="1301" spans="4:13">
      <c r="E1301" t="s">
        <v>1178</v>
      </c>
      <c r="F1301" t="s">
        <v>1179</v>
      </c>
      <c r="G1301" s="1">
        <v>43335</v>
      </c>
      <c r="H1301" s="43">
        <v>0.15</v>
      </c>
      <c r="I1301" s="44">
        <v>19651.82</v>
      </c>
      <c r="J1301" s="44">
        <v>19651.82</v>
      </c>
      <c r="K1301" s="44">
        <v>0</v>
      </c>
      <c r="L1301" s="44">
        <v>17686.64</v>
      </c>
      <c r="M1301" s="44">
        <v>1473.8867</v>
      </c>
    </row>
    <row r="1302" spans="4:13">
      <c r="D1302" t="s">
        <v>169</v>
      </c>
      <c r="E1302" t="s">
        <v>168</v>
      </c>
      <c r="F1302" t="s">
        <v>170</v>
      </c>
      <c r="G1302" s="1">
        <v>43334</v>
      </c>
      <c r="H1302" s="43">
        <v>1</v>
      </c>
      <c r="I1302" s="44">
        <v>10848.86</v>
      </c>
      <c r="J1302" s="44">
        <v>10848.86</v>
      </c>
      <c r="K1302" s="44">
        <v>0</v>
      </c>
      <c r="L1302" s="44">
        <v>9763.9699999999993</v>
      </c>
      <c r="M1302" s="44">
        <v>813.66420000000005</v>
      </c>
    </row>
    <row r="1303" spans="4:13">
      <c r="E1303" t="s">
        <v>364</v>
      </c>
      <c r="F1303" t="s">
        <v>759</v>
      </c>
      <c r="G1303" s="1">
        <v>43335</v>
      </c>
      <c r="H1303" s="43">
        <v>0</v>
      </c>
      <c r="I1303" s="44">
        <v>15908.92</v>
      </c>
      <c r="J1303" s="44">
        <v>15908.92</v>
      </c>
      <c r="K1303" s="44">
        <v>0</v>
      </c>
      <c r="L1303" s="44">
        <v>14318.03</v>
      </c>
      <c r="M1303" s="44">
        <v>1193.1692</v>
      </c>
    </row>
    <row r="1304" spans="4:13">
      <c r="F1304" t="s">
        <v>1275</v>
      </c>
      <c r="G1304" s="1">
        <v>43362</v>
      </c>
      <c r="H1304" s="43">
        <v>0</v>
      </c>
      <c r="I1304" s="44">
        <v>81104.59</v>
      </c>
      <c r="J1304" s="44">
        <v>81104.59</v>
      </c>
      <c r="K1304" s="44">
        <v>0</v>
      </c>
      <c r="L1304" s="44">
        <v>72994.13</v>
      </c>
      <c r="M1304" s="44">
        <v>6082.8441999999995</v>
      </c>
    </row>
    <row r="1305" spans="4:13">
      <c r="F1305" t="s">
        <v>365</v>
      </c>
      <c r="G1305" s="1">
        <v>43265</v>
      </c>
      <c r="H1305" s="43">
        <v>1</v>
      </c>
      <c r="I1305" s="44">
        <v>19076</v>
      </c>
      <c r="J1305" s="44">
        <v>19076</v>
      </c>
      <c r="K1305" s="44">
        <v>0</v>
      </c>
      <c r="L1305" s="44">
        <v>17168.400000000001</v>
      </c>
      <c r="M1305" s="44">
        <v>1430.7</v>
      </c>
    </row>
    <row r="1306" spans="4:13">
      <c r="E1306" t="s">
        <v>1927</v>
      </c>
      <c r="F1306" t="s">
        <v>3744</v>
      </c>
      <c r="G1306" s="1">
        <v>43593</v>
      </c>
      <c r="H1306" s="43">
        <v>1</v>
      </c>
      <c r="I1306" s="44">
        <v>27047.18</v>
      </c>
      <c r="J1306" s="44">
        <v>27047.18</v>
      </c>
      <c r="K1306" s="44">
        <v>0</v>
      </c>
      <c r="L1306" s="44">
        <v>24342.46</v>
      </c>
      <c r="M1306" s="44">
        <v>2028.5382999999999</v>
      </c>
    </row>
    <row r="1307" spans="4:13">
      <c r="F1307" t="s">
        <v>1928</v>
      </c>
      <c r="G1307" s="1">
        <v>43413</v>
      </c>
      <c r="H1307" s="43">
        <v>1</v>
      </c>
      <c r="I1307" s="44">
        <v>102012.52</v>
      </c>
      <c r="J1307" s="44">
        <v>102012.52</v>
      </c>
      <c r="K1307" s="44">
        <v>0</v>
      </c>
      <c r="L1307" s="44">
        <v>91811.27</v>
      </c>
      <c r="M1307" s="44">
        <v>7650.9391999999998</v>
      </c>
    </row>
    <row r="1308" spans="4:13">
      <c r="F1308" t="s">
        <v>2045</v>
      </c>
      <c r="G1308" s="1">
        <v>43504</v>
      </c>
      <c r="H1308" s="43">
        <v>1</v>
      </c>
      <c r="I1308" s="44">
        <v>62025.599999999999</v>
      </c>
      <c r="J1308" s="44">
        <v>62025.599999999999</v>
      </c>
      <c r="K1308" s="44">
        <v>0</v>
      </c>
      <c r="L1308" s="44">
        <v>55823.040000000001</v>
      </c>
      <c r="M1308" s="44">
        <v>4651.92</v>
      </c>
    </row>
    <row r="1309" spans="4:13">
      <c r="F1309" t="s">
        <v>3604</v>
      </c>
      <c r="G1309" s="1">
        <v>43882</v>
      </c>
      <c r="H1309" s="43">
        <v>1</v>
      </c>
      <c r="I1309" s="44">
        <v>106705.99</v>
      </c>
      <c r="J1309" s="44">
        <v>106705.99</v>
      </c>
      <c r="K1309" s="44">
        <v>0</v>
      </c>
      <c r="L1309" s="44">
        <v>96035.39</v>
      </c>
      <c r="M1309" s="44">
        <v>8002.94</v>
      </c>
    </row>
    <row r="1310" spans="4:13">
      <c r="F1310" t="s">
        <v>2832</v>
      </c>
      <c r="G1310" s="1">
        <v>43593</v>
      </c>
      <c r="H1310" s="43">
        <v>1</v>
      </c>
      <c r="I1310" s="44">
        <v>18729.32</v>
      </c>
      <c r="J1310" s="44">
        <v>18729.32</v>
      </c>
      <c r="K1310" s="44">
        <v>0</v>
      </c>
      <c r="L1310" s="44">
        <v>16856.39</v>
      </c>
      <c r="M1310" s="44">
        <v>1404.6992</v>
      </c>
    </row>
    <row r="1311" spans="4:13">
      <c r="F1311" t="s">
        <v>3403</v>
      </c>
      <c r="G1311" s="1">
        <v>43781</v>
      </c>
      <c r="H1311" s="43">
        <v>1</v>
      </c>
      <c r="I1311" s="44">
        <v>117708.44</v>
      </c>
      <c r="J1311" s="44">
        <v>117708.44</v>
      </c>
      <c r="K1311" s="44">
        <v>0</v>
      </c>
      <c r="L1311" s="44">
        <v>105937.60000000001</v>
      </c>
      <c r="M1311" s="44">
        <v>8828.1332999999995</v>
      </c>
    </row>
    <row r="1312" spans="4:13">
      <c r="D1312" t="s">
        <v>256</v>
      </c>
      <c r="E1312" t="s">
        <v>256</v>
      </c>
      <c r="F1312" t="s">
        <v>847</v>
      </c>
      <c r="G1312" s="1">
        <v>43334</v>
      </c>
      <c r="H1312" s="43">
        <v>0</v>
      </c>
      <c r="I1312" s="44">
        <v>10450</v>
      </c>
      <c r="J1312" s="44">
        <v>10450</v>
      </c>
      <c r="K1312" s="44">
        <v>0</v>
      </c>
      <c r="L1312" s="44">
        <v>9405</v>
      </c>
      <c r="M1312" s="44">
        <v>783.75</v>
      </c>
    </row>
    <row r="1313" spans="4:13">
      <c r="F1313" t="s">
        <v>3205</v>
      </c>
      <c r="G1313" s="1">
        <v>43781</v>
      </c>
      <c r="H1313" s="43">
        <v>1</v>
      </c>
      <c r="I1313" s="44">
        <v>35610.49</v>
      </c>
      <c r="J1313" s="44">
        <v>35610.49</v>
      </c>
      <c r="K1313" s="44">
        <v>0</v>
      </c>
      <c r="L1313" s="44">
        <v>32049.439999999999</v>
      </c>
      <c r="M1313" s="44">
        <v>2670.7867000000001</v>
      </c>
    </row>
    <row r="1314" spans="4:13">
      <c r="E1314" t="s">
        <v>866</v>
      </c>
      <c r="F1314" t="s">
        <v>1660</v>
      </c>
      <c r="G1314" s="1">
        <v>43412</v>
      </c>
      <c r="H1314" s="43">
        <v>1</v>
      </c>
      <c r="I1314" s="44">
        <v>44198.239999999998</v>
      </c>
      <c r="J1314" s="44">
        <v>44198.239999999998</v>
      </c>
      <c r="K1314" s="44">
        <v>0</v>
      </c>
      <c r="L1314" s="44">
        <v>39778.42</v>
      </c>
      <c r="M1314" s="44">
        <v>3314.8683000000001</v>
      </c>
    </row>
    <row r="1315" spans="4:13">
      <c r="F1315" t="s">
        <v>1226</v>
      </c>
      <c r="G1315" s="1">
        <v>48092</v>
      </c>
      <c r="H1315" s="43">
        <v>0.15</v>
      </c>
      <c r="I1315" s="44">
        <v>201839.11</v>
      </c>
      <c r="J1315" s="44">
        <v>201839.11</v>
      </c>
      <c r="K1315" s="44">
        <v>0</v>
      </c>
      <c r="L1315" s="44">
        <v>181655.2</v>
      </c>
      <c r="M1315" s="44">
        <v>9076.5750000000007</v>
      </c>
    </row>
    <row r="1316" spans="4:13">
      <c r="F1316" t="s">
        <v>1227</v>
      </c>
      <c r="G1316" s="1">
        <v>43571</v>
      </c>
      <c r="H1316" s="43">
        <v>0</v>
      </c>
      <c r="I1316" s="44">
        <v>43140.34</v>
      </c>
      <c r="J1316" s="44">
        <v>43140.34</v>
      </c>
      <c r="K1316" s="44">
        <v>0</v>
      </c>
      <c r="L1316" s="44">
        <v>38826.31</v>
      </c>
      <c r="M1316" s="44">
        <v>3235.5257999999999</v>
      </c>
    </row>
    <row r="1317" spans="4:13">
      <c r="F1317" t="s">
        <v>2531</v>
      </c>
      <c r="G1317" s="1">
        <v>48092</v>
      </c>
      <c r="H1317" s="43">
        <v>0.1</v>
      </c>
      <c r="I1317" s="44">
        <v>360928.73</v>
      </c>
      <c r="J1317" s="44">
        <v>360928.73</v>
      </c>
      <c r="K1317" s="44">
        <v>0</v>
      </c>
      <c r="L1317" s="44">
        <v>324835.86</v>
      </c>
      <c r="M1317" s="44">
        <v>392.81</v>
      </c>
    </row>
    <row r="1318" spans="4:13">
      <c r="F1318" t="s">
        <v>267</v>
      </c>
      <c r="G1318" s="1">
        <v>48092</v>
      </c>
      <c r="H1318" s="43">
        <v>0.3</v>
      </c>
      <c r="I1318" s="44">
        <v>132529.20000000001</v>
      </c>
      <c r="J1318" s="44">
        <v>132529.20000000001</v>
      </c>
      <c r="K1318" s="44">
        <v>0</v>
      </c>
      <c r="L1318" s="44">
        <v>119276.28</v>
      </c>
      <c r="M1318" s="44">
        <v>4524.97</v>
      </c>
    </row>
    <row r="1319" spans="4:13">
      <c r="F1319" t="s">
        <v>867</v>
      </c>
      <c r="G1319" s="1">
        <v>43334</v>
      </c>
      <c r="H1319" s="43">
        <v>0</v>
      </c>
      <c r="I1319" s="44">
        <v>11505.12</v>
      </c>
      <c r="J1319" s="44">
        <v>11505.12</v>
      </c>
      <c r="K1319" s="44">
        <v>0</v>
      </c>
      <c r="L1319" s="44">
        <v>10354.61</v>
      </c>
      <c r="M1319" s="44">
        <v>862.88419999999996</v>
      </c>
    </row>
    <row r="1320" spans="4:13">
      <c r="F1320" t="s">
        <v>269</v>
      </c>
      <c r="G1320" s="1">
        <v>43334</v>
      </c>
      <c r="H1320" s="43">
        <v>1</v>
      </c>
      <c r="I1320" s="44">
        <v>66161.16</v>
      </c>
      <c r="J1320" s="44">
        <v>66161.16</v>
      </c>
      <c r="K1320" s="44">
        <v>0</v>
      </c>
      <c r="L1320" s="44">
        <v>59545.04</v>
      </c>
      <c r="M1320" s="44">
        <v>4962.0866999999998</v>
      </c>
    </row>
    <row r="1321" spans="4:13">
      <c r="E1321" t="s">
        <v>2171</v>
      </c>
      <c r="F1321" t="s">
        <v>2321</v>
      </c>
      <c r="G1321" s="1">
        <v>43588</v>
      </c>
      <c r="H1321" s="43">
        <v>1</v>
      </c>
      <c r="I1321" s="44">
        <v>56783.57</v>
      </c>
      <c r="J1321" s="44">
        <v>56783.57</v>
      </c>
      <c r="K1321" s="44">
        <v>0</v>
      </c>
      <c r="L1321" s="44">
        <v>51105.21</v>
      </c>
      <c r="M1321" s="44">
        <v>4258.7674999999999</v>
      </c>
    </row>
    <row r="1322" spans="4:13">
      <c r="D1322" t="s">
        <v>321</v>
      </c>
      <c r="E1322" t="s">
        <v>1878</v>
      </c>
      <c r="F1322" t="s">
        <v>2335</v>
      </c>
      <c r="G1322" s="1">
        <v>43934</v>
      </c>
      <c r="H1322" s="43">
        <v>1</v>
      </c>
      <c r="I1322" s="44">
        <v>503331.56</v>
      </c>
      <c r="J1322" s="44">
        <v>507267.3</v>
      </c>
      <c r="K1322" s="44">
        <v>3935.74</v>
      </c>
      <c r="L1322" s="44">
        <v>456540.57</v>
      </c>
      <c r="M1322" s="44">
        <v>38045.036699999997</v>
      </c>
    </row>
    <row r="1323" spans="4:13">
      <c r="F1323" t="s">
        <v>3460</v>
      </c>
      <c r="G1323" s="1">
        <v>48092</v>
      </c>
      <c r="H1323" s="43">
        <v>1</v>
      </c>
      <c r="I1323" s="44">
        <v>268773.90000000002</v>
      </c>
      <c r="J1323" s="44">
        <v>268773.90000000002</v>
      </c>
      <c r="K1323" s="44">
        <v>0</v>
      </c>
      <c r="L1323" s="44">
        <v>241896.51</v>
      </c>
      <c r="M1323" s="44">
        <v>20158.0425</v>
      </c>
    </row>
    <row r="1324" spans="4:13">
      <c r="F1324" t="s">
        <v>1907</v>
      </c>
      <c r="G1324" s="1">
        <v>43614</v>
      </c>
      <c r="H1324" s="43">
        <v>1</v>
      </c>
      <c r="I1324" s="44">
        <v>144343.82</v>
      </c>
      <c r="J1324" s="44">
        <v>144343.82</v>
      </c>
      <c r="K1324" s="44">
        <v>0</v>
      </c>
      <c r="L1324" s="44">
        <v>129909.44</v>
      </c>
      <c r="M1324" s="44">
        <v>10825.786700000001</v>
      </c>
    </row>
    <row r="1325" spans="4:13">
      <c r="F1325" t="s">
        <v>2004</v>
      </c>
      <c r="G1325" s="1">
        <v>43927</v>
      </c>
      <c r="H1325" s="43">
        <v>1</v>
      </c>
      <c r="I1325" s="44">
        <v>804075.05</v>
      </c>
      <c r="J1325" s="44">
        <v>780378.96</v>
      </c>
      <c r="K1325" s="44">
        <v>-23696.09</v>
      </c>
      <c r="L1325" s="44">
        <v>702341.07</v>
      </c>
      <c r="M1325" s="44">
        <v>58528.42</v>
      </c>
    </row>
    <row r="1326" spans="4:13">
      <c r="F1326" t="s">
        <v>2247</v>
      </c>
      <c r="G1326" s="1">
        <v>43985</v>
      </c>
      <c r="H1326" s="43">
        <v>1</v>
      </c>
      <c r="I1326" s="44">
        <v>222429.43</v>
      </c>
      <c r="J1326" s="44">
        <v>222976.38</v>
      </c>
      <c r="K1326" s="44">
        <v>546.95000000000005</v>
      </c>
      <c r="L1326" s="44">
        <v>200678.75</v>
      </c>
      <c r="M1326" s="44">
        <v>16682.195</v>
      </c>
    </row>
    <row r="1327" spans="4:13">
      <c r="F1327" t="s">
        <v>1918</v>
      </c>
      <c r="G1327" s="1">
        <v>43571</v>
      </c>
      <c r="H1327" s="43">
        <v>0</v>
      </c>
      <c r="I1327" s="44">
        <v>7649.45</v>
      </c>
      <c r="J1327" s="44">
        <v>7649.45</v>
      </c>
      <c r="K1327" s="44">
        <v>0</v>
      </c>
      <c r="L1327" s="44">
        <v>6884.51</v>
      </c>
      <c r="M1327" s="44">
        <v>573.70920000000001</v>
      </c>
    </row>
    <row r="1328" spans="4:13">
      <c r="F1328" t="s">
        <v>3035</v>
      </c>
      <c r="G1328" s="1">
        <v>48092</v>
      </c>
      <c r="H1328" s="43">
        <v>1</v>
      </c>
      <c r="I1328" s="44">
        <v>246494</v>
      </c>
      <c r="J1328" s="44">
        <v>247343.53</v>
      </c>
      <c r="K1328" s="44">
        <v>849.53</v>
      </c>
      <c r="L1328" s="44">
        <v>222609.18</v>
      </c>
      <c r="M1328" s="44">
        <v>18487.05</v>
      </c>
    </row>
    <row r="1329" spans="4:13">
      <c r="D1329" t="s">
        <v>422</v>
      </c>
      <c r="E1329" t="s">
        <v>1741</v>
      </c>
      <c r="F1329" t="s">
        <v>1743</v>
      </c>
      <c r="G1329" s="1">
        <v>43410</v>
      </c>
      <c r="H1329" s="43">
        <v>1</v>
      </c>
      <c r="I1329" s="44">
        <v>12407.04</v>
      </c>
      <c r="J1329" s="44">
        <v>12407.04</v>
      </c>
      <c r="K1329" s="44">
        <v>0</v>
      </c>
      <c r="L1329" s="44">
        <v>11166.34</v>
      </c>
      <c r="M1329" s="44">
        <v>930.52829999999994</v>
      </c>
    </row>
    <row r="1330" spans="4:13">
      <c r="F1330" t="s">
        <v>1742</v>
      </c>
      <c r="G1330" s="1">
        <v>43410</v>
      </c>
      <c r="H1330" s="43">
        <v>1</v>
      </c>
      <c r="I1330" s="44">
        <v>4565.5600000000004</v>
      </c>
      <c r="J1330" s="44">
        <v>4565.5600000000004</v>
      </c>
      <c r="K1330" s="44">
        <v>0</v>
      </c>
      <c r="L1330" s="44">
        <v>4109</v>
      </c>
      <c r="M1330" s="44">
        <v>342.41669999999999</v>
      </c>
    </row>
    <row r="1331" spans="4:13">
      <c r="E1331" t="s">
        <v>421</v>
      </c>
      <c r="F1331" t="s">
        <v>423</v>
      </c>
      <c r="G1331" s="1">
        <v>43294</v>
      </c>
      <c r="H1331" s="43">
        <v>1</v>
      </c>
      <c r="I1331" s="44">
        <v>44871.97</v>
      </c>
      <c r="J1331" s="44">
        <v>44871.97</v>
      </c>
      <c r="K1331" s="44">
        <v>0</v>
      </c>
      <c r="L1331" s="44">
        <v>40384.769999999997</v>
      </c>
      <c r="M1331" s="44">
        <v>3365.3975</v>
      </c>
    </row>
    <row r="1332" spans="4:13">
      <c r="E1332" t="s">
        <v>500</v>
      </c>
      <c r="F1332" t="s">
        <v>1467</v>
      </c>
      <c r="G1332" s="1">
        <v>43361</v>
      </c>
      <c r="H1332" s="43">
        <v>0</v>
      </c>
      <c r="I1332" s="44">
        <v>51203.74</v>
      </c>
      <c r="J1332" s="44">
        <v>51203.74</v>
      </c>
      <c r="K1332" s="44">
        <v>0</v>
      </c>
      <c r="L1332" s="44">
        <v>46083.37</v>
      </c>
      <c r="M1332" s="44">
        <v>3840.2808</v>
      </c>
    </row>
    <row r="1333" spans="4:13">
      <c r="F1333" t="s">
        <v>501</v>
      </c>
      <c r="G1333" s="1">
        <v>43294</v>
      </c>
      <c r="H1333" s="43">
        <v>0</v>
      </c>
      <c r="I1333" s="44">
        <v>82640.87</v>
      </c>
      <c r="J1333" s="44">
        <v>82640.87</v>
      </c>
      <c r="K1333" s="44">
        <v>0</v>
      </c>
      <c r="L1333" s="44">
        <v>74376.78</v>
      </c>
      <c r="M1333" s="44">
        <v>6198.0649999999996</v>
      </c>
    </row>
    <row r="1334" spans="4:13">
      <c r="F1334" t="s">
        <v>1482</v>
      </c>
      <c r="G1334" s="1">
        <v>43361</v>
      </c>
      <c r="H1334" s="43">
        <v>0.9</v>
      </c>
      <c r="I1334" s="44">
        <v>123093.81</v>
      </c>
      <c r="J1334" s="44">
        <v>123093.81</v>
      </c>
      <c r="K1334" s="44">
        <v>0</v>
      </c>
      <c r="L1334" s="44">
        <v>110784.43</v>
      </c>
      <c r="M1334" s="44">
        <v>9232.0357999999997</v>
      </c>
    </row>
    <row r="1335" spans="4:13">
      <c r="F1335" t="s">
        <v>1550</v>
      </c>
      <c r="G1335" s="1">
        <v>43412</v>
      </c>
      <c r="H1335" s="43">
        <v>1</v>
      </c>
      <c r="I1335" s="44">
        <v>82408.59</v>
      </c>
      <c r="J1335" s="44">
        <v>82408.59</v>
      </c>
      <c r="K1335" s="44">
        <v>0</v>
      </c>
      <c r="L1335" s="44">
        <v>74167.73</v>
      </c>
      <c r="M1335" s="44">
        <v>6180.6441999999997</v>
      </c>
    </row>
    <row r="1336" spans="4:13">
      <c r="F1336" t="s">
        <v>1454</v>
      </c>
      <c r="G1336" s="1">
        <v>43361</v>
      </c>
      <c r="H1336" s="43">
        <v>0.9</v>
      </c>
      <c r="I1336" s="44">
        <v>32350.14</v>
      </c>
      <c r="J1336" s="44">
        <v>32350.14</v>
      </c>
      <c r="K1336" s="44">
        <v>0</v>
      </c>
      <c r="L1336" s="44">
        <v>29115.13</v>
      </c>
      <c r="M1336" s="44">
        <v>2426.2608</v>
      </c>
    </row>
    <row r="1337" spans="4:13">
      <c r="F1337" t="s">
        <v>908</v>
      </c>
      <c r="G1337" s="1">
        <v>43333</v>
      </c>
      <c r="H1337" s="43">
        <v>0.9</v>
      </c>
      <c r="I1337" s="44">
        <v>23281.45</v>
      </c>
      <c r="J1337" s="44">
        <v>23281.45</v>
      </c>
      <c r="K1337" s="44">
        <v>0</v>
      </c>
      <c r="L1337" s="44">
        <v>20953.310000000001</v>
      </c>
      <c r="M1337" s="44">
        <v>1746.1092000000001</v>
      </c>
    </row>
    <row r="1338" spans="4:13">
      <c r="D1338" t="s">
        <v>688</v>
      </c>
      <c r="E1338" t="s">
        <v>1287</v>
      </c>
      <c r="F1338" t="s">
        <v>1288</v>
      </c>
      <c r="G1338" s="1">
        <v>43599</v>
      </c>
      <c r="H1338" s="43">
        <v>0</v>
      </c>
      <c r="I1338" s="44">
        <v>6388.69</v>
      </c>
      <c r="J1338" s="44">
        <v>6388.69</v>
      </c>
      <c r="K1338" s="44">
        <v>0</v>
      </c>
      <c r="L1338" s="44">
        <v>5749.82</v>
      </c>
      <c r="M1338" s="44">
        <v>479.15170000000001</v>
      </c>
    </row>
    <row r="1339" spans="4:13">
      <c r="F1339" t="s">
        <v>1649</v>
      </c>
      <c r="G1339" s="1">
        <v>43599</v>
      </c>
      <c r="H1339" s="43">
        <v>0</v>
      </c>
      <c r="I1339" s="44">
        <v>21556.34</v>
      </c>
      <c r="J1339" s="44">
        <v>21556.34</v>
      </c>
      <c r="K1339" s="44">
        <v>0</v>
      </c>
      <c r="L1339" s="44">
        <v>19400.71</v>
      </c>
      <c r="M1339" s="44">
        <v>1616.7257999999999</v>
      </c>
    </row>
    <row r="1340" spans="4:13">
      <c r="E1340" t="s">
        <v>1662</v>
      </c>
      <c r="F1340" t="s">
        <v>2409</v>
      </c>
      <c r="G1340" s="1">
        <v>43503</v>
      </c>
      <c r="H1340" s="43">
        <v>1</v>
      </c>
      <c r="I1340" s="44">
        <v>15665.38</v>
      </c>
      <c r="J1340" s="44">
        <v>15665.38</v>
      </c>
      <c r="K1340" s="44">
        <v>0</v>
      </c>
      <c r="L1340" s="44">
        <v>14098.84</v>
      </c>
      <c r="M1340" s="44">
        <v>1174.9032999999999</v>
      </c>
    </row>
    <row r="1341" spans="4:13">
      <c r="F1341" t="s">
        <v>1933</v>
      </c>
      <c r="G1341" s="1">
        <v>43417</v>
      </c>
      <c r="H1341" s="43">
        <v>1</v>
      </c>
      <c r="I1341" s="44">
        <v>24190.34</v>
      </c>
      <c r="J1341" s="44">
        <v>24190.34</v>
      </c>
      <c r="K1341" s="44">
        <v>0</v>
      </c>
      <c r="L1341" s="44">
        <v>21771.31</v>
      </c>
      <c r="M1341" s="44">
        <v>1814.2757999999999</v>
      </c>
    </row>
    <row r="1342" spans="4:13">
      <c r="F1342" t="s">
        <v>1893</v>
      </c>
      <c r="G1342" s="1">
        <v>43411</v>
      </c>
      <c r="H1342" s="43">
        <v>1</v>
      </c>
      <c r="I1342" s="44">
        <v>18841.47</v>
      </c>
      <c r="J1342" s="44">
        <v>18841.47</v>
      </c>
      <c r="K1342" s="44">
        <v>0</v>
      </c>
      <c r="L1342" s="44">
        <v>16957.32</v>
      </c>
      <c r="M1342" s="44">
        <v>1413.11</v>
      </c>
    </row>
    <row r="1343" spans="4:13">
      <c r="F1343" t="s">
        <v>1663</v>
      </c>
      <c r="G1343" s="1">
        <v>43412</v>
      </c>
      <c r="H1343" s="43">
        <v>1</v>
      </c>
      <c r="I1343" s="44">
        <v>6271.02</v>
      </c>
      <c r="J1343" s="44">
        <v>6271.02</v>
      </c>
      <c r="K1343" s="44">
        <v>0</v>
      </c>
      <c r="L1343" s="44">
        <v>5643.92</v>
      </c>
      <c r="M1343" s="44">
        <v>470.32670000000002</v>
      </c>
    </row>
    <row r="1344" spans="4:13">
      <c r="F1344" t="s">
        <v>2031</v>
      </c>
      <c r="G1344" s="1">
        <v>43955</v>
      </c>
      <c r="H1344" s="43">
        <v>1</v>
      </c>
      <c r="I1344" s="44">
        <v>125068.68</v>
      </c>
      <c r="J1344" s="44">
        <v>124964.92</v>
      </c>
      <c r="K1344" s="44">
        <v>-103.76</v>
      </c>
      <c r="L1344" s="44">
        <v>112468.43</v>
      </c>
      <c r="M1344" s="44">
        <v>9372.3691999999992</v>
      </c>
    </row>
    <row r="1345" spans="4:13">
      <c r="D1345" t="s">
        <v>102</v>
      </c>
      <c r="E1345" t="s">
        <v>186</v>
      </c>
      <c r="F1345" t="s">
        <v>663</v>
      </c>
      <c r="G1345" s="1">
        <v>43334</v>
      </c>
      <c r="H1345" s="43">
        <v>0</v>
      </c>
      <c r="I1345" s="44">
        <v>11496.41</v>
      </c>
      <c r="J1345" s="44">
        <v>11496.41</v>
      </c>
      <c r="K1345" s="44">
        <v>0</v>
      </c>
      <c r="L1345" s="44">
        <v>10346.77</v>
      </c>
      <c r="M1345" s="44">
        <v>862.23080000000004</v>
      </c>
    </row>
    <row r="1346" spans="4:13">
      <c r="E1346" t="s">
        <v>102</v>
      </c>
      <c r="F1346" t="s">
        <v>2922</v>
      </c>
      <c r="G1346" s="1">
        <v>43760</v>
      </c>
      <c r="H1346" s="43">
        <v>0</v>
      </c>
      <c r="I1346" s="44">
        <v>58300</v>
      </c>
      <c r="J1346" s="44">
        <v>58300</v>
      </c>
      <c r="K1346" s="44">
        <v>0</v>
      </c>
      <c r="L1346" s="44">
        <v>52470</v>
      </c>
      <c r="M1346" s="44">
        <v>4372.5</v>
      </c>
    </row>
    <row r="1347" spans="4:13">
      <c r="F1347" t="s">
        <v>2882</v>
      </c>
      <c r="G1347" s="1">
        <v>48092</v>
      </c>
      <c r="H1347" s="43">
        <v>0</v>
      </c>
      <c r="I1347" s="44">
        <v>220800</v>
      </c>
      <c r="J1347" s="44">
        <v>220800</v>
      </c>
      <c r="K1347" s="44">
        <v>0</v>
      </c>
      <c r="L1347" s="44">
        <v>198720</v>
      </c>
      <c r="M1347" s="44">
        <v>0</v>
      </c>
    </row>
    <row r="1348" spans="4:13">
      <c r="F1348" t="s">
        <v>3248</v>
      </c>
      <c r="G1348" s="1">
        <v>43760</v>
      </c>
      <c r="H1348" s="43">
        <v>0</v>
      </c>
      <c r="I1348" s="44">
        <v>62145.11</v>
      </c>
      <c r="J1348" s="44">
        <v>62145.11</v>
      </c>
      <c r="K1348" s="44">
        <v>0</v>
      </c>
      <c r="L1348" s="44">
        <v>55930.6</v>
      </c>
      <c r="M1348" s="44">
        <v>4660.8833000000004</v>
      </c>
    </row>
    <row r="1349" spans="4:13">
      <c r="E1349" t="s">
        <v>119</v>
      </c>
      <c r="F1349" t="s">
        <v>2111</v>
      </c>
      <c r="G1349" s="1">
        <v>43503</v>
      </c>
      <c r="H1349" s="43">
        <v>1</v>
      </c>
      <c r="I1349" s="44">
        <v>26665.39</v>
      </c>
      <c r="J1349" s="44">
        <v>26665.39</v>
      </c>
      <c r="K1349" s="44">
        <v>0</v>
      </c>
      <c r="L1349" s="44">
        <v>23998.85</v>
      </c>
      <c r="M1349" s="44">
        <v>1999.9041999999999</v>
      </c>
    </row>
    <row r="1350" spans="4:13">
      <c r="F1350" t="s">
        <v>1954</v>
      </c>
      <c r="G1350" s="1">
        <v>43504</v>
      </c>
      <c r="H1350" s="43">
        <v>1</v>
      </c>
      <c r="I1350" s="44">
        <v>77357.320000000007</v>
      </c>
      <c r="J1350" s="44">
        <v>77357.320000000007</v>
      </c>
      <c r="K1350" s="44">
        <v>0</v>
      </c>
      <c r="L1350" s="44">
        <v>69621.59</v>
      </c>
      <c r="M1350" s="44">
        <v>5801.7992000000004</v>
      </c>
    </row>
    <row r="1351" spans="4:13">
      <c r="F1351" t="s">
        <v>2178</v>
      </c>
      <c r="G1351" s="1">
        <v>43504</v>
      </c>
      <c r="H1351" s="43">
        <v>1</v>
      </c>
      <c r="I1351" s="44">
        <v>89730.55</v>
      </c>
      <c r="J1351" s="44">
        <v>89730.55</v>
      </c>
      <c r="K1351" s="44">
        <v>0</v>
      </c>
      <c r="L1351" s="44">
        <v>80757.5</v>
      </c>
      <c r="M1351" s="44">
        <v>6729.7916999999998</v>
      </c>
    </row>
    <row r="1352" spans="4:13">
      <c r="F1352" t="s">
        <v>1946</v>
      </c>
      <c r="G1352" s="1">
        <v>43504</v>
      </c>
      <c r="H1352" s="43">
        <v>1</v>
      </c>
      <c r="I1352" s="44">
        <v>103353.74</v>
      </c>
      <c r="J1352" s="44">
        <v>103353.74</v>
      </c>
      <c r="K1352" s="44">
        <v>0</v>
      </c>
      <c r="L1352" s="44">
        <v>93018.37</v>
      </c>
      <c r="M1352" s="44">
        <v>7751.5308000000005</v>
      </c>
    </row>
    <row r="1353" spans="4:13">
      <c r="F1353" t="s">
        <v>1947</v>
      </c>
      <c r="G1353" s="1">
        <v>43504</v>
      </c>
      <c r="H1353" s="43">
        <v>1</v>
      </c>
      <c r="I1353" s="44">
        <v>80825.289999999994</v>
      </c>
      <c r="J1353" s="44">
        <v>80825.289999999994</v>
      </c>
      <c r="K1353" s="44">
        <v>0</v>
      </c>
      <c r="L1353" s="44">
        <v>72742.759999999995</v>
      </c>
      <c r="M1353" s="44">
        <v>6061.8967000000002</v>
      </c>
    </row>
    <row r="1354" spans="4:13">
      <c r="F1354" t="s">
        <v>2132</v>
      </c>
      <c r="G1354" s="1">
        <v>43504</v>
      </c>
      <c r="H1354" s="43">
        <v>1</v>
      </c>
      <c r="I1354" s="44">
        <v>73233.66</v>
      </c>
      <c r="J1354" s="44">
        <v>73233.66</v>
      </c>
      <c r="K1354" s="44">
        <v>0</v>
      </c>
      <c r="L1354" s="44">
        <v>65910.289999999994</v>
      </c>
      <c r="M1354" s="44">
        <v>5492.5241999999998</v>
      </c>
    </row>
    <row r="1355" spans="4:13">
      <c r="F1355" t="s">
        <v>2746</v>
      </c>
      <c r="G1355" s="1">
        <v>43588</v>
      </c>
      <c r="H1355" s="43">
        <v>1</v>
      </c>
      <c r="I1355" s="44">
        <v>45891.41</v>
      </c>
      <c r="J1355" s="44">
        <v>45891.41</v>
      </c>
      <c r="K1355" s="44">
        <v>0</v>
      </c>
      <c r="L1355" s="44">
        <v>41302.269999999997</v>
      </c>
      <c r="M1355" s="44">
        <v>3441.8557999999998</v>
      </c>
    </row>
    <row r="1356" spans="4:13">
      <c r="F1356" t="s">
        <v>2717</v>
      </c>
      <c r="G1356" s="1">
        <v>43592</v>
      </c>
      <c r="H1356" s="43">
        <v>1</v>
      </c>
      <c r="I1356" s="44">
        <v>31972.03</v>
      </c>
      <c r="J1356" s="44">
        <v>31972.03</v>
      </c>
      <c r="K1356" s="44">
        <v>0</v>
      </c>
      <c r="L1356" s="44">
        <v>28774.83</v>
      </c>
      <c r="M1356" s="44">
        <v>2397.9025000000001</v>
      </c>
    </row>
    <row r="1357" spans="4:13">
      <c r="F1357" t="s">
        <v>2155</v>
      </c>
      <c r="G1357" s="1">
        <v>43503</v>
      </c>
      <c r="H1357" s="43">
        <v>1</v>
      </c>
      <c r="I1357" s="44">
        <v>39910.78</v>
      </c>
      <c r="J1357" s="44">
        <v>39910.78</v>
      </c>
      <c r="K1357" s="44">
        <v>0</v>
      </c>
      <c r="L1357" s="44">
        <v>35919.699999999997</v>
      </c>
      <c r="M1357" s="44">
        <v>2993.3083000000001</v>
      </c>
    </row>
    <row r="1358" spans="4:13">
      <c r="F1358" t="s">
        <v>2297</v>
      </c>
      <c r="G1358" s="1">
        <v>43503</v>
      </c>
      <c r="H1358" s="43">
        <v>1</v>
      </c>
      <c r="I1358" s="44">
        <v>37319.17</v>
      </c>
      <c r="J1358" s="44">
        <v>37319.17</v>
      </c>
      <c r="K1358" s="44">
        <v>0</v>
      </c>
      <c r="L1358" s="44">
        <v>33587.25</v>
      </c>
      <c r="M1358" s="44">
        <v>2798.9375</v>
      </c>
    </row>
    <row r="1359" spans="4:13">
      <c r="F1359" t="s">
        <v>2134</v>
      </c>
      <c r="G1359" s="1">
        <v>43503</v>
      </c>
      <c r="H1359" s="43">
        <v>1</v>
      </c>
      <c r="I1359" s="44">
        <v>38274.79</v>
      </c>
      <c r="J1359" s="44">
        <v>38274.79</v>
      </c>
      <c r="K1359" s="44">
        <v>0</v>
      </c>
      <c r="L1359" s="44">
        <v>34447.31</v>
      </c>
      <c r="M1359" s="44">
        <v>2870.6091999999999</v>
      </c>
    </row>
    <row r="1360" spans="4:13">
      <c r="F1360" t="s">
        <v>2360</v>
      </c>
      <c r="G1360" s="1">
        <v>43503</v>
      </c>
      <c r="H1360" s="43">
        <v>1</v>
      </c>
      <c r="I1360" s="44">
        <v>71005.25</v>
      </c>
      <c r="J1360" s="44">
        <v>71005.25</v>
      </c>
      <c r="K1360" s="44">
        <v>0</v>
      </c>
      <c r="L1360" s="44">
        <v>63904.73</v>
      </c>
      <c r="M1360" s="44">
        <v>5325.3941999999997</v>
      </c>
    </row>
    <row r="1361" spans="3:13">
      <c r="F1361" t="s">
        <v>2108</v>
      </c>
      <c r="G1361" s="1">
        <v>43503</v>
      </c>
      <c r="H1361" s="43">
        <v>1</v>
      </c>
      <c r="I1361" s="44">
        <v>42410.15</v>
      </c>
      <c r="J1361" s="44">
        <v>42410.15</v>
      </c>
      <c r="K1361" s="44">
        <v>0</v>
      </c>
      <c r="L1361" s="44">
        <v>38169.14</v>
      </c>
      <c r="M1361" s="44">
        <v>3180.7617</v>
      </c>
    </row>
    <row r="1362" spans="3:13">
      <c r="F1362" t="s">
        <v>2180</v>
      </c>
      <c r="G1362" s="1">
        <v>43504</v>
      </c>
      <c r="H1362" s="43">
        <v>1</v>
      </c>
      <c r="I1362" s="44">
        <v>94167.679999999993</v>
      </c>
      <c r="J1362" s="44">
        <v>94167.679999999993</v>
      </c>
      <c r="K1362" s="44">
        <v>0</v>
      </c>
      <c r="L1362" s="44">
        <v>84750.91</v>
      </c>
      <c r="M1362" s="44">
        <v>7062.5757999999996</v>
      </c>
    </row>
    <row r="1363" spans="3:13">
      <c r="F1363" t="s">
        <v>2015</v>
      </c>
      <c r="G1363" s="1">
        <v>43504</v>
      </c>
      <c r="H1363" s="43">
        <v>1</v>
      </c>
      <c r="I1363" s="44">
        <v>45848.72</v>
      </c>
      <c r="J1363" s="44">
        <v>45848.72</v>
      </c>
      <c r="K1363" s="44">
        <v>0</v>
      </c>
      <c r="L1363" s="44">
        <v>41263.85</v>
      </c>
      <c r="M1363" s="44">
        <v>3438.6541999999999</v>
      </c>
    </row>
    <row r="1364" spans="3:13">
      <c r="F1364" t="s">
        <v>2241</v>
      </c>
      <c r="G1364" s="1">
        <v>43504</v>
      </c>
      <c r="H1364" s="43">
        <v>1</v>
      </c>
      <c r="I1364" s="44">
        <v>72706.960000000006</v>
      </c>
      <c r="J1364" s="44">
        <v>72706.960000000006</v>
      </c>
      <c r="K1364" s="44">
        <v>0</v>
      </c>
      <c r="L1364" s="44">
        <v>65436.26</v>
      </c>
      <c r="M1364" s="44">
        <v>5453.0217000000002</v>
      </c>
    </row>
    <row r="1365" spans="3:13">
      <c r="F1365" t="s">
        <v>2109</v>
      </c>
      <c r="G1365" s="1">
        <v>43503</v>
      </c>
      <c r="H1365" s="43">
        <v>1</v>
      </c>
      <c r="I1365" s="44">
        <v>52333.62</v>
      </c>
      <c r="J1365" s="44">
        <v>52333.62</v>
      </c>
      <c r="K1365" s="44">
        <v>0</v>
      </c>
      <c r="L1365" s="44">
        <v>47100.26</v>
      </c>
      <c r="M1365" s="44">
        <v>3925.0216999999998</v>
      </c>
    </row>
    <row r="1366" spans="3:13">
      <c r="F1366" t="s">
        <v>2110</v>
      </c>
      <c r="G1366" s="1">
        <v>43503</v>
      </c>
      <c r="H1366" s="43">
        <v>1</v>
      </c>
      <c r="I1366" s="44">
        <v>51481.8</v>
      </c>
      <c r="J1366" s="44">
        <v>51481.8</v>
      </c>
      <c r="K1366" s="44">
        <v>0</v>
      </c>
      <c r="L1366" s="44">
        <v>46333.62</v>
      </c>
      <c r="M1366" s="44">
        <v>3861.1350000000002</v>
      </c>
    </row>
    <row r="1367" spans="3:13">
      <c r="F1367" t="s">
        <v>3148</v>
      </c>
      <c r="G1367" s="1">
        <v>43852</v>
      </c>
      <c r="H1367" s="43">
        <v>0</v>
      </c>
      <c r="I1367" s="44">
        <v>96103.16</v>
      </c>
      <c r="J1367" s="44">
        <v>96103.16</v>
      </c>
      <c r="K1367" s="44">
        <v>0</v>
      </c>
      <c r="L1367" s="44">
        <v>86492.84</v>
      </c>
      <c r="M1367" s="44">
        <v>7207.7367000000004</v>
      </c>
    </row>
    <row r="1368" spans="3:13">
      <c r="F1368" t="s">
        <v>2731</v>
      </c>
      <c r="G1368" s="1">
        <v>43683</v>
      </c>
      <c r="H1368" s="43">
        <v>0</v>
      </c>
      <c r="I1368" s="44">
        <v>37031.26</v>
      </c>
      <c r="J1368" s="44">
        <v>37031.26</v>
      </c>
      <c r="K1368" s="44">
        <v>0</v>
      </c>
      <c r="L1368" s="44">
        <v>33328.129999999997</v>
      </c>
      <c r="M1368" s="44">
        <v>2777.3442</v>
      </c>
    </row>
    <row r="1369" spans="3:13">
      <c r="F1369" t="s">
        <v>3551</v>
      </c>
      <c r="G1369" s="1">
        <v>43959</v>
      </c>
      <c r="H1369" s="43">
        <v>0</v>
      </c>
      <c r="I1369" s="44">
        <v>14200.57</v>
      </c>
      <c r="J1369" s="44">
        <v>39692.76</v>
      </c>
      <c r="K1369" s="44">
        <v>25492.19</v>
      </c>
      <c r="L1369" s="44">
        <v>35723.480000000003</v>
      </c>
      <c r="M1369" s="44">
        <v>2976.9524999999999</v>
      </c>
    </row>
    <row r="1370" spans="3:13">
      <c r="C1370" t="s">
        <v>149</v>
      </c>
      <c r="D1370" t="s">
        <v>37</v>
      </c>
      <c r="E1370" t="s">
        <v>36</v>
      </c>
      <c r="F1370" t="s">
        <v>8309</v>
      </c>
      <c r="G1370" s="1">
        <v>48092</v>
      </c>
      <c r="H1370" s="43">
        <v>0</v>
      </c>
      <c r="I1370" s="44">
        <v>7141749</v>
      </c>
      <c r="J1370" s="44">
        <v>7141749</v>
      </c>
      <c r="K1370" s="44">
        <v>0</v>
      </c>
      <c r="L1370" s="44">
        <v>6427574.0999999996</v>
      </c>
      <c r="M1370" s="44">
        <v>0</v>
      </c>
    </row>
    <row r="1371" spans="3:13">
      <c r="F1371" t="s">
        <v>1293</v>
      </c>
      <c r="G1371" s="1">
        <v>48092</v>
      </c>
      <c r="H1371" s="43">
        <v>0</v>
      </c>
      <c r="I1371" s="44">
        <v>240873.79</v>
      </c>
      <c r="J1371" s="44">
        <v>240873.79</v>
      </c>
      <c r="K1371" s="44">
        <v>0</v>
      </c>
      <c r="L1371" s="44">
        <v>216786.41</v>
      </c>
      <c r="M1371" s="44">
        <v>18065.54</v>
      </c>
    </row>
    <row r="1372" spans="3:13">
      <c r="E1372" t="s">
        <v>1258</v>
      </c>
      <c r="F1372" t="s">
        <v>1841</v>
      </c>
      <c r="G1372" s="1">
        <v>48092</v>
      </c>
      <c r="H1372" s="43">
        <v>0</v>
      </c>
      <c r="I1372" s="44">
        <v>553084.11</v>
      </c>
      <c r="J1372" s="44">
        <v>553084.11</v>
      </c>
      <c r="K1372" s="44">
        <v>0</v>
      </c>
      <c r="L1372" s="44">
        <v>497775.7</v>
      </c>
      <c r="M1372" s="44">
        <v>0</v>
      </c>
    </row>
    <row r="1373" spans="3:13">
      <c r="F1373" t="s">
        <v>1259</v>
      </c>
      <c r="G1373" s="1">
        <v>48092</v>
      </c>
      <c r="H1373" s="43">
        <v>0</v>
      </c>
      <c r="I1373" s="44">
        <v>490384</v>
      </c>
      <c r="J1373" s="44">
        <v>490384</v>
      </c>
      <c r="K1373" s="44">
        <v>0</v>
      </c>
      <c r="L1373" s="44">
        <v>441345.6</v>
      </c>
      <c r="M1373" s="44">
        <v>0</v>
      </c>
    </row>
    <row r="1374" spans="3:13">
      <c r="F1374" t="s">
        <v>3127</v>
      </c>
      <c r="G1374" s="1">
        <v>48092</v>
      </c>
      <c r="H1374" s="43">
        <v>0</v>
      </c>
      <c r="I1374" s="44">
        <v>399071</v>
      </c>
      <c r="J1374" s="44">
        <v>399071</v>
      </c>
      <c r="K1374" s="44">
        <v>0</v>
      </c>
      <c r="L1374" s="44">
        <v>359163.9</v>
      </c>
      <c r="M1374" s="44">
        <v>0</v>
      </c>
    </row>
    <row r="1375" spans="3:13">
      <c r="F1375" t="s">
        <v>3478</v>
      </c>
      <c r="G1375" s="1">
        <v>48092</v>
      </c>
      <c r="H1375" s="43">
        <v>0.3</v>
      </c>
      <c r="I1375" s="44">
        <v>1333849</v>
      </c>
      <c r="J1375" s="44">
        <v>1333849</v>
      </c>
      <c r="K1375" s="44">
        <v>0</v>
      </c>
      <c r="L1375" s="44">
        <v>1200464.1000000001</v>
      </c>
      <c r="M1375" s="44">
        <v>0</v>
      </c>
    </row>
    <row r="1376" spans="3:13">
      <c r="F1376" t="s">
        <v>3474</v>
      </c>
      <c r="G1376" s="1">
        <v>48092</v>
      </c>
      <c r="H1376" s="43">
        <v>0</v>
      </c>
      <c r="I1376" s="44">
        <v>1365856</v>
      </c>
      <c r="J1376" s="44">
        <v>1365856</v>
      </c>
      <c r="K1376" s="44">
        <v>0</v>
      </c>
      <c r="L1376" s="44">
        <v>1229270.3999999999</v>
      </c>
      <c r="M1376" s="44">
        <v>0</v>
      </c>
    </row>
    <row r="1377" spans="4:13">
      <c r="F1377" t="s">
        <v>2090</v>
      </c>
      <c r="G1377" s="1">
        <v>48092</v>
      </c>
      <c r="H1377" s="43">
        <v>0</v>
      </c>
      <c r="I1377" s="44">
        <v>777587.4</v>
      </c>
      <c r="J1377" s="44">
        <v>777587.4</v>
      </c>
      <c r="K1377" s="44">
        <v>0</v>
      </c>
      <c r="L1377" s="44">
        <v>699828.66</v>
      </c>
      <c r="M1377" s="44">
        <v>0</v>
      </c>
    </row>
    <row r="1378" spans="4:13">
      <c r="D1378" t="s">
        <v>122</v>
      </c>
      <c r="E1378" t="s">
        <v>122</v>
      </c>
      <c r="F1378" t="s">
        <v>211</v>
      </c>
      <c r="G1378" s="1">
        <v>48092</v>
      </c>
      <c r="H1378" s="43">
        <v>0</v>
      </c>
      <c r="I1378" s="44">
        <v>141925</v>
      </c>
      <c r="J1378" s="44">
        <v>141925</v>
      </c>
      <c r="K1378" s="44">
        <v>0</v>
      </c>
      <c r="L1378" s="44">
        <v>127732.5</v>
      </c>
      <c r="M1378" s="44">
        <v>1192.5</v>
      </c>
    </row>
    <row r="1379" spans="4:13">
      <c r="D1379" t="s">
        <v>21</v>
      </c>
      <c r="E1379" t="s">
        <v>448</v>
      </c>
      <c r="F1379" t="s">
        <v>2121</v>
      </c>
      <c r="G1379" s="1">
        <v>48092</v>
      </c>
      <c r="H1379" s="43">
        <v>0</v>
      </c>
      <c r="I1379" s="44">
        <v>212251.89</v>
      </c>
      <c r="J1379" s="44">
        <v>212251.89</v>
      </c>
      <c r="K1379" s="44">
        <v>0</v>
      </c>
      <c r="L1379" s="44">
        <v>191026.7</v>
      </c>
      <c r="M1379" s="44">
        <v>0</v>
      </c>
    </row>
    <row r="1380" spans="4:13">
      <c r="E1380" t="s">
        <v>1431</v>
      </c>
      <c r="F1380" t="s">
        <v>1432</v>
      </c>
      <c r="G1380" s="1">
        <v>43361</v>
      </c>
      <c r="H1380" s="43">
        <v>1</v>
      </c>
      <c r="I1380" s="44">
        <v>5300.8</v>
      </c>
      <c r="J1380" s="44">
        <v>5300.8</v>
      </c>
      <c r="K1380" s="44">
        <v>0</v>
      </c>
      <c r="L1380" s="44">
        <v>4770.72</v>
      </c>
      <c r="M1380" s="44">
        <v>397.56</v>
      </c>
    </row>
    <row r="1381" spans="4:13">
      <c r="E1381" t="s">
        <v>526</v>
      </c>
      <c r="F1381" t="s">
        <v>527</v>
      </c>
      <c r="G1381" s="1">
        <v>43294</v>
      </c>
      <c r="H1381" s="43">
        <v>1</v>
      </c>
      <c r="I1381" s="44">
        <v>47711.28</v>
      </c>
      <c r="J1381" s="44">
        <v>47711.28</v>
      </c>
      <c r="K1381" s="44">
        <v>0</v>
      </c>
      <c r="L1381" s="44">
        <v>42940.15</v>
      </c>
      <c r="M1381" s="44">
        <v>3578.3458000000001</v>
      </c>
    </row>
    <row r="1382" spans="4:13">
      <c r="D1382" t="s">
        <v>82</v>
      </c>
      <c r="E1382" t="s">
        <v>425</v>
      </c>
      <c r="F1382" t="s">
        <v>426</v>
      </c>
      <c r="G1382" s="1">
        <v>43294</v>
      </c>
      <c r="H1382" s="43">
        <v>0</v>
      </c>
      <c r="I1382" s="44">
        <v>31412.720000000001</v>
      </c>
      <c r="J1382" s="44">
        <v>31412.720000000001</v>
      </c>
      <c r="K1382" s="44">
        <v>0</v>
      </c>
      <c r="L1382" s="44">
        <v>28271.45</v>
      </c>
      <c r="M1382" s="44">
        <v>2355.9542000000001</v>
      </c>
    </row>
    <row r="1383" spans="4:13">
      <c r="E1383" t="s">
        <v>306</v>
      </c>
      <c r="F1383" t="s">
        <v>842</v>
      </c>
      <c r="G1383" s="1">
        <v>43333</v>
      </c>
      <c r="H1383" s="43">
        <v>1</v>
      </c>
      <c r="I1383" s="44">
        <v>3367.5</v>
      </c>
      <c r="J1383" s="44">
        <v>3367.5</v>
      </c>
      <c r="K1383" s="44">
        <v>0</v>
      </c>
      <c r="L1383" s="44">
        <v>3030.75</v>
      </c>
      <c r="M1383" s="44">
        <v>252.5625</v>
      </c>
    </row>
    <row r="1384" spans="4:13">
      <c r="D1384" t="s">
        <v>135</v>
      </c>
      <c r="E1384" t="s">
        <v>368</v>
      </c>
      <c r="F1384" t="s">
        <v>1070</v>
      </c>
      <c r="G1384" s="1">
        <v>43334</v>
      </c>
      <c r="H1384" s="43">
        <v>1</v>
      </c>
      <c r="I1384" s="44">
        <v>30186.79</v>
      </c>
      <c r="J1384" s="44">
        <v>30186.79</v>
      </c>
      <c r="K1384" s="44">
        <v>0</v>
      </c>
      <c r="L1384" s="44">
        <v>27168.11</v>
      </c>
      <c r="M1384" s="44">
        <v>2264.0092</v>
      </c>
    </row>
    <row r="1385" spans="4:13">
      <c r="D1385" t="s">
        <v>314</v>
      </c>
      <c r="E1385" t="s">
        <v>735</v>
      </c>
      <c r="F1385" t="s">
        <v>2472</v>
      </c>
      <c r="G1385" s="1">
        <v>43760</v>
      </c>
      <c r="H1385" s="43">
        <v>0</v>
      </c>
      <c r="I1385" s="44">
        <v>52093.21</v>
      </c>
      <c r="J1385" s="44">
        <v>52093.21</v>
      </c>
      <c r="K1385" s="44">
        <v>0</v>
      </c>
      <c r="L1385" s="44">
        <v>46883.89</v>
      </c>
      <c r="M1385" s="44">
        <v>3906.9908</v>
      </c>
    </row>
    <row r="1386" spans="4:13">
      <c r="D1386" t="s">
        <v>264</v>
      </c>
      <c r="E1386" t="s">
        <v>2349</v>
      </c>
      <c r="F1386" t="s">
        <v>2350</v>
      </c>
      <c r="G1386" s="1">
        <v>43598</v>
      </c>
      <c r="H1386" s="43">
        <v>0</v>
      </c>
      <c r="I1386" s="44">
        <v>16129.62</v>
      </c>
      <c r="J1386" s="44">
        <v>16129.62</v>
      </c>
      <c r="K1386" s="44">
        <v>0</v>
      </c>
      <c r="L1386" s="44">
        <v>14516.66</v>
      </c>
      <c r="M1386" s="44">
        <v>1209.7217000000001</v>
      </c>
    </row>
    <row r="1387" spans="4:13">
      <c r="D1387" t="s">
        <v>253</v>
      </c>
      <c r="E1387" t="s">
        <v>252</v>
      </c>
      <c r="F1387" t="s">
        <v>115</v>
      </c>
      <c r="G1387" s="1">
        <v>43294</v>
      </c>
      <c r="H1387" s="43">
        <v>1</v>
      </c>
      <c r="I1387" s="44">
        <v>7876.4</v>
      </c>
      <c r="J1387" s="44">
        <v>7876.4</v>
      </c>
      <c r="K1387" s="44">
        <v>0</v>
      </c>
      <c r="L1387" s="44">
        <v>7088.76</v>
      </c>
      <c r="M1387" s="44">
        <v>590.73</v>
      </c>
    </row>
    <row r="1388" spans="4:13">
      <c r="D1388" t="s">
        <v>25</v>
      </c>
      <c r="E1388" t="s">
        <v>985</v>
      </c>
      <c r="F1388" t="s">
        <v>3444</v>
      </c>
      <c r="G1388" s="1">
        <v>48092</v>
      </c>
      <c r="H1388" s="43">
        <v>0</v>
      </c>
      <c r="I1388" s="44">
        <v>1136676.1499999999</v>
      </c>
      <c r="J1388" s="44">
        <v>1136676.1499999999</v>
      </c>
      <c r="K1388" s="44">
        <v>0</v>
      </c>
      <c r="L1388" s="44">
        <v>1023008.54</v>
      </c>
      <c r="M1388" s="44">
        <v>0</v>
      </c>
    </row>
    <row r="1389" spans="4:13">
      <c r="F1389" t="s">
        <v>3481</v>
      </c>
      <c r="G1389" s="1">
        <v>48092</v>
      </c>
      <c r="H1389" s="43">
        <v>0</v>
      </c>
      <c r="I1389" s="44">
        <v>1279368.3400000001</v>
      </c>
      <c r="J1389" s="44">
        <v>1279368.3400000001</v>
      </c>
      <c r="K1389" s="44">
        <v>0</v>
      </c>
      <c r="L1389" s="44">
        <v>1151431.51</v>
      </c>
      <c r="M1389" s="44">
        <v>0</v>
      </c>
    </row>
    <row r="1390" spans="4:13">
      <c r="E1390" t="s">
        <v>3463</v>
      </c>
      <c r="F1390" t="s">
        <v>3464</v>
      </c>
      <c r="G1390" s="1">
        <v>43864</v>
      </c>
      <c r="H1390" s="43">
        <v>0.95</v>
      </c>
      <c r="I1390" s="44">
        <v>36322.800000000003</v>
      </c>
      <c r="J1390" s="44">
        <v>36322.800000000003</v>
      </c>
      <c r="K1390" s="44">
        <v>0</v>
      </c>
      <c r="L1390" s="44">
        <v>32690.52</v>
      </c>
      <c r="M1390" s="44">
        <v>2724.21</v>
      </c>
    </row>
    <row r="1391" spans="4:13">
      <c r="E1391" t="s">
        <v>852</v>
      </c>
      <c r="F1391" t="s">
        <v>853</v>
      </c>
      <c r="G1391" s="1">
        <v>43334</v>
      </c>
      <c r="H1391" s="43">
        <v>1</v>
      </c>
      <c r="I1391" s="44">
        <v>7080</v>
      </c>
      <c r="J1391" s="44">
        <v>7080</v>
      </c>
      <c r="K1391" s="44">
        <v>0</v>
      </c>
      <c r="L1391" s="44">
        <v>6372</v>
      </c>
      <c r="M1391" s="44">
        <v>531</v>
      </c>
    </row>
    <row r="1392" spans="4:13">
      <c r="E1392" t="s">
        <v>2398</v>
      </c>
      <c r="F1392" t="s">
        <v>2399</v>
      </c>
      <c r="G1392" s="1">
        <v>44014</v>
      </c>
      <c r="H1392" s="43">
        <v>1</v>
      </c>
      <c r="I1392" s="44">
        <v>715283.63</v>
      </c>
      <c r="J1392" s="44">
        <v>622515</v>
      </c>
      <c r="K1392" s="44">
        <v>-92768.63</v>
      </c>
      <c r="L1392" s="44">
        <v>560263.5</v>
      </c>
      <c r="M1392" s="44">
        <v>46688.625</v>
      </c>
    </row>
    <row r="1393" spans="4:13">
      <c r="E1393" t="s">
        <v>1021</v>
      </c>
      <c r="F1393" t="s">
        <v>1022</v>
      </c>
      <c r="G1393" s="1">
        <v>43334</v>
      </c>
      <c r="H1393" s="43">
        <v>1</v>
      </c>
      <c r="I1393" s="44">
        <v>69743.460000000006</v>
      </c>
      <c r="J1393" s="44">
        <v>69743.460000000006</v>
      </c>
      <c r="K1393" s="44">
        <v>0</v>
      </c>
      <c r="L1393" s="44">
        <v>62769.11</v>
      </c>
      <c r="M1393" s="44">
        <v>5230.7592000000004</v>
      </c>
    </row>
    <row r="1394" spans="4:13">
      <c r="E1394" t="s">
        <v>3393</v>
      </c>
      <c r="F1394" t="s">
        <v>3394</v>
      </c>
      <c r="G1394" s="1">
        <v>43864</v>
      </c>
      <c r="H1394" s="43">
        <v>0</v>
      </c>
      <c r="I1394" s="44">
        <v>121010</v>
      </c>
      <c r="J1394" s="44">
        <v>121010</v>
      </c>
      <c r="K1394" s="44">
        <v>0</v>
      </c>
      <c r="L1394" s="44">
        <v>108909</v>
      </c>
      <c r="M1394" s="44">
        <v>9075.75</v>
      </c>
    </row>
    <row r="1395" spans="4:13">
      <c r="E1395" t="s">
        <v>658</v>
      </c>
      <c r="F1395" t="s">
        <v>1415</v>
      </c>
      <c r="G1395" s="1">
        <v>43361</v>
      </c>
      <c r="H1395" s="43">
        <v>1</v>
      </c>
      <c r="I1395" s="44">
        <v>7912.75</v>
      </c>
      <c r="J1395" s="44">
        <v>7912.75</v>
      </c>
      <c r="K1395" s="44">
        <v>0</v>
      </c>
      <c r="L1395" s="44">
        <v>7121.48</v>
      </c>
      <c r="M1395" s="44">
        <v>593.45669999999996</v>
      </c>
    </row>
    <row r="1396" spans="4:13">
      <c r="E1396" t="s">
        <v>568</v>
      </c>
      <c r="F1396" t="s">
        <v>637</v>
      </c>
      <c r="G1396" s="1">
        <v>43335</v>
      </c>
      <c r="H1396" s="43">
        <v>1</v>
      </c>
      <c r="I1396" s="44">
        <v>3887.85</v>
      </c>
      <c r="J1396" s="44">
        <v>3887.85</v>
      </c>
      <c r="K1396" s="44">
        <v>0</v>
      </c>
      <c r="L1396" s="44">
        <v>3499.07</v>
      </c>
      <c r="M1396" s="44">
        <v>291.58920000000001</v>
      </c>
    </row>
    <row r="1397" spans="4:13">
      <c r="F1397" t="s">
        <v>664</v>
      </c>
      <c r="G1397" s="1">
        <v>43335</v>
      </c>
      <c r="H1397" s="43">
        <v>0</v>
      </c>
      <c r="I1397" s="44">
        <v>49450.83</v>
      </c>
      <c r="J1397" s="44">
        <v>49450.83</v>
      </c>
      <c r="K1397" s="44">
        <v>0</v>
      </c>
      <c r="L1397" s="44">
        <v>44505.75</v>
      </c>
      <c r="M1397" s="44">
        <v>3708.8125</v>
      </c>
    </row>
    <row r="1398" spans="4:13">
      <c r="F1398" t="s">
        <v>1020</v>
      </c>
      <c r="G1398" s="1">
        <v>43361</v>
      </c>
      <c r="H1398" s="43">
        <v>1</v>
      </c>
      <c r="I1398" s="44">
        <v>9577.73</v>
      </c>
      <c r="J1398" s="44">
        <v>9577.73</v>
      </c>
      <c r="K1398" s="44">
        <v>0</v>
      </c>
      <c r="L1398" s="44">
        <v>8619.9599999999991</v>
      </c>
      <c r="M1398" s="44">
        <v>718.33</v>
      </c>
    </row>
    <row r="1399" spans="4:13">
      <c r="F1399" t="s">
        <v>1081</v>
      </c>
      <c r="G1399" s="1">
        <v>43335</v>
      </c>
      <c r="H1399" s="43">
        <v>1</v>
      </c>
      <c r="I1399" s="44">
        <v>9117.83</v>
      </c>
      <c r="J1399" s="44">
        <v>9117.83</v>
      </c>
      <c r="K1399" s="44">
        <v>0</v>
      </c>
      <c r="L1399" s="44">
        <v>8206.0499999999993</v>
      </c>
      <c r="M1399" s="44">
        <v>683.83749999999998</v>
      </c>
    </row>
    <row r="1400" spans="4:13">
      <c r="F1400" t="s">
        <v>1063</v>
      </c>
      <c r="G1400" s="1">
        <v>43335</v>
      </c>
      <c r="H1400" s="43">
        <v>1</v>
      </c>
      <c r="I1400" s="44">
        <v>10195.540000000001</v>
      </c>
      <c r="J1400" s="44">
        <v>10195.540000000001</v>
      </c>
      <c r="K1400" s="44">
        <v>0</v>
      </c>
      <c r="L1400" s="44">
        <v>9175.99</v>
      </c>
      <c r="M1400" s="44">
        <v>764.66579999999999</v>
      </c>
    </row>
    <row r="1401" spans="4:13">
      <c r="F1401" t="s">
        <v>893</v>
      </c>
      <c r="G1401" s="1">
        <v>43335</v>
      </c>
      <c r="H1401" s="43">
        <v>1</v>
      </c>
      <c r="I1401" s="44">
        <v>11572.67</v>
      </c>
      <c r="J1401" s="44">
        <v>11572.67</v>
      </c>
      <c r="K1401" s="44">
        <v>0</v>
      </c>
      <c r="L1401" s="44">
        <v>10415.4</v>
      </c>
      <c r="M1401" s="44">
        <v>867.95</v>
      </c>
    </row>
    <row r="1402" spans="4:13">
      <c r="F1402" t="s">
        <v>569</v>
      </c>
      <c r="G1402" s="1">
        <v>43335</v>
      </c>
      <c r="H1402" s="43">
        <v>1</v>
      </c>
      <c r="I1402" s="44">
        <v>20286.8</v>
      </c>
      <c r="J1402" s="44">
        <v>20286.8</v>
      </c>
      <c r="K1402" s="44">
        <v>0</v>
      </c>
      <c r="L1402" s="44">
        <v>18258.12</v>
      </c>
      <c r="M1402" s="44">
        <v>1521.51</v>
      </c>
    </row>
    <row r="1403" spans="4:13">
      <c r="F1403" t="s">
        <v>988</v>
      </c>
      <c r="G1403" s="1">
        <v>43335</v>
      </c>
      <c r="H1403" s="43">
        <v>1</v>
      </c>
      <c r="I1403" s="44">
        <v>4448.78</v>
      </c>
      <c r="J1403" s="44">
        <v>4448.78</v>
      </c>
      <c r="K1403" s="44">
        <v>0</v>
      </c>
      <c r="L1403" s="44">
        <v>4003.9</v>
      </c>
      <c r="M1403" s="44">
        <v>333.6583</v>
      </c>
    </row>
    <row r="1404" spans="4:13">
      <c r="E1404" t="s">
        <v>1797</v>
      </c>
      <c r="F1404" t="s">
        <v>2997</v>
      </c>
      <c r="G1404" s="1">
        <v>48092</v>
      </c>
      <c r="H1404" s="43">
        <v>0</v>
      </c>
      <c r="I1404" s="44">
        <v>136876.5</v>
      </c>
      <c r="J1404" s="44">
        <v>136876.5</v>
      </c>
      <c r="K1404" s="44">
        <v>0</v>
      </c>
      <c r="L1404" s="44">
        <v>123188.85</v>
      </c>
      <c r="M1404" s="44">
        <v>0</v>
      </c>
    </row>
    <row r="1405" spans="4:13">
      <c r="F1405" t="s">
        <v>3554</v>
      </c>
      <c r="G1405" s="1">
        <v>44004</v>
      </c>
      <c r="H1405" s="43">
        <v>1</v>
      </c>
      <c r="I1405" s="44">
        <v>300433.64</v>
      </c>
      <c r="J1405" s="44">
        <v>297758.06</v>
      </c>
      <c r="K1405" s="44">
        <v>-2675.58</v>
      </c>
      <c r="L1405" s="44">
        <v>267982.26</v>
      </c>
      <c r="M1405" s="44">
        <v>15740.7</v>
      </c>
    </row>
    <row r="1406" spans="4:13">
      <c r="F1406" t="s">
        <v>2556</v>
      </c>
      <c r="G1406" s="1">
        <v>43588</v>
      </c>
      <c r="H1406" s="43">
        <v>1</v>
      </c>
      <c r="I1406" s="44">
        <v>4969.95</v>
      </c>
      <c r="J1406" s="44">
        <v>4969.95</v>
      </c>
      <c r="K1406" s="44">
        <v>0</v>
      </c>
      <c r="L1406" s="44">
        <v>4472.96</v>
      </c>
      <c r="M1406" s="44">
        <v>372.74669999999998</v>
      </c>
    </row>
    <row r="1407" spans="4:13">
      <c r="E1407" t="s">
        <v>24</v>
      </c>
      <c r="F1407" t="s">
        <v>1837</v>
      </c>
      <c r="G1407" s="1">
        <v>43411</v>
      </c>
      <c r="H1407" s="43">
        <v>1</v>
      </c>
      <c r="I1407" s="44">
        <v>10350</v>
      </c>
      <c r="J1407" s="44">
        <v>10350</v>
      </c>
      <c r="K1407" s="44">
        <v>0</v>
      </c>
      <c r="L1407" s="44">
        <v>9315</v>
      </c>
      <c r="M1407" s="44">
        <v>776.25</v>
      </c>
    </row>
    <row r="1408" spans="4:13">
      <c r="D1408" t="s">
        <v>48</v>
      </c>
      <c r="E1408" t="s">
        <v>748</v>
      </c>
      <c r="F1408" t="s">
        <v>2706</v>
      </c>
      <c r="G1408" s="1">
        <v>43676</v>
      </c>
      <c r="H1408" s="43">
        <v>0</v>
      </c>
      <c r="I1408" s="44">
        <v>6866.75</v>
      </c>
      <c r="J1408" s="44">
        <v>6866.75</v>
      </c>
      <c r="K1408" s="44">
        <v>0</v>
      </c>
      <c r="L1408" s="44">
        <v>6180.08</v>
      </c>
      <c r="M1408" s="44">
        <v>515.00670000000002</v>
      </c>
    </row>
    <row r="1409" spans="5:13">
      <c r="F1409" t="s">
        <v>2833</v>
      </c>
      <c r="G1409" s="1">
        <v>43676</v>
      </c>
      <c r="H1409" s="43">
        <v>0</v>
      </c>
      <c r="I1409" s="44">
        <v>14370.8</v>
      </c>
      <c r="J1409" s="44">
        <v>14370.8</v>
      </c>
      <c r="K1409" s="44">
        <v>0</v>
      </c>
      <c r="L1409" s="44">
        <v>12933.72</v>
      </c>
      <c r="M1409" s="44">
        <v>1077.81</v>
      </c>
    </row>
    <row r="1410" spans="5:13">
      <c r="E1410" t="s">
        <v>1705</v>
      </c>
      <c r="F1410" t="s">
        <v>7915</v>
      </c>
      <c r="G1410" s="1">
        <v>43917</v>
      </c>
      <c r="H1410" s="43">
        <v>0</v>
      </c>
      <c r="I1410" s="44">
        <v>117847.3</v>
      </c>
      <c r="J1410" s="44">
        <v>117847.3</v>
      </c>
      <c r="K1410" s="44">
        <v>0</v>
      </c>
      <c r="L1410" s="44">
        <v>106062.57</v>
      </c>
      <c r="M1410" s="44">
        <v>8838.5475000000006</v>
      </c>
    </row>
    <row r="1411" spans="5:13">
      <c r="E1411" t="s">
        <v>2220</v>
      </c>
      <c r="F1411" t="s">
        <v>2221</v>
      </c>
      <c r="G1411" s="1">
        <v>43852</v>
      </c>
      <c r="H1411" s="43">
        <v>0</v>
      </c>
      <c r="I1411" s="44">
        <v>58386.080000000002</v>
      </c>
      <c r="J1411" s="44">
        <v>58386.080000000002</v>
      </c>
      <c r="K1411" s="44">
        <v>0</v>
      </c>
      <c r="L1411" s="44">
        <v>52547.47</v>
      </c>
      <c r="M1411" s="44">
        <v>4378.9557999999997</v>
      </c>
    </row>
    <row r="1412" spans="5:13">
      <c r="E1412" t="s">
        <v>2580</v>
      </c>
      <c r="F1412" t="s">
        <v>2581</v>
      </c>
      <c r="G1412" s="1">
        <v>43676</v>
      </c>
      <c r="H1412" s="43">
        <v>0.5</v>
      </c>
      <c r="I1412" s="44">
        <v>23906.59</v>
      </c>
      <c r="J1412" s="44">
        <v>23906.59</v>
      </c>
      <c r="K1412" s="44">
        <v>0</v>
      </c>
      <c r="L1412" s="44">
        <v>21515.93</v>
      </c>
      <c r="M1412" s="44">
        <v>1792.9942000000001</v>
      </c>
    </row>
    <row r="1413" spans="5:13">
      <c r="E1413" t="s">
        <v>600</v>
      </c>
      <c r="F1413" t="s">
        <v>2272</v>
      </c>
      <c r="G1413" s="1">
        <v>43944</v>
      </c>
      <c r="H1413" s="43">
        <v>1</v>
      </c>
      <c r="I1413" s="44">
        <v>601322.57999999996</v>
      </c>
      <c r="J1413" s="44">
        <v>601322.57999999996</v>
      </c>
      <c r="K1413" s="44">
        <v>0</v>
      </c>
      <c r="L1413" s="44">
        <v>541190.31999999995</v>
      </c>
      <c r="M1413" s="44">
        <v>44966.9067</v>
      </c>
    </row>
    <row r="1414" spans="5:13">
      <c r="F1414" t="s">
        <v>3534</v>
      </c>
      <c r="G1414" s="1">
        <v>48092</v>
      </c>
      <c r="H1414" s="43">
        <v>0</v>
      </c>
      <c r="I1414" s="44">
        <v>4917958.24</v>
      </c>
      <c r="J1414" s="44">
        <v>4917958.24</v>
      </c>
      <c r="K1414" s="44">
        <v>0</v>
      </c>
      <c r="L1414" s="44">
        <v>4426162.42</v>
      </c>
      <c r="M1414" s="44">
        <v>0</v>
      </c>
    </row>
    <row r="1415" spans="5:13">
      <c r="F1415" t="s">
        <v>3362</v>
      </c>
      <c r="G1415" s="1">
        <v>48092</v>
      </c>
      <c r="H1415" s="43">
        <v>0</v>
      </c>
      <c r="I1415" s="44">
        <v>757125.06</v>
      </c>
      <c r="J1415" s="44">
        <v>1118375.1000000001</v>
      </c>
      <c r="K1415" s="44">
        <v>361250.04</v>
      </c>
      <c r="L1415" s="44">
        <v>1006537.59</v>
      </c>
      <c r="M1415" s="44">
        <v>0</v>
      </c>
    </row>
    <row r="1416" spans="5:13">
      <c r="F1416" t="s">
        <v>3357</v>
      </c>
      <c r="G1416" s="1">
        <v>48092</v>
      </c>
      <c r="H1416" s="43">
        <v>0</v>
      </c>
      <c r="I1416" s="44">
        <v>1056379.04</v>
      </c>
      <c r="J1416" s="44">
        <v>1056379.04</v>
      </c>
      <c r="K1416" s="44">
        <v>0</v>
      </c>
      <c r="L1416" s="44">
        <v>950741.14</v>
      </c>
      <c r="M1416" s="44">
        <v>0</v>
      </c>
    </row>
    <row r="1417" spans="5:13">
      <c r="F1417" t="s">
        <v>601</v>
      </c>
      <c r="G1417" s="1">
        <v>43334</v>
      </c>
      <c r="H1417" s="43">
        <v>1</v>
      </c>
      <c r="I1417" s="44">
        <v>26803.3</v>
      </c>
      <c r="J1417" s="44">
        <v>26803.3</v>
      </c>
      <c r="K1417" s="44">
        <v>0</v>
      </c>
      <c r="L1417" s="44">
        <v>24122.97</v>
      </c>
      <c r="M1417" s="44">
        <v>2010.2474999999999</v>
      </c>
    </row>
    <row r="1418" spans="5:13">
      <c r="F1418" t="s">
        <v>3529</v>
      </c>
      <c r="G1418" s="1">
        <v>48092</v>
      </c>
      <c r="H1418" s="43">
        <v>0.05</v>
      </c>
      <c r="I1418" s="44">
        <v>22275636.109999999</v>
      </c>
      <c r="J1418" s="44">
        <v>22275636.109999999</v>
      </c>
      <c r="K1418" s="44">
        <v>0</v>
      </c>
      <c r="L1418" s="44">
        <v>20048072.5</v>
      </c>
      <c r="M1418" s="44">
        <v>11101.57</v>
      </c>
    </row>
    <row r="1419" spans="5:13">
      <c r="E1419" t="s">
        <v>65</v>
      </c>
      <c r="F1419" t="s">
        <v>3339</v>
      </c>
      <c r="G1419" s="1">
        <v>48092</v>
      </c>
      <c r="H1419" s="43">
        <v>0</v>
      </c>
      <c r="I1419" s="44">
        <v>133250</v>
      </c>
      <c r="J1419" s="44">
        <v>133250</v>
      </c>
      <c r="K1419" s="44">
        <v>0</v>
      </c>
      <c r="L1419" s="44">
        <v>119925</v>
      </c>
      <c r="M1419" s="44">
        <v>0</v>
      </c>
    </row>
    <row r="1420" spans="5:13">
      <c r="F1420" t="s">
        <v>7957</v>
      </c>
      <c r="G1420" s="1">
        <v>43864</v>
      </c>
      <c r="H1420" s="43">
        <v>0</v>
      </c>
      <c r="I1420" s="44">
        <v>59575</v>
      </c>
      <c r="J1420" s="44">
        <v>59575</v>
      </c>
      <c r="K1420" s="44">
        <v>0</v>
      </c>
      <c r="L1420" s="44">
        <v>53617.5</v>
      </c>
      <c r="M1420" s="44">
        <v>4468.125</v>
      </c>
    </row>
    <row r="1421" spans="5:13">
      <c r="F1421" t="s">
        <v>3439</v>
      </c>
      <c r="G1421" s="1">
        <v>48092</v>
      </c>
      <c r="H1421" s="43">
        <v>0.05</v>
      </c>
      <c r="I1421" s="44">
        <v>1154291</v>
      </c>
      <c r="J1421" s="44">
        <v>1154291</v>
      </c>
      <c r="K1421" s="44">
        <v>0</v>
      </c>
      <c r="L1421" s="44">
        <v>1038861.9</v>
      </c>
      <c r="M1421" s="44">
        <v>0</v>
      </c>
    </row>
    <row r="1422" spans="5:13">
      <c r="F1422" t="s">
        <v>2742</v>
      </c>
      <c r="G1422" s="1">
        <v>43760</v>
      </c>
      <c r="H1422" s="43">
        <v>0</v>
      </c>
      <c r="I1422" s="44">
        <v>44812.5</v>
      </c>
      <c r="J1422" s="44">
        <v>44812.5</v>
      </c>
      <c r="K1422" s="44">
        <v>0</v>
      </c>
      <c r="L1422" s="44">
        <v>40331.25</v>
      </c>
      <c r="M1422" s="44">
        <v>3360.9375</v>
      </c>
    </row>
    <row r="1423" spans="5:13">
      <c r="F1423" t="s">
        <v>2827</v>
      </c>
      <c r="G1423" s="1">
        <v>48092</v>
      </c>
      <c r="H1423" s="43">
        <v>0</v>
      </c>
      <c r="I1423" s="44">
        <v>241624.1</v>
      </c>
      <c r="J1423" s="44">
        <v>241624.1</v>
      </c>
      <c r="K1423" s="44">
        <v>0</v>
      </c>
      <c r="L1423" s="44">
        <v>217461.69</v>
      </c>
      <c r="M1423" s="44">
        <v>0</v>
      </c>
    </row>
    <row r="1424" spans="5:13">
      <c r="F1424" t="s">
        <v>7618</v>
      </c>
      <c r="G1424" s="1">
        <v>48092</v>
      </c>
      <c r="H1424" s="43">
        <v>0</v>
      </c>
      <c r="I1424" s="44">
        <v>414879</v>
      </c>
      <c r="J1424" s="44">
        <v>414879</v>
      </c>
      <c r="K1424" s="44">
        <v>0</v>
      </c>
      <c r="L1424" s="44">
        <v>373391.1</v>
      </c>
      <c r="M1424" s="44">
        <v>0</v>
      </c>
    </row>
    <row r="1425" spans="4:13">
      <c r="E1425" t="s">
        <v>1023</v>
      </c>
      <c r="F1425" t="s">
        <v>3055</v>
      </c>
      <c r="G1425" s="1">
        <v>43781</v>
      </c>
      <c r="H1425" s="43">
        <v>1</v>
      </c>
      <c r="I1425" s="44">
        <v>48706.879999999997</v>
      </c>
      <c r="J1425" s="44">
        <v>48706.879999999997</v>
      </c>
      <c r="K1425" s="44">
        <v>0</v>
      </c>
      <c r="L1425" s="44">
        <v>43836.19</v>
      </c>
      <c r="M1425" s="44">
        <v>3653.0158000000001</v>
      </c>
    </row>
    <row r="1426" spans="4:13">
      <c r="E1426" t="s">
        <v>791</v>
      </c>
      <c r="F1426" t="s">
        <v>2243</v>
      </c>
      <c r="G1426" s="1">
        <v>43959</v>
      </c>
      <c r="H1426" s="43">
        <v>0</v>
      </c>
      <c r="I1426" s="44">
        <v>78368.350000000006</v>
      </c>
      <c r="J1426" s="44">
        <v>78368.350000000006</v>
      </c>
      <c r="K1426" s="44">
        <v>0</v>
      </c>
      <c r="L1426" s="44">
        <v>70531.520000000004</v>
      </c>
      <c r="M1426" s="44">
        <v>5877.6266999999998</v>
      </c>
    </row>
    <row r="1427" spans="4:13">
      <c r="D1427" t="s">
        <v>131</v>
      </c>
      <c r="E1427" t="s">
        <v>401</v>
      </c>
      <c r="F1427" t="s">
        <v>402</v>
      </c>
      <c r="G1427" s="1">
        <v>43265</v>
      </c>
      <c r="H1427" s="43">
        <v>0</v>
      </c>
      <c r="I1427" s="44">
        <v>33438.559999999998</v>
      </c>
      <c r="J1427" s="44">
        <v>33438.559999999998</v>
      </c>
      <c r="K1427" s="44">
        <v>0</v>
      </c>
      <c r="L1427" s="44">
        <v>30094.7</v>
      </c>
      <c r="M1427" s="44">
        <v>2507.8917000000001</v>
      </c>
    </row>
    <row r="1428" spans="4:13">
      <c r="F1428" t="s">
        <v>436</v>
      </c>
      <c r="G1428" s="1">
        <v>43899</v>
      </c>
      <c r="H1428" s="43">
        <v>0</v>
      </c>
      <c r="I1428" s="44">
        <v>42600</v>
      </c>
      <c r="J1428" s="44">
        <v>42600</v>
      </c>
      <c r="K1428" s="44">
        <v>0</v>
      </c>
      <c r="L1428" s="44">
        <v>38340</v>
      </c>
      <c r="M1428" s="44">
        <v>3195</v>
      </c>
    </row>
    <row r="1429" spans="4:13">
      <c r="E1429" t="s">
        <v>1657</v>
      </c>
      <c r="F1429" t="s">
        <v>2533</v>
      </c>
      <c r="G1429" s="1">
        <v>43588</v>
      </c>
      <c r="H1429" s="43">
        <v>0</v>
      </c>
      <c r="I1429" s="44">
        <v>54908</v>
      </c>
      <c r="J1429" s="44">
        <v>54908</v>
      </c>
      <c r="K1429" s="44">
        <v>0</v>
      </c>
      <c r="L1429" s="44">
        <v>49417.2</v>
      </c>
      <c r="M1429" s="44">
        <v>4118.1000000000004</v>
      </c>
    </row>
    <row r="1430" spans="4:13">
      <c r="D1430" t="s">
        <v>9</v>
      </c>
      <c r="E1430" t="s">
        <v>1283</v>
      </c>
      <c r="F1430" t="s">
        <v>1355</v>
      </c>
      <c r="G1430" s="1">
        <v>43361</v>
      </c>
      <c r="H1430" s="43">
        <v>1</v>
      </c>
      <c r="I1430" s="44">
        <v>29800</v>
      </c>
      <c r="J1430" s="44">
        <v>29800</v>
      </c>
      <c r="K1430" s="44">
        <v>0</v>
      </c>
      <c r="L1430" s="44">
        <v>26820</v>
      </c>
      <c r="M1430" s="44">
        <v>2235</v>
      </c>
    </row>
    <row r="1431" spans="4:13">
      <c r="E1431" t="s">
        <v>1126</v>
      </c>
      <c r="F1431" t="s">
        <v>2607</v>
      </c>
      <c r="G1431" s="1">
        <v>43591</v>
      </c>
      <c r="H1431" s="43">
        <v>1</v>
      </c>
      <c r="I1431" s="44">
        <v>40267.360000000001</v>
      </c>
      <c r="J1431" s="44">
        <v>40267.360000000001</v>
      </c>
      <c r="K1431" s="44">
        <v>0</v>
      </c>
      <c r="L1431" s="44">
        <v>36240.620000000003</v>
      </c>
      <c r="M1431" s="44">
        <v>3020.0517</v>
      </c>
    </row>
    <row r="1432" spans="4:13">
      <c r="F1432" t="s">
        <v>1832</v>
      </c>
      <c r="G1432" s="1">
        <v>43411</v>
      </c>
      <c r="H1432" s="43">
        <v>1</v>
      </c>
      <c r="I1432" s="44">
        <v>28173.040000000001</v>
      </c>
      <c r="J1432" s="44">
        <v>28173.040000000001</v>
      </c>
      <c r="K1432" s="44">
        <v>0</v>
      </c>
      <c r="L1432" s="44">
        <v>25355.74</v>
      </c>
      <c r="M1432" s="44">
        <v>2112.9783000000002</v>
      </c>
    </row>
    <row r="1433" spans="4:13">
      <c r="F1433" t="s">
        <v>1771</v>
      </c>
      <c r="G1433" s="1">
        <v>43410</v>
      </c>
      <c r="H1433" s="43">
        <v>1</v>
      </c>
      <c r="I1433" s="44">
        <v>72387.490000000005</v>
      </c>
      <c r="J1433" s="44">
        <v>72387.490000000005</v>
      </c>
      <c r="K1433" s="44">
        <v>0</v>
      </c>
      <c r="L1433" s="44">
        <v>65148.74</v>
      </c>
      <c r="M1433" s="44">
        <v>5429.0617000000002</v>
      </c>
    </row>
    <row r="1434" spans="4:13">
      <c r="F1434" t="s">
        <v>1870</v>
      </c>
      <c r="G1434" s="1">
        <v>43411</v>
      </c>
      <c r="H1434" s="43">
        <v>1</v>
      </c>
      <c r="I1434" s="44">
        <v>100113.24</v>
      </c>
      <c r="J1434" s="44">
        <v>100113.24</v>
      </c>
      <c r="K1434" s="44">
        <v>0</v>
      </c>
      <c r="L1434" s="44">
        <v>90101.92</v>
      </c>
      <c r="M1434" s="44">
        <v>7508.4933000000001</v>
      </c>
    </row>
    <row r="1435" spans="4:13">
      <c r="F1435" t="s">
        <v>3136</v>
      </c>
      <c r="G1435" s="1">
        <v>43698</v>
      </c>
      <c r="H1435" s="43">
        <v>1</v>
      </c>
      <c r="I1435" s="44">
        <v>59450.080000000002</v>
      </c>
      <c r="J1435" s="44">
        <v>59450.080000000002</v>
      </c>
      <c r="K1435" s="44">
        <v>0</v>
      </c>
      <c r="L1435" s="44">
        <v>53505.07</v>
      </c>
      <c r="M1435" s="44">
        <v>4458.7557999999999</v>
      </c>
    </row>
    <row r="1436" spans="4:13">
      <c r="F1436" t="s">
        <v>1770</v>
      </c>
      <c r="G1436" s="1">
        <v>43410</v>
      </c>
      <c r="H1436" s="43">
        <v>1</v>
      </c>
      <c r="I1436" s="44">
        <v>89172.27</v>
      </c>
      <c r="J1436" s="44">
        <v>89172.27</v>
      </c>
      <c r="K1436" s="44">
        <v>0</v>
      </c>
      <c r="L1436" s="44">
        <v>80255.039999999994</v>
      </c>
      <c r="M1436" s="44">
        <v>6687.92</v>
      </c>
    </row>
    <row r="1437" spans="4:13">
      <c r="F1437" t="s">
        <v>1834</v>
      </c>
      <c r="G1437" s="1">
        <v>43411</v>
      </c>
      <c r="H1437" s="43">
        <v>1</v>
      </c>
      <c r="I1437" s="44">
        <v>29071.200000000001</v>
      </c>
      <c r="J1437" s="44">
        <v>29071.200000000001</v>
      </c>
      <c r="K1437" s="44">
        <v>0</v>
      </c>
      <c r="L1437" s="44">
        <v>26164.080000000002</v>
      </c>
      <c r="M1437" s="44">
        <v>2180.34</v>
      </c>
    </row>
    <row r="1438" spans="4:13">
      <c r="F1438" t="s">
        <v>1871</v>
      </c>
      <c r="G1438" s="1">
        <v>43411</v>
      </c>
      <c r="H1438" s="43">
        <v>1</v>
      </c>
      <c r="I1438" s="44">
        <v>7662.92</v>
      </c>
      <c r="J1438" s="44">
        <v>7662.92</v>
      </c>
      <c r="K1438" s="44">
        <v>0</v>
      </c>
      <c r="L1438" s="44">
        <v>6896.63</v>
      </c>
      <c r="M1438" s="44">
        <v>574.7192</v>
      </c>
    </row>
    <row r="1439" spans="4:13">
      <c r="F1439" t="s">
        <v>3364</v>
      </c>
      <c r="G1439" s="1">
        <v>43760</v>
      </c>
      <c r="H1439" s="43">
        <v>1</v>
      </c>
      <c r="I1439" s="44">
        <v>78355.679999999993</v>
      </c>
      <c r="J1439" s="44">
        <v>78355.679999999993</v>
      </c>
      <c r="K1439" s="44">
        <v>0</v>
      </c>
      <c r="L1439" s="44">
        <v>70520.11</v>
      </c>
      <c r="M1439" s="44">
        <v>5876.6758</v>
      </c>
    </row>
    <row r="1440" spans="4:13">
      <c r="F1440" t="s">
        <v>1769</v>
      </c>
      <c r="G1440" s="1">
        <v>43410</v>
      </c>
      <c r="H1440" s="43">
        <v>1</v>
      </c>
      <c r="I1440" s="44">
        <v>61694.69</v>
      </c>
      <c r="J1440" s="44">
        <v>61694.69</v>
      </c>
      <c r="K1440" s="44">
        <v>0</v>
      </c>
      <c r="L1440" s="44">
        <v>55525.22</v>
      </c>
      <c r="M1440" s="44">
        <v>4627.1017000000002</v>
      </c>
    </row>
    <row r="1441" spans="5:13">
      <c r="F1441" t="s">
        <v>1810</v>
      </c>
      <c r="G1441" s="1">
        <v>43411</v>
      </c>
      <c r="H1441" s="43">
        <v>1</v>
      </c>
      <c r="I1441" s="44">
        <v>8823.4699999999993</v>
      </c>
      <c r="J1441" s="44">
        <v>8823.4699999999993</v>
      </c>
      <c r="K1441" s="44">
        <v>0</v>
      </c>
      <c r="L1441" s="44">
        <v>7941.12</v>
      </c>
      <c r="M1441" s="44">
        <v>661.76</v>
      </c>
    </row>
    <row r="1442" spans="5:13">
      <c r="F1442" t="s">
        <v>1127</v>
      </c>
      <c r="G1442" s="1">
        <v>43333</v>
      </c>
      <c r="H1442" s="43">
        <v>0.05</v>
      </c>
      <c r="I1442" s="44">
        <v>25000</v>
      </c>
      <c r="J1442" s="44">
        <v>25000</v>
      </c>
      <c r="K1442" s="44">
        <v>0</v>
      </c>
      <c r="L1442" s="44">
        <v>22500</v>
      </c>
      <c r="M1442" s="44">
        <v>1875</v>
      </c>
    </row>
    <row r="1443" spans="5:13">
      <c r="E1443" t="s">
        <v>930</v>
      </c>
      <c r="F1443" t="s">
        <v>3448</v>
      </c>
      <c r="G1443" s="1">
        <v>48092</v>
      </c>
      <c r="H1443" s="43">
        <v>0.05</v>
      </c>
      <c r="I1443" s="44">
        <v>190690.32</v>
      </c>
      <c r="J1443" s="44">
        <v>95144.639999999999</v>
      </c>
      <c r="K1443" s="44">
        <v>-95545.68</v>
      </c>
      <c r="L1443" s="44">
        <v>85630.18</v>
      </c>
      <c r="M1443" s="44">
        <v>0</v>
      </c>
    </row>
    <row r="1444" spans="5:13">
      <c r="E1444" t="s">
        <v>1097</v>
      </c>
      <c r="F1444" t="s">
        <v>1098</v>
      </c>
      <c r="G1444" s="1">
        <v>43334</v>
      </c>
      <c r="H1444" s="43">
        <v>1</v>
      </c>
      <c r="I1444" s="44">
        <v>41828.5</v>
      </c>
      <c r="J1444" s="44">
        <v>41828.5</v>
      </c>
      <c r="K1444" s="44">
        <v>0</v>
      </c>
      <c r="L1444" s="44">
        <v>37645.65</v>
      </c>
      <c r="M1444" s="44">
        <v>3137.1374999999998</v>
      </c>
    </row>
    <row r="1445" spans="5:13">
      <c r="E1445" t="s">
        <v>1374</v>
      </c>
      <c r="F1445" t="s">
        <v>2482</v>
      </c>
      <c r="G1445" s="1">
        <v>43676</v>
      </c>
      <c r="H1445" s="43">
        <v>0</v>
      </c>
      <c r="I1445" s="44">
        <v>52977</v>
      </c>
      <c r="J1445" s="44">
        <v>52977</v>
      </c>
      <c r="K1445" s="44">
        <v>0</v>
      </c>
      <c r="L1445" s="44">
        <v>47679.3</v>
      </c>
      <c r="M1445" s="44">
        <v>3973.2750000000001</v>
      </c>
    </row>
    <row r="1446" spans="5:13">
      <c r="E1446" t="s">
        <v>8</v>
      </c>
      <c r="F1446" t="s">
        <v>8119</v>
      </c>
      <c r="G1446" s="1">
        <v>48092</v>
      </c>
      <c r="H1446" s="43">
        <v>1</v>
      </c>
      <c r="I1446" s="44">
        <v>1303267.01</v>
      </c>
      <c r="J1446" s="44">
        <v>1303267.01</v>
      </c>
      <c r="K1446" s="44">
        <v>0</v>
      </c>
      <c r="L1446" s="44">
        <v>1172940.31</v>
      </c>
      <c r="M1446" s="44">
        <v>97745.02</v>
      </c>
    </row>
    <row r="1447" spans="5:13">
      <c r="F1447" t="s">
        <v>3137</v>
      </c>
      <c r="G1447" s="1">
        <v>43851</v>
      </c>
      <c r="H1447" s="43">
        <v>1</v>
      </c>
      <c r="I1447" s="44">
        <v>18439</v>
      </c>
      <c r="J1447" s="44">
        <v>18439</v>
      </c>
      <c r="K1447" s="44">
        <v>0</v>
      </c>
      <c r="L1447" s="44">
        <v>16595.099999999999</v>
      </c>
      <c r="M1447" s="44">
        <v>1382.925</v>
      </c>
    </row>
    <row r="1448" spans="5:13">
      <c r="F1448" t="s">
        <v>8100</v>
      </c>
      <c r="G1448" s="1">
        <v>43914</v>
      </c>
      <c r="H1448" s="43">
        <v>1</v>
      </c>
      <c r="I1448" s="44">
        <v>53340.66</v>
      </c>
      <c r="J1448" s="44">
        <v>53340.66</v>
      </c>
      <c r="K1448" s="44">
        <v>0</v>
      </c>
      <c r="L1448" s="44">
        <v>48006.59</v>
      </c>
      <c r="M1448" s="44">
        <v>4000.54</v>
      </c>
    </row>
    <row r="1449" spans="5:13">
      <c r="F1449" t="s">
        <v>8370</v>
      </c>
      <c r="G1449" s="1">
        <v>48092</v>
      </c>
      <c r="H1449" s="43">
        <v>1</v>
      </c>
      <c r="I1449" s="44">
        <v>353875.67</v>
      </c>
      <c r="J1449" s="44">
        <v>353875.67</v>
      </c>
      <c r="K1449" s="44">
        <v>0</v>
      </c>
      <c r="L1449" s="44">
        <v>318488.09999999998</v>
      </c>
      <c r="M1449" s="44">
        <v>4145.25</v>
      </c>
    </row>
    <row r="1450" spans="5:13">
      <c r="F1450" t="s">
        <v>3560</v>
      </c>
      <c r="G1450" s="1">
        <v>44021</v>
      </c>
      <c r="H1450" s="43">
        <v>1</v>
      </c>
      <c r="I1450" s="44">
        <v>262748.62</v>
      </c>
      <c r="J1450" s="44">
        <v>295684.12</v>
      </c>
      <c r="K1450" s="44">
        <v>32935.5</v>
      </c>
      <c r="L1450" s="44">
        <v>266115.71000000002</v>
      </c>
      <c r="M1450" s="44">
        <v>22176.31</v>
      </c>
    </row>
    <row r="1451" spans="5:13">
      <c r="F1451" t="s">
        <v>8151</v>
      </c>
      <c r="G1451" s="1">
        <v>48092</v>
      </c>
      <c r="H1451" s="43">
        <v>1</v>
      </c>
      <c r="I1451" s="44">
        <v>259305.25</v>
      </c>
      <c r="J1451" s="44">
        <v>259305.25</v>
      </c>
      <c r="K1451" s="44">
        <v>0</v>
      </c>
      <c r="L1451" s="44">
        <v>233374.73</v>
      </c>
      <c r="M1451" s="44">
        <v>19447.89</v>
      </c>
    </row>
    <row r="1452" spans="5:13">
      <c r="F1452" t="s">
        <v>3344</v>
      </c>
      <c r="G1452" s="1">
        <v>43851</v>
      </c>
      <c r="H1452" s="43">
        <v>1</v>
      </c>
      <c r="I1452" s="44">
        <v>39343.54</v>
      </c>
      <c r="J1452" s="44">
        <v>39343.54</v>
      </c>
      <c r="K1452" s="44">
        <v>0</v>
      </c>
      <c r="L1452" s="44">
        <v>35409.19</v>
      </c>
      <c r="M1452" s="44">
        <v>2950.7658000000001</v>
      </c>
    </row>
    <row r="1453" spans="5:13">
      <c r="E1453" t="s">
        <v>241</v>
      </c>
      <c r="F1453" t="s">
        <v>480</v>
      </c>
      <c r="G1453" s="1">
        <v>43294</v>
      </c>
      <c r="H1453" s="43">
        <v>1</v>
      </c>
      <c r="I1453" s="44">
        <v>8893.2800000000007</v>
      </c>
      <c r="J1453" s="44">
        <v>8893.2800000000007</v>
      </c>
      <c r="K1453" s="44">
        <v>0</v>
      </c>
      <c r="L1453" s="44">
        <v>8003.95</v>
      </c>
      <c r="M1453" s="44">
        <v>666.99580000000003</v>
      </c>
    </row>
    <row r="1454" spans="5:13">
      <c r="F1454" t="s">
        <v>537</v>
      </c>
      <c r="G1454" s="1">
        <v>43294</v>
      </c>
      <c r="H1454" s="43">
        <v>1</v>
      </c>
      <c r="I1454" s="44">
        <v>7217.4</v>
      </c>
      <c r="J1454" s="44">
        <v>7217.4</v>
      </c>
      <c r="K1454" s="44">
        <v>0</v>
      </c>
      <c r="L1454" s="44">
        <v>6495.66</v>
      </c>
      <c r="M1454" s="44">
        <v>541.30499999999995</v>
      </c>
    </row>
    <row r="1455" spans="5:13">
      <c r="F1455" t="s">
        <v>539</v>
      </c>
      <c r="G1455" s="1">
        <v>43294</v>
      </c>
      <c r="H1455" s="43">
        <v>1</v>
      </c>
      <c r="I1455" s="44">
        <v>8500</v>
      </c>
      <c r="J1455" s="44">
        <v>8500</v>
      </c>
      <c r="K1455" s="44">
        <v>0</v>
      </c>
      <c r="L1455" s="44">
        <v>7650</v>
      </c>
      <c r="M1455" s="44">
        <v>637.5</v>
      </c>
    </row>
    <row r="1456" spans="5:13">
      <c r="F1456" t="s">
        <v>1455</v>
      </c>
      <c r="G1456" s="1">
        <v>43361</v>
      </c>
      <c r="H1456" s="43">
        <v>0</v>
      </c>
      <c r="I1456" s="44">
        <v>8198.2000000000007</v>
      </c>
      <c r="J1456" s="44">
        <v>8198.2000000000007</v>
      </c>
      <c r="K1456" s="44">
        <v>0</v>
      </c>
      <c r="L1456" s="44">
        <v>7378.38</v>
      </c>
      <c r="M1456" s="44">
        <v>614.86500000000001</v>
      </c>
    </row>
    <row r="1457" spans="5:13">
      <c r="F1457" t="s">
        <v>538</v>
      </c>
      <c r="G1457" s="1">
        <v>43294</v>
      </c>
      <c r="H1457" s="43">
        <v>1</v>
      </c>
      <c r="I1457" s="44">
        <v>21750</v>
      </c>
      <c r="J1457" s="44">
        <v>21750</v>
      </c>
      <c r="K1457" s="44">
        <v>0</v>
      </c>
      <c r="L1457" s="44">
        <v>19575</v>
      </c>
      <c r="M1457" s="44">
        <v>1631.25</v>
      </c>
    </row>
    <row r="1458" spans="5:13">
      <c r="E1458" t="s">
        <v>2732</v>
      </c>
      <c r="F1458" t="s">
        <v>2733</v>
      </c>
      <c r="G1458" s="1">
        <v>48092</v>
      </c>
      <c r="H1458" s="43">
        <v>1</v>
      </c>
      <c r="I1458" s="44">
        <v>586287.5</v>
      </c>
      <c r="J1458" s="44">
        <v>586287.5</v>
      </c>
      <c r="K1458" s="44">
        <v>0</v>
      </c>
      <c r="L1458" s="44">
        <v>527658.75</v>
      </c>
      <c r="M1458" s="44">
        <v>0</v>
      </c>
    </row>
    <row r="1459" spans="5:13">
      <c r="E1459" t="s">
        <v>1592</v>
      </c>
      <c r="F1459" t="s">
        <v>1593</v>
      </c>
      <c r="G1459" s="1">
        <v>43412</v>
      </c>
      <c r="H1459" s="43">
        <v>0</v>
      </c>
      <c r="I1459" s="44">
        <v>16872.5</v>
      </c>
      <c r="J1459" s="44">
        <v>16872.5</v>
      </c>
      <c r="K1459" s="44">
        <v>0</v>
      </c>
      <c r="L1459" s="44">
        <v>15185.25</v>
      </c>
      <c r="M1459" s="44">
        <v>1265.4375</v>
      </c>
    </row>
    <row r="1460" spans="5:13">
      <c r="E1460" t="s">
        <v>1501</v>
      </c>
      <c r="F1460" t="s">
        <v>3405</v>
      </c>
      <c r="G1460" s="1">
        <v>48092</v>
      </c>
      <c r="H1460" s="43">
        <v>1</v>
      </c>
      <c r="I1460" s="44">
        <v>3444464.6</v>
      </c>
      <c r="J1460" s="44">
        <v>3444464.6</v>
      </c>
      <c r="K1460" s="44">
        <v>0</v>
      </c>
      <c r="L1460" s="44">
        <v>3100018.14</v>
      </c>
      <c r="M1460" s="44">
        <v>226430.38</v>
      </c>
    </row>
    <row r="1461" spans="5:13">
      <c r="E1461" t="s">
        <v>1165</v>
      </c>
      <c r="F1461" t="s">
        <v>1166</v>
      </c>
      <c r="G1461" s="1">
        <v>43334</v>
      </c>
      <c r="H1461" s="43">
        <v>0.08</v>
      </c>
      <c r="I1461" s="44">
        <v>79045.05</v>
      </c>
      <c r="J1461" s="44">
        <v>79045.05</v>
      </c>
      <c r="K1461" s="44">
        <v>0</v>
      </c>
      <c r="L1461" s="44">
        <v>71140.55</v>
      </c>
      <c r="M1461" s="44">
        <v>5928.3792000000003</v>
      </c>
    </row>
    <row r="1462" spans="5:13">
      <c r="E1462" t="s">
        <v>3488</v>
      </c>
      <c r="F1462" t="s">
        <v>3489</v>
      </c>
      <c r="G1462" s="1">
        <v>48092</v>
      </c>
      <c r="H1462" s="43">
        <v>0</v>
      </c>
      <c r="I1462" s="44">
        <v>258461</v>
      </c>
      <c r="J1462" s="44">
        <v>258461</v>
      </c>
      <c r="K1462" s="44">
        <v>0</v>
      </c>
      <c r="L1462" s="44">
        <v>232614.9</v>
      </c>
      <c r="M1462" s="44">
        <v>0</v>
      </c>
    </row>
    <row r="1463" spans="5:13">
      <c r="E1463" t="s">
        <v>1547</v>
      </c>
      <c r="F1463" t="s">
        <v>2372</v>
      </c>
      <c r="G1463" s="1">
        <v>43503</v>
      </c>
      <c r="H1463" s="43">
        <v>1</v>
      </c>
      <c r="I1463" s="44">
        <v>73780.56</v>
      </c>
      <c r="J1463" s="44">
        <v>73780.56</v>
      </c>
      <c r="K1463" s="44">
        <v>0</v>
      </c>
      <c r="L1463" s="44">
        <v>66402.5</v>
      </c>
      <c r="M1463" s="44">
        <v>5533.5416999999998</v>
      </c>
    </row>
    <row r="1464" spans="5:13">
      <c r="E1464" t="s">
        <v>914</v>
      </c>
      <c r="F1464" t="s">
        <v>915</v>
      </c>
      <c r="G1464" s="1">
        <v>43334</v>
      </c>
      <c r="H1464" s="43">
        <v>0</v>
      </c>
      <c r="I1464" s="44">
        <v>11303.6</v>
      </c>
      <c r="J1464" s="44">
        <v>11303.6</v>
      </c>
      <c r="K1464" s="44">
        <v>0</v>
      </c>
      <c r="L1464" s="44">
        <v>10173.24</v>
      </c>
      <c r="M1464" s="44">
        <v>847.77</v>
      </c>
    </row>
    <row r="1465" spans="5:13">
      <c r="E1465" t="s">
        <v>1160</v>
      </c>
      <c r="F1465" t="s">
        <v>2596</v>
      </c>
      <c r="G1465" s="1">
        <v>43588</v>
      </c>
      <c r="H1465" s="43">
        <v>1</v>
      </c>
      <c r="I1465" s="44">
        <v>49380</v>
      </c>
      <c r="J1465" s="44">
        <v>49380</v>
      </c>
      <c r="K1465" s="44">
        <v>0</v>
      </c>
      <c r="L1465" s="44">
        <v>44442</v>
      </c>
      <c r="M1465" s="44">
        <v>3703.5</v>
      </c>
    </row>
    <row r="1466" spans="5:13">
      <c r="F1466" t="s">
        <v>1736</v>
      </c>
      <c r="G1466" s="1">
        <v>43410</v>
      </c>
      <c r="H1466" s="43">
        <v>1</v>
      </c>
      <c r="I1466" s="44">
        <v>6560</v>
      </c>
      <c r="J1466" s="44">
        <v>6560</v>
      </c>
      <c r="K1466" s="44">
        <v>0</v>
      </c>
      <c r="L1466" s="44">
        <v>5904</v>
      </c>
      <c r="M1466" s="44">
        <v>492</v>
      </c>
    </row>
    <row r="1467" spans="5:13">
      <c r="F1467" t="s">
        <v>1161</v>
      </c>
      <c r="G1467" s="1">
        <v>43334</v>
      </c>
      <c r="H1467" s="43">
        <v>1</v>
      </c>
      <c r="I1467" s="44">
        <v>5735</v>
      </c>
      <c r="J1467" s="44">
        <v>5735</v>
      </c>
      <c r="K1467" s="44">
        <v>0</v>
      </c>
      <c r="L1467" s="44">
        <v>5161.5</v>
      </c>
      <c r="M1467" s="44">
        <v>430.125</v>
      </c>
    </row>
    <row r="1468" spans="5:13">
      <c r="F1468" t="s">
        <v>2395</v>
      </c>
      <c r="G1468" s="1">
        <v>43503</v>
      </c>
      <c r="H1468" s="43">
        <v>1</v>
      </c>
      <c r="I1468" s="44">
        <v>30760</v>
      </c>
      <c r="J1468" s="44">
        <v>30760</v>
      </c>
      <c r="K1468" s="44">
        <v>0</v>
      </c>
      <c r="L1468" s="44">
        <v>27684</v>
      </c>
      <c r="M1468" s="44">
        <v>2307</v>
      </c>
    </row>
    <row r="1469" spans="5:13">
      <c r="F1469" t="s">
        <v>1941</v>
      </c>
      <c r="G1469" s="1">
        <v>43788</v>
      </c>
      <c r="H1469" s="43">
        <v>0.1</v>
      </c>
      <c r="I1469" s="44">
        <v>33950.980000000003</v>
      </c>
      <c r="J1469" s="44">
        <v>33950.980000000003</v>
      </c>
      <c r="K1469" s="44">
        <v>0</v>
      </c>
      <c r="L1469" s="44">
        <v>30555.88</v>
      </c>
      <c r="M1469" s="44">
        <v>2546.3233</v>
      </c>
    </row>
    <row r="1470" spans="5:13">
      <c r="F1470" t="s">
        <v>1690</v>
      </c>
      <c r="G1470" s="1">
        <v>43410</v>
      </c>
      <c r="H1470" s="43">
        <v>0.05</v>
      </c>
      <c r="I1470" s="44">
        <v>6440</v>
      </c>
      <c r="J1470" s="44">
        <v>6440</v>
      </c>
      <c r="K1470" s="44">
        <v>0</v>
      </c>
      <c r="L1470" s="44">
        <v>5796</v>
      </c>
      <c r="M1470" s="44">
        <v>483</v>
      </c>
    </row>
    <row r="1471" spans="5:13">
      <c r="E1471" t="s">
        <v>549</v>
      </c>
      <c r="F1471" t="s">
        <v>3119</v>
      </c>
      <c r="G1471" s="1">
        <v>43917</v>
      </c>
      <c r="H1471" s="43">
        <v>0</v>
      </c>
      <c r="I1471" s="44">
        <v>57311.41</v>
      </c>
      <c r="J1471" s="44">
        <v>57311.41</v>
      </c>
      <c r="K1471" s="44">
        <v>0</v>
      </c>
      <c r="L1471" s="44">
        <v>51580.27</v>
      </c>
      <c r="M1471" s="44">
        <v>4298.3558000000003</v>
      </c>
    </row>
    <row r="1472" spans="5:13">
      <c r="E1472" t="s">
        <v>507</v>
      </c>
      <c r="F1472" t="s">
        <v>890</v>
      </c>
      <c r="G1472" s="1">
        <v>43336</v>
      </c>
      <c r="H1472" s="43">
        <v>0</v>
      </c>
      <c r="I1472" s="44">
        <v>25107</v>
      </c>
      <c r="J1472" s="44">
        <v>25107</v>
      </c>
      <c r="K1472" s="44">
        <v>0</v>
      </c>
      <c r="L1472" s="44">
        <v>22596.3</v>
      </c>
      <c r="M1472" s="44">
        <v>1883.0250000000001</v>
      </c>
    </row>
    <row r="1473" spans="4:13">
      <c r="F1473" t="s">
        <v>3373</v>
      </c>
      <c r="G1473" s="1">
        <v>43816</v>
      </c>
      <c r="H1473" s="43">
        <v>1</v>
      </c>
      <c r="I1473" s="44">
        <v>7457.73</v>
      </c>
      <c r="J1473" s="44">
        <v>7457.73</v>
      </c>
      <c r="K1473" s="44">
        <v>0</v>
      </c>
      <c r="L1473" s="44">
        <v>6711.96</v>
      </c>
      <c r="M1473" s="44">
        <v>559.33000000000004</v>
      </c>
    </row>
    <row r="1474" spans="4:13">
      <c r="E1474" t="s">
        <v>3600</v>
      </c>
      <c r="F1474" t="s">
        <v>3612</v>
      </c>
      <c r="G1474" s="1">
        <v>48092</v>
      </c>
      <c r="H1474" s="43">
        <v>0</v>
      </c>
      <c r="I1474" s="44">
        <v>37044.07</v>
      </c>
      <c r="J1474" s="44">
        <v>37044.07</v>
      </c>
      <c r="K1474" s="44">
        <v>0</v>
      </c>
      <c r="L1474" s="44">
        <v>33339.660000000003</v>
      </c>
      <c r="M1474" s="44">
        <v>2778.3</v>
      </c>
    </row>
    <row r="1475" spans="4:13">
      <c r="E1475" t="s">
        <v>622</v>
      </c>
      <c r="F1475" t="s">
        <v>623</v>
      </c>
      <c r="G1475" s="1">
        <v>43336</v>
      </c>
      <c r="H1475" s="43">
        <v>1</v>
      </c>
      <c r="I1475" s="44">
        <v>7423.84</v>
      </c>
      <c r="J1475" s="44">
        <v>7423.84</v>
      </c>
      <c r="K1475" s="44">
        <v>0</v>
      </c>
      <c r="L1475" s="44">
        <v>6681.46</v>
      </c>
      <c r="M1475" s="44">
        <v>556.78830000000005</v>
      </c>
    </row>
    <row r="1476" spans="4:13">
      <c r="E1476" t="s">
        <v>39</v>
      </c>
      <c r="F1476" t="s">
        <v>3114</v>
      </c>
      <c r="G1476" s="1">
        <v>43654</v>
      </c>
      <c r="H1476" s="43">
        <v>1</v>
      </c>
      <c r="I1476" s="44">
        <v>24900</v>
      </c>
      <c r="J1476" s="44">
        <v>24900</v>
      </c>
      <c r="K1476" s="44">
        <v>0</v>
      </c>
      <c r="L1476" s="44">
        <v>22410</v>
      </c>
      <c r="M1476" s="44">
        <v>1867.5</v>
      </c>
    </row>
    <row r="1477" spans="4:13">
      <c r="E1477" t="s">
        <v>1583</v>
      </c>
      <c r="F1477" t="s">
        <v>1586</v>
      </c>
      <c r="G1477" s="1">
        <v>43412</v>
      </c>
      <c r="H1477" s="43">
        <v>1</v>
      </c>
      <c r="I1477" s="44">
        <v>13500</v>
      </c>
      <c r="J1477" s="44">
        <v>13500</v>
      </c>
      <c r="K1477" s="44">
        <v>0</v>
      </c>
      <c r="L1477" s="44">
        <v>12150</v>
      </c>
      <c r="M1477" s="44">
        <v>1012.5</v>
      </c>
    </row>
    <row r="1478" spans="4:13">
      <c r="E1478" t="s">
        <v>2967</v>
      </c>
      <c r="F1478" t="s">
        <v>3459</v>
      </c>
      <c r="G1478" s="1">
        <v>48092</v>
      </c>
      <c r="H1478" s="43">
        <v>0.8</v>
      </c>
      <c r="I1478" s="44">
        <v>4414683.21</v>
      </c>
      <c r="J1478" s="44">
        <v>4414683.21</v>
      </c>
      <c r="K1478" s="44">
        <v>0</v>
      </c>
      <c r="L1478" s="44">
        <v>3973214.89</v>
      </c>
      <c r="M1478" s="44">
        <v>0</v>
      </c>
    </row>
    <row r="1479" spans="4:13">
      <c r="F1479" t="s">
        <v>7809</v>
      </c>
      <c r="G1479" s="1">
        <v>48092</v>
      </c>
      <c r="H1479" s="43">
        <v>0</v>
      </c>
      <c r="I1479" s="44">
        <v>104394.8</v>
      </c>
      <c r="J1479" s="44">
        <v>104394.8</v>
      </c>
      <c r="K1479" s="44">
        <v>0</v>
      </c>
      <c r="L1479" s="44">
        <v>93955.32</v>
      </c>
      <c r="M1479" s="44">
        <v>0</v>
      </c>
    </row>
    <row r="1480" spans="4:13">
      <c r="F1480" t="s">
        <v>8422</v>
      </c>
      <c r="G1480" s="1">
        <v>48092</v>
      </c>
      <c r="H1480" s="43">
        <v>1</v>
      </c>
      <c r="I1480" s="44">
        <v>170505</v>
      </c>
      <c r="J1480" s="44">
        <v>170505</v>
      </c>
      <c r="K1480" s="44">
        <v>0</v>
      </c>
      <c r="L1480" s="44">
        <v>153454.5</v>
      </c>
      <c r="M1480" s="44">
        <v>0</v>
      </c>
    </row>
    <row r="1481" spans="4:13">
      <c r="F1481" t="s">
        <v>3404</v>
      </c>
      <c r="G1481" s="1">
        <v>48092</v>
      </c>
      <c r="H1481" s="43">
        <v>0.5</v>
      </c>
      <c r="I1481" s="44">
        <v>586640</v>
      </c>
      <c r="J1481" s="44">
        <v>586640</v>
      </c>
      <c r="K1481" s="44">
        <v>0</v>
      </c>
      <c r="L1481" s="44">
        <v>527976</v>
      </c>
      <c r="M1481" s="44">
        <v>0</v>
      </c>
    </row>
    <row r="1482" spans="4:13">
      <c r="D1482" t="s">
        <v>60</v>
      </c>
      <c r="E1482" t="s">
        <v>713</v>
      </c>
      <c r="F1482" t="s">
        <v>2691</v>
      </c>
      <c r="G1482" s="1">
        <v>43677</v>
      </c>
      <c r="H1482" s="43">
        <v>0</v>
      </c>
      <c r="I1482" s="44">
        <v>41021.449999999997</v>
      </c>
      <c r="J1482" s="44">
        <v>41021.449999999997</v>
      </c>
      <c r="K1482" s="44">
        <v>0</v>
      </c>
      <c r="L1482" s="44">
        <v>36919.31</v>
      </c>
      <c r="M1482" s="44">
        <v>3076.6091999999999</v>
      </c>
    </row>
    <row r="1483" spans="4:13">
      <c r="E1483" t="s">
        <v>1440</v>
      </c>
      <c r="F1483" t="s">
        <v>2548</v>
      </c>
      <c r="G1483" s="1">
        <v>43588</v>
      </c>
      <c r="H1483" s="43">
        <v>1</v>
      </c>
      <c r="I1483" s="44">
        <v>115333.85</v>
      </c>
      <c r="J1483" s="44">
        <v>115333.85</v>
      </c>
      <c r="K1483" s="44">
        <v>0</v>
      </c>
      <c r="L1483" s="44">
        <v>103800.47</v>
      </c>
      <c r="M1483" s="44">
        <v>8650.0391999999993</v>
      </c>
    </row>
    <row r="1484" spans="4:13">
      <c r="F1484" t="s">
        <v>2263</v>
      </c>
      <c r="G1484" s="1">
        <v>48092</v>
      </c>
      <c r="H1484" s="43">
        <v>1</v>
      </c>
      <c r="I1484" s="44">
        <v>159877.35</v>
      </c>
      <c r="J1484" s="44">
        <v>159877.35</v>
      </c>
      <c r="K1484" s="44">
        <v>0</v>
      </c>
      <c r="L1484" s="44">
        <v>143889.62</v>
      </c>
      <c r="M1484" s="44">
        <v>10957.64</v>
      </c>
    </row>
    <row r="1485" spans="4:13">
      <c r="F1485" t="s">
        <v>2163</v>
      </c>
      <c r="G1485" s="1">
        <v>43503</v>
      </c>
      <c r="H1485" s="43">
        <v>1</v>
      </c>
      <c r="I1485" s="44">
        <v>3376.62</v>
      </c>
      <c r="J1485" s="44">
        <v>3376.62</v>
      </c>
      <c r="K1485" s="44">
        <v>0</v>
      </c>
      <c r="L1485" s="44">
        <v>3038.96</v>
      </c>
      <c r="M1485" s="44">
        <v>253.2467</v>
      </c>
    </row>
    <row r="1486" spans="4:13">
      <c r="F1486" t="s">
        <v>2168</v>
      </c>
      <c r="G1486" s="1">
        <v>43503</v>
      </c>
      <c r="H1486" s="43">
        <v>1</v>
      </c>
      <c r="I1486" s="44">
        <v>32293.73</v>
      </c>
      <c r="J1486" s="44">
        <v>32293.73</v>
      </c>
      <c r="K1486" s="44">
        <v>0</v>
      </c>
      <c r="L1486" s="44">
        <v>29064.36</v>
      </c>
      <c r="M1486" s="44">
        <v>2422.0300000000002</v>
      </c>
    </row>
    <row r="1487" spans="4:13">
      <c r="F1487" t="s">
        <v>2368</v>
      </c>
      <c r="G1487" s="1">
        <v>43956</v>
      </c>
      <c r="H1487" s="43">
        <v>1</v>
      </c>
      <c r="I1487" s="44">
        <v>258906.25</v>
      </c>
      <c r="J1487" s="44">
        <v>258313.02</v>
      </c>
      <c r="K1487" s="44">
        <v>-593.23</v>
      </c>
      <c r="L1487" s="44">
        <v>232481.72</v>
      </c>
      <c r="M1487" s="44">
        <v>19373.476699999999</v>
      </c>
    </row>
    <row r="1488" spans="4:13">
      <c r="F1488" t="s">
        <v>2433</v>
      </c>
      <c r="G1488" s="1">
        <v>43781</v>
      </c>
      <c r="H1488" s="43">
        <v>1</v>
      </c>
      <c r="I1488" s="44">
        <v>40767.410000000003</v>
      </c>
      <c r="J1488" s="44">
        <v>40767.410000000003</v>
      </c>
      <c r="K1488" s="44">
        <v>0</v>
      </c>
      <c r="L1488" s="44">
        <v>36690.67</v>
      </c>
      <c r="M1488" s="44">
        <v>3057.5558000000001</v>
      </c>
    </row>
    <row r="1489" spans="5:13">
      <c r="F1489" t="s">
        <v>3159</v>
      </c>
      <c r="G1489" s="1">
        <v>43781</v>
      </c>
      <c r="H1489" s="43">
        <v>1</v>
      </c>
      <c r="I1489" s="44">
        <v>90826.15</v>
      </c>
      <c r="J1489" s="44">
        <v>90826.15</v>
      </c>
      <c r="K1489" s="44">
        <v>0</v>
      </c>
      <c r="L1489" s="44">
        <v>81743.539999999994</v>
      </c>
      <c r="M1489" s="44">
        <v>6811.9616999999998</v>
      </c>
    </row>
    <row r="1490" spans="5:13">
      <c r="F1490" t="s">
        <v>2572</v>
      </c>
      <c r="G1490" s="1">
        <v>43781</v>
      </c>
      <c r="H1490" s="43">
        <v>1</v>
      </c>
      <c r="I1490" s="44">
        <v>5052.51</v>
      </c>
      <c r="J1490" s="44">
        <v>5052.51</v>
      </c>
      <c r="K1490" s="44">
        <v>0</v>
      </c>
      <c r="L1490" s="44">
        <v>4547.26</v>
      </c>
      <c r="M1490" s="44">
        <v>378.93830000000003</v>
      </c>
    </row>
    <row r="1491" spans="5:13">
      <c r="F1491" t="s">
        <v>1441</v>
      </c>
      <c r="G1491" s="1">
        <v>43361</v>
      </c>
      <c r="H1491" s="43">
        <v>1</v>
      </c>
      <c r="I1491" s="44">
        <v>5567.24</v>
      </c>
      <c r="J1491" s="44">
        <v>5567.24</v>
      </c>
      <c r="K1491" s="44">
        <v>0</v>
      </c>
      <c r="L1491" s="44">
        <v>5010.5200000000004</v>
      </c>
      <c r="M1491" s="44">
        <v>417.54329999999999</v>
      </c>
    </row>
    <row r="1492" spans="5:13">
      <c r="E1492" t="s">
        <v>301</v>
      </c>
      <c r="F1492" t="s">
        <v>302</v>
      </c>
      <c r="G1492" s="1">
        <v>43781</v>
      </c>
      <c r="H1492" s="43">
        <v>1</v>
      </c>
      <c r="I1492" s="44">
        <v>3965.88</v>
      </c>
      <c r="J1492" s="44">
        <v>3965.88</v>
      </c>
      <c r="K1492" s="44">
        <v>0</v>
      </c>
      <c r="L1492" s="44">
        <v>3569.29</v>
      </c>
      <c r="M1492" s="44">
        <v>0</v>
      </c>
    </row>
    <row r="1493" spans="5:13">
      <c r="E1493" t="s">
        <v>675</v>
      </c>
      <c r="F1493" t="s">
        <v>1602</v>
      </c>
      <c r="G1493" s="1">
        <v>44028</v>
      </c>
      <c r="H1493" s="43">
        <v>1</v>
      </c>
      <c r="I1493" s="44">
        <v>230840</v>
      </c>
      <c r="J1493" s="44">
        <v>230840</v>
      </c>
      <c r="K1493" s="44">
        <v>0</v>
      </c>
      <c r="L1493" s="44">
        <v>207756</v>
      </c>
      <c r="M1493" s="44">
        <v>0</v>
      </c>
    </row>
    <row r="1494" spans="5:13">
      <c r="F1494" t="s">
        <v>2503</v>
      </c>
      <c r="G1494" s="1">
        <v>43591</v>
      </c>
      <c r="H1494" s="43">
        <v>1</v>
      </c>
      <c r="I1494" s="44">
        <v>53480.95</v>
      </c>
      <c r="J1494" s="44">
        <v>53480.95</v>
      </c>
      <c r="K1494" s="44">
        <v>0</v>
      </c>
      <c r="L1494" s="44">
        <v>48132.86</v>
      </c>
      <c r="M1494" s="44">
        <v>4011.0717</v>
      </c>
    </row>
    <row r="1495" spans="5:13">
      <c r="F1495" t="s">
        <v>1356</v>
      </c>
      <c r="G1495" s="1">
        <v>43361</v>
      </c>
      <c r="H1495" s="43">
        <v>1</v>
      </c>
      <c r="I1495" s="44">
        <v>13955.15</v>
      </c>
      <c r="J1495" s="44">
        <v>13955.15</v>
      </c>
      <c r="K1495" s="44">
        <v>0</v>
      </c>
      <c r="L1495" s="44">
        <v>12559.64</v>
      </c>
      <c r="M1495" s="44">
        <v>1046.6367</v>
      </c>
    </row>
    <row r="1496" spans="5:13">
      <c r="F1496" t="s">
        <v>7751</v>
      </c>
      <c r="G1496" s="1">
        <v>48092</v>
      </c>
      <c r="H1496" s="43">
        <v>0.9</v>
      </c>
      <c r="I1496" s="44">
        <v>1757191</v>
      </c>
      <c r="J1496" s="44">
        <v>1757191</v>
      </c>
      <c r="K1496" s="44">
        <v>0</v>
      </c>
      <c r="L1496" s="44">
        <v>1581471.9</v>
      </c>
      <c r="M1496" s="44">
        <v>0</v>
      </c>
    </row>
    <row r="1497" spans="5:13">
      <c r="F1497" t="s">
        <v>1326</v>
      </c>
      <c r="G1497" s="1">
        <v>43564</v>
      </c>
      <c r="H1497" s="43">
        <v>1</v>
      </c>
      <c r="I1497" s="44">
        <v>302996.71000000002</v>
      </c>
      <c r="J1497" s="44">
        <v>302996.71000000002</v>
      </c>
      <c r="K1497" s="44">
        <v>0</v>
      </c>
      <c r="L1497" s="44">
        <v>272697.03999999998</v>
      </c>
      <c r="M1497" s="44">
        <v>22724.7533</v>
      </c>
    </row>
    <row r="1498" spans="5:13">
      <c r="F1498" t="s">
        <v>7782</v>
      </c>
      <c r="G1498" s="1">
        <v>48092</v>
      </c>
      <c r="H1498" s="43">
        <v>1</v>
      </c>
      <c r="I1498" s="44">
        <v>841184.62</v>
      </c>
      <c r="J1498" s="44">
        <v>841184.62</v>
      </c>
      <c r="K1498" s="44">
        <v>0</v>
      </c>
      <c r="L1498" s="44">
        <v>757066.16</v>
      </c>
      <c r="M1498" s="44">
        <v>0</v>
      </c>
    </row>
    <row r="1499" spans="5:13">
      <c r="E1499" t="s">
        <v>2257</v>
      </c>
      <c r="F1499" t="s">
        <v>2874</v>
      </c>
      <c r="G1499" s="1">
        <v>43902</v>
      </c>
      <c r="H1499" s="43">
        <v>1</v>
      </c>
      <c r="I1499" s="44">
        <v>447099.26</v>
      </c>
      <c r="J1499" s="44">
        <v>447099.26</v>
      </c>
      <c r="K1499" s="44">
        <v>0</v>
      </c>
      <c r="L1499" s="44">
        <v>402389.33</v>
      </c>
      <c r="M1499" s="44">
        <v>33532.444199999998</v>
      </c>
    </row>
    <row r="1500" spans="5:13">
      <c r="F1500" t="s">
        <v>3311</v>
      </c>
      <c r="G1500" s="1">
        <v>48092</v>
      </c>
      <c r="H1500" s="43">
        <v>0.15</v>
      </c>
      <c r="I1500" s="44">
        <v>1191400</v>
      </c>
      <c r="J1500" s="44">
        <v>1191400</v>
      </c>
      <c r="K1500" s="44">
        <v>0</v>
      </c>
      <c r="L1500" s="44">
        <v>1072260</v>
      </c>
      <c r="M1500" s="44">
        <v>0</v>
      </c>
    </row>
    <row r="1501" spans="5:13">
      <c r="F1501" t="s">
        <v>7862</v>
      </c>
      <c r="G1501" s="1">
        <v>48092</v>
      </c>
      <c r="H1501" s="43">
        <v>1</v>
      </c>
      <c r="I1501" s="44">
        <v>552309.85</v>
      </c>
      <c r="J1501" s="44">
        <v>552309.85</v>
      </c>
      <c r="K1501" s="44">
        <v>0</v>
      </c>
      <c r="L1501" s="44">
        <v>497078.87</v>
      </c>
      <c r="M1501" s="44">
        <v>0</v>
      </c>
    </row>
    <row r="1502" spans="5:13">
      <c r="E1502" t="s">
        <v>455</v>
      </c>
      <c r="F1502" t="s">
        <v>1172</v>
      </c>
      <c r="G1502" s="1">
        <v>48092</v>
      </c>
      <c r="H1502" s="43">
        <v>1</v>
      </c>
      <c r="I1502" s="44">
        <v>148750</v>
      </c>
      <c r="J1502" s="44">
        <v>148750</v>
      </c>
      <c r="K1502" s="44">
        <v>0</v>
      </c>
      <c r="L1502" s="44">
        <v>133875</v>
      </c>
      <c r="M1502" s="44">
        <v>0</v>
      </c>
    </row>
    <row r="1503" spans="5:13">
      <c r="F1503" t="s">
        <v>456</v>
      </c>
      <c r="G1503" s="1">
        <v>43294</v>
      </c>
      <c r="H1503" s="43">
        <v>1</v>
      </c>
      <c r="I1503" s="44">
        <v>42500</v>
      </c>
      <c r="J1503" s="44">
        <v>42500</v>
      </c>
      <c r="K1503" s="44">
        <v>0</v>
      </c>
      <c r="L1503" s="44">
        <v>38250</v>
      </c>
      <c r="M1503" s="44">
        <v>0</v>
      </c>
    </row>
    <row r="1504" spans="5:13">
      <c r="E1504" t="s">
        <v>605</v>
      </c>
      <c r="F1504" t="s">
        <v>606</v>
      </c>
      <c r="G1504" s="1">
        <v>43334</v>
      </c>
      <c r="H1504" s="43">
        <v>0</v>
      </c>
      <c r="I1504" s="44">
        <v>8521.49</v>
      </c>
      <c r="J1504" s="44">
        <v>8521.49</v>
      </c>
      <c r="K1504" s="44">
        <v>0</v>
      </c>
      <c r="L1504" s="44">
        <v>7669.34</v>
      </c>
      <c r="M1504" s="44">
        <v>639.11170000000004</v>
      </c>
    </row>
    <row r="1505" spans="4:13">
      <c r="D1505" t="s">
        <v>27</v>
      </c>
      <c r="E1505" t="s">
        <v>278</v>
      </c>
      <c r="F1505" t="s">
        <v>519</v>
      </c>
      <c r="G1505" s="1">
        <v>43294</v>
      </c>
      <c r="H1505" s="43">
        <v>0</v>
      </c>
      <c r="I1505" s="44">
        <v>6983.76</v>
      </c>
      <c r="J1505" s="44">
        <v>6983.76</v>
      </c>
      <c r="K1505" s="44">
        <v>0</v>
      </c>
      <c r="L1505" s="44">
        <v>6285.38</v>
      </c>
      <c r="M1505" s="44">
        <v>523.7817</v>
      </c>
    </row>
    <row r="1506" spans="4:13">
      <c r="F1506" t="s">
        <v>1304</v>
      </c>
      <c r="G1506" s="1">
        <v>43361</v>
      </c>
      <c r="H1506" s="43">
        <v>1</v>
      </c>
      <c r="I1506" s="44">
        <v>8126</v>
      </c>
      <c r="J1506" s="44">
        <v>8126</v>
      </c>
      <c r="K1506" s="44">
        <v>0</v>
      </c>
      <c r="L1506" s="44">
        <v>7313.4</v>
      </c>
      <c r="M1506" s="44">
        <v>609.45000000000005</v>
      </c>
    </row>
    <row r="1507" spans="4:13">
      <c r="E1507" t="s">
        <v>27</v>
      </c>
      <c r="F1507" t="s">
        <v>1986</v>
      </c>
      <c r="G1507" s="1">
        <v>48092</v>
      </c>
      <c r="H1507" s="43">
        <v>0.98</v>
      </c>
      <c r="I1507" s="44">
        <v>132641.47</v>
      </c>
      <c r="J1507" s="44">
        <v>132641.47</v>
      </c>
      <c r="K1507" s="44">
        <v>0</v>
      </c>
      <c r="L1507" s="44">
        <v>119377.32</v>
      </c>
      <c r="M1507" s="44">
        <v>1725</v>
      </c>
    </row>
    <row r="1508" spans="4:13">
      <c r="D1508" t="s">
        <v>15</v>
      </c>
      <c r="E1508" t="s">
        <v>14</v>
      </c>
      <c r="F1508" t="s">
        <v>2380</v>
      </c>
      <c r="G1508" s="1">
        <v>43571</v>
      </c>
      <c r="H1508" s="43">
        <v>0</v>
      </c>
      <c r="I1508" s="44">
        <v>45372.59</v>
      </c>
      <c r="J1508" s="44">
        <v>45372.59</v>
      </c>
      <c r="K1508" s="44">
        <v>0</v>
      </c>
      <c r="L1508" s="44">
        <v>40835.33</v>
      </c>
      <c r="M1508" s="44">
        <v>3402.9441999999999</v>
      </c>
    </row>
    <row r="1509" spans="4:13">
      <c r="D1509" t="s">
        <v>152</v>
      </c>
      <c r="E1509" t="s">
        <v>754</v>
      </c>
      <c r="F1509" t="s">
        <v>755</v>
      </c>
      <c r="G1509" s="1">
        <v>43334</v>
      </c>
      <c r="H1509" s="43">
        <v>1</v>
      </c>
      <c r="I1509" s="44">
        <v>17500</v>
      </c>
      <c r="J1509" s="44">
        <v>17500</v>
      </c>
      <c r="K1509" s="44">
        <v>0</v>
      </c>
      <c r="L1509" s="44">
        <v>15750</v>
      </c>
      <c r="M1509" s="44">
        <v>1312.5</v>
      </c>
    </row>
    <row r="1510" spans="4:13">
      <c r="E1510" t="s">
        <v>1923</v>
      </c>
      <c r="F1510" t="s">
        <v>1924</v>
      </c>
      <c r="G1510" s="1">
        <v>48092</v>
      </c>
      <c r="H1510" s="43">
        <v>0</v>
      </c>
      <c r="I1510" s="44">
        <v>1142070</v>
      </c>
      <c r="J1510" s="44">
        <v>1142070</v>
      </c>
      <c r="K1510" s="44">
        <v>0</v>
      </c>
      <c r="L1510" s="44">
        <v>1027863</v>
      </c>
      <c r="M1510" s="44">
        <v>0</v>
      </c>
    </row>
    <row r="1511" spans="4:13">
      <c r="E1511" t="s">
        <v>2665</v>
      </c>
      <c r="F1511" t="s">
        <v>2666</v>
      </c>
      <c r="G1511" s="1">
        <v>48092</v>
      </c>
      <c r="H1511" s="43">
        <v>0</v>
      </c>
      <c r="I1511" s="44">
        <v>286727.07</v>
      </c>
      <c r="J1511" s="44">
        <v>286727.07</v>
      </c>
      <c r="K1511" s="44">
        <v>0</v>
      </c>
      <c r="L1511" s="44">
        <v>258054.36</v>
      </c>
      <c r="M1511" s="44">
        <v>0</v>
      </c>
    </row>
    <row r="1512" spans="4:13">
      <c r="F1512" t="s">
        <v>3165</v>
      </c>
      <c r="G1512" s="1">
        <v>48092</v>
      </c>
      <c r="H1512" s="43">
        <v>0</v>
      </c>
      <c r="I1512" s="44">
        <v>347057</v>
      </c>
      <c r="J1512" s="44">
        <v>347057</v>
      </c>
      <c r="K1512" s="44">
        <v>0</v>
      </c>
      <c r="L1512" s="44">
        <v>312351.3</v>
      </c>
      <c r="M1512" s="44">
        <v>0</v>
      </c>
    </row>
    <row r="1513" spans="4:13">
      <c r="E1513" t="s">
        <v>1516</v>
      </c>
      <c r="F1513" t="s">
        <v>2818</v>
      </c>
      <c r="G1513" s="1">
        <v>43882</v>
      </c>
      <c r="H1513" s="43">
        <v>0</v>
      </c>
      <c r="I1513" s="44">
        <v>65500</v>
      </c>
      <c r="J1513" s="44">
        <v>65500</v>
      </c>
      <c r="K1513" s="44">
        <v>0</v>
      </c>
      <c r="L1513" s="44">
        <v>58950</v>
      </c>
      <c r="M1513" s="44">
        <v>4912.5</v>
      </c>
    </row>
    <row r="1514" spans="4:13">
      <c r="F1514" t="s">
        <v>1517</v>
      </c>
      <c r="G1514" s="1">
        <v>43882</v>
      </c>
      <c r="H1514" s="43">
        <v>0</v>
      </c>
      <c r="I1514" s="44">
        <v>107269.6</v>
      </c>
      <c r="J1514" s="44">
        <v>107269.6</v>
      </c>
      <c r="K1514" s="44">
        <v>0</v>
      </c>
      <c r="L1514" s="44">
        <v>96542.64</v>
      </c>
      <c r="M1514" s="44">
        <v>8045.22</v>
      </c>
    </row>
    <row r="1515" spans="4:13">
      <c r="E1515" t="s">
        <v>1329</v>
      </c>
      <c r="F1515" t="s">
        <v>3183</v>
      </c>
      <c r="G1515" s="1">
        <v>48092</v>
      </c>
      <c r="H1515" s="43">
        <v>0</v>
      </c>
      <c r="I1515" s="44">
        <v>138249.91</v>
      </c>
      <c r="J1515" s="44">
        <v>138249.91</v>
      </c>
      <c r="K1515" s="44">
        <v>0</v>
      </c>
      <c r="L1515" s="44">
        <v>124424.92</v>
      </c>
      <c r="M1515" s="44">
        <v>0</v>
      </c>
    </row>
    <row r="1516" spans="4:13">
      <c r="E1516" t="s">
        <v>1512</v>
      </c>
      <c r="F1516" t="s">
        <v>1513</v>
      </c>
      <c r="G1516" s="1">
        <v>43412</v>
      </c>
      <c r="H1516" s="43">
        <v>0</v>
      </c>
      <c r="I1516" s="44">
        <v>89800</v>
      </c>
      <c r="J1516" s="44">
        <v>89800</v>
      </c>
      <c r="K1516" s="44">
        <v>0</v>
      </c>
      <c r="L1516" s="44">
        <v>80820</v>
      </c>
      <c r="M1516" s="44">
        <v>6735</v>
      </c>
    </row>
    <row r="1517" spans="4:13">
      <c r="E1517" t="s">
        <v>2655</v>
      </c>
      <c r="F1517" t="s">
        <v>2656</v>
      </c>
      <c r="G1517" s="1">
        <v>48092</v>
      </c>
      <c r="H1517" s="43">
        <v>1</v>
      </c>
      <c r="I1517" s="44">
        <v>260656</v>
      </c>
      <c r="J1517" s="44">
        <v>260656</v>
      </c>
      <c r="K1517" s="44">
        <v>0</v>
      </c>
      <c r="L1517" s="44">
        <v>234590.4</v>
      </c>
      <c r="M1517" s="44">
        <v>9327.82</v>
      </c>
    </row>
    <row r="1518" spans="4:13">
      <c r="E1518" t="s">
        <v>351</v>
      </c>
      <c r="F1518" t="s">
        <v>519</v>
      </c>
      <c r="G1518" s="1">
        <v>43336</v>
      </c>
      <c r="H1518" s="43">
        <v>1</v>
      </c>
      <c r="I1518" s="44">
        <v>20034</v>
      </c>
      <c r="J1518" s="44">
        <v>20034</v>
      </c>
      <c r="K1518" s="44">
        <v>0</v>
      </c>
      <c r="L1518" s="44">
        <v>18030.599999999999</v>
      </c>
      <c r="M1518" s="44">
        <v>1502.55</v>
      </c>
    </row>
    <row r="1519" spans="4:13">
      <c r="E1519" t="s">
        <v>697</v>
      </c>
      <c r="F1519" t="s">
        <v>1331</v>
      </c>
      <c r="G1519" s="1">
        <v>48092</v>
      </c>
      <c r="H1519" s="43">
        <v>0</v>
      </c>
      <c r="I1519" s="44">
        <v>257178</v>
      </c>
      <c r="J1519" s="44">
        <v>257178</v>
      </c>
      <c r="K1519" s="44">
        <v>0</v>
      </c>
      <c r="L1519" s="44">
        <v>231460.2</v>
      </c>
      <c r="M1519" s="44">
        <v>0</v>
      </c>
    </row>
    <row r="1520" spans="4:13">
      <c r="E1520" t="s">
        <v>1646</v>
      </c>
      <c r="F1520" t="s">
        <v>7015</v>
      </c>
      <c r="G1520" s="1">
        <v>48092</v>
      </c>
      <c r="H1520" s="43">
        <v>0</v>
      </c>
      <c r="I1520" s="44">
        <v>72235.710000000006</v>
      </c>
      <c r="J1520" s="44">
        <v>72235.710000000006</v>
      </c>
      <c r="K1520" s="44">
        <v>0</v>
      </c>
      <c r="L1520" s="44">
        <v>65012.14</v>
      </c>
      <c r="M1520" s="44">
        <v>5417.6782999999996</v>
      </c>
    </row>
    <row r="1521" spans="4:13">
      <c r="E1521" t="s">
        <v>2345</v>
      </c>
      <c r="F1521" t="s">
        <v>8147</v>
      </c>
      <c r="G1521" s="1">
        <v>44014</v>
      </c>
      <c r="H1521" s="43">
        <v>1</v>
      </c>
      <c r="I1521" s="44">
        <v>88177.08</v>
      </c>
      <c r="J1521" s="44">
        <v>88177.08</v>
      </c>
      <c r="K1521" s="44">
        <v>0</v>
      </c>
      <c r="L1521" s="44">
        <v>79359.37</v>
      </c>
      <c r="M1521" s="44">
        <v>6613.2808000000005</v>
      </c>
    </row>
    <row r="1522" spans="4:13">
      <c r="F1522" t="s">
        <v>2858</v>
      </c>
      <c r="G1522" s="1">
        <v>43587</v>
      </c>
      <c r="H1522" s="43">
        <v>1</v>
      </c>
      <c r="I1522" s="44">
        <v>7723.17</v>
      </c>
      <c r="J1522" s="44">
        <v>7723.17</v>
      </c>
      <c r="K1522" s="44">
        <v>0</v>
      </c>
      <c r="L1522" s="44">
        <v>6950.85</v>
      </c>
      <c r="M1522" s="44">
        <v>579.23749999999995</v>
      </c>
    </row>
    <row r="1523" spans="4:13">
      <c r="F1523" t="s">
        <v>3260</v>
      </c>
      <c r="G1523" s="1">
        <v>43781</v>
      </c>
      <c r="H1523" s="43">
        <v>1</v>
      </c>
      <c r="I1523" s="44">
        <v>18548.84</v>
      </c>
      <c r="J1523" s="44">
        <v>18548.84</v>
      </c>
      <c r="K1523" s="44">
        <v>0</v>
      </c>
      <c r="L1523" s="44">
        <v>16693.96</v>
      </c>
      <c r="M1523" s="44">
        <v>1391.1632999999999</v>
      </c>
    </row>
    <row r="1524" spans="4:13">
      <c r="F1524" t="s">
        <v>2346</v>
      </c>
      <c r="G1524" s="1">
        <v>43503</v>
      </c>
      <c r="H1524" s="43">
        <v>1</v>
      </c>
      <c r="I1524" s="44">
        <v>15857.04</v>
      </c>
      <c r="J1524" s="44">
        <v>15857.04</v>
      </c>
      <c r="K1524" s="44">
        <v>0</v>
      </c>
      <c r="L1524" s="44">
        <v>14271.34</v>
      </c>
      <c r="M1524" s="44">
        <v>1189.2782999999999</v>
      </c>
    </row>
    <row r="1525" spans="4:13">
      <c r="E1525" t="s">
        <v>530</v>
      </c>
      <c r="F1525" t="s">
        <v>835</v>
      </c>
      <c r="G1525" s="1">
        <v>43334</v>
      </c>
      <c r="H1525" s="43">
        <v>1</v>
      </c>
      <c r="I1525" s="44">
        <v>10000</v>
      </c>
      <c r="J1525" s="44">
        <v>10000</v>
      </c>
      <c r="K1525" s="44">
        <v>0</v>
      </c>
      <c r="L1525" s="44">
        <v>9000</v>
      </c>
      <c r="M1525" s="44">
        <v>750</v>
      </c>
    </row>
    <row r="1526" spans="4:13">
      <c r="F1526" t="s">
        <v>1277</v>
      </c>
      <c r="G1526" s="1">
        <v>43361</v>
      </c>
      <c r="H1526" s="43">
        <v>1</v>
      </c>
      <c r="I1526" s="44">
        <v>6200</v>
      </c>
      <c r="J1526" s="44">
        <v>6200</v>
      </c>
      <c r="K1526" s="44">
        <v>0</v>
      </c>
      <c r="L1526" s="44">
        <v>5580</v>
      </c>
      <c r="M1526" s="44">
        <v>465</v>
      </c>
    </row>
    <row r="1527" spans="4:13">
      <c r="F1527" t="s">
        <v>1999</v>
      </c>
      <c r="G1527" s="1">
        <v>43507</v>
      </c>
      <c r="H1527" s="43">
        <v>0</v>
      </c>
      <c r="I1527" s="44">
        <v>115089.31</v>
      </c>
      <c r="J1527" s="44">
        <v>115089.31</v>
      </c>
      <c r="K1527" s="44">
        <v>0</v>
      </c>
      <c r="L1527" s="44">
        <v>103580.38</v>
      </c>
      <c r="M1527" s="44">
        <v>8631.6983</v>
      </c>
    </row>
    <row r="1528" spans="4:13">
      <c r="E1528" t="s">
        <v>492</v>
      </c>
      <c r="F1528" t="s">
        <v>493</v>
      </c>
      <c r="G1528" s="1">
        <v>43294</v>
      </c>
      <c r="H1528" s="43">
        <v>1</v>
      </c>
      <c r="I1528" s="44">
        <v>7455</v>
      </c>
      <c r="J1528" s="44">
        <v>7455</v>
      </c>
      <c r="K1528" s="44">
        <v>0</v>
      </c>
      <c r="L1528" s="44">
        <v>6709.5</v>
      </c>
      <c r="M1528" s="44">
        <v>559.125</v>
      </c>
    </row>
    <row r="1529" spans="4:13">
      <c r="D1529" t="s">
        <v>93</v>
      </c>
      <c r="E1529" t="s">
        <v>1133</v>
      </c>
      <c r="F1529" t="s">
        <v>3045</v>
      </c>
      <c r="G1529" s="1">
        <v>48092</v>
      </c>
      <c r="H1529" s="43">
        <v>0.1</v>
      </c>
      <c r="I1529" s="44">
        <v>591462</v>
      </c>
      <c r="J1529" s="44">
        <v>772592</v>
      </c>
      <c r="K1529" s="44">
        <v>181130</v>
      </c>
      <c r="L1529" s="44">
        <v>695332.8</v>
      </c>
      <c r="M1529" s="44">
        <v>44359.65</v>
      </c>
    </row>
    <row r="1530" spans="4:13">
      <c r="E1530" t="s">
        <v>2902</v>
      </c>
      <c r="F1530" t="s">
        <v>8104</v>
      </c>
      <c r="G1530" s="1">
        <v>48092</v>
      </c>
      <c r="H1530" s="43">
        <v>0</v>
      </c>
      <c r="I1530" s="44">
        <v>1301468.6299999999</v>
      </c>
      <c r="J1530" s="44">
        <v>1301468.6299999999</v>
      </c>
      <c r="K1530" s="44">
        <v>0</v>
      </c>
      <c r="L1530" s="44">
        <v>1171321.77</v>
      </c>
      <c r="M1530" s="44">
        <v>0</v>
      </c>
    </row>
    <row r="1531" spans="4:13">
      <c r="F1531" t="s">
        <v>3621</v>
      </c>
      <c r="G1531" s="1">
        <v>48092</v>
      </c>
      <c r="H1531" s="43">
        <v>0</v>
      </c>
      <c r="I1531" s="44">
        <v>78456.45</v>
      </c>
      <c r="J1531" s="44">
        <v>78456.45</v>
      </c>
      <c r="K1531" s="44">
        <v>0</v>
      </c>
      <c r="L1531" s="44">
        <v>70610.81</v>
      </c>
      <c r="M1531" s="44">
        <v>5884.23</v>
      </c>
    </row>
    <row r="1532" spans="4:13">
      <c r="F1532" t="s">
        <v>3051</v>
      </c>
      <c r="G1532" s="1">
        <v>43654</v>
      </c>
      <c r="H1532" s="43">
        <v>0</v>
      </c>
      <c r="I1532" s="44">
        <v>20750</v>
      </c>
      <c r="J1532" s="44">
        <v>20750</v>
      </c>
      <c r="K1532" s="44">
        <v>0</v>
      </c>
      <c r="L1532" s="44">
        <v>18675</v>
      </c>
      <c r="M1532" s="44">
        <v>1556.25</v>
      </c>
    </row>
    <row r="1533" spans="4:13">
      <c r="F1533" t="s">
        <v>8014</v>
      </c>
      <c r="G1533" s="1">
        <v>48092</v>
      </c>
      <c r="H1533" s="43">
        <v>0</v>
      </c>
      <c r="I1533" s="44">
        <v>327900</v>
      </c>
      <c r="J1533" s="44">
        <v>327900</v>
      </c>
      <c r="K1533" s="44">
        <v>0</v>
      </c>
      <c r="L1533" s="44">
        <v>295110</v>
      </c>
      <c r="M1533" s="44">
        <v>0</v>
      </c>
    </row>
    <row r="1534" spans="4:13">
      <c r="F1534" t="s">
        <v>7772</v>
      </c>
      <c r="G1534" s="1">
        <v>48092</v>
      </c>
      <c r="H1534" s="43">
        <v>0</v>
      </c>
      <c r="I1534" s="44">
        <v>960080.72</v>
      </c>
      <c r="J1534" s="44">
        <v>960080.72</v>
      </c>
      <c r="K1534" s="44">
        <v>0</v>
      </c>
      <c r="L1534" s="44">
        <v>864072.65</v>
      </c>
      <c r="M1534" s="44">
        <v>0</v>
      </c>
    </row>
    <row r="1535" spans="4:13">
      <c r="F1535" t="s">
        <v>3121</v>
      </c>
      <c r="G1535" s="1">
        <v>43781</v>
      </c>
      <c r="H1535" s="43">
        <v>0</v>
      </c>
      <c r="I1535" s="44">
        <v>103746</v>
      </c>
      <c r="J1535" s="44">
        <v>103746</v>
      </c>
      <c r="K1535" s="44">
        <v>0</v>
      </c>
      <c r="L1535" s="44">
        <v>93371.4</v>
      </c>
      <c r="M1535" s="44">
        <v>7780.95</v>
      </c>
    </row>
    <row r="1536" spans="4:13">
      <c r="F1536" t="s">
        <v>7764</v>
      </c>
      <c r="G1536" s="1">
        <v>48092</v>
      </c>
      <c r="H1536" s="43">
        <v>0.1</v>
      </c>
      <c r="I1536" s="44">
        <v>1502265</v>
      </c>
      <c r="J1536" s="44">
        <v>1502265</v>
      </c>
      <c r="K1536" s="44">
        <v>0</v>
      </c>
      <c r="L1536" s="44">
        <v>1352038.5</v>
      </c>
      <c r="M1536" s="44">
        <v>0</v>
      </c>
    </row>
    <row r="1537" spans="4:13">
      <c r="F1537" t="s">
        <v>7799</v>
      </c>
      <c r="G1537" s="1">
        <v>48092</v>
      </c>
      <c r="H1537" s="43">
        <v>0</v>
      </c>
      <c r="I1537" s="44">
        <v>1389054</v>
      </c>
      <c r="J1537" s="44">
        <v>1389054</v>
      </c>
      <c r="K1537" s="44">
        <v>0</v>
      </c>
      <c r="L1537" s="44">
        <v>1250148.6000000001</v>
      </c>
      <c r="M1537" s="44">
        <v>0</v>
      </c>
    </row>
    <row r="1538" spans="4:13">
      <c r="F1538" t="s">
        <v>7780</v>
      </c>
      <c r="G1538" s="1">
        <v>48092</v>
      </c>
      <c r="H1538" s="43">
        <v>0</v>
      </c>
      <c r="I1538" s="44">
        <v>484635.62</v>
      </c>
      <c r="J1538" s="44">
        <v>484635.62</v>
      </c>
      <c r="K1538" s="44">
        <v>0</v>
      </c>
      <c r="L1538" s="44">
        <v>436172.06</v>
      </c>
      <c r="M1538" s="44">
        <v>0</v>
      </c>
    </row>
    <row r="1539" spans="4:13">
      <c r="F1539" t="s">
        <v>3034</v>
      </c>
      <c r="G1539" s="1">
        <v>43781</v>
      </c>
      <c r="H1539" s="43">
        <v>1</v>
      </c>
      <c r="I1539" s="44">
        <v>48273</v>
      </c>
      <c r="J1539" s="44">
        <v>48273</v>
      </c>
      <c r="K1539" s="44">
        <v>0</v>
      </c>
      <c r="L1539" s="44">
        <v>43445.7</v>
      </c>
      <c r="M1539" s="44">
        <v>3620.4749999999999</v>
      </c>
    </row>
    <row r="1540" spans="4:13">
      <c r="D1540" t="s">
        <v>69</v>
      </c>
      <c r="E1540" t="s">
        <v>2420</v>
      </c>
      <c r="F1540" t="s">
        <v>2498</v>
      </c>
      <c r="G1540" s="1">
        <v>43917</v>
      </c>
      <c r="H1540" s="43">
        <v>0</v>
      </c>
      <c r="I1540" s="44">
        <v>8529.4</v>
      </c>
      <c r="J1540" s="44">
        <v>8529.4</v>
      </c>
      <c r="K1540" s="44">
        <v>0</v>
      </c>
      <c r="L1540" s="44">
        <v>7676.46</v>
      </c>
      <c r="M1540" s="44">
        <v>639.70500000000004</v>
      </c>
    </row>
    <row r="1541" spans="4:13">
      <c r="F1541" t="s">
        <v>2422</v>
      </c>
      <c r="G1541" s="1">
        <v>43917</v>
      </c>
      <c r="H1541" s="43">
        <v>0</v>
      </c>
      <c r="I1541" s="44">
        <v>18634.240000000002</v>
      </c>
      <c r="J1541" s="44">
        <v>18634.240000000002</v>
      </c>
      <c r="K1541" s="44">
        <v>0</v>
      </c>
      <c r="L1541" s="44">
        <v>16770.82</v>
      </c>
      <c r="M1541" s="44">
        <v>1397.5682999999999</v>
      </c>
    </row>
    <row r="1542" spans="4:13">
      <c r="F1542" t="s">
        <v>2423</v>
      </c>
      <c r="G1542" s="1">
        <v>43917</v>
      </c>
      <c r="H1542" s="43">
        <v>0</v>
      </c>
      <c r="I1542" s="44">
        <v>52157</v>
      </c>
      <c r="J1542" s="44">
        <v>52157</v>
      </c>
      <c r="K1542" s="44">
        <v>0</v>
      </c>
      <c r="L1542" s="44">
        <v>46941.3</v>
      </c>
      <c r="M1542" s="44">
        <v>3911.7750000000001</v>
      </c>
    </row>
    <row r="1543" spans="4:13">
      <c r="E1543" t="s">
        <v>69</v>
      </c>
      <c r="F1543" t="s">
        <v>1452</v>
      </c>
      <c r="G1543" s="1">
        <v>44026</v>
      </c>
      <c r="H1543" s="43">
        <v>1</v>
      </c>
      <c r="I1543" s="44">
        <v>208341.5</v>
      </c>
      <c r="J1543" s="44">
        <v>206627</v>
      </c>
      <c r="K1543" s="44">
        <v>-1714.5</v>
      </c>
      <c r="L1543" s="44">
        <v>185964.3</v>
      </c>
      <c r="M1543" s="44">
        <v>15497.03</v>
      </c>
    </row>
    <row r="1544" spans="4:13">
      <c r="F1544" t="s">
        <v>506</v>
      </c>
      <c r="G1544" s="1">
        <v>43598</v>
      </c>
      <c r="H1544" s="43">
        <v>0</v>
      </c>
      <c r="I1544" s="44">
        <v>4493.97</v>
      </c>
      <c r="J1544" s="44">
        <v>4493.97</v>
      </c>
      <c r="K1544" s="44">
        <v>0</v>
      </c>
      <c r="L1544" s="44">
        <v>4044.57</v>
      </c>
      <c r="M1544" s="44">
        <v>337.04750000000001</v>
      </c>
    </row>
    <row r="1545" spans="4:13">
      <c r="F1545" t="s">
        <v>2458</v>
      </c>
      <c r="G1545" s="1">
        <v>43571</v>
      </c>
      <c r="H1545" s="43">
        <v>0</v>
      </c>
      <c r="I1545" s="44">
        <v>6381.81</v>
      </c>
      <c r="J1545" s="44">
        <v>6381.81</v>
      </c>
      <c r="K1545" s="44">
        <v>0</v>
      </c>
      <c r="L1545" s="44">
        <v>5743.63</v>
      </c>
      <c r="M1545" s="44">
        <v>478.63580000000002</v>
      </c>
    </row>
    <row r="1546" spans="4:13">
      <c r="E1546" t="s">
        <v>2637</v>
      </c>
      <c r="F1546" t="s">
        <v>2929</v>
      </c>
      <c r="G1546" s="1">
        <v>43852</v>
      </c>
      <c r="H1546" s="43">
        <v>0</v>
      </c>
      <c r="I1546" s="44">
        <v>44932.53</v>
      </c>
      <c r="J1546" s="44">
        <v>44932.53</v>
      </c>
      <c r="K1546" s="44">
        <v>0</v>
      </c>
      <c r="L1546" s="44">
        <v>40439.279999999999</v>
      </c>
      <c r="M1546" s="44">
        <v>3369.94</v>
      </c>
    </row>
    <row r="1547" spans="4:13">
      <c r="D1547" t="s">
        <v>76</v>
      </c>
      <c r="E1547" t="s">
        <v>2016</v>
      </c>
      <c r="F1547" t="s">
        <v>3530</v>
      </c>
      <c r="G1547" s="1">
        <v>48092</v>
      </c>
      <c r="H1547" s="43">
        <v>0</v>
      </c>
      <c r="I1547" s="44">
        <v>236994</v>
      </c>
      <c r="J1547" s="44">
        <v>236994</v>
      </c>
      <c r="K1547" s="44">
        <v>0</v>
      </c>
      <c r="L1547" s="44">
        <v>213294.6</v>
      </c>
      <c r="M1547" s="44">
        <v>0</v>
      </c>
    </row>
    <row r="1548" spans="4:13">
      <c r="D1548" t="s">
        <v>147</v>
      </c>
      <c r="E1548" t="s">
        <v>146</v>
      </c>
      <c r="F1548" t="s">
        <v>1569</v>
      </c>
      <c r="G1548" s="1">
        <v>43984</v>
      </c>
      <c r="H1548" s="43">
        <v>1</v>
      </c>
      <c r="I1548" s="44">
        <v>195491.6</v>
      </c>
      <c r="J1548" s="44">
        <v>50531.07</v>
      </c>
      <c r="K1548" s="44">
        <v>-144960.53</v>
      </c>
      <c r="L1548" s="44">
        <v>45477.96</v>
      </c>
      <c r="M1548" s="44">
        <v>3789.83</v>
      </c>
    </row>
    <row r="1549" spans="4:13">
      <c r="F1549" t="s">
        <v>148</v>
      </c>
      <c r="G1549" s="1">
        <v>43228</v>
      </c>
      <c r="H1549" s="43">
        <v>1</v>
      </c>
      <c r="I1549" s="44">
        <v>5339.13</v>
      </c>
      <c r="J1549" s="44">
        <v>5339.13</v>
      </c>
      <c r="K1549" s="44">
        <v>0</v>
      </c>
      <c r="L1549" s="44">
        <v>4805.22</v>
      </c>
      <c r="M1549" s="44">
        <v>400.435</v>
      </c>
    </row>
    <row r="1550" spans="4:13">
      <c r="D1550" t="s">
        <v>1396</v>
      </c>
      <c r="E1550" t="s">
        <v>1395</v>
      </c>
      <c r="F1550" t="s">
        <v>1397</v>
      </c>
      <c r="G1550" s="1">
        <v>43875</v>
      </c>
      <c r="H1550" s="43">
        <v>0.95</v>
      </c>
      <c r="I1550" s="44">
        <v>290192</v>
      </c>
      <c r="J1550" s="44">
        <v>290192</v>
      </c>
      <c r="K1550" s="44">
        <v>0</v>
      </c>
      <c r="L1550" s="44">
        <v>261172.8</v>
      </c>
      <c r="M1550" s="44">
        <v>21764.400799999999</v>
      </c>
    </row>
    <row r="1551" spans="4:13">
      <c r="D1551" t="s">
        <v>814</v>
      </c>
      <c r="E1551" t="s">
        <v>3342</v>
      </c>
      <c r="F1551" t="s">
        <v>3409</v>
      </c>
      <c r="G1551" s="1">
        <v>48092</v>
      </c>
      <c r="H1551" s="43">
        <v>0.1</v>
      </c>
      <c r="I1551" s="44">
        <v>434743</v>
      </c>
      <c r="J1551" s="44">
        <v>434743</v>
      </c>
      <c r="K1551" s="44">
        <v>0</v>
      </c>
      <c r="L1551" s="44">
        <v>391268.7</v>
      </c>
      <c r="M1551" s="44">
        <v>0</v>
      </c>
    </row>
    <row r="1552" spans="4:13">
      <c r="F1552" t="s">
        <v>7880</v>
      </c>
      <c r="G1552" s="1">
        <v>48092</v>
      </c>
      <c r="H1552" s="43">
        <v>0.15</v>
      </c>
      <c r="I1552" s="44">
        <v>1447133.18</v>
      </c>
      <c r="J1552" s="44">
        <v>1447133.18</v>
      </c>
      <c r="K1552" s="44">
        <v>0</v>
      </c>
      <c r="L1552" s="44">
        <v>1302419.8600000001</v>
      </c>
      <c r="M1552" s="44">
        <v>0</v>
      </c>
    </row>
    <row r="1553" spans="3:13">
      <c r="F1553" t="s">
        <v>3531</v>
      </c>
      <c r="G1553" s="1">
        <v>48092</v>
      </c>
      <c r="H1553" s="43">
        <v>0.25</v>
      </c>
      <c r="I1553" s="44">
        <v>1440014.44</v>
      </c>
      <c r="J1553" s="44">
        <v>1440014.44</v>
      </c>
      <c r="K1553" s="44">
        <v>0</v>
      </c>
      <c r="L1553" s="44">
        <v>1296013</v>
      </c>
      <c r="M1553" s="44">
        <v>0</v>
      </c>
    </row>
    <row r="1554" spans="3:13">
      <c r="F1554" t="s">
        <v>8138</v>
      </c>
      <c r="G1554" s="1">
        <v>48092</v>
      </c>
      <c r="H1554" s="43">
        <v>0.25</v>
      </c>
      <c r="I1554" s="44">
        <v>936189.94</v>
      </c>
      <c r="J1554" s="44">
        <v>936189.94</v>
      </c>
      <c r="K1554" s="44">
        <v>0</v>
      </c>
      <c r="L1554" s="44">
        <v>842570.95</v>
      </c>
      <c r="M1554" s="44">
        <v>0</v>
      </c>
    </row>
    <row r="1555" spans="3:13">
      <c r="F1555" t="s">
        <v>8005</v>
      </c>
      <c r="G1555" s="1">
        <v>48092</v>
      </c>
      <c r="H1555" s="43">
        <v>0</v>
      </c>
      <c r="I1555" s="44">
        <v>1985165.96</v>
      </c>
      <c r="J1555" s="44">
        <v>1985165.96</v>
      </c>
      <c r="K1555" s="44">
        <v>0</v>
      </c>
      <c r="L1555" s="44">
        <v>1786649.36</v>
      </c>
      <c r="M1555" s="44">
        <v>0</v>
      </c>
    </row>
    <row r="1556" spans="3:13">
      <c r="F1556" t="s">
        <v>8076</v>
      </c>
      <c r="G1556" s="1">
        <v>48092</v>
      </c>
      <c r="H1556" s="43">
        <v>0.25</v>
      </c>
      <c r="I1556" s="44">
        <v>341724.35</v>
      </c>
      <c r="J1556" s="44">
        <v>341724.35</v>
      </c>
      <c r="K1556" s="44">
        <v>0</v>
      </c>
      <c r="L1556" s="44">
        <v>307551.92</v>
      </c>
      <c r="M1556" s="44">
        <v>0</v>
      </c>
    </row>
    <row r="1557" spans="3:13">
      <c r="F1557" t="s">
        <v>3381</v>
      </c>
      <c r="G1557" s="1">
        <v>43864</v>
      </c>
      <c r="H1557" s="43">
        <v>1</v>
      </c>
      <c r="I1557" s="44">
        <v>5170.1000000000004</v>
      </c>
      <c r="J1557" s="44">
        <v>5170.1000000000004</v>
      </c>
      <c r="K1557" s="44">
        <v>0</v>
      </c>
      <c r="L1557" s="44">
        <v>4653.09</v>
      </c>
      <c r="M1557" s="44">
        <v>387.75749999999999</v>
      </c>
    </row>
    <row r="1558" spans="3:13">
      <c r="D1558" t="s">
        <v>169</v>
      </c>
      <c r="E1558" t="s">
        <v>364</v>
      </c>
      <c r="F1558" t="s">
        <v>1505</v>
      </c>
      <c r="G1558" s="1">
        <v>43412</v>
      </c>
      <c r="H1558" s="43">
        <v>0</v>
      </c>
      <c r="I1558" s="44">
        <v>16055.38</v>
      </c>
      <c r="J1558" s="44">
        <v>16055.38</v>
      </c>
      <c r="K1558" s="44">
        <v>0</v>
      </c>
      <c r="L1558" s="44">
        <v>14449.84</v>
      </c>
      <c r="M1558" s="44">
        <v>1204.1532999999999</v>
      </c>
    </row>
    <row r="1559" spans="3:13">
      <c r="D1559" t="s">
        <v>256</v>
      </c>
      <c r="E1559" t="s">
        <v>2171</v>
      </c>
      <c r="F1559" t="s">
        <v>3574</v>
      </c>
      <c r="G1559" s="1">
        <v>48092</v>
      </c>
      <c r="H1559" s="43">
        <v>1</v>
      </c>
      <c r="I1559" s="44">
        <v>259183.5</v>
      </c>
      <c r="J1559" s="44">
        <v>259183.5</v>
      </c>
      <c r="K1559" s="44">
        <v>0</v>
      </c>
      <c r="L1559" s="44">
        <v>233265.15</v>
      </c>
      <c r="M1559" s="44">
        <v>16291.5</v>
      </c>
    </row>
    <row r="1560" spans="3:13">
      <c r="D1560" t="s">
        <v>102</v>
      </c>
      <c r="E1560" t="s">
        <v>102</v>
      </c>
      <c r="F1560" t="s">
        <v>3422</v>
      </c>
      <c r="G1560" s="1">
        <v>43928</v>
      </c>
      <c r="H1560" s="43">
        <v>0.1</v>
      </c>
      <c r="I1560" s="44">
        <v>130733.54</v>
      </c>
      <c r="J1560" s="44">
        <v>0</v>
      </c>
      <c r="K1560" s="44">
        <v>-130733.54</v>
      </c>
      <c r="L1560" s="44">
        <v>0</v>
      </c>
      <c r="M1560" s="44">
        <v>0</v>
      </c>
    </row>
    <row r="1561" spans="3:13">
      <c r="F1561" t="s">
        <v>2287</v>
      </c>
      <c r="G1561" s="1">
        <v>43959</v>
      </c>
      <c r="H1561" s="43">
        <v>0</v>
      </c>
      <c r="I1561" s="44">
        <v>70397.42</v>
      </c>
      <c r="J1561" s="44">
        <v>70397.42</v>
      </c>
      <c r="K1561" s="44">
        <v>0</v>
      </c>
      <c r="L1561" s="44">
        <v>63357.68</v>
      </c>
      <c r="M1561" s="44">
        <v>5279.8067000000001</v>
      </c>
    </row>
    <row r="1562" spans="3:13">
      <c r="C1562" t="s">
        <v>107</v>
      </c>
      <c r="D1562" t="s">
        <v>37</v>
      </c>
      <c r="E1562" t="s">
        <v>36</v>
      </c>
      <c r="F1562" t="s">
        <v>2609</v>
      </c>
      <c r="G1562" s="1">
        <v>43963</v>
      </c>
      <c r="H1562" s="43">
        <v>0</v>
      </c>
      <c r="I1562" s="44">
        <v>654038.06999999995</v>
      </c>
      <c r="J1562" s="44">
        <v>0</v>
      </c>
      <c r="K1562" s="44">
        <v>-654038.06999999995</v>
      </c>
      <c r="L1562" s="44">
        <v>0</v>
      </c>
      <c r="M1562" s="44">
        <v>0</v>
      </c>
    </row>
    <row r="1563" spans="3:13">
      <c r="F1563" t="s">
        <v>2402</v>
      </c>
      <c r="G1563" s="1">
        <v>48092</v>
      </c>
      <c r="H1563" s="43">
        <v>0</v>
      </c>
      <c r="I1563" s="44">
        <v>5095975</v>
      </c>
      <c r="J1563" s="44">
        <v>5095975</v>
      </c>
      <c r="K1563" s="44">
        <v>0</v>
      </c>
      <c r="L1563" s="44">
        <v>4586377.5</v>
      </c>
      <c r="M1563" s="44">
        <v>0</v>
      </c>
    </row>
    <row r="1564" spans="3:13">
      <c r="F1564" t="s">
        <v>416</v>
      </c>
      <c r="G1564" s="1">
        <v>48092</v>
      </c>
      <c r="H1564" s="43">
        <v>0</v>
      </c>
      <c r="I1564" s="44">
        <v>510226</v>
      </c>
      <c r="J1564" s="44">
        <v>510226</v>
      </c>
      <c r="K1564" s="44">
        <v>0</v>
      </c>
      <c r="L1564" s="44">
        <v>459203.4</v>
      </c>
      <c r="M1564" s="44">
        <v>0</v>
      </c>
    </row>
    <row r="1565" spans="3:13">
      <c r="F1565" t="s">
        <v>2550</v>
      </c>
      <c r="G1565" s="1">
        <v>43591</v>
      </c>
      <c r="H1565" s="43">
        <v>0.6</v>
      </c>
      <c r="I1565" s="44">
        <v>49587.98</v>
      </c>
      <c r="J1565" s="44">
        <v>49587.98</v>
      </c>
      <c r="K1565" s="44">
        <v>0</v>
      </c>
      <c r="L1565" s="44">
        <v>44629.18</v>
      </c>
      <c r="M1565" s="44">
        <v>3719.0983000000001</v>
      </c>
    </row>
    <row r="1566" spans="3:13">
      <c r="F1566" t="s">
        <v>378</v>
      </c>
      <c r="G1566" s="1">
        <v>48092</v>
      </c>
      <c r="H1566" s="43">
        <v>0.75</v>
      </c>
      <c r="I1566" s="44">
        <v>540464.59</v>
      </c>
      <c r="J1566" s="44">
        <v>540464.59</v>
      </c>
      <c r="K1566" s="44">
        <v>0</v>
      </c>
      <c r="L1566" s="44">
        <v>486418.13</v>
      </c>
      <c r="M1566" s="44">
        <v>27032.8442</v>
      </c>
    </row>
    <row r="1567" spans="3:13">
      <c r="E1567" t="s">
        <v>1016</v>
      </c>
      <c r="F1567" t="s">
        <v>1017</v>
      </c>
      <c r="G1567" s="1">
        <v>43333</v>
      </c>
      <c r="H1567" s="43">
        <v>0</v>
      </c>
      <c r="I1567" s="44">
        <v>29233</v>
      </c>
      <c r="J1567" s="44">
        <v>29233</v>
      </c>
      <c r="K1567" s="44">
        <v>0</v>
      </c>
      <c r="L1567" s="44">
        <v>26309.7</v>
      </c>
      <c r="M1567" s="44">
        <v>2192.4749999999999</v>
      </c>
    </row>
    <row r="1568" spans="3:13">
      <c r="E1568" t="s">
        <v>2366</v>
      </c>
      <c r="F1568" t="s">
        <v>2367</v>
      </c>
      <c r="G1568" s="1">
        <v>43507</v>
      </c>
      <c r="H1568" s="43">
        <v>1</v>
      </c>
      <c r="I1568" s="44">
        <v>49541.41</v>
      </c>
      <c r="J1568" s="44">
        <v>49541.41</v>
      </c>
      <c r="K1568" s="44">
        <v>0</v>
      </c>
      <c r="L1568" s="44">
        <v>44587.27</v>
      </c>
      <c r="M1568" s="44">
        <v>3715.6057999999998</v>
      </c>
    </row>
    <row r="1569" spans="5:13">
      <c r="E1569" t="s">
        <v>1258</v>
      </c>
      <c r="F1569" t="s">
        <v>2622</v>
      </c>
      <c r="G1569" s="1">
        <v>48092</v>
      </c>
      <c r="H1569" s="43">
        <v>0</v>
      </c>
      <c r="I1569" s="44">
        <v>228819</v>
      </c>
      <c r="J1569" s="44">
        <v>228819</v>
      </c>
      <c r="K1569" s="44">
        <v>0</v>
      </c>
      <c r="L1569" s="44">
        <v>205937.1</v>
      </c>
      <c r="M1569" s="44">
        <v>0</v>
      </c>
    </row>
    <row r="1570" spans="5:13">
      <c r="F1570" t="s">
        <v>2359</v>
      </c>
      <c r="G1570" s="1">
        <v>43503</v>
      </c>
      <c r="H1570" s="43">
        <v>0</v>
      </c>
      <c r="I1570" s="44">
        <v>31484.06</v>
      </c>
      <c r="J1570" s="44">
        <v>31484.06</v>
      </c>
      <c r="K1570" s="44">
        <v>0</v>
      </c>
      <c r="L1570" s="44">
        <v>28335.65</v>
      </c>
      <c r="M1570" s="44">
        <v>2361.3042</v>
      </c>
    </row>
    <row r="1571" spans="5:13">
      <c r="F1571" t="s">
        <v>1780</v>
      </c>
      <c r="G1571" s="1">
        <v>48092</v>
      </c>
      <c r="H1571" s="43">
        <v>0</v>
      </c>
      <c r="I1571" s="44">
        <v>2984254.95</v>
      </c>
      <c r="J1571" s="44">
        <v>2984254.95</v>
      </c>
      <c r="K1571" s="44">
        <v>0</v>
      </c>
      <c r="L1571" s="44">
        <v>2685829.46</v>
      </c>
      <c r="M1571" s="44">
        <v>193849.36</v>
      </c>
    </row>
    <row r="1572" spans="5:13">
      <c r="F1572" t="s">
        <v>2438</v>
      </c>
      <c r="G1572" s="1">
        <v>43588</v>
      </c>
      <c r="H1572" s="43">
        <v>1</v>
      </c>
      <c r="I1572" s="44">
        <v>30744.14</v>
      </c>
      <c r="J1572" s="44">
        <v>30744.14</v>
      </c>
      <c r="K1572" s="44">
        <v>0</v>
      </c>
      <c r="L1572" s="44">
        <v>27669.73</v>
      </c>
      <c r="M1572" s="44">
        <v>2305.8108000000002</v>
      </c>
    </row>
    <row r="1573" spans="5:13">
      <c r="F1573" t="s">
        <v>2428</v>
      </c>
      <c r="G1573" s="1">
        <v>43591</v>
      </c>
      <c r="H1573" s="43">
        <v>0</v>
      </c>
      <c r="I1573" s="44">
        <v>25558.68</v>
      </c>
      <c r="J1573" s="44">
        <v>25558.68</v>
      </c>
      <c r="K1573" s="44">
        <v>0</v>
      </c>
      <c r="L1573" s="44">
        <v>23002.81</v>
      </c>
      <c r="M1573" s="44">
        <v>1916.9007999999999</v>
      </c>
    </row>
    <row r="1574" spans="5:13">
      <c r="F1574" t="s">
        <v>2353</v>
      </c>
      <c r="G1574" s="1">
        <v>43503</v>
      </c>
      <c r="H1574" s="43">
        <v>0</v>
      </c>
      <c r="I1574" s="44">
        <v>33600</v>
      </c>
      <c r="J1574" s="44">
        <v>33600</v>
      </c>
      <c r="K1574" s="44">
        <v>0</v>
      </c>
      <c r="L1574" s="44">
        <v>30240</v>
      </c>
      <c r="M1574" s="44">
        <v>2520</v>
      </c>
    </row>
    <row r="1575" spans="5:13">
      <c r="F1575" t="s">
        <v>2659</v>
      </c>
      <c r="G1575" s="1">
        <v>43760</v>
      </c>
      <c r="H1575" s="43">
        <v>0</v>
      </c>
      <c r="I1575" s="44">
        <v>77062.41</v>
      </c>
      <c r="J1575" s="44">
        <v>77062.41</v>
      </c>
      <c r="K1575" s="44">
        <v>0</v>
      </c>
      <c r="L1575" s="44">
        <v>69356.17</v>
      </c>
      <c r="M1575" s="44">
        <v>5779.6808000000001</v>
      </c>
    </row>
    <row r="1576" spans="5:13">
      <c r="F1576" t="s">
        <v>2612</v>
      </c>
      <c r="G1576" s="1">
        <v>43788</v>
      </c>
      <c r="H1576" s="43">
        <v>0</v>
      </c>
      <c r="I1576" s="44">
        <v>66821.81</v>
      </c>
      <c r="J1576" s="44">
        <v>66821.81</v>
      </c>
      <c r="K1576" s="44">
        <v>0</v>
      </c>
      <c r="L1576" s="44">
        <v>60139.63</v>
      </c>
      <c r="M1576" s="44">
        <v>5011.6358</v>
      </c>
    </row>
    <row r="1577" spans="5:13">
      <c r="F1577" t="s">
        <v>1756</v>
      </c>
      <c r="G1577" s="1">
        <v>43410</v>
      </c>
      <c r="H1577" s="43">
        <v>1</v>
      </c>
      <c r="I1577" s="44">
        <v>36009.06</v>
      </c>
      <c r="J1577" s="44">
        <v>36009.06</v>
      </c>
      <c r="K1577" s="44">
        <v>0</v>
      </c>
      <c r="L1577" s="44">
        <v>32408.15</v>
      </c>
      <c r="M1577" s="44">
        <v>2700.6792</v>
      </c>
    </row>
    <row r="1578" spans="5:13">
      <c r="F1578" t="s">
        <v>2390</v>
      </c>
      <c r="G1578" s="1">
        <v>43760</v>
      </c>
      <c r="H1578" s="43">
        <v>0</v>
      </c>
      <c r="I1578" s="44">
        <v>76930.880000000005</v>
      </c>
      <c r="J1578" s="44">
        <v>76930.880000000005</v>
      </c>
      <c r="K1578" s="44">
        <v>0</v>
      </c>
      <c r="L1578" s="44">
        <v>69237.789999999994</v>
      </c>
      <c r="M1578" s="44">
        <v>5769.8158000000003</v>
      </c>
    </row>
    <row r="1579" spans="5:13">
      <c r="E1579" t="s">
        <v>89</v>
      </c>
      <c r="F1579" t="s">
        <v>3079</v>
      </c>
      <c r="G1579" s="1">
        <v>43788</v>
      </c>
      <c r="H1579" s="43">
        <v>1</v>
      </c>
      <c r="I1579" s="44">
        <v>13780</v>
      </c>
      <c r="J1579" s="44">
        <v>13780</v>
      </c>
      <c r="K1579" s="44">
        <v>0</v>
      </c>
      <c r="L1579" s="44">
        <v>12402</v>
      </c>
      <c r="M1579" s="44">
        <v>1033.5</v>
      </c>
    </row>
    <row r="1580" spans="5:13">
      <c r="F1580" t="s">
        <v>226</v>
      </c>
      <c r="G1580" s="1">
        <v>48092</v>
      </c>
      <c r="H1580" s="43">
        <v>0.9</v>
      </c>
      <c r="I1580" s="44">
        <v>2213074.4300000002</v>
      </c>
      <c r="J1580" s="44">
        <v>2213074.4300000002</v>
      </c>
      <c r="K1580" s="44">
        <v>0</v>
      </c>
      <c r="L1580" s="44">
        <v>1991766.99</v>
      </c>
      <c r="M1580" s="44">
        <v>139672.9375</v>
      </c>
    </row>
    <row r="1581" spans="5:13">
      <c r="F1581" t="s">
        <v>685</v>
      </c>
      <c r="G1581" s="1">
        <v>43542</v>
      </c>
      <c r="H1581" s="43">
        <v>1</v>
      </c>
      <c r="I1581" s="44">
        <v>0</v>
      </c>
      <c r="J1581" s="44">
        <v>0</v>
      </c>
      <c r="K1581" s="44">
        <v>0</v>
      </c>
      <c r="L1581" s="44">
        <v>0</v>
      </c>
      <c r="M1581" s="44">
        <v>0</v>
      </c>
    </row>
    <row r="1582" spans="5:13">
      <c r="F1582" t="s">
        <v>1155</v>
      </c>
      <c r="G1582" s="1">
        <v>43334</v>
      </c>
      <c r="H1582" s="43">
        <v>0</v>
      </c>
      <c r="I1582" s="44">
        <v>11840.99</v>
      </c>
      <c r="J1582" s="44">
        <v>11840.99</v>
      </c>
      <c r="K1582" s="44">
        <v>0</v>
      </c>
      <c r="L1582" s="44">
        <v>10656.89</v>
      </c>
      <c r="M1582" s="44">
        <v>888.07420000000002</v>
      </c>
    </row>
    <row r="1583" spans="5:13">
      <c r="F1583" t="s">
        <v>1889</v>
      </c>
      <c r="G1583" s="1">
        <v>43411</v>
      </c>
      <c r="H1583" s="43">
        <v>1</v>
      </c>
      <c r="I1583" s="44">
        <v>20310</v>
      </c>
      <c r="J1583" s="44">
        <v>20310</v>
      </c>
      <c r="K1583" s="44">
        <v>0</v>
      </c>
      <c r="L1583" s="44">
        <v>18279</v>
      </c>
      <c r="M1583" s="44">
        <v>1523.25</v>
      </c>
    </row>
    <row r="1584" spans="5:13">
      <c r="E1584" t="s">
        <v>285</v>
      </c>
      <c r="F1584" t="s">
        <v>8335</v>
      </c>
      <c r="G1584" s="1">
        <v>48092</v>
      </c>
      <c r="H1584" s="43">
        <v>1</v>
      </c>
      <c r="I1584" s="44">
        <v>12227.18</v>
      </c>
      <c r="J1584" s="44">
        <v>12227.18</v>
      </c>
      <c r="K1584" s="44">
        <v>0</v>
      </c>
      <c r="L1584" s="44">
        <v>11004.46</v>
      </c>
      <c r="M1584" s="44">
        <v>917.03</v>
      </c>
    </row>
    <row r="1585" spans="6:13">
      <c r="F1585" t="s">
        <v>2734</v>
      </c>
      <c r="G1585" s="1">
        <v>48092</v>
      </c>
      <c r="H1585" s="43">
        <v>1</v>
      </c>
      <c r="I1585" s="44">
        <v>157980.65</v>
      </c>
      <c r="J1585" s="44">
        <v>157980.65</v>
      </c>
      <c r="K1585" s="44">
        <v>0</v>
      </c>
      <c r="L1585" s="44">
        <v>142182.59</v>
      </c>
      <c r="M1585" s="44">
        <v>0</v>
      </c>
    </row>
    <row r="1586" spans="6:13">
      <c r="F1586" t="s">
        <v>700</v>
      </c>
      <c r="G1586" s="1">
        <v>43788</v>
      </c>
      <c r="H1586" s="43">
        <v>0</v>
      </c>
      <c r="I1586" s="44">
        <v>4363.88</v>
      </c>
      <c r="J1586" s="44">
        <v>4363.88</v>
      </c>
      <c r="K1586" s="44">
        <v>0</v>
      </c>
      <c r="L1586" s="44">
        <v>3927.49</v>
      </c>
      <c r="M1586" s="44">
        <v>327.29079999999999</v>
      </c>
    </row>
    <row r="1587" spans="6:13">
      <c r="F1587" t="s">
        <v>1717</v>
      </c>
      <c r="G1587" s="1">
        <v>43788</v>
      </c>
      <c r="H1587" s="43">
        <v>0</v>
      </c>
      <c r="I1587" s="44">
        <v>31827.75</v>
      </c>
      <c r="J1587" s="44">
        <v>31827.75</v>
      </c>
      <c r="K1587" s="44">
        <v>0</v>
      </c>
      <c r="L1587" s="44">
        <v>28644.98</v>
      </c>
      <c r="M1587" s="44">
        <v>2387.0817000000002</v>
      </c>
    </row>
    <row r="1588" spans="6:13">
      <c r="F1588" t="s">
        <v>286</v>
      </c>
      <c r="G1588" s="1">
        <v>43571</v>
      </c>
      <c r="H1588" s="43">
        <v>0</v>
      </c>
      <c r="I1588" s="44">
        <v>3499.2</v>
      </c>
      <c r="J1588" s="44">
        <v>3499.2</v>
      </c>
      <c r="K1588" s="44">
        <v>0</v>
      </c>
      <c r="L1588" s="44">
        <v>3149.28</v>
      </c>
      <c r="M1588" s="44">
        <v>262.44</v>
      </c>
    </row>
    <row r="1589" spans="6:13">
      <c r="F1589" t="s">
        <v>2698</v>
      </c>
      <c r="G1589" s="1">
        <v>48092</v>
      </c>
      <c r="H1589" s="43">
        <v>0.14000000000000001</v>
      </c>
      <c r="I1589" s="44">
        <v>178349.59</v>
      </c>
      <c r="J1589" s="44">
        <v>178349.59</v>
      </c>
      <c r="K1589" s="44">
        <v>0</v>
      </c>
      <c r="L1589" s="44">
        <v>160514.63</v>
      </c>
      <c r="M1589" s="44">
        <v>0</v>
      </c>
    </row>
    <row r="1590" spans="6:13">
      <c r="F1590" t="s">
        <v>318</v>
      </c>
      <c r="G1590" s="1">
        <v>43265</v>
      </c>
      <c r="H1590" s="43">
        <v>0</v>
      </c>
      <c r="I1590" s="44">
        <v>5783.18</v>
      </c>
      <c r="J1590" s="44">
        <v>5783.18</v>
      </c>
      <c r="K1590" s="44">
        <v>0</v>
      </c>
      <c r="L1590" s="44">
        <v>5204.8599999999997</v>
      </c>
      <c r="M1590" s="44">
        <v>433.73829999999998</v>
      </c>
    </row>
    <row r="1591" spans="6:13">
      <c r="F1591" t="s">
        <v>2699</v>
      </c>
      <c r="G1591" s="1">
        <v>43599</v>
      </c>
      <c r="H1591" s="43">
        <v>0</v>
      </c>
      <c r="I1591" s="44">
        <v>19557.46</v>
      </c>
      <c r="J1591" s="44">
        <v>19557.46</v>
      </c>
      <c r="K1591" s="44">
        <v>0</v>
      </c>
      <c r="L1591" s="44">
        <v>17601.71</v>
      </c>
      <c r="M1591" s="44">
        <v>1466.8091999999999</v>
      </c>
    </row>
    <row r="1592" spans="6:13">
      <c r="F1592" t="s">
        <v>2371</v>
      </c>
      <c r="G1592" s="1">
        <v>43503</v>
      </c>
      <c r="H1592" s="43">
        <v>0</v>
      </c>
      <c r="I1592" s="44">
        <v>101230.88</v>
      </c>
      <c r="J1592" s="44">
        <v>101230.88</v>
      </c>
      <c r="K1592" s="44">
        <v>0</v>
      </c>
      <c r="L1592" s="44">
        <v>91107.79</v>
      </c>
      <c r="M1592" s="44">
        <v>7592.3158000000003</v>
      </c>
    </row>
    <row r="1593" spans="6:13">
      <c r="F1593" t="s">
        <v>2624</v>
      </c>
      <c r="G1593" s="1">
        <v>43678</v>
      </c>
      <c r="H1593" s="43">
        <v>0.67</v>
      </c>
      <c r="I1593" s="44">
        <v>63162.65</v>
      </c>
      <c r="J1593" s="44">
        <v>63162.65</v>
      </c>
      <c r="K1593" s="44">
        <v>0</v>
      </c>
      <c r="L1593" s="44">
        <v>56846.39</v>
      </c>
      <c r="M1593" s="44">
        <v>4737.1992</v>
      </c>
    </row>
    <row r="1594" spans="6:13">
      <c r="F1594" t="s">
        <v>2424</v>
      </c>
      <c r="G1594" s="1">
        <v>43571</v>
      </c>
      <c r="H1594" s="43">
        <v>0</v>
      </c>
      <c r="I1594" s="44">
        <v>6057.13</v>
      </c>
      <c r="J1594" s="44">
        <v>6057.13</v>
      </c>
      <c r="K1594" s="44">
        <v>0</v>
      </c>
      <c r="L1594" s="44">
        <v>5451.42</v>
      </c>
      <c r="M1594" s="44">
        <v>454.28500000000003</v>
      </c>
    </row>
    <row r="1595" spans="6:13">
      <c r="F1595" t="s">
        <v>438</v>
      </c>
      <c r="G1595" s="1">
        <v>48092</v>
      </c>
      <c r="H1595" s="43">
        <v>0</v>
      </c>
      <c r="I1595" s="44">
        <v>207487</v>
      </c>
      <c r="J1595" s="44">
        <v>207487</v>
      </c>
      <c r="K1595" s="44">
        <v>0</v>
      </c>
      <c r="L1595" s="44">
        <v>186738.3</v>
      </c>
      <c r="M1595" s="44">
        <v>0</v>
      </c>
    </row>
    <row r="1596" spans="6:13">
      <c r="F1596" t="s">
        <v>2619</v>
      </c>
      <c r="G1596" s="1">
        <v>48092</v>
      </c>
      <c r="H1596" s="43">
        <v>0</v>
      </c>
      <c r="I1596" s="44">
        <v>1918442.18</v>
      </c>
      <c r="J1596" s="44">
        <v>1918442.18</v>
      </c>
      <c r="K1596" s="44">
        <v>0</v>
      </c>
      <c r="L1596" s="44">
        <v>1726597.96</v>
      </c>
      <c r="M1596" s="44">
        <v>0</v>
      </c>
    </row>
    <row r="1597" spans="6:13">
      <c r="F1597" t="s">
        <v>1567</v>
      </c>
      <c r="G1597" s="1">
        <v>43788</v>
      </c>
      <c r="H1597" s="43">
        <v>0</v>
      </c>
      <c r="I1597" s="44">
        <v>4743.24</v>
      </c>
      <c r="J1597" s="44">
        <v>4743.24</v>
      </c>
      <c r="K1597" s="44">
        <v>0</v>
      </c>
      <c r="L1597" s="44">
        <v>4268.92</v>
      </c>
      <c r="M1597" s="44">
        <v>355.74329999999998</v>
      </c>
    </row>
    <row r="1598" spans="6:13">
      <c r="F1598" t="s">
        <v>2640</v>
      </c>
      <c r="G1598" s="1">
        <v>43678</v>
      </c>
      <c r="H1598" s="43">
        <v>0.3</v>
      </c>
      <c r="I1598" s="44">
        <v>5296.35</v>
      </c>
      <c r="J1598" s="44">
        <v>5296.35</v>
      </c>
      <c r="K1598" s="44">
        <v>0</v>
      </c>
      <c r="L1598" s="44">
        <v>4766.72</v>
      </c>
      <c r="M1598" s="44">
        <v>397.22669999999999</v>
      </c>
    </row>
    <row r="1599" spans="6:13">
      <c r="F1599" t="s">
        <v>1244</v>
      </c>
      <c r="G1599" s="1">
        <v>43598</v>
      </c>
      <c r="H1599" s="43">
        <v>0</v>
      </c>
      <c r="I1599" s="44">
        <v>18439.830000000002</v>
      </c>
      <c r="J1599" s="44">
        <v>18439.830000000002</v>
      </c>
      <c r="K1599" s="44">
        <v>0</v>
      </c>
      <c r="L1599" s="44">
        <v>16595.849999999999</v>
      </c>
      <c r="M1599" s="44">
        <v>1382.9875</v>
      </c>
    </row>
    <row r="1600" spans="6:13">
      <c r="F1600" t="s">
        <v>2059</v>
      </c>
      <c r="G1600" s="1">
        <v>43571</v>
      </c>
      <c r="H1600" s="43">
        <v>0.13</v>
      </c>
      <c r="I1600" s="44">
        <v>42390.64</v>
      </c>
      <c r="J1600" s="44">
        <v>42390.64</v>
      </c>
      <c r="K1600" s="44">
        <v>0</v>
      </c>
      <c r="L1600" s="44">
        <v>38151.58</v>
      </c>
      <c r="M1600" s="44">
        <v>3179.2982999999999</v>
      </c>
    </row>
    <row r="1601" spans="4:13">
      <c r="D1601" t="s">
        <v>122</v>
      </c>
      <c r="E1601" t="s">
        <v>122</v>
      </c>
      <c r="F1601" t="s">
        <v>810</v>
      </c>
      <c r="G1601" s="1">
        <v>43333</v>
      </c>
      <c r="H1601" s="43">
        <v>1</v>
      </c>
      <c r="I1601" s="44">
        <v>3486.27</v>
      </c>
      <c r="J1601" s="44">
        <v>3486.27</v>
      </c>
      <c r="K1601" s="44">
        <v>0</v>
      </c>
      <c r="L1601" s="44">
        <v>3137.64</v>
      </c>
      <c r="M1601" s="44">
        <v>261.47000000000003</v>
      </c>
    </row>
    <row r="1602" spans="4:13">
      <c r="F1602" t="s">
        <v>312</v>
      </c>
      <c r="G1602" s="1">
        <v>43265</v>
      </c>
      <c r="H1602" s="43">
        <v>0</v>
      </c>
      <c r="I1602" s="44">
        <v>4680.8599999999997</v>
      </c>
      <c r="J1602" s="44">
        <v>4680.8599999999997</v>
      </c>
      <c r="K1602" s="44">
        <v>0</v>
      </c>
      <c r="L1602" s="44">
        <v>4212.7700000000004</v>
      </c>
      <c r="M1602" s="44">
        <v>351.06420000000003</v>
      </c>
    </row>
    <row r="1603" spans="4:13">
      <c r="E1603" t="s">
        <v>1731</v>
      </c>
      <c r="F1603" t="s">
        <v>2543</v>
      </c>
      <c r="G1603" s="1">
        <v>43588</v>
      </c>
      <c r="H1603" s="43">
        <v>0.02</v>
      </c>
      <c r="I1603" s="44">
        <v>46108.05</v>
      </c>
      <c r="J1603" s="44">
        <v>46108.05</v>
      </c>
      <c r="K1603" s="44">
        <v>0</v>
      </c>
      <c r="L1603" s="44">
        <v>41497.25</v>
      </c>
      <c r="M1603" s="44">
        <v>3458.1042000000002</v>
      </c>
    </row>
    <row r="1604" spans="4:13">
      <c r="F1604" t="s">
        <v>335</v>
      </c>
      <c r="G1604" s="1">
        <v>48092</v>
      </c>
      <c r="H1604" s="43">
        <v>0.85</v>
      </c>
      <c r="I1604" s="44">
        <v>129125.15</v>
      </c>
      <c r="J1604" s="44">
        <v>129125.15</v>
      </c>
      <c r="K1604" s="44">
        <v>0</v>
      </c>
      <c r="L1604" s="44">
        <v>116212.64</v>
      </c>
      <c r="M1604" s="44">
        <v>0</v>
      </c>
    </row>
    <row r="1605" spans="4:13">
      <c r="F1605" t="s">
        <v>2475</v>
      </c>
      <c r="G1605" s="1">
        <v>43952</v>
      </c>
      <c r="H1605" s="43">
        <v>0.01</v>
      </c>
      <c r="I1605" s="44">
        <v>5000</v>
      </c>
      <c r="J1605" s="44">
        <v>7227.56</v>
      </c>
      <c r="K1605" s="44">
        <v>2227.56</v>
      </c>
      <c r="L1605" s="44">
        <v>6504.8</v>
      </c>
      <c r="M1605" s="44">
        <v>542.05999999999995</v>
      </c>
    </row>
    <row r="1606" spans="4:13">
      <c r="E1606" t="s">
        <v>121</v>
      </c>
      <c r="F1606" t="s">
        <v>903</v>
      </c>
      <c r="G1606" s="1">
        <v>43334</v>
      </c>
      <c r="H1606" s="43">
        <v>0.4</v>
      </c>
      <c r="I1606" s="44">
        <v>49509.599999999999</v>
      </c>
      <c r="J1606" s="44">
        <v>49509.599999999999</v>
      </c>
      <c r="K1606" s="44">
        <v>0</v>
      </c>
      <c r="L1606" s="44">
        <v>44558.64</v>
      </c>
      <c r="M1606" s="44">
        <v>3713.22</v>
      </c>
    </row>
    <row r="1607" spans="4:13">
      <c r="F1607" t="s">
        <v>255</v>
      </c>
      <c r="G1607" s="1">
        <v>43265</v>
      </c>
      <c r="H1607" s="43">
        <v>0</v>
      </c>
      <c r="I1607" s="44">
        <v>9976.06</v>
      </c>
      <c r="J1607" s="44">
        <v>9976.06</v>
      </c>
      <c r="K1607" s="44">
        <v>0</v>
      </c>
      <c r="L1607" s="44">
        <v>8978.4500000000007</v>
      </c>
      <c r="M1607" s="44">
        <v>748.20420000000001</v>
      </c>
    </row>
    <row r="1608" spans="4:13">
      <c r="F1608" t="s">
        <v>217</v>
      </c>
      <c r="G1608" s="1">
        <v>43228</v>
      </c>
      <c r="H1608" s="43">
        <v>0</v>
      </c>
      <c r="I1608" s="44">
        <v>4386.67</v>
      </c>
      <c r="J1608" s="44">
        <v>4386.67</v>
      </c>
      <c r="K1608" s="44">
        <v>0</v>
      </c>
      <c r="L1608" s="44">
        <v>3948</v>
      </c>
      <c r="M1608" s="44">
        <v>329</v>
      </c>
    </row>
    <row r="1609" spans="4:13">
      <c r="G1609" s="1">
        <v>43294</v>
      </c>
      <c r="H1609" s="43">
        <v>0</v>
      </c>
      <c r="I1609" s="44">
        <v>8424.31</v>
      </c>
      <c r="J1609" s="44">
        <v>8424.31</v>
      </c>
      <c r="K1609" s="44">
        <v>0</v>
      </c>
      <c r="L1609" s="44">
        <v>7581.88</v>
      </c>
      <c r="M1609" s="44">
        <v>631.82330000000002</v>
      </c>
    </row>
    <row r="1610" spans="4:13">
      <c r="F1610" t="s">
        <v>504</v>
      </c>
      <c r="G1610" s="1">
        <v>43294</v>
      </c>
      <c r="H1610" s="43">
        <v>0</v>
      </c>
      <c r="I1610" s="44">
        <v>5660.59</v>
      </c>
      <c r="J1610" s="44">
        <v>5660.59</v>
      </c>
      <c r="K1610" s="44">
        <v>0</v>
      </c>
      <c r="L1610" s="44">
        <v>5094.53</v>
      </c>
      <c r="M1610" s="44">
        <v>424.54419999999999</v>
      </c>
    </row>
    <row r="1611" spans="4:13">
      <c r="D1611" t="s">
        <v>385</v>
      </c>
      <c r="E1611" t="s">
        <v>585</v>
      </c>
      <c r="F1611" t="s">
        <v>585</v>
      </c>
      <c r="G1611" s="1">
        <v>43333</v>
      </c>
      <c r="H1611" s="43">
        <v>1</v>
      </c>
      <c r="I1611" s="44">
        <v>10000</v>
      </c>
      <c r="J1611" s="44">
        <v>10000</v>
      </c>
      <c r="K1611" s="44">
        <v>0</v>
      </c>
      <c r="L1611" s="44">
        <v>9000</v>
      </c>
      <c r="M1611" s="44">
        <v>750</v>
      </c>
    </row>
    <row r="1612" spans="4:13">
      <c r="E1612" t="s">
        <v>384</v>
      </c>
      <c r="F1612" t="s">
        <v>386</v>
      </c>
      <c r="G1612" s="1">
        <v>44032</v>
      </c>
      <c r="H1612" s="43">
        <v>0</v>
      </c>
      <c r="I1612" s="44">
        <v>7976.6</v>
      </c>
      <c r="J1612" s="44">
        <v>7976.6</v>
      </c>
      <c r="K1612" s="44">
        <v>0</v>
      </c>
      <c r="L1612" s="44">
        <v>7178.94</v>
      </c>
      <c r="M1612" s="44">
        <v>598.245</v>
      </c>
    </row>
    <row r="1613" spans="4:13">
      <c r="F1613" t="s">
        <v>431</v>
      </c>
      <c r="G1613" s="1">
        <v>43760</v>
      </c>
      <c r="H1613" s="43">
        <v>0</v>
      </c>
      <c r="I1613" s="44">
        <v>4125.62</v>
      </c>
      <c r="J1613" s="44">
        <v>4125.62</v>
      </c>
      <c r="K1613" s="44">
        <v>0</v>
      </c>
      <c r="L1613" s="44">
        <v>3713.06</v>
      </c>
      <c r="M1613" s="44">
        <v>309.42169999999999</v>
      </c>
    </row>
    <row r="1614" spans="4:13">
      <c r="E1614" t="s">
        <v>1589</v>
      </c>
      <c r="F1614" t="s">
        <v>2530</v>
      </c>
      <c r="G1614" s="1">
        <v>43852</v>
      </c>
      <c r="H1614" s="43">
        <v>0</v>
      </c>
      <c r="I1614" s="44">
        <v>6420.69</v>
      </c>
      <c r="J1614" s="44">
        <v>6420.69</v>
      </c>
      <c r="K1614" s="44">
        <v>0</v>
      </c>
      <c r="L1614" s="44">
        <v>5778.62</v>
      </c>
      <c r="M1614" s="44">
        <v>481.55169999999998</v>
      </c>
    </row>
    <row r="1615" spans="4:13">
      <c r="F1615" t="s">
        <v>2282</v>
      </c>
      <c r="G1615" s="1">
        <v>43788</v>
      </c>
      <c r="H1615" s="43">
        <v>0</v>
      </c>
      <c r="I1615" s="44">
        <v>13546.46</v>
      </c>
      <c r="J1615" s="44">
        <v>13546.46</v>
      </c>
      <c r="K1615" s="44">
        <v>0</v>
      </c>
      <c r="L1615" s="44">
        <v>12191.81</v>
      </c>
      <c r="M1615" s="44">
        <v>1015.9842</v>
      </c>
    </row>
    <row r="1616" spans="4:13">
      <c r="E1616" t="s">
        <v>2429</v>
      </c>
      <c r="F1616" t="s">
        <v>2430</v>
      </c>
      <c r="G1616" s="1">
        <v>43587</v>
      </c>
      <c r="H1616" s="43">
        <v>1</v>
      </c>
      <c r="I1616" s="44">
        <v>11117</v>
      </c>
      <c r="J1616" s="44">
        <v>11117</v>
      </c>
      <c r="K1616" s="44">
        <v>0</v>
      </c>
      <c r="L1616" s="44">
        <v>10005.299999999999</v>
      </c>
      <c r="M1616" s="44">
        <v>833.77499999999998</v>
      </c>
    </row>
    <row r="1617" spans="4:13">
      <c r="D1617" t="s">
        <v>21</v>
      </c>
      <c r="E1617" t="s">
        <v>372</v>
      </c>
      <c r="F1617" t="s">
        <v>3415</v>
      </c>
      <c r="G1617" s="1">
        <v>43781</v>
      </c>
      <c r="H1617" s="43">
        <v>1</v>
      </c>
      <c r="I1617" s="44">
        <v>34167.86</v>
      </c>
      <c r="J1617" s="44">
        <v>34167.86</v>
      </c>
      <c r="K1617" s="44">
        <v>0</v>
      </c>
      <c r="L1617" s="44">
        <v>30751.07</v>
      </c>
      <c r="M1617" s="44">
        <v>2562.5891999999999</v>
      </c>
    </row>
    <row r="1618" spans="4:13">
      <c r="F1618" t="s">
        <v>373</v>
      </c>
      <c r="G1618" s="1">
        <v>43264</v>
      </c>
      <c r="H1618" s="43">
        <v>1</v>
      </c>
      <c r="I1618" s="44">
        <v>9435.36</v>
      </c>
      <c r="J1618" s="44">
        <v>9435.36</v>
      </c>
      <c r="K1618" s="44">
        <v>0</v>
      </c>
      <c r="L1618" s="44">
        <v>8491.82</v>
      </c>
      <c r="M1618" s="44">
        <v>707.65170000000001</v>
      </c>
    </row>
    <row r="1619" spans="4:13">
      <c r="F1619" t="s">
        <v>1221</v>
      </c>
      <c r="G1619" s="1">
        <v>43357</v>
      </c>
      <c r="H1619" s="43">
        <v>1</v>
      </c>
      <c r="I1619" s="44">
        <v>6868.78</v>
      </c>
      <c r="J1619" s="44">
        <v>6868.78</v>
      </c>
      <c r="K1619" s="44">
        <v>0</v>
      </c>
      <c r="L1619" s="44">
        <v>6181.9</v>
      </c>
      <c r="M1619" s="44">
        <v>515.15830000000005</v>
      </c>
    </row>
    <row r="1620" spans="4:13">
      <c r="F1620" t="s">
        <v>947</v>
      </c>
      <c r="G1620" s="1">
        <v>43332</v>
      </c>
      <c r="H1620" s="43">
        <v>1</v>
      </c>
      <c r="I1620" s="44">
        <v>4928</v>
      </c>
      <c r="J1620" s="44">
        <v>4928</v>
      </c>
      <c r="K1620" s="44">
        <v>0</v>
      </c>
      <c r="L1620" s="44">
        <v>4435.2</v>
      </c>
      <c r="M1620" s="44">
        <v>369.6</v>
      </c>
    </row>
    <row r="1621" spans="4:13">
      <c r="F1621" t="s">
        <v>2565</v>
      </c>
      <c r="G1621" s="1">
        <v>43588</v>
      </c>
      <c r="H1621" s="43">
        <v>1</v>
      </c>
      <c r="I1621" s="44">
        <v>3650.71</v>
      </c>
      <c r="J1621" s="44">
        <v>3650.71</v>
      </c>
      <c r="K1621" s="44">
        <v>0</v>
      </c>
      <c r="L1621" s="44">
        <v>3285.64</v>
      </c>
      <c r="M1621" s="44">
        <v>273.80329999999998</v>
      </c>
    </row>
    <row r="1622" spans="4:13">
      <c r="F1622" t="s">
        <v>2838</v>
      </c>
      <c r="G1622" s="1">
        <v>43593</v>
      </c>
      <c r="H1622" s="43">
        <v>1</v>
      </c>
      <c r="I1622" s="44">
        <v>5528.29</v>
      </c>
      <c r="J1622" s="44">
        <v>5528.29</v>
      </c>
      <c r="K1622" s="44">
        <v>0</v>
      </c>
      <c r="L1622" s="44">
        <v>4975.46</v>
      </c>
      <c r="M1622" s="44">
        <v>414.62169999999998</v>
      </c>
    </row>
    <row r="1623" spans="4:13">
      <c r="E1623" t="s">
        <v>1379</v>
      </c>
      <c r="F1623" t="s">
        <v>3026</v>
      </c>
      <c r="G1623" s="1">
        <v>43781</v>
      </c>
      <c r="H1623" s="43">
        <v>1</v>
      </c>
      <c r="I1623" s="44">
        <v>32561.14</v>
      </c>
      <c r="J1623" s="44">
        <v>32561.14</v>
      </c>
      <c r="K1623" s="44">
        <v>0</v>
      </c>
      <c r="L1623" s="44">
        <v>29305.03</v>
      </c>
      <c r="M1623" s="44">
        <v>2442.0857999999998</v>
      </c>
    </row>
    <row r="1624" spans="4:13">
      <c r="F1624" t="s">
        <v>1624</v>
      </c>
      <c r="G1624" s="1">
        <v>43412</v>
      </c>
      <c r="H1624" s="43">
        <v>1</v>
      </c>
      <c r="I1624" s="44">
        <v>22961.61</v>
      </c>
      <c r="J1624" s="44">
        <v>22961.61</v>
      </c>
      <c r="K1624" s="44">
        <v>0</v>
      </c>
      <c r="L1624" s="44">
        <v>20665.45</v>
      </c>
      <c r="M1624" s="44">
        <v>1722.1207999999999</v>
      </c>
    </row>
    <row r="1625" spans="4:13">
      <c r="F1625" t="s">
        <v>2145</v>
      </c>
      <c r="G1625" s="1">
        <v>43917</v>
      </c>
      <c r="H1625" s="43">
        <v>1</v>
      </c>
      <c r="I1625" s="44">
        <v>47420.52</v>
      </c>
      <c r="J1625" s="44">
        <v>47420.52</v>
      </c>
      <c r="K1625" s="44">
        <v>0</v>
      </c>
      <c r="L1625" s="44">
        <v>42678.47</v>
      </c>
      <c r="M1625" s="44">
        <v>3556.5392000000002</v>
      </c>
    </row>
    <row r="1626" spans="4:13">
      <c r="F1626" t="s">
        <v>1380</v>
      </c>
      <c r="G1626" s="1">
        <v>43360</v>
      </c>
      <c r="H1626" s="43">
        <v>1</v>
      </c>
      <c r="I1626" s="44">
        <v>3313.62</v>
      </c>
      <c r="J1626" s="44">
        <v>3313.62</v>
      </c>
      <c r="K1626" s="44">
        <v>0</v>
      </c>
      <c r="L1626" s="44">
        <v>2982.26</v>
      </c>
      <c r="M1626" s="44">
        <v>248.52170000000001</v>
      </c>
    </row>
    <row r="1627" spans="4:13">
      <c r="E1627" t="s">
        <v>111</v>
      </c>
      <c r="F1627" t="s">
        <v>112</v>
      </c>
      <c r="G1627" s="1">
        <v>43228</v>
      </c>
      <c r="H1627" s="43">
        <v>1</v>
      </c>
      <c r="I1627" s="44">
        <v>4930</v>
      </c>
      <c r="J1627" s="44">
        <v>4930</v>
      </c>
      <c r="K1627" s="44">
        <v>0</v>
      </c>
      <c r="L1627" s="44">
        <v>4437</v>
      </c>
      <c r="M1627" s="44">
        <v>369.75</v>
      </c>
    </row>
    <row r="1628" spans="4:13">
      <c r="E1628" t="s">
        <v>976</v>
      </c>
      <c r="F1628" t="s">
        <v>977</v>
      </c>
      <c r="G1628" s="1">
        <v>43333</v>
      </c>
      <c r="H1628" s="43">
        <v>1</v>
      </c>
      <c r="I1628" s="44">
        <v>5665</v>
      </c>
      <c r="J1628" s="44">
        <v>5665</v>
      </c>
      <c r="K1628" s="44">
        <v>0</v>
      </c>
      <c r="L1628" s="44">
        <v>5098.5</v>
      </c>
      <c r="M1628" s="44">
        <v>424.875</v>
      </c>
    </row>
    <row r="1629" spans="4:13">
      <c r="F1629" t="s">
        <v>1714</v>
      </c>
      <c r="G1629" s="1">
        <v>48092</v>
      </c>
      <c r="H1629" s="43">
        <v>0</v>
      </c>
      <c r="I1629" s="44">
        <v>156634.37</v>
      </c>
      <c r="J1629" s="44">
        <v>156634.37</v>
      </c>
      <c r="K1629" s="44">
        <v>0</v>
      </c>
      <c r="L1629" s="44">
        <v>140970.93</v>
      </c>
      <c r="M1629" s="44">
        <v>0</v>
      </c>
    </row>
    <row r="1630" spans="4:13">
      <c r="E1630" t="s">
        <v>52</v>
      </c>
      <c r="F1630" t="s">
        <v>3179</v>
      </c>
      <c r="G1630" s="1">
        <v>43864</v>
      </c>
      <c r="H1630" s="43">
        <v>0.5</v>
      </c>
      <c r="I1630" s="44">
        <v>97109.51</v>
      </c>
      <c r="J1630" s="44">
        <v>97109.51</v>
      </c>
      <c r="K1630" s="44">
        <v>0</v>
      </c>
      <c r="L1630" s="44">
        <v>87398.56</v>
      </c>
      <c r="M1630" s="44">
        <v>7283.2133000000003</v>
      </c>
    </row>
    <row r="1631" spans="4:13">
      <c r="F1631" t="s">
        <v>8219</v>
      </c>
      <c r="G1631" s="1">
        <v>43973</v>
      </c>
      <c r="H1631" s="43">
        <v>0</v>
      </c>
      <c r="I1631" s="44">
        <v>23793.54</v>
      </c>
      <c r="J1631" s="44">
        <v>23793.54</v>
      </c>
      <c r="K1631" s="44">
        <v>0</v>
      </c>
      <c r="L1631" s="44">
        <v>21414.19</v>
      </c>
      <c r="M1631" s="44">
        <v>1784.51</v>
      </c>
    </row>
    <row r="1632" spans="4:13">
      <c r="F1632" t="s">
        <v>3484</v>
      </c>
      <c r="G1632" s="1">
        <v>48092</v>
      </c>
      <c r="H1632" s="43">
        <v>0</v>
      </c>
      <c r="I1632" s="44">
        <v>124120.96000000001</v>
      </c>
      <c r="J1632" s="44">
        <v>54076.81</v>
      </c>
      <c r="K1632" s="44">
        <v>-70044.149999999994</v>
      </c>
      <c r="L1632" s="44">
        <v>48669.120000000003</v>
      </c>
      <c r="M1632" s="44">
        <v>0</v>
      </c>
    </row>
    <row r="1633" spans="5:13">
      <c r="F1633" t="s">
        <v>8283</v>
      </c>
      <c r="G1633" s="1">
        <v>43913</v>
      </c>
      <c r="H1633" s="43">
        <v>1</v>
      </c>
      <c r="I1633" s="44">
        <v>13184.08</v>
      </c>
      <c r="J1633" s="44">
        <v>13184.08</v>
      </c>
      <c r="K1633" s="44">
        <v>0</v>
      </c>
      <c r="L1633" s="44">
        <v>11865.67</v>
      </c>
      <c r="M1633" s="44">
        <v>988.8</v>
      </c>
    </row>
    <row r="1634" spans="5:13">
      <c r="E1634" t="s">
        <v>939</v>
      </c>
      <c r="F1634" t="s">
        <v>940</v>
      </c>
      <c r="G1634" s="1">
        <v>43816</v>
      </c>
      <c r="H1634" s="43">
        <v>0</v>
      </c>
      <c r="I1634" s="44">
        <v>23532.9</v>
      </c>
      <c r="J1634" s="44">
        <v>23532.9</v>
      </c>
      <c r="K1634" s="44">
        <v>0</v>
      </c>
      <c r="L1634" s="44">
        <v>21179.61</v>
      </c>
      <c r="M1634" s="44">
        <v>1764.9675</v>
      </c>
    </row>
    <row r="1635" spans="5:13">
      <c r="E1635" t="s">
        <v>3087</v>
      </c>
      <c r="F1635" t="s">
        <v>3088</v>
      </c>
      <c r="G1635" s="1">
        <v>43962</v>
      </c>
      <c r="H1635" s="43">
        <v>0.3</v>
      </c>
      <c r="I1635" s="44">
        <v>18925</v>
      </c>
      <c r="J1635" s="44">
        <v>18925</v>
      </c>
      <c r="K1635" s="44">
        <v>0</v>
      </c>
      <c r="L1635" s="44">
        <v>17032.5</v>
      </c>
      <c r="M1635" s="44">
        <v>1419.375</v>
      </c>
    </row>
    <row r="1636" spans="5:13">
      <c r="F1636" t="s">
        <v>3338</v>
      </c>
      <c r="G1636" s="1">
        <v>43962</v>
      </c>
      <c r="H1636" s="43">
        <v>0.4</v>
      </c>
      <c r="I1636" s="44">
        <v>18975</v>
      </c>
      <c r="J1636" s="44">
        <v>18975</v>
      </c>
      <c r="K1636" s="44">
        <v>0</v>
      </c>
      <c r="L1636" s="44">
        <v>17077.5</v>
      </c>
      <c r="M1636" s="44">
        <v>1423.125</v>
      </c>
    </row>
    <row r="1637" spans="5:13">
      <c r="E1637" t="s">
        <v>1046</v>
      </c>
      <c r="F1637" t="s">
        <v>1931</v>
      </c>
      <c r="G1637" s="1">
        <v>43413</v>
      </c>
      <c r="H1637" s="43">
        <v>1</v>
      </c>
      <c r="I1637" s="44">
        <v>4220.8900000000003</v>
      </c>
      <c r="J1637" s="44">
        <v>4220.8900000000003</v>
      </c>
      <c r="K1637" s="44">
        <v>0</v>
      </c>
      <c r="L1637" s="44">
        <v>3798.8</v>
      </c>
      <c r="M1637" s="44">
        <v>316.56670000000003</v>
      </c>
    </row>
    <row r="1638" spans="5:13">
      <c r="F1638" t="s">
        <v>3251</v>
      </c>
      <c r="G1638" s="1">
        <v>43864</v>
      </c>
      <c r="H1638" s="43">
        <v>0</v>
      </c>
      <c r="I1638" s="44">
        <v>11078.42</v>
      </c>
      <c r="J1638" s="44">
        <v>11078.42</v>
      </c>
      <c r="K1638" s="44">
        <v>0</v>
      </c>
      <c r="L1638" s="44">
        <v>9970.58</v>
      </c>
      <c r="M1638" s="44">
        <v>830.88170000000002</v>
      </c>
    </row>
    <row r="1639" spans="5:13">
      <c r="F1639" t="s">
        <v>3413</v>
      </c>
      <c r="G1639" s="1">
        <v>43864</v>
      </c>
      <c r="H1639" s="43">
        <v>0.25</v>
      </c>
      <c r="I1639" s="44">
        <v>9387.7000000000007</v>
      </c>
      <c r="J1639" s="44">
        <v>9387.7000000000007</v>
      </c>
      <c r="K1639" s="44">
        <v>0</v>
      </c>
      <c r="L1639" s="44">
        <v>8448.93</v>
      </c>
      <c r="M1639" s="44">
        <v>704.07749999999999</v>
      </c>
    </row>
    <row r="1640" spans="5:13">
      <c r="F1640" t="s">
        <v>3253</v>
      </c>
      <c r="G1640" s="1">
        <v>43864</v>
      </c>
      <c r="H1640" s="43">
        <v>0</v>
      </c>
      <c r="I1640" s="44">
        <v>6865.33</v>
      </c>
      <c r="J1640" s="44">
        <v>6865.33</v>
      </c>
      <c r="K1640" s="44">
        <v>0</v>
      </c>
      <c r="L1640" s="44">
        <v>6178.8</v>
      </c>
      <c r="M1640" s="44">
        <v>514.9</v>
      </c>
    </row>
    <row r="1641" spans="5:13">
      <c r="F1641" t="s">
        <v>3265</v>
      </c>
      <c r="G1641" s="1">
        <v>43864</v>
      </c>
      <c r="H1641" s="43">
        <v>0</v>
      </c>
      <c r="I1641" s="44">
        <v>15924.37</v>
      </c>
      <c r="J1641" s="44">
        <v>15924.37</v>
      </c>
      <c r="K1641" s="44">
        <v>0</v>
      </c>
      <c r="L1641" s="44">
        <v>14331.93</v>
      </c>
      <c r="M1641" s="44">
        <v>1194.3275000000001</v>
      </c>
    </row>
    <row r="1642" spans="5:13">
      <c r="E1642" t="s">
        <v>1431</v>
      </c>
      <c r="F1642" t="s">
        <v>2002</v>
      </c>
      <c r="G1642" s="1">
        <v>43507</v>
      </c>
      <c r="H1642" s="43">
        <v>1</v>
      </c>
      <c r="I1642" s="44">
        <v>7323.62</v>
      </c>
      <c r="J1642" s="44">
        <v>7323.62</v>
      </c>
      <c r="K1642" s="44">
        <v>0</v>
      </c>
      <c r="L1642" s="44">
        <v>6591.26</v>
      </c>
      <c r="M1642" s="44">
        <v>549.27170000000001</v>
      </c>
    </row>
    <row r="1643" spans="5:13">
      <c r="E1643" t="s">
        <v>366</v>
      </c>
      <c r="F1643" t="s">
        <v>1065</v>
      </c>
      <c r="G1643" s="1">
        <v>43816</v>
      </c>
      <c r="H1643" s="43">
        <v>0.5</v>
      </c>
      <c r="I1643" s="44">
        <v>5513.79</v>
      </c>
      <c r="J1643" s="44">
        <v>5513.79</v>
      </c>
      <c r="K1643" s="44">
        <v>0</v>
      </c>
      <c r="L1643" s="44">
        <v>4962.41</v>
      </c>
      <c r="M1643" s="44">
        <v>413.5342</v>
      </c>
    </row>
    <row r="1644" spans="5:13">
      <c r="E1644" t="s">
        <v>3200</v>
      </c>
      <c r="F1644">
        <v>13487</v>
      </c>
      <c r="G1644" s="1">
        <v>43781</v>
      </c>
      <c r="H1644" s="43">
        <v>1</v>
      </c>
      <c r="I1644" s="44">
        <v>26166.76</v>
      </c>
      <c r="J1644" s="44">
        <v>26166.76</v>
      </c>
      <c r="K1644" s="44">
        <v>0</v>
      </c>
      <c r="L1644" s="44">
        <v>23550.080000000002</v>
      </c>
      <c r="M1644" s="44">
        <v>1962.5066999999999</v>
      </c>
    </row>
    <row r="1645" spans="5:13">
      <c r="F1645" t="s">
        <v>3201</v>
      </c>
      <c r="G1645" s="1">
        <v>43851</v>
      </c>
      <c r="H1645" s="43">
        <v>1</v>
      </c>
      <c r="I1645" s="44">
        <v>4641</v>
      </c>
      <c r="J1645" s="44">
        <v>4641</v>
      </c>
      <c r="K1645" s="44">
        <v>0</v>
      </c>
      <c r="L1645" s="44">
        <v>4176.8999999999996</v>
      </c>
      <c r="M1645" s="44">
        <v>348.07499999999999</v>
      </c>
    </row>
    <row r="1646" spans="5:13">
      <c r="E1646" t="s">
        <v>63</v>
      </c>
      <c r="F1646" t="s">
        <v>8291</v>
      </c>
      <c r="G1646" s="1">
        <v>48092</v>
      </c>
      <c r="H1646" s="43">
        <v>0.16</v>
      </c>
      <c r="I1646" s="44">
        <v>4394.03</v>
      </c>
      <c r="J1646" s="44">
        <v>4394.03</v>
      </c>
      <c r="K1646" s="44">
        <v>0</v>
      </c>
      <c r="L1646" s="44">
        <v>3954.63</v>
      </c>
      <c r="M1646" s="44">
        <v>329.55</v>
      </c>
    </row>
    <row r="1647" spans="5:13">
      <c r="F1647" t="s">
        <v>8213</v>
      </c>
      <c r="G1647" s="1">
        <v>48092</v>
      </c>
      <c r="H1647" s="43">
        <v>0</v>
      </c>
      <c r="I1647" s="44">
        <v>347149.22</v>
      </c>
      <c r="J1647" s="44">
        <v>347149.22</v>
      </c>
      <c r="K1647" s="44">
        <v>0</v>
      </c>
      <c r="L1647" s="44">
        <v>312434.3</v>
      </c>
      <c r="M1647" s="44">
        <v>0</v>
      </c>
    </row>
    <row r="1648" spans="5:13">
      <c r="F1648" t="s">
        <v>3655</v>
      </c>
      <c r="G1648" s="1">
        <v>43972</v>
      </c>
      <c r="H1648" s="43">
        <v>0.48</v>
      </c>
      <c r="I1648" s="44">
        <v>9500</v>
      </c>
      <c r="J1648" s="44">
        <v>9500</v>
      </c>
      <c r="K1648" s="44">
        <v>0</v>
      </c>
      <c r="L1648" s="44">
        <v>8550</v>
      </c>
      <c r="M1648" s="44">
        <v>712.5</v>
      </c>
    </row>
    <row r="1649" spans="4:13">
      <c r="E1649" t="s">
        <v>1239</v>
      </c>
      <c r="F1649" t="s">
        <v>1240</v>
      </c>
      <c r="G1649" s="1">
        <v>44028</v>
      </c>
      <c r="H1649" s="43">
        <v>0.8</v>
      </c>
      <c r="I1649" s="44">
        <v>163320</v>
      </c>
      <c r="J1649" s="44">
        <v>163320</v>
      </c>
      <c r="K1649" s="44">
        <v>0</v>
      </c>
      <c r="L1649" s="44">
        <v>146988</v>
      </c>
      <c r="M1649" s="44">
        <v>7500</v>
      </c>
    </row>
    <row r="1650" spans="4:13">
      <c r="E1650" t="s">
        <v>432</v>
      </c>
      <c r="F1650" t="s">
        <v>1151</v>
      </c>
      <c r="G1650" s="1">
        <v>43899</v>
      </c>
      <c r="H1650" s="43">
        <v>0.63</v>
      </c>
      <c r="I1650" s="44">
        <v>6132.14</v>
      </c>
      <c r="J1650" s="44">
        <v>6132.14</v>
      </c>
      <c r="K1650" s="44">
        <v>0</v>
      </c>
      <c r="L1650" s="44">
        <v>5518.93</v>
      </c>
      <c r="M1650" s="44">
        <v>459.91079999999999</v>
      </c>
    </row>
    <row r="1651" spans="4:13">
      <c r="E1651" t="s">
        <v>7130</v>
      </c>
      <c r="F1651" t="s">
        <v>821</v>
      </c>
      <c r="G1651" s="1">
        <v>43598</v>
      </c>
      <c r="H1651" s="43">
        <v>0</v>
      </c>
      <c r="I1651" s="44">
        <v>9710.4500000000007</v>
      </c>
      <c r="J1651" s="44">
        <v>9710.4500000000007</v>
      </c>
      <c r="K1651" s="44">
        <v>0</v>
      </c>
      <c r="L1651" s="44">
        <v>8739.41</v>
      </c>
      <c r="M1651" s="44">
        <v>728.28420000000006</v>
      </c>
    </row>
    <row r="1652" spans="4:13">
      <c r="E1652" t="s">
        <v>20</v>
      </c>
      <c r="F1652" t="s">
        <v>1340</v>
      </c>
      <c r="G1652" s="1">
        <v>43361</v>
      </c>
      <c r="H1652" s="43">
        <v>0.37</v>
      </c>
      <c r="I1652" s="44">
        <v>25796.49</v>
      </c>
      <c r="J1652" s="44">
        <v>25796.49</v>
      </c>
      <c r="K1652" s="44">
        <v>0</v>
      </c>
      <c r="L1652" s="44">
        <v>23216.84</v>
      </c>
      <c r="M1652" s="44">
        <v>1934.7366999999999</v>
      </c>
    </row>
    <row r="1653" spans="4:13">
      <c r="F1653" t="s">
        <v>938</v>
      </c>
      <c r="G1653" s="1">
        <v>48092</v>
      </c>
      <c r="H1653" s="43">
        <v>1</v>
      </c>
      <c r="I1653" s="44">
        <v>172000</v>
      </c>
      <c r="J1653" s="44">
        <v>172000</v>
      </c>
      <c r="K1653" s="44">
        <v>0</v>
      </c>
      <c r="L1653" s="44">
        <v>154800</v>
      </c>
      <c r="M1653" s="44">
        <v>12351</v>
      </c>
    </row>
    <row r="1654" spans="4:13">
      <c r="E1654" t="s">
        <v>1018</v>
      </c>
      <c r="F1654" t="s">
        <v>1019</v>
      </c>
      <c r="G1654" s="1">
        <v>43333</v>
      </c>
      <c r="H1654" s="43">
        <v>0</v>
      </c>
      <c r="I1654" s="44">
        <v>87540.15</v>
      </c>
      <c r="J1654" s="44">
        <v>87540.15</v>
      </c>
      <c r="K1654" s="44">
        <v>0</v>
      </c>
      <c r="L1654" s="44">
        <v>78786.14</v>
      </c>
      <c r="M1654" s="44">
        <v>6565.5117</v>
      </c>
    </row>
    <row r="1655" spans="4:13">
      <c r="D1655" t="s">
        <v>405</v>
      </c>
      <c r="E1655" t="s">
        <v>404</v>
      </c>
      <c r="F1655" t="s">
        <v>406</v>
      </c>
      <c r="G1655" s="1">
        <v>43265</v>
      </c>
      <c r="H1655" s="43">
        <v>1</v>
      </c>
      <c r="I1655" s="44">
        <v>13114</v>
      </c>
      <c r="J1655" s="44">
        <v>13114</v>
      </c>
      <c r="K1655" s="44">
        <v>0</v>
      </c>
      <c r="L1655" s="44">
        <v>11802.6</v>
      </c>
      <c r="M1655" s="44">
        <v>983.55</v>
      </c>
    </row>
    <row r="1656" spans="4:13">
      <c r="E1656" t="s">
        <v>1710</v>
      </c>
      <c r="F1656" t="s">
        <v>1711</v>
      </c>
      <c r="G1656" s="1">
        <v>43410</v>
      </c>
      <c r="H1656" s="43">
        <v>0</v>
      </c>
      <c r="I1656" s="44">
        <v>3100.01</v>
      </c>
      <c r="J1656" s="44">
        <v>3100.01</v>
      </c>
      <c r="K1656" s="44">
        <v>0</v>
      </c>
      <c r="L1656" s="44">
        <v>2790.01</v>
      </c>
      <c r="M1656" s="44">
        <v>232.5008</v>
      </c>
    </row>
    <row r="1657" spans="4:13">
      <c r="F1657" t="s">
        <v>3455</v>
      </c>
      <c r="G1657" s="1">
        <v>43781</v>
      </c>
      <c r="H1657" s="43">
        <v>1</v>
      </c>
      <c r="I1657" s="44">
        <v>13576.26</v>
      </c>
      <c r="J1657" s="44">
        <v>13576.26</v>
      </c>
      <c r="K1657" s="44">
        <v>0</v>
      </c>
      <c r="L1657" s="44">
        <v>12218.63</v>
      </c>
      <c r="M1657" s="44">
        <v>1018.2192</v>
      </c>
    </row>
    <row r="1658" spans="4:13">
      <c r="F1658" t="s">
        <v>3270</v>
      </c>
      <c r="G1658" s="1">
        <v>43781</v>
      </c>
      <c r="H1658" s="43">
        <v>1</v>
      </c>
      <c r="I1658" s="44">
        <v>3226.82</v>
      </c>
      <c r="J1658" s="44">
        <v>3226.82</v>
      </c>
      <c r="K1658" s="44">
        <v>0</v>
      </c>
      <c r="L1658" s="44">
        <v>2904.14</v>
      </c>
      <c r="M1658" s="44">
        <v>242.01169999999999</v>
      </c>
    </row>
    <row r="1659" spans="4:13">
      <c r="F1659" t="s">
        <v>3156</v>
      </c>
      <c r="G1659" s="1">
        <v>43781</v>
      </c>
      <c r="H1659" s="43">
        <v>1</v>
      </c>
      <c r="I1659" s="44">
        <v>20983.38</v>
      </c>
      <c r="J1659" s="44">
        <v>20983.38</v>
      </c>
      <c r="K1659" s="44">
        <v>0</v>
      </c>
      <c r="L1659" s="44">
        <v>18885.04</v>
      </c>
      <c r="M1659" s="44">
        <v>1573.7533000000001</v>
      </c>
    </row>
    <row r="1660" spans="4:13">
      <c r="D1660" t="s">
        <v>82</v>
      </c>
      <c r="E1660" t="s">
        <v>425</v>
      </c>
      <c r="F1660" t="s">
        <v>2408</v>
      </c>
      <c r="G1660" s="1">
        <v>43503</v>
      </c>
      <c r="H1660" s="43">
        <v>1</v>
      </c>
      <c r="I1660" s="44">
        <v>16536</v>
      </c>
      <c r="J1660" s="44">
        <v>16536</v>
      </c>
      <c r="K1660" s="44">
        <v>0</v>
      </c>
      <c r="L1660" s="44">
        <v>14882.4</v>
      </c>
      <c r="M1660" s="44">
        <v>1240.2</v>
      </c>
    </row>
    <row r="1661" spans="4:13">
      <c r="F1661" t="s">
        <v>2923</v>
      </c>
      <c r="G1661" s="1">
        <v>43788</v>
      </c>
      <c r="H1661" s="43">
        <v>0</v>
      </c>
      <c r="I1661" s="44">
        <v>32924.21</v>
      </c>
      <c r="J1661" s="44">
        <v>32924.21</v>
      </c>
      <c r="K1661" s="44">
        <v>0</v>
      </c>
      <c r="L1661" s="44">
        <v>29631.79</v>
      </c>
      <c r="M1661" s="44">
        <v>2469.3157999999999</v>
      </c>
    </row>
    <row r="1662" spans="4:13">
      <c r="F1662" t="s">
        <v>2129</v>
      </c>
      <c r="G1662" s="1">
        <v>43503</v>
      </c>
      <c r="H1662" s="43">
        <v>1</v>
      </c>
      <c r="I1662" s="44">
        <v>7702.5</v>
      </c>
      <c r="J1662" s="44">
        <v>7702.5</v>
      </c>
      <c r="K1662" s="44">
        <v>0</v>
      </c>
      <c r="L1662" s="44">
        <v>6932.25</v>
      </c>
      <c r="M1662" s="44">
        <v>577.6875</v>
      </c>
    </row>
    <row r="1663" spans="4:13">
      <c r="F1663" t="s">
        <v>2100</v>
      </c>
      <c r="G1663" s="1">
        <v>43504</v>
      </c>
      <c r="H1663" s="43">
        <v>0</v>
      </c>
      <c r="I1663" s="44">
        <v>15480</v>
      </c>
      <c r="J1663" s="44">
        <v>15480</v>
      </c>
      <c r="K1663" s="44">
        <v>0</v>
      </c>
      <c r="L1663" s="44">
        <v>13932</v>
      </c>
      <c r="M1663" s="44">
        <v>1161</v>
      </c>
    </row>
    <row r="1664" spans="4:13">
      <c r="F1664" t="s">
        <v>2896</v>
      </c>
      <c r="G1664" s="1">
        <v>43623</v>
      </c>
      <c r="H1664" s="43">
        <v>0</v>
      </c>
      <c r="I1664" s="44">
        <v>17622.310000000001</v>
      </c>
      <c r="J1664" s="44">
        <v>17622.310000000001</v>
      </c>
      <c r="K1664" s="44">
        <v>0</v>
      </c>
      <c r="L1664" s="44">
        <v>15860.08</v>
      </c>
      <c r="M1664" s="44">
        <v>1321.6732999999999</v>
      </c>
    </row>
    <row r="1665" spans="5:13">
      <c r="F1665" t="s">
        <v>1962</v>
      </c>
      <c r="G1665" s="1">
        <v>43507</v>
      </c>
      <c r="H1665" s="43">
        <v>1</v>
      </c>
      <c r="I1665" s="44">
        <v>4760</v>
      </c>
      <c r="J1665" s="44">
        <v>4760</v>
      </c>
      <c r="K1665" s="44">
        <v>0</v>
      </c>
      <c r="L1665" s="44">
        <v>4284</v>
      </c>
      <c r="M1665" s="44">
        <v>357</v>
      </c>
    </row>
    <row r="1666" spans="5:13">
      <c r="F1666" t="s">
        <v>1419</v>
      </c>
      <c r="G1666" s="1">
        <v>43360</v>
      </c>
      <c r="H1666" s="43">
        <v>0</v>
      </c>
      <c r="I1666" s="44">
        <v>8300</v>
      </c>
      <c r="J1666" s="44">
        <v>8300</v>
      </c>
      <c r="K1666" s="44">
        <v>0</v>
      </c>
      <c r="L1666" s="44">
        <v>7470</v>
      </c>
      <c r="M1666" s="44">
        <v>622.5</v>
      </c>
    </row>
    <row r="1667" spans="5:13">
      <c r="F1667" t="s">
        <v>1404</v>
      </c>
      <c r="G1667" s="1">
        <v>43361</v>
      </c>
      <c r="H1667" s="43">
        <v>0</v>
      </c>
      <c r="I1667" s="44">
        <v>20399.62</v>
      </c>
      <c r="J1667" s="44">
        <v>20399.62</v>
      </c>
      <c r="K1667" s="44">
        <v>0</v>
      </c>
      <c r="L1667" s="44">
        <v>18359.66</v>
      </c>
      <c r="M1667" s="44">
        <v>1529.9717000000001</v>
      </c>
    </row>
    <row r="1668" spans="5:13">
      <c r="F1668" t="s">
        <v>1730</v>
      </c>
      <c r="G1668" s="1">
        <v>43598</v>
      </c>
      <c r="H1668" s="43">
        <v>0</v>
      </c>
      <c r="I1668" s="44">
        <v>16670</v>
      </c>
      <c r="J1668" s="44">
        <v>16670</v>
      </c>
      <c r="K1668" s="44">
        <v>0</v>
      </c>
      <c r="L1668" s="44">
        <v>15003</v>
      </c>
      <c r="M1668" s="44">
        <v>1250.25</v>
      </c>
    </row>
    <row r="1669" spans="5:13">
      <c r="F1669" t="s">
        <v>2919</v>
      </c>
      <c r="G1669" s="1">
        <v>43623</v>
      </c>
      <c r="H1669" s="43">
        <v>0</v>
      </c>
      <c r="I1669" s="44">
        <v>3492.71</v>
      </c>
      <c r="J1669" s="44">
        <v>3492.71</v>
      </c>
      <c r="K1669" s="44">
        <v>0</v>
      </c>
      <c r="L1669" s="44">
        <v>3143.44</v>
      </c>
      <c r="M1669" s="44">
        <v>261.95330000000001</v>
      </c>
    </row>
    <row r="1670" spans="5:13">
      <c r="F1670" t="s">
        <v>1713</v>
      </c>
      <c r="G1670" s="1">
        <v>43410</v>
      </c>
      <c r="H1670" s="43">
        <v>0</v>
      </c>
      <c r="I1670" s="44">
        <v>20614.88</v>
      </c>
      <c r="J1670" s="44">
        <v>20614.88</v>
      </c>
      <c r="K1670" s="44">
        <v>0</v>
      </c>
      <c r="L1670" s="44">
        <v>18553.39</v>
      </c>
      <c r="M1670" s="44">
        <v>1546.1158</v>
      </c>
    </row>
    <row r="1671" spans="5:13">
      <c r="F1671" t="s">
        <v>1700</v>
      </c>
      <c r="G1671" s="1">
        <v>43412</v>
      </c>
      <c r="H1671" s="43">
        <v>0</v>
      </c>
      <c r="I1671" s="44">
        <v>11736.29</v>
      </c>
      <c r="J1671" s="44">
        <v>11736.29</v>
      </c>
      <c r="K1671" s="44">
        <v>0</v>
      </c>
      <c r="L1671" s="44">
        <v>10562.66</v>
      </c>
      <c r="M1671" s="44">
        <v>880.22170000000006</v>
      </c>
    </row>
    <row r="1672" spans="5:13">
      <c r="F1672" t="s">
        <v>1294</v>
      </c>
      <c r="G1672" s="1">
        <v>43360</v>
      </c>
      <c r="H1672" s="43">
        <v>0</v>
      </c>
      <c r="I1672" s="44">
        <v>3818.99</v>
      </c>
      <c r="J1672" s="44">
        <v>3818.99</v>
      </c>
      <c r="K1672" s="44">
        <v>0</v>
      </c>
      <c r="L1672" s="44">
        <v>3437.09</v>
      </c>
      <c r="M1672" s="44">
        <v>286.42419999999998</v>
      </c>
    </row>
    <row r="1673" spans="5:13">
      <c r="F1673" t="s">
        <v>2911</v>
      </c>
      <c r="G1673" s="1">
        <v>43623</v>
      </c>
      <c r="H1673" s="43">
        <v>0</v>
      </c>
      <c r="I1673" s="44">
        <v>9576.7099999999991</v>
      </c>
      <c r="J1673" s="44">
        <v>9576.7099999999991</v>
      </c>
      <c r="K1673" s="44">
        <v>0</v>
      </c>
      <c r="L1673" s="44">
        <v>8619.0400000000009</v>
      </c>
      <c r="M1673" s="44">
        <v>718.25329999999997</v>
      </c>
    </row>
    <row r="1674" spans="5:13">
      <c r="F1674" t="s">
        <v>1381</v>
      </c>
      <c r="G1674" s="1">
        <v>44032</v>
      </c>
      <c r="H1674" s="43">
        <v>0</v>
      </c>
      <c r="I1674" s="44">
        <v>10532.81</v>
      </c>
      <c r="J1674" s="44">
        <v>10532.81</v>
      </c>
      <c r="K1674" s="44">
        <v>0</v>
      </c>
      <c r="L1674" s="44">
        <v>9479.5300000000007</v>
      </c>
      <c r="M1674" s="44">
        <v>789.96079999999995</v>
      </c>
    </row>
    <row r="1675" spans="5:13">
      <c r="E1675" t="s">
        <v>201</v>
      </c>
      <c r="F1675" t="s">
        <v>202</v>
      </c>
      <c r="G1675" s="1">
        <v>43265</v>
      </c>
      <c r="H1675" s="43">
        <v>1</v>
      </c>
      <c r="I1675" s="44">
        <v>7135.87</v>
      </c>
      <c r="J1675" s="44">
        <v>7135.87</v>
      </c>
      <c r="K1675" s="44">
        <v>0</v>
      </c>
      <c r="L1675" s="44">
        <v>6422.28</v>
      </c>
      <c r="M1675" s="44">
        <v>535.19000000000005</v>
      </c>
    </row>
    <row r="1676" spans="5:13">
      <c r="E1676" t="s">
        <v>276</v>
      </c>
      <c r="F1676" t="s">
        <v>277</v>
      </c>
      <c r="G1676" s="1">
        <v>43781</v>
      </c>
      <c r="H1676" s="43">
        <v>1</v>
      </c>
      <c r="I1676" s="44">
        <v>4575</v>
      </c>
      <c r="J1676" s="44">
        <v>4575</v>
      </c>
      <c r="K1676" s="44">
        <v>0</v>
      </c>
      <c r="L1676" s="44">
        <v>4117.5</v>
      </c>
      <c r="M1676" s="44">
        <v>343.125</v>
      </c>
    </row>
    <row r="1677" spans="5:13">
      <c r="E1677" t="s">
        <v>578</v>
      </c>
      <c r="F1677" t="s">
        <v>523</v>
      </c>
      <c r="G1677" s="1">
        <v>43598</v>
      </c>
      <c r="H1677" s="43">
        <v>0</v>
      </c>
      <c r="I1677" s="44">
        <v>11044</v>
      </c>
      <c r="J1677" s="44">
        <v>11044</v>
      </c>
      <c r="K1677" s="44">
        <v>0</v>
      </c>
      <c r="L1677" s="44">
        <v>9939.6</v>
      </c>
      <c r="M1677" s="44">
        <v>828.3</v>
      </c>
    </row>
    <row r="1678" spans="5:13">
      <c r="F1678" t="s">
        <v>579</v>
      </c>
      <c r="G1678" s="1">
        <v>43917</v>
      </c>
      <c r="H1678" s="43">
        <v>0.2</v>
      </c>
      <c r="I1678" s="44">
        <v>6756.89</v>
      </c>
      <c r="J1678" s="44">
        <v>6756.89</v>
      </c>
      <c r="K1678" s="44">
        <v>0</v>
      </c>
      <c r="L1678" s="44">
        <v>6081.2</v>
      </c>
      <c r="M1678" s="44">
        <v>506.76670000000001</v>
      </c>
    </row>
    <row r="1679" spans="5:13">
      <c r="F1679" t="s">
        <v>1633</v>
      </c>
      <c r="G1679" s="1">
        <v>43917</v>
      </c>
      <c r="H1679" s="43">
        <v>0.2</v>
      </c>
      <c r="I1679" s="44">
        <v>6260.84</v>
      </c>
      <c r="J1679" s="44">
        <v>6260.84</v>
      </c>
      <c r="K1679" s="44">
        <v>0</v>
      </c>
      <c r="L1679" s="44">
        <v>5634.76</v>
      </c>
      <c r="M1679" s="44">
        <v>469.56330000000003</v>
      </c>
    </row>
    <row r="1680" spans="5:13">
      <c r="F1680" t="s">
        <v>2547</v>
      </c>
      <c r="G1680" s="1">
        <v>43917</v>
      </c>
      <c r="H1680" s="43">
        <v>0.2</v>
      </c>
      <c r="I1680" s="44">
        <v>7033.6</v>
      </c>
      <c r="J1680" s="44">
        <v>7033.6</v>
      </c>
      <c r="K1680" s="44">
        <v>0</v>
      </c>
      <c r="L1680" s="44">
        <v>6330.24</v>
      </c>
      <c r="M1680" s="44">
        <v>527.52</v>
      </c>
    </row>
    <row r="1681" spans="5:13">
      <c r="F1681" t="s">
        <v>7842</v>
      </c>
      <c r="G1681" s="1">
        <v>48092</v>
      </c>
      <c r="H1681" s="43">
        <v>0.2</v>
      </c>
      <c r="I1681" s="44">
        <v>431367.67</v>
      </c>
      <c r="J1681" s="44">
        <v>431367.67</v>
      </c>
      <c r="K1681" s="44">
        <v>0</v>
      </c>
      <c r="L1681" s="44">
        <v>388230.9</v>
      </c>
      <c r="M1681" s="44">
        <v>0</v>
      </c>
    </row>
    <row r="1682" spans="5:13">
      <c r="F1682" t="s">
        <v>3242</v>
      </c>
      <c r="G1682" s="1">
        <v>43917</v>
      </c>
      <c r="H1682" s="43">
        <v>0.2</v>
      </c>
      <c r="I1682" s="44">
        <v>82537</v>
      </c>
      <c r="J1682" s="44">
        <v>82537</v>
      </c>
      <c r="K1682" s="44">
        <v>0</v>
      </c>
      <c r="L1682" s="44">
        <v>74283.3</v>
      </c>
      <c r="M1682" s="44">
        <v>6190.2749999999996</v>
      </c>
    </row>
    <row r="1683" spans="5:13">
      <c r="F1683" t="s">
        <v>2232</v>
      </c>
      <c r="G1683" s="1">
        <v>43951</v>
      </c>
      <c r="H1683" s="43">
        <v>0.2</v>
      </c>
      <c r="I1683" s="44">
        <v>13406.14</v>
      </c>
      <c r="J1683" s="44">
        <v>13406.14</v>
      </c>
      <c r="K1683" s="44">
        <v>0</v>
      </c>
      <c r="L1683" s="44">
        <v>12065.53</v>
      </c>
      <c r="M1683" s="44">
        <v>1005.4607999999999</v>
      </c>
    </row>
    <row r="1684" spans="5:13">
      <c r="F1684" t="s">
        <v>1115</v>
      </c>
      <c r="G1684" s="1">
        <v>43917</v>
      </c>
      <c r="H1684" s="43">
        <v>0.2</v>
      </c>
      <c r="I1684" s="44">
        <v>9663.8799999999992</v>
      </c>
      <c r="J1684" s="44">
        <v>9663.8799999999992</v>
      </c>
      <c r="K1684" s="44">
        <v>0</v>
      </c>
      <c r="L1684" s="44">
        <v>8697.49</v>
      </c>
      <c r="M1684" s="44">
        <v>724.79079999999999</v>
      </c>
    </row>
    <row r="1685" spans="5:13">
      <c r="F1685" t="s">
        <v>3115</v>
      </c>
      <c r="G1685" s="1">
        <v>43930</v>
      </c>
      <c r="H1685" s="43">
        <v>0.2</v>
      </c>
      <c r="I1685" s="44">
        <v>5952.55</v>
      </c>
      <c r="J1685" s="44">
        <v>0</v>
      </c>
      <c r="K1685" s="44">
        <v>-5952.55</v>
      </c>
      <c r="L1685" s="44">
        <v>0</v>
      </c>
      <c r="M1685" s="44">
        <v>0</v>
      </c>
    </row>
    <row r="1686" spans="5:13">
      <c r="F1686" t="s">
        <v>1028</v>
      </c>
      <c r="G1686" s="1">
        <v>43917</v>
      </c>
      <c r="H1686" s="43">
        <v>0</v>
      </c>
      <c r="I1686" s="44">
        <v>5300.22</v>
      </c>
      <c r="J1686" s="44">
        <v>5300.22</v>
      </c>
      <c r="K1686" s="44">
        <v>0</v>
      </c>
      <c r="L1686" s="44">
        <v>4770.2</v>
      </c>
      <c r="M1686" s="44">
        <v>397.51670000000001</v>
      </c>
    </row>
    <row r="1687" spans="5:13">
      <c r="F1687" t="s">
        <v>1651</v>
      </c>
      <c r="G1687" s="1">
        <v>43917</v>
      </c>
      <c r="H1687" s="43">
        <v>0.2</v>
      </c>
      <c r="I1687" s="44">
        <v>12170.78</v>
      </c>
      <c r="J1687" s="44">
        <v>12170.78</v>
      </c>
      <c r="K1687" s="44">
        <v>0</v>
      </c>
      <c r="L1687" s="44">
        <v>10953.7</v>
      </c>
      <c r="M1687" s="44">
        <v>912.80830000000003</v>
      </c>
    </row>
    <row r="1688" spans="5:13">
      <c r="E1688" t="s">
        <v>1112</v>
      </c>
      <c r="F1688" t="s">
        <v>1113</v>
      </c>
      <c r="G1688" s="1">
        <v>43336</v>
      </c>
      <c r="H1688" s="43">
        <v>0</v>
      </c>
      <c r="I1688" s="44">
        <v>4096.62</v>
      </c>
      <c r="J1688" s="44">
        <v>4096.62</v>
      </c>
      <c r="K1688" s="44">
        <v>0</v>
      </c>
      <c r="L1688" s="44">
        <v>3686.96</v>
      </c>
      <c r="M1688" s="44">
        <v>307.24669999999998</v>
      </c>
    </row>
    <row r="1689" spans="5:13">
      <c r="E1689" t="s">
        <v>570</v>
      </c>
      <c r="F1689" t="s">
        <v>7929</v>
      </c>
      <c r="G1689" s="1">
        <v>48092</v>
      </c>
      <c r="H1689" s="43">
        <v>1</v>
      </c>
      <c r="I1689" s="44">
        <v>137086.13</v>
      </c>
      <c r="J1689" s="44">
        <v>137086.13</v>
      </c>
      <c r="K1689" s="44">
        <v>0</v>
      </c>
      <c r="L1689" s="44">
        <v>123377.52</v>
      </c>
      <c r="M1689" s="44">
        <v>0</v>
      </c>
    </row>
    <row r="1690" spans="5:13">
      <c r="F1690" t="s">
        <v>8149</v>
      </c>
      <c r="G1690" s="1">
        <v>48092</v>
      </c>
      <c r="H1690" s="43">
        <v>0</v>
      </c>
      <c r="I1690" s="44">
        <v>46036.7</v>
      </c>
      <c r="J1690" s="44">
        <v>46036.7</v>
      </c>
      <c r="K1690" s="44">
        <v>0</v>
      </c>
      <c r="L1690" s="44">
        <v>41433.03</v>
      </c>
      <c r="M1690" s="44">
        <v>3452.75</v>
      </c>
    </row>
    <row r="1691" spans="5:13">
      <c r="F1691" t="s">
        <v>8163</v>
      </c>
      <c r="G1691" s="1">
        <v>48092</v>
      </c>
      <c r="H1691" s="43">
        <v>1</v>
      </c>
      <c r="I1691" s="44">
        <v>40365.919999999998</v>
      </c>
      <c r="J1691" s="44">
        <v>40365.919999999998</v>
      </c>
      <c r="K1691" s="44">
        <v>0</v>
      </c>
      <c r="L1691" s="44">
        <v>36329.33</v>
      </c>
      <c r="M1691" s="44">
        <v>3027.44</v>
      </c>
    </row>
    <row r="1692" spans="5:13">
      <c r="F1692" t="s">
        <v>706</v>
      </c>
      <c r="G1692" s="1">
        <v>43949</v>
      </c>
      <c r="H1692" s="43">
        <v>0</v>
      </c>
      <c r="I1692" s="44">
        <v>48832.95</v>
      </c>
      <c r="J1692" s="44">
        <v>48832.95</v>
      </c>
      <c r="K1692" s="44">
        <v>0</v>
      </c>
      <c r="L1692" s="44">
        <v>43949.66</v>
      </c>
      <c r="M1692" s="44">
        <v>3662.47</v>
      </c>
    </row>
    <row r="1693" spans="5:13">
      <c r="F1693" t="s">
        <v>2442</v>
      </c>
      <c r="G1693" s="1">
        <v>43959</v>
      </c>
      <c r="H1693" s="43">
        <v>0</v>
      </c>
      <c r="I1693" s="44">
        <v>6298.32</v>
      </c>
      <c r="J1693" s="44">
        <v>6298.32</v>
      </c>
      <c r="K1693" s="44">
        <v>0</v>
      </c>
      <c r="L1693" s="44">
        <v>5668.49</v>
      </c>
      <c r="M1693" s="44">
        <v>472.37419999999997</v>
      </c>
    </row>
    <row r="1694" spans="5:13">
      <c r="F1694" t="s">
        <v>8273</v>
      </c>
      <c r="G1694" s="1">
        <v>43991</v>
      </c>
      <c r="H1694" s="43">
        <v>1</v>
      </c>
      <c r="I1694" s="44">
        <v>29615.68</v>
      </c>
      <c r="J1694" s="44">
        <v>29615.68</v>
      </c>
      <c r="K1694" s="44">
        <v>0</v>
      </c>
      <c r="L1694" s="44">
        <v>26654.11</v>
      </c>
      <c r="M1694" s="44">
        <v>2221.17</v>
      </c>
    </row>
    <row r="1695" spans="5:13">
      <c r="F1695" t="s">
        <v>7174</v>
      </c>
      <c r="G1695" s="1">
        <v>48092</v>
      </c>
      <c r="H1695" s="43">
        <v>0</v>
      </c>
      <c r="I1695" s="44">
        <v>8146.47</v>
      </c>
      <c r="J1695" s="44">
        <v>8146.47</v>
      </c>
      <c r="K1695" s="44">
        <v>0</v>
      </c>
      <c r="L1695" s="44">
        <v>7331.82</v>
      </c>
      <c r="M1695" s="44">
        <v>610.98</v>
      </c>
    </row>
    <row r="1696" spans="5:13">
      <c r="E1696" t="s">
        <v>2870</v>
      </c>
      <c r="F1696" t="s">
        <v>2871</v>
      </c>
      <c r="G1696" s="1">
        <v>43587</v>
      </c>
      <c r="H1696" s="43">
        <v>1</v>
      </c>
      <c r="I1696" s="44">
        <v>34104</v>
      </c>
      <c r="J1696" s="44">
        <v>34104</v>
      </c>
      <c r="K1696" s="44">
        <v>0</v>
      </c>
      <c r="L1696" s="44">
        <v>30693.599999999999</v>
      </c>
      <c r="M1696" s="44">
        <v>2557.8000000000002</v>
      </c>
    </row>
    <row r="1697" spans="4:13">
      <c r="E1697" t="s">
        <v>81</v>
      </c>
      <c r="F1697" t="s">
        <v>125</v>
      </c>
      <c r="G1697" s="1">
        <v>43357</v>
      </c>
      <c r="H1697" s="43">
        <v>0</v>
      </c>
      <c r="I1697" s="44">
        <v>5309.29</v>
      </c>
      <c r="J1697" s="44">
        <v>5309.29</v>
      </c>
      <c r="K1697" s="44">
        <v>0</v>
      </c>
      <c r="L1697" s="44">
        <v>4778.3599999999997</v>
      </c>
      <c r="M1697" s="44">
        <v>398.19670000000002</v>
      </c>
    </row>
    <row r="1698" spans="4:13">
      <c r="F1698" t="s">
        <v>3025</v>
      </c>
      <c r="G1698" s="1">
        <v>48092</v>
      </c>
      <c r="H1698" s="43">
        <v>0</v>
      </c>
      <c r="I1698" s="44">
        <v>283951</v>
      </c>
      <c r="J1698" s="44">
        <v>283951</v>
      </c>
      <c r="K1698" s="44">
        <v>0</v>
      </c>
      <c r="L1698" s="44">
        <v>255555.9</v>
      </c>
      <c r="M1698" s="44">
        <v>0</v>
      </c>
    </row>
    <row r="1699" spans="4:13">
      <c r="D1699" t="s">
        <v>135</v>
      </c>
      <c r="E1699" t="s">
        <v>143</v>
      </c>
      <c r="F1699" t="s">
        <v>194</v>
      </c>
      <c r="G1699" s="1">
        <v>43228</v>
      </c>
      <c r="H1699" s="43">
        <v>0</v>
      </c>
      <c r="I1699" s="44">
        <v>6866.59</v>
      </c>
      <c r="J1699" s="44">
        <v>6866.59</v>
      </c>
      <c r="K1699" s="44">
        <v>0</v>
      </c>
      <c r="L1699" s="44">
        <v>6179.93</v>
      </c>
      <c r="M1699" s="44">
        <v>514.99419999999998</v>
      </c>
    </row>
    <row r="1700" spans="4:13">
      <c r="F1700" t="s">
        <v>144</v>
      </c>
      <c r="G1700" s="1">
        <v>43598</v>
      </c>
      <c r="H1700" s="43">
        <v>0.1</v>
      </c>
      <c r="I1700" s="44">
        <v>26963.63</v>
      </c>
      <c r="J1700" s="44">
        <v>26963.63</v>
      </c>
      <c r="K1700" s="44">
        <v>0</v>
      </c>
      <c r="L1700" s="44">
        <v>24267.27</v>
      </c>
      <c r="M1700" s="44">
        <v>2022.2725</v>
      </c>
    </row>
    <row r="1701" spans="4:13">
      <c r="F1701" t="s">
        <v>208</v>
      </c>
      <c r="G1701" s="1">
        <v>43598</v>
      </c>
      <c r="H1701" s="43">
        <v>0.15</v>
      </c>
      <c r="I1701" s="44">
        <v>18133.41</v>
      </c>
      <c r="J1701" s="44">
        <v>18133.41</v>
      </c>
      <c r="K1701" s="44">
        <v>0</v>
      </c>
      <c r="L1701" s="44">
        <v>16320.07</v>
      </c>
      <c r="M1701" s="44">
        <v>1360.0057999999999</v>
      </c>
    </row>
    <row r="1702" spans="4:13">
      <c r="E1702" t="s">
        <v>743</v>
      </c>
      <c r="F1702" t="s">
        <v>744</v>
      </c>
      <c r="G1702" s="1">
        <v>43332</v>
      </c>
      <c r="H1702" s="43">
        <v>0</v>
      </c>
      <c r="I1702" s="44">
        <v>99209.59</v>
      </c>
      <c r="J1702" s="44">
        <v>99209.59</v>
      </c>
      <c r="K1702" s="44">
        <v>0</v>
      </c>
      <c r="L1702" s="44">
        <v>89288.63</v>
      </c>
      <c r="M1702" s="44">
        <v>7440.7191999999995</v>
      </c>
    </row>
    <row r="1703" spans="4:13">
      <c r="F1703" t="s">
        <v>1737</v>
      </c>
      <c r="G1703" s="1">
        <v>43410</v>
      </c>
      <c r="H1703" s="43">
        <v>0.2</v>
      </c>
      <c r="I1703" s="44">
        <v>8753.7999999999993</v>
      </c>
      <c r="J1703" s="44">
        <v>8753.7999999999993</v>
      </c>
      <c r="K1703" s="44">
        <v>0</v>
      </c>
      <c r="L1703" s="44">
        <v>7878.42</v>
      </c>
      <c r="M1703" s="44">
        <v>656.53499999999997</v>
      </c>
    </row>
    <row r="1704" spans="4:13">
      <c r="E1704" t="s">
        <v>180</v>
      </c>
      <c r="F1704" t="s">
        <v>181</v>
      </c>
      <c r="G1704" s="1">
        <v>43228</v>
      </c>
      <c r="H1704" s="43">
        <v>0.45</v>
      </c>
      <c r="I1704" s="44">
        <v>63516.68</v>
      </c>
      <c r="J1704" s="44">
        <v>63516.68</v>
      </c>
      <c r="K1704" s="44">
        <v>0</v>
      </c>
      <c r="L1704" s="44">
        <v>57165.01</v>
      </c>
      <c r="M1704" s="44">
        <v>4763.7507999999998</v>
      </c>
    </row>
    <row r="1705" spans="4:13">
      <c r="E1705" t="s">
        <v>3239</v>
      </c>
      <c r="F1705" t="s">
        <v>3380</v>
      </c>
      <c r="G1705" s="1">
        <v>43864</v>
      </c>
      <c r="H1705" s="43">
        <v>0.1</v>
      </c>
      <c r="I1705" s="44">
        <v>56650.5</v>
      </c>
      <c r="J1705" s="44">
        <v>56650.5</v>
      </c>
      <c r="K1705" s="44">
        <v>0</v>
      </c>
      <c r="L1705" s="44">
        <v>50985.45</v>
      </c>
      <c r="M1705" s="44">
        <v>4248.7875000000004</v>
      </c>
    </row>
    <row r="1706" spans="4:13">
      <c r="E1706" t="s">
        <v>339</v>
      </c>
      <c r="F1706" t="s">
        <v>340</v>
      </c>
      <c r="G1706" s="1">
        <v>43265</v>
      </c>
      <c r="H1706" s="43">
        <v>0.9</v>
      </c>
      <c r="I1706" s="44">
        <v>16986.439999999999</v>
      </c>
      <c r="J1706" s="44">
        <v>16986.439999999999</v>
      </c>
      <c r="K1706" s="44">
        <v>0</v>
      </c>
      <c r="L1706" s="44">
        <v>15287.8</v>
      </c>
      <c r="M1706" s="44">
        <v>1273.9833000000001</v>
      </c>
    </row>
    <row r="1707" spans="4:13">
      <c r="E1707" t="s">
        <v>134</v>
      </c>
      <c r="F1707" t="s">
        <v>209</v>
      </c>
      <c r="G1707" s="1">
        <v>43265</v>
      </c>
      <c r="H1707" s="43">
        <v>0</v>
      </c>
      <c r="I1707" s="44">
        <v>8500</v>
      </c>
      <c r="J1707" s="44">
        <v>8500</v>
      </c>
      <c r="K1707" s="44">
        <v>0</v>
      </c>
      <c r="L1707" s="44">
        <v>7650</v>
      </c>
      <c r="M1707" s="44">
        <v>637.5</v>
      </c>
    </row>
    <row r="1708" spans="4:13">
      <c r="F1708" t="s">
        <v>486</v>
      </c>
      <c r="G1708" s="1">
        <v>43760</v>
      </c>
      <c r="H1708" s="43">
        <v>0.1</v>
      </c>
      <c r="I1708" s="44">
        <v>31817.35</v>
      </c>
      <c r="J1708" s="44">
        <v>31817.35</v>
      </c>
      <c r="K1708" s="44">
        <v>0</v>
      </c>
      <c r="L1708" s="44">
        <v>28635.62</v>
      </c>
      <c r="M1708" s="44">
        <v>2386.3017</v>
      </c>
    </row>
    <row r="1709" spans="4:13">
      <c r="D1709" t="s">
        <v>314</v>
      </c>
      <c r="E1709" t="s">
        <v>735</v>
      </c>
      <c r="F1709" t="s">
        <v>3211</v>
      </c>
      <c r="G1709" s="1">
        <v>43781</v>
      </c>
      <c r="H1709" s="43">
        <v>0.3</v>
      </c>
      <c r="I1709" s="44">
        <v>11176.16</v>
      </c>
      <c r="J1709" s="44">
        <v>11176.16</v>
      </c>
      <c r="K1709" s="44">
        <v>0</v>
      </c>
      <c r="L1709" s="44">
        <v>10058.540000000001</v>
      </c>
      <c r="M1709" s="44">
        <v>838.21169999999995</v>
      </c>
    </row>
    <row r="1710" spans="4:13">
      <c r="F1710" t="s">
        <v>2574</v>
      </c>
      <c r="G1710" s="1">
        <v>43760</v>
      </c>
      <c r="H1710" s="43">
        <v>0</v>
      </c>
      <c r="I1710" s="44">
        <v>17390.8</v>
      </c>
      <c r="J1710" s="44">
        <v>17390.8</v>
      </c>
      <c r="K1710" s="44">
        <v>0</v>
      </c>
      <c r="L1710" s="44">
        <v>15651.72</v>
      </c>
      <c r="M1710" s="44">
        <v>1304.31</v>
      </c>
    </row>
    <row r="1711" spans="4:13">
      <c r="F1711" t="s">
        <v>3099</v>
      </c>
      <c r="G1711" s="1">
        <v>43761</v>
      </c>
      <c r="H1711" s="43">
        <v>0</v>
      </c>
      <c r="I1711" s="44">
        <v>87026.89</v>
      </c>
      <c r="J1711" s="44">
        <v>87026.89</v>
      </c>
      <c r="K1711" s="44">
        <v>0</v>
      </c>
      <c r="L1711" s="44">
        <v>78324.2</v>
      </c>
      <c r="M1711" s="44">
        <v>6527.0167000000001</v>
      </c>
    </row>
    <row r="1712" spans="4:13">
      <c r="F1712" t="s">
        <v>2855</v>
      </c>
      <c r="G1712" s="1">
        <v>43676</v>
      </c>
      <c r="H1712" s="43">
        <v>1</v>
      </c>
      <c r="I1712" s="44">
        <v>9438.7999999999993</v>
      </c>
      <c r="J1712" s="44">
        <v>9438.7999999999993</v>
      </c>
      <c r="K1712" s="44">
        <v>0</v>
      </c>
      <c r="L1712" s="44">
        <v>8494.92</v>
      </c>
      <c r="M1712" s="44">
        <v>707.91</v>
      </c>
    </row>
    <row r="1713" spans="4:13">
      <c r="E1713" t="s">
        <v>1644</v>
      </c>
      <c r="F1713" t="s">
        <v>2269</v>
      </c>
      <c r="G1713" s="1">
        <v>43623</v>
      </c>
      <c r="H1713" s="43">
        <v>0</v>
      </c>
      <c r="I1713" s="44">
        <v>8805.83</v>
      </c>
      <c r="J1713" s="44">
        <v>8805.83</v>
      </c>
      <c r="K1713" s="44">
        <v>0</v>
      </c>
      <c r="L1713" s="44">
        <v>7925.25</v>
      </c>
      <c r="M1713" s="44">
        <v>660.4375</v>
      </c>
    </row>
    <row r="1714" spans="4:13">
      <c r="F1714" t="s">
        <v>1645</v>
      </c>
      <c r="G1714" s="1">
        <v>43623</v>
      </c>
      <c r="H1714" s="43">
        <v>0</v>
      </c>
      <c r="I1714" s="44">
        <v>8384.7800000000007</v>
      </c>
      <c r="J1714" s="44">
        <v>8384.7800000000007</v>
      </c>
      <c r="K1714" s="44">
        <v>0</v>
      </c>
      <c r="L1714" s="44">
        <v>7546.3</v>
      </c>
      <c r="M1714" s="44">
        <v>628.85829999999999</v>
      </c>
    </row>
    <row r="1715" spans="4:13">
      <c r="E1715" t="s">
        <v>7855</v>
      </c>
      <c r="F1715" t="s">
        <v>7857</v>
      </c>
      <c r="G1715" s="1">
        <v>43913</v>
      </c>
      <c r="H1715" s="43">
        <v>1</v>
      </c>
      <c r="I1715" s="44">
        <v>75132.850000000006</v>
      </c>
      <c r="J1715" s="44">
        <v>75132.850000000006</v>
      </c>
      <c r="K1715" s="44">
        <v>0</v>
      </c>
      <c r="L1715" s="44">
        <v>67619.570000000007</v>
      </c>
      <c r="M1715" s="44">
        <v>5634.96</v>
      </c>
    </row>
    <row r="1716" spans="4:13">
      <c r="E1716" t="s">
        <v>313</v>
      </c>
      <c r="F1716" t="s">
        <v>635</v>
      </c>
      <c r="G1716" s="1">
        <v>43571</v>
      </c>
      <c r="H1716" s="43">
        <v>0</v>
      </c>
      <c r="I1716" s="44">
        <v>35420.949999999997</v>
      </c>
      <c r="J1716" s="44">
        <v>35420.949999999997</v>
      </c>
      <c r="K1716" s="44">
        <v>0</v>
      </c>
      <c r="L1716" s="44">
        <v>31878.86</v>
      </c>
      <c r="M1716" s="44">
        <v>2656.5717</v>
      </c>
    </row>
    <row r="1717" spans="4:13">
      <c r="F1717" t="s">
        <v>589</v>
      </c>
      <c r="G1717" s="1">
        <v>43333</v>
      </c>
      <c r="H1717" s="43">
        <v>1</v>
      </c>
      <c r="I1717" s="44">
        <v>3293.46</v>
      </c>
      <c r="J1717" s="44">
        <v>3293.46</v>
      </c>
      <c r="K1717" s="44">
        <v>0</v>
      </c>
      <c r="L1717" s="44">
        <v>2964.11</v>
      </c>
      <c r="M1717" s="44">
        <v>247.00919999999999</v>
      </c>
    </row>
    <row r="1718" spans="4:13">
      <c r="F1718" t="s">
        <v>889</v>
      </c>
      <c r="G1718" s="1">
        <v>43571</v>
      </c>
      <c r="H1718" s="43">
        <v>0</v>
      </c>
      <c r="I1718" s="44">
        <v>109722.56</v>
      </c>
      <c r="J1718" s="44">
        <v>109722.56</v>
      </c>
      <c r="K1718" s="44">
        <v>0</v>
      </c>
      <c r="L1718" s="44">
        <v>98750.3</v>
      </c>
      <c r="M1718" s="44">
        <v>8229.1916999999994</v>
      </c>
    </row>
    <row r="1719" spans="4:13">
      <c r="F1719" t="s">
        <v>718</v>
      </c>
      <c r="G1719" s="1">
        <v>43333</v>
      </c>
      <c r="H1719" s="43">
        <v>1</v>
      </c>
      <c r="I1719" s="44">
        <v>53439.25</v>
      </c>
      <c r="J1719" s="44">
        <v>53439.25</v>
      </c>
      <c r="K1719" s="44">
        <v>0</v>
      </c>
      <c r="L1719" s="44">
        <v>48095.33</v>
      </c>
      <c r="M1719" s="44">
        <v>4007.9441999999999</v>
      </c>
    </row>
    <row r="1720" spans="4:13">
      <c r="F1720" t="s">
        <v>315</v>
      </c>
      <c r="G1720" s="1">
        <v>43571</v>
      </c>
      <c r="H1720" s="43">
        <v>0.5</v>
      </c>
      <c r="I1720" s="44">
        <v>4647.01</v>
      </c>
      <c r="J1720" s="44">
        <v>4647.01</v>
      </c>
      <c r="K1720" s="44">
        <v>0</v>
      </c>
      <c r="L1720" s="44">
        <v>4182.3100000000004</v>
      </c>
      <c r="M1720" s="44">
        <v>348.5258</v>
      </c>
    </row>
    <row r="1721" spans="4:13">
      <c r="D1721" t="s">
        <v>271</v>
      </c>
      <c r="E1721" t="s">
        <v>2386</v>
      </c>
      <c r="F1721" t="s">
        <v>2387</v>
      </c>
      <c r="G1721" s="1">
        <v>43507</v>
      </c>
      <c r="H1721" s="43">
        <v>1</v>
      </c>
      <c r="I1721" s="44">
        <v>11621.36</v>
      </c>
      <c r="J1721" s="44">
        <v>11621.36</v>
      </c>
      <c r="K1721" s="44">
        <v>0</v>
      </c>
      <c r="L1721" s="44">
        <v>10459.219999999999</v>
      </c>
      <c r="M1721" s="44">
        <v>871.60170000000005</v>
      </c>
    </row>
    <row r="1722" spans="4:13">
      <c r="E1722" t="s">
        <v>270</v>
      </c>
      <c r="F1722" t="s">
        <v>272</v>
      </c>
      <c r="G1722" s="1">
        <v>43265</v>
      </c>
      <c r="H1722" s="43">
        <v>0</v>
      </c>
      <c r="I1722" s="44">
        <v>5987.14</v>
      </c>
      <c r="J1722" s="44">
        <v>5987.14</v>
      </c>
      <c r="K1722" s="44">
        <v>0</v>
      </c>
      <c r="L1722" s="44">
        <v>5388.43</v>
      </c>
      <c r="M1722" s="44">
        <v>449.03579999999999</v>
      </c>
    </row>
    <row r="1723" spans="4:13">
      <c r="F1723" t="s">
        <v>467</v>
      </c>
      <c r="G1723" s="1">
        <v>43294</v>
      </c>
      <c r="H1723" s="43">
        <v>0</v>
      </c>
      <c r="I1723" s="44">
        <v>28455.78</v>
      </c>
      <c r="J1723" s="44">
        <v>28455.78</v>
      </c>
      <c r="K1723" s="44">
        <v>0</v>
      </c>
      <c r="L1723" s="44">
        <v>25610.2</v>
      </c>
      <c r="M1723" s="44">
        <v>2134.1833000000001</v>
      </c>
    </row>
    <row r="1724" spans="4:13">
      <c r="D1724" t="s">
        <v>458</v>
      </c>
      <c r="E1724" t="s">
        <v>457</v>
      </c>
      <c r="F1724" t="s">
        <v>459</v>
      </c>
      <c r="G1724" s="1">
        <v>43294</v>
      </c>
      <c r="H1724" s="43">
        <v>1</v>
      </c>
      <c r="I1724" s="44">
        <v>67195.62</v>
      </c>
      <c r="J1724" s="44">
        <v>67195.62</v>
      </c>
      <c r="K1724" s="44">
        <v>0</v>
      </c>
      <c r="L1724" s="44">
        <v>60476.06</v>
      </c>
      <c r="M1724" s="44">
        <v>5039.6716999999999</v>
      </c>
    </row>
    <row r="1725" spans="4:13">
      <c r="D1725" t="s">
        <v>264</v>
      </c>
      <c r="E1725" t="s">
        <v>2174</v>
      </c>
      <c r="F1725" t="s">
        <v>3371</v>
      </c>
      <c r="G1725" s="1">
        <v>43851</v>
      </c>
      <c r="H1725" s="43">
        <v>1</v>
      </c>
      <c r="I1725" s="44">
        <v>4000</v>
      </c>
      <c r="J1725" s="44">
        <v>4000</v>
      </c>
      <c r="K1725" s="44">
        <v>0</v>
      </c>
      <c r="L1725" s="44">
        <v>3600</v>
      </c>
      <c r="M1725" s="44">
        <v>300</v>
      </c>
    </row>
    <row r="1726" spans="4:13">
      <c r="F1726" t="s">
        <v>3033</v>
      </c>
      <c r="G1726" s="1">
        <v>43781</v>
      </c>
      <c r="H1726" s="43">
        <v>1</v>
      </c>
      <c r="I1726" s="44">
        <v>4000</v>
      </c>
      <c r="J1726" s="44">
        <v>4000</v>
      </c>
      <c r="K1726" s="44">
        <v>0</v>
      </c>
      <c r="L1726" s="44">
        <v>3600</v>
      </c>
      <c r="M1726" s="44">
        <v>300</v>
      </c>
    </row>
    <row r="1727" spans="4:13">
      <c r="F1727" t="s">
        <v>3290</v>
      </c>
      <c r="G1727" s="1">
        <v>43851</v>
      </c>
      <c r="H1727" s="43">
        <v>1</v>
      </c>
      <c r="I1727" s="44">
        <v>16660.419999999998</v>
      </c>
      <c r="J1727" s="44">
        <v>16660.419999999998</v>
      </c>
      <c r="K1727" s="44">
        <v>0</v>
      </c>
      <c r="L1727" s="44">
        <v>14994.38</v>
      </c>
      <c r="M1727" s="44">
        <v>1249.5317</v>
      </c>
    </row>
    <row r="1728" spans="4:13">
      <c r="F1728" t="s">
        <v>3282</v>
      </c>
      <c r="G1728" s="1">
        <v>43781</v>
      </c>
      <c r="H1728" s="43">
        <v>1</v>
      </c>
      <c r="I1728" s="44">
        <v>4000</v>
      </c>
      <c r="J1728" s="44">
        <v>4000</v>
      </c>
      <c r="K1728" s="44">
        <v>0</v>
      </c>
      <c r="L1728" s="44">
        <v>3600</v>
      </c>
      <c r="M1728" s="44">
        <v>300</v>
      </c>
    </row>
    <row r="1729" spans="4:13">
      <c r="F1729" t="s">
        <v>2876</v>
      </c>
      <c r="G1729" s="1">
        <v>43781</v>
      </c>
      <c r="H1729" s="43">
        <v>1</v>
      </c>
      <c r="I1729" s="44">
        <v>4000</v>
      </c>
      <c r="J1729" s="44">
        <v>4000</v>
      </c>
      <c r="K1729" s="44">
        <v>0</v>
      </c>
      <c r="L1729" s="44">
        <v>3600</v>
      </c>
      <c r="M1729" s="44">
        <v>300</v>
      </c>
    </row>
    <row r="1730" spans="4:13">
      <c r="F1730" t="s">
        <v>3406</v>
      </c>
      <c r="G1730" s="1">
        <v>43851</v>
      </c>
      <c r="H1730" s="43">
        <v>1</v>
      </c>
      <c r="I1730" s="44">
        <v>4000</v>
      </c>
      <c r="J1730" s="44">
        <v>4000</v>
      </c>
      <c r="K1730" s="44">
        <v>0</v>
      </c>
      <c r="L1730" s="44">
        <v>3600</v>
      </c>
      <c r="M1730" s="44">
        <v>300</v>
      </c>
    </row>
    <row r="1731" spans="4:13">
      <c r="F1731" t="s">
        <v>2175</v>
      </c>
      <c r="G1731" s="1">
        <v>43507</v>
      </c>
      <c r="H1731" s="43">
        <v>1</v>
      </c>
      <c r="I1731" s="44">
        <v>5000</v>
      </c>
      <c r="J1731" s="44">
        <v>5000</v>
      </c>
      <c r="K1731" s="44">
        <v>0</v>
      </c>
      <c r="L1731" s="44">
        <v>4500</v>
      </c>
      <c r="M1731" s="44">
        <v>375</v>
      </c>
    </row>
    <row r="1732" spans="4:13">
      <c r="E1732" t="s">
        <v>263</v>
      </c>
      <c r="F1732" t="s">
        <v>265</v>
      </c>
      <c r="G1732" s="1">
        <v>43265</v>
      </c>
      <c r="H1732" s="43">
        <v>1</v>
      </c>
      <c r="I1732" s="44">
        <v>5000</v>
      </c>
      <c r="J1732" s="44">
        <v>5000</v>
      </c>
      <c r="K1732" s="44">
        <v>0</v>
      </c>
      <c r="L1732" s="44">
        <v>4500</v>
      </c>
      <c r="M1732" s="44">
        <v>375</v>
      </c>
    </row>
    <row r="1733" spans="4:13">
      <c r="E1733" t="s">
        <v>978</v>
      </c>
      <c r="F1733" t="s">
        <v>3264</v>
      </c>
      <c r="G1733" s="1">
        <v>43781</v>
      </c>
      <c r="H1733" s="43">
        <v>1</v>
      </c>
      <c r="I1733" s="44">
        <v>20589.38</v>
      </c>
      <c r="J1733" s="44">
        <v>20589.38</v>
      </c>
      <c r="K1733" s="44">
        <v>0</v>
      </c>
      <c r="L1733" s="44">
        <v>18530.439999999999</v>
      </c>
      <c r="M1733" s="44">
        <v>1544.2032999999999</v>
      </c>
    </row>
    <row r="1734" spans="4:13">
      <c r="D1734" t="s">
        <v>25</v>
      </c>
      <c r="E1734" t="s">
        <v>1599</v>
      </c>
      <c r="F1734" t="s">
        <v>3490</v>
      </c>
      <c r="G1734" s="1">
        <v>48092</v>
      </c>
      <c r="H1734" s="43">
        <v>0.3</v>
      </c>
      <c r="I1734" s="44">
        <v>581249</v>
      </c>
      <c r="J1734" s="44">
        <v>581249</v>
      </c>
      <c r="K1734" s="44">
        <v>0</v>
      </c>
      <c r="L1734" s="44">
        <v>523124.1</v>
      </c>
      <c r="M1734" s="44">
        <v>0</v>
      </c>
    </row>
    <row r="1735" spans="4:13">
      <c r="F1735" t="s">
        <v>1065</v>
      </c>
      <c r="G1735" s="1">
        <v>43882</v>
      </c>
      <c r="H1735" s="43">
        <v>0</v>
      </c>
      <c r="I1735" s="44">
        <v>20273.95</v>
      </c>
      <c r="J1735" s="44">
        <v>20273.95</v>
      </c>
      <c r="K1735" s="44">
        <v>0</v>
      </c>
      <c r="L1735" s="44">
        <v>18246.560000000001</v>
      </c>
      <c r="M1735" s="44">
        <v>1520.5467000000001</v>
      </c>
    </row>
    <row r="1736" spans="4:13">
      <c r="F1736" t="s">
        <v>1669</v>
      </c>
      <c r="G1736" s="1">
        <v>43412</v>
      </c>
      <c r="H1736" s="43">
        <v>1</v>
      </c>
      <c r="I1736" s="44">
        <v>17855.939999999999</v>
      </c>
      <c r="J1736" s="44">
        <v>17855.939999999999</v>
      </c>
      <c r="K1736" s="44">
        <v>0</v>
      </c>
      <c r="L1736" s="44">
        <v>16070.35</v>
      </c>
      <c r="M1736" s="44">
        <v>1339.1958</v>
      </c>
    </row>
    <row r="1737" spans="4:13">
      <c r="F1737" t="s">
        <v>1820</v>
      </c>
      <c r="G1737" s="1">
        <v>43411</v>
      </c>
      <c r="H1737" s="43">
        <v>1</v>
      </c>
      <c r="I1737" s="44">
        <v>101619.79</v>
      </c>
      <c r="J1737" s="44">
        <v>101619.79</v>
      </c>
      <c r="K1737" s="44">
        <v>0</v>
      </c>
      <c r="L1737" s="44">
        <v>91457.81</v>
      </c>
      <c r="M1737" s="44">
        <v>7621.4841999999999</v>
      </c>
    </row>
    <row r="1738" spans="4:13">
      <c r="E1738" t="s">
        <v>985</v>
      </c>
      <c r="F1738" t="s">
        <v>2157</v>
      </c>
      <c r="G1738" s="1">
        <v>43956</v>
      </c>
      <c r="H1738" s="43">
        <v>1</v>
      </c>
      <c r="I1738" s="44">
        <v>12662.46</v>
      </c>
      <c r="J1738" s="44">
        <v>0</v>
      </c>
      <c r="K1738" s="44">
        <v>-12662.46</v>
      </c>
      <c r="L1738" s="44">
        <v>0</v>
      </c>
      <c r="M1738" s="44">
        <v>0</v>
      </c>
    </row>
    <row r="1739" spans="4:13">
      <c r="F1739" t="s">
        <v>986</v>
      </c>
      <c r="G1739" s="1">
        <v>43956</v>
      </c>
      <c r="H1739" s="43">
        <v>1</v>
      </c>
      <c r="I1739" s="44">
        <v>8029.7</v>
      </c>
      <c r="J1739" s="44">
        <v>0</v>
      </c>
      <c r="K1739" s="44">
        <v>-8029.7</v>
      </c>
      <c r="L1739" s="44">
        <v>0</v>
      </c>
      <c r="M1739" s="44">
        <v>0</v>
      </c>
    </row>
    <row r="1740" spans="4:13">
      <c r="E1740" t="s">
        <v>705</v>
      </c>
      <c r="F1740" t="s">
        <v>706</v>
      </c>
      <c r="G1740" s="1">
        <v>43334</v>
      </c>
      <c r="H1740" s="43">
        <v>1</v>
      </c>
      <c r="I1740" s="44">
        <v>8384.74</v>
      </c>
      <c r="J1740" s="44">
        <v>8384.74</v>
      </c>
      <c r="K1740" s="44">
        <v>0</v>
      </c>
      <c r="L1740" s="44">
        <v>7546.27</v>
      </c>
      <c r="M1740" s="44">
        <v>628.85580000000004</v>
      </c>
    </row>
    <row r="1741" spans="4:13">
      <c r="E1741" t="s">
        <v>1444</v>
      </c>
      <c r="F1741" t="s">
        <v>1445</v>
      </c>
      <c r="G1741" s="1">
        <v>43357</v>
      </c>
      <c r="H1741" s="43">
        <v>0.3</v>
      </c>
      <c r="I1741" s="44">
        <v>16000</v>
      </c>
      <c r="J1741" s="44">
        <v>16000</v>
      </c>
      <c r="K1741" s="44">
        <v>0</v>
      </c>
      <c r="L1741" s="44">
        <v>14400</v>
      </c>
      <c r="M1741" s="44">
        <v>1200</v>
      </c>
    </row>
    <row r="1742" spans="4:13">
      <c r="E1742" t="s">
        <v>918</v>
      </c>
      <c r="F1742" t="s">
        <v>2632</v>
      </c>
      <c r="G1742" s="1">
        <v>43591</v>
      </c>
      <c r="H1742" s="43">
        <v>1</v>
      </c>
      <c r="I1742" s="44">
        <v>12976.47</v>
      </c>
      <c r="J1742" s="44">
        <v>12976.47</v>
      </c>
      <c r="K1742" s="44">
        <v>0</v>
      </c>
      <c r="L1742" s="44">
        <v>11678.82</v>
      </c>
      <c r="M1742" s="44">
        <v>973.23500000000001</v>
      </c>
    </row>
    <row r="1743" spans="4:13">
      <c r="F1743" t="s">
        <v>2279</v>
      </c>
      <c r="G1743" s="1">
        <v>43503</v>
      </c>
      <c r="H1743" s="43">
        <v>1</v>
      </c>
      <c r="I1743" s="44">
        <v>3365.77</v>
      </c>
      <c r="J1743" s="44">
        <v>3365.77</v>
      </c>
      <c r="K1743" s="44">
        <v>0</v>
      </c>
      <c r="L1743" s="44">
        <v>3029.19</v>
      </c>
      <c r="M1743" s="44">
        <v>252.4325</v>
      </c>
    </row>
    <row r="1744" spans="4:13">
      <c r="F1744" t="s">
        <v>2652</v>
      </c>
      <c r="G1744" s="1">
        <v>43591</v>
      </c>
      <c r="H1744" s="43">
        <v>1</v>
      </c>
      <c r="I1744" s="44">
        <v>24598.76</v>
      </c>
      <c r="J1744" s="44">
        <v>24598.76</v>
      </c>
      <c r="K1744" s="44">
        <v>0</v>
      </c>
      <c r="L1744" s="44">
        <v>22138.880000000001</v>
      </c>
      <c r="M1744" s="44">
        <v>1844.9067</v>
      </c>
    </row>
    <row r="1745" spans="6:13">
      <c r="F1745" t="s">
        <v>946</v>
      </c>
      <c r="G1745" s="1">
        <v>43334</v>
      </c>
      <c r="H1745" s="43">
        <v>1</v>
      </c>
      <c r="I1745" s="44">
        <v>5429.61</v>
      </c>
      <c r="J1745" s="44">
        <v>5429.61</v>
      </c>
      <c r="K1745" s="44">
        <v>0</v>
      </c>
      <c r="L1745" s="44">
        <v>4886.6499999999996</v>
      </c>
      <c r="M1745" s="44">
        <v>407.2208</v>
      </c>
    </row>
    <row r="1746" spans="6:13">
      <c r="F1746" t="s">
        <v>1724</v>
      </c>
      <c r="G1746" s="1">
        <v>43410</v>
      </c>
      <c r="H1746" s="43">
        <v>1</v>
      </c>
      <c r="I1746" s="44">
        <v>26514.68</v>
      </c>
      <c r="J1746" s="44">
        <v>26514.68</v>
      </c>
      <c r="K1746" s="44">
        <v>0</v>
      </c>
      <c r="L1746" s="44">
        <v>23863.21</v>
      </c>
      <c r="M1746" s="44">
        <v>1988.6007999999999</v>
      </c>
    </row>
    <row r="1747" spans="6:13">
      <c r="F1747" t="s">
        <v>2719</v>
      </c>
      <c r="G1747" s="1">
        <v>43592</v>
      </c>
      <c r="H1747" s="43">
        <v>1</v>
      </c>
      <c r="I1747" s="44">
        <v>61990.3</v>
      </c>
      <c r="J1747" s="44">
        <v>61990.3</v>
      </c>
      <c r="K1747" s="44">
        <v>0</v>
      </c>
      <c r="L1747" s="44">
        <v>55791.27</v>
      </c>
      <c r="M1747" s="44">
        <v>4649.2725</v>
      </c>
    </row>
    <row r="1748" spans="6:13">
      <c r="F1748" t="s">
        <v>1901</v>
      </c>
      <c r="G1748" s="1">
        <v>43417</v>
      </c>
      <c r="H1748" s="43">
        <v>1</v>
      </c>
      <c r="I1748" s="44">
        <v>3911.08</v>
      </c>
      <c r="J1748" s="44">
        <v>3911.08</v>
      </c>
      <c r="K1748" s="44">
        <v>0</v>
      </c>
      <c r="L1748" s="44">
        <v>3519.97</v>
      </c>
      <c r="M1748" s="44">
        <v>293.33080000000001</v>
      </c>
    </row>
    <row r="1749" spans="6:13">
      <c r="F1749" t="s">
        <v>1252</v>
      </c>
      <c r="G1749" s="1">
        <v>43360</v>
      </c>
      <c r="H1749" s="43">
        <v>1</v>
      </c>
      <c r="I1749" s="44">
        <v>8194.92</v>
      </c>
      <c r="J1749" s="44">
        <v>8194.92</v>
      </c>
      <c r="K1749" s="44">
        <v>0</v>
      </c>
      <c r="L1749" s="44">
        <v>7375.43</v>
      </c>
      <c r="M1749" s="44">
        <v>614.61919999999998</v>
      </c>
    </row>
    <row r="1750" spans="6:13">
      <c r="F1750" t="s">
        <v>1253</v>
      </c>
      <c r="G1750" s="1">
        <v>43360</v>
      </c>
      <c r="H1750" s="43">
        <v>1</v>
      </c>
      <c r="I1750" s="44">
        <v>25857.45</v>
      </c>
      <c r="J1750" s="44">
        <v>25857.45</v>
      </c>
      <c r="K1750" s="44">
        <v>0</v>
      </c>
      <c r="L1750" s="44">
        <v>23271.71</v>
      </c>
      <c r="M1750" s="44">
        <v>1939.3091999999999</v>
      </c>
    </row>
    <row r="1751" spans="6:13">
      <c r="F1751" t="s">
        <v>942</v>
      </c>
      <c r="G1751" s="1">
        <v>43334</v>
      </c>
      <c r="H1751" s="43">
        <v>1</v>
      </c>
      <c r="I1751" s="44">
        <v>7276.83</v>
      </c>
      <c r="J1751" s="44">
        <v>7276.83</v>
      </c>
      <c r="K1751" s="44">
        <v>0</v>
      </c>
      <c r="L1751" s="44">
        <v>6549.15</v>
      </c>
      <c r="M1751" s="44">
        <v>545.76250000000005</v>
      </c>
    </row>
    <row r="1752" spans="6:13">
      <c r="F1752" t="s">
        <v>2507</v>
      </c>
      <c r="G1752" s="1">
        <v>43588</v>
      </c>
      <c r="H1752" s="43">
        <v>1</v>
      </c>
      <c r="I1752" s="44">
        <v>17447.54</v>
      </c>
      <c r="J1752" s="44">
        <v>17447.54</v>
      </c>
      <c r="K1752" s="44">
        <v>0</v>
      </c>
      <c r="L1752" s="44">
        <v>15702.79</v>
      </c>
      <c r="M1752" s="44">
        <v>1308.5658000000001</v>
      </c>
    </row>
    <row r="1753" spans="6:13">
      <c r="F1753" t="s">
        <v>919</v>
      </c>
      <c r="G1753" s="1">
        <v>43334</v>
      </c>
      <c r="H1753" s="43">
        <v>1</v>
      </c>
      <c r="I1753" s="44">
        <v>14546.06</v>
      </c>
      <c r="J1753" s="44">
        <v>14546.06</v>
      </c>
      <c r="K1753" s="44">
        <v>0</v>
      </c>
      <c r="L1753" s="44">
        <v>13091.45</v>
      </c>
      <c r="M1753" s="44">
        <v>1090.9541999999999</v>
      </c>
    </row>
    <row r="1754" spans="6:13">
      <c r="F1754" t="s">
        <v>1393</v>
      </c>
      <c r="G1754" s="1">
        <v>43360</v>
      </c>
      <c r="H1754" s="43">
        <v>1</v>
      </c>
      <c r="I1754" s="44">
        <v>16833.810000000001</v>
      </c>
      <c r="J1754" s="44">
        <v>16833.810000000001</v>
      </c>
      <c r="K1754" s="44">
        <v>0</v>
      </c>
      <c r="L1754" s="44">
        <v>15150.43</v>
      </c>
      <c r="M1754" s="44">
        <v>1262.5358000000001</v>
      </c>
    </row>
    <row r="1755" spans="6:13">
      <c r="F1755" t="s">
        <v>1266</v>
      </c>
      <c r="G1755" s="1">
        <v>43360</v>
      </c>
      <c r="H1755" s="43">
        <v>1</v>
      </c>
      <c r="I1755" s="44">
        <v>25473.47</v>
      </c>
      <c r="J1755" s="44">
        <v>25473.47</v>
      </c>
      <c r="K1755" s="44">
        <v>0</v>
      </c>
      <c r="L1755" s="44">
        <v>22926.12</v>
      </c>
      <c r="M1755" s="44">
        <v>1910.51</v>
      </c>
    </row>
    <row r="1756" spans="6:13">
      <c r="F1756" t="s">
        <v>2273</v>
      </c>
      <c r="G1756" s="1">
        <v>43504</v>
      </c>
      <c r="H1756" s="43">
        <v>1</v>
      </c>
      <c r="I1756" s="44">
        <v>7414.24</v>
      </c>
      <c r="J1756" s="44">
        <v>7414.24</v>
      </c>
      <c r="K1756" s="44">
        <v>0</v>
      </c>
      <c r="L1756" s="44">
        <v>6672.82</v>
      </c>
      <c r="M1756" s="44">
        <v>556.06830000000002</v>
      </c>
    </row>
    <row r="1757" spans="6:13">
      <c r="F1757" t="s">
        <v>2161</v>
      </c>
      <c r="G1757" s="1">
        <v>43507</v>
      </c>
      <c r="H1757" s="43">
        <v>1</v>
      </c>
      <c r="I1757" s="44">
        <v>3754.88</v>
      </c>
      <c r="J1757" s="44">
        <v>3754.88</v>
      </c>
      <c r="K1757" s="44">
        <v>0</v>
      </c>
      <c r="L1757" s="44">
        <v>3379.39</v>
      </c>
      <c r="M1757" s="44">
        <v>281.61579999999998</v>
      </c>
    </row>
    <row r="1758" spans="6:13">
      <c r="F1758" t="s">
        <v>1394</v>
      </c>
      <c r="G1758" s="1">
        <v>43360</v>
      </c>
      <c r="H1758" s="43">
        <v>1</v>
      </c>
      <c r="I1758" s="44">
        <v>8697.4500000000007</v>
      </c>
      <c r="J1758" s="44">
        <v>8697.4500000000007</v>
      </c>
      <c r="K1758" s="44">
        <v>0</v>
      </c>
      <c r="L1758" s="44">
        <v>7827.71</v>
      </c>
      <c r="M1758" s="44">
        <v>652.30920000000003</v>
      </c>
    </row>
    <row r="1759" spans="6:13">
      <c r="F1759" t="s">
        <v>1490</v>
      </c>
      <c r="G1759" s="1">
        <v>43412</v>
      </c>
      <c r="H1759" s="43">
        <v>1</v>
      </c>
      <c r="I1759" s="44">
        <v>41227.54</v>
      </c>
      <c r="J1759" s="44">
        <v>41227.54</v>
      </c>
      <c r="K1759" s="44">
        <v>0</v>
      </c>
      <c r="L1759" s="44">
        <v>37104.79</v>
      </c>
      <c r="M1759" s="44">
        <v>3092.0657999999999</v>
      </c>
    </row>
    <row r="1760" spans="6:13">
      <c r="F1760" t="s">
        <v>2274</v>
      </c>
      <c r="G1760" s="1">
        <v>43503</v>
      </c>
      <c r="H1760" s="43">
        <v>1</v>
      </c>
      <c r="I1760" s="44">
        <v>24535.82</v>
      </c>
      <c r="J1760" s="44">
        <v>24535.82</v>
      </c>
      <c r="K1760" s="44">
        <v>0</v>
      </c>
      <c r="L1760" s="44">
        <v>22082.240000000002</v>
      </c>
      <c r="M1760" s="44">
        <v>1840.1867</v>
      </c>
    </row>
    <row r="1761" spans="6:13">
      <c r="F1761" t="s">
        <v>1250</v>
      </c>
      <c r="G1761" s="1">
        <v>43361</v>
      </c>
      <c r="H1761" s="43">
        <v>1</v>
      </c>
      <c r="I1761" s="44">
        <v>3584.65</v>
      </c>
      <c r="J1761" s="44">
        <v>3584.65</v>
      </c>
      <c r="K1761" s="44">
        <v>0</v>
      </c>
      <c r="L1761" s="44">
        <v>3226.19</v>
      </c>
      <c r="M1761" s="44">
        <v>268.8492</v>
      </c>
    </row>
    <row r="1762" spans="6:13">
      <c r="F1762" t="s">
        <v>2087</v>
      </c>
      <c r="G1762" s="1">
        <v>43504</v>
      </c>
      <c r="H1762" s="43">
        <v>1</v>
      </c>
      <c r="I1762" s="44">
        <v>9088</v>
      </c>
      <c r="J1762" s="44">
        <v>9088</v>
      </c>
      <c r="K1762" s="44">
        <v>0</v>
      </c>
      <c r="L1762" s="44">
        <v>8179.2</v>
      </c>
      <c r="M1762" s="44">
        <v>681.6</v>
      </c>
    </row>
    <row r="1763" spans="6:13">
      <c r="F1763" t="s">
        <v>2310</v>
      </c>
      <c r="G1763" s="1">
        <v>43588</v>
      </c>
      <c r="H1763" s="43">
        <v>1</v>
      </c>
      <c r="I1763" s="44">
        <v>53472.04</v>
      </c>
      <c r="J1763" s="44">
        <v>53472.04</v>
      </c>
      <c r="K1763" s="44">
        <v>0</v>
      </c>
      <c r="L1763" s="44">
        <v>48124.84</v>
      </c>
      <c r="M1763" s="44">
        <v>4010.4032999999999</v>
      </c>
    </row>
    <row r="1764" spans="6:13">
      <c r="F1764" t="s">
        <v>2313</v>
      </c>
      <c r="G1764" s="1">
        <v>43503</v>
      </c>
      <c r="H1764" s="43">
        <v>1</v>
      </c>
      <c r="I1764" s="44">
        <v>18378.48</v>
      </c>
      <c r="J1764" s="44">
        <v>18378.48</v>
      </c>
      <c r="K1764" s="44">
        <v>0</v>
      </c>
      <c r="L1764" s="44">
        <v>16540.63</v>
      </c>
      <c r="M1764" s="44">
        <v>1378.3858</v>
      </c>
    </row>
    <row r="1765" spans="6:13">
      <c r="F1765" t="s">
        <v>2863</v>
      </c>
      <c r="G1765" s="1">
        <v>43588</v>
      </c>
      <c r="H1765" s="43">
        <v>1</v>
      </c>
      <c r="I1765" s="44">
        <v>18586.2</v>
      </c>
      <c r="J1765" s="44">
        <v>18586.2</v>
      </c>
      <c r="K1765" s="44">
        <v>0</v>
      </c>
      <c r="L1765" s="44">
        <v>16727.580000000002</v>
      </c>
      <c r="M1765" s="44">
        <v>1393.9649999999999</v>
      </c>
    </row>
    <row r="1766" spans="6:13">
      <c r="F1766" t="s">
        <v>943</v>
      </c>
      <c r="G1766" s="1">
        <v>43334</v>
      </c>
      <c r="H1766" s="43">
        <v>1</v>
      </c>
      <c r="I1766" s="44">
        <v>30264.42</v>
      </c>
      <c r="J1766" s="44">
        <v>30264.42</v>
      </c>
      <c r="K1766" s="44">
        <v>0</v>
      </c>
      <c r="L1766" s="44">
        <v>27237.98</v>
      </c>
      <c r="M1766" s="44">
        <v>2269.8317000000002</v>
      </c>
    </row>
    <row r="1767" spans="6:13">
      <c r="F1767" t="s">
        <v>944</v>
      </c>
      <c r="G1767" s="1">
        <v>43334</v>
      </c>
      <c r="H1767" s="43">
        <v>1</v>
      </c>
      <c r="I1767" s="44">
        <v>3651.13</v>
      </c>
      <c r="J1767" s="44">
        <v>3651.13</v>
      </c>
      <c r="K1767" s="44">
        <v>0</v>
      </c>
      <c r="L1767" s="44">
        <v>3286.02</v>
      </c>
      <c r="M1767" s="44">
        <v>273.83499999999998</v>
      </c>
    </row>
    <row r="1768" spans="6:13">
      <c r="F1768" t="s">
        <v>2887</v>
      </c>
      <c r="G1768" s="1">
        <v>43781</v>
      </c>
      <c r="H1768" s="43">
        <v>1</v>
      </c>
      <c r="I1768" s="44">
        <v>25409.95</v>
      </c>
      <c r="J1768" s="44">
        <v>25409.95</v>
      </c>
      <c r="K1768" s="44">
        <v>0</v>
      </c>
      <c r="L1768" s="44">
        <v>22868.959999999999</v>
      </c>
      <c r="M1768" s="44">
        <v>1905.7466999999999</v>
      </c>
    </row>
    <row r="1769" spans="6:13">
      <c r="F1769" t="s">
        <v>2473</v>
      </c>
      <c r="G1769" s="1">
        <v>43588</v>
      </c>
      <c r="H1769" s="43">
        <v>1</v>
      </c>
      <c r="I1769" s="44">
        <v>23251.08</v>
      </c>
      <c r="J1769" s="44">
        <v>23251.08</v>
      </c>
      <c r="K1769" s="44">
        <v>0</v>
      </c>
      <c r="L1769" s="44">
        <v>20925.97</v>
      </c>
      <c r="M1769" s="44">
        <v>1743.8308</v>
      </c>
    </row>
    <row r="1770" spans="6:13">
      <c r="F1770" t="s">
        <v>1201</v>
      </c>
      <c r="G1770" s="1">
        <v>43361</v>
      </c>
      <c r="H1770" s="43">
        <v>1</v>
      </c>
      <c r="I1770" s="44">
        <v>12887.63</v>
      </c>
      <c r="J1770" s="44">
        <v>12887.63</v>
      </c>
      <c r="K1770" s="44">
        <v>0</v>
      </c>
      <c r="L1770" s="44">
        <v>11598.87</v>
      </c>
      <c r="M1770" s="44">
        <v>966.57249999999999</v>
      </c>
    </row>
    <row r="1771" spans="6:13">
      <c r="F1771" t="s">
        <v>1254</v>
      </c>
      <c r="G1771" s="1">
        <v>43360</v>
      </c>
      <c r="H1771" s="43">
        <v>1</v>
      </c>
      <c r="I1771" s="44">
        <v>7333.73</v>
      </c>
      <c r="J1771" s="44">
        <v>7333.73</v>
      </c>
      <c r="K1771" s="44">
        <v>0</v>
      </c>
      <c r="L1771" s="44">
        <v>6600.36</v>
      </c>
      <c r="M1771" s="44">
        <v>550.03</v>
      </c>
    </row>
    <row r="1772" spans="6:13">
      <c r="F1772" t="s">
        <v>945</v>
      </c>
      <c r="G1772" s="1">
        <v>43334</v>
      </c>
      <c r="H1772" s="43">
        <v>1</v>
      </c>
      <c r="I1772" s="44">
        <v>15700.24</v>
      </c>
      <c r="J1772" s="44">
        <v>15700.24</v>
      </c>
      <c r="K1772" s="44">
        <v>0</v>
      </c>
      <c r="L1772" s="44">
        <v>14130.22</v>
      </c>
      <c r="M1772" s="44">
        <v>1177.5183</v>
      </c>
    </row>
    <row r="1773" spans="6:13">
      <c r="F1773" t="s">
        <v>2495</v>
      </c>
      <c r="G1773" s="1">
        <v>43591</v>
      </c>
      <c r="H1773" s="43">
        <v>1</v>
      </c>
      <c r="I1773" s="44">
        <v>11430.1</v>
      </c>
      <c r="J1773" s="44">
        <v>11430.1</v>
      </c>
      <c r="K1773" s="44">
        <v>0</v>
      </c>
      <c r="L1773" s="44">
        <v>10287.09</v>
      </c>
      <c r="M1773" s="44">
        <v>857.25750000000005</v>
      </c>
    </row>
    <row r="1774" spans="6:13">
      <c r="F1774" t="s">
        <v>2275</v>
      </c>
      <c r="G1774" s="1">
        <v>43503</v>
      </c>
      <c r="H1774" s="43">
        <v>1</v>
      </c>
      <c r="I1774" s="44">
        <v>13719.76</v>
      </c>
      <c r="J1774" s="44">
        <v>13719.76</v>
      </c>
      <c r="K1774" s="44">
        <v>0</v>
      </c>
      <c r="L1774" s="44">
        <v>12347.78</v>
      </c>
      <c r="M1774" s="44">
        <v>1028.9817</v>
      </c>
    </row>
    <row r="1775" spans="6:13">
      <c r="F1775" t="s">
        <v>1255</v>
      </c>
      <c r="G1775" s="1">
        <v>43361</v>
      </c>
      <c r="H1775" s="43">
        <v>1</v>
      </c>
      <c r="I1775" s="44">
        <v>4995.0600000000004</v>
      </c>
      <c r="J1775" s="44">
        <v>4995.0600000000004</v>
      </c>
      <c r="K1775" s="44">
        <v>0</v>
      </c>
      <c r="L1775" s="44">
        <v>4495.55</v>
      </c>
      <c r="M1775" s="44">
        <v>374.62920000000003</v>
      </c>
    </row>
    <row r="1776" spans="6:13">
      <c r="F1776" t="s">
        <v>1491</v>
      </c>
      <c r="G1776" s="1">
        <v>43412</v>
      </c>
      <c r="H1776" s="43">
        <v>1</v>
      </c>
      <c r="I1776" s="44">
        <v>10867.89</v>
      </c>
      <c r="J1776" s="44">
        <v>10867.89</v>
      </c>
      <c r="K1776" s="44">
        <v>0</v>
      </c>
      <c r="L1776" s="44">
        <v>9781.1</v>
      </c>
      <c r="M1776" s="44">
        <v>815.09169999999995</v>
      </c>
    </row>
    <row r="1777" spans="6:13">
      <c r="F1777" t="s">
        <v>1267</v>
      </c>
      <c r="G1777" s="1">
        <v>43360</v>
      </c>
      <c r="H1777" s="43">
        <v>1</v>
      </c>
      <c r="I1777" s="44">
        <v>7261.63</v>
      </c>
      <c r="J1777" s="44">
        <v>7261.63</v>
      </c>
      <c r="K1777" s="44">
        <v>0</v>
      </c>
      <c r="L1777" s="44">
        <v>6535.47</v>
      </c>
      <c r="M1777" s="44">
        <v>544.62249999999995</v>
      </c>
    </row>
    <row r="1778" spans="6:13">
      <c r="F1778" t="s">
        <v>1345</v>
      </c>
      <c r="G1778" s="1">
        <v>43361</v>
      </c>
      <c r="H1778" s="43">
        <v>1</v>
      </c>
      <c r="I1778" s="44">
        <v>14904.55</v>
      </c>
      <c r="J1778" s="44">
        <v>14904.55</v>
      </c>
      <c r="K1778" s="44">
        <v>0</v>
      </c>
      <c r="L1778" s="44">
        <v>13414.1</v>
      </c>
      <c r="M1778" s="44">
        <v>1117.8416999999999</v>
      </c>
    </row>
    <row r="1779" spans="6:13">
      <c r="F1779" t="s">
        <v>1251</v>
      </c>
      <c r="G1779" s="1">
        <v>43361</v>
      </c>
      <c r="H1779" s="43">
        <v>1</v>
      </c>
      <c r="I1779" s="44">
        <v>8939.31</v>
      </c>
      <c r="J1779" s="44">
        <v>8939.31</v>
      </c>
      <c r="K1779" s="44">
        <v>0</v>
      </c>
      <c r="L1779" s="44">
        <v>8045.38</v>
      </c>
      <c r="M1779" s="44">
        <v>670.44830000000002</v>
      </c>
    </row>
    <row r="1780" spans="6:13">
      <c r="F1780" t="s">
        <v>2474</v>
      </c>
      <c r="G1780" s="1">
        <v>43591</v>
      </c>
      <c r="H1780" s="43">
        <v>1</v>
      </c>
      <c r="I1780" s="44">
        <v>6901.97</v>
      </c>
      <c r="J1780" s="44">
        <v>6901.97</v>
      </c>
      <c r="K1780" s="44">
        <v>0</v>
      </c>
      <c r="L1780" s="44">
        <v>6211.77</v>
      </c>
      <c r="M1780" s="44">
        <v>517.64750000000004</v>
      </c>
    </row>
    <row r="1781" spans="6:13">
      <c r="F1781" t="s">
        <v>1725</v>
      </c>
      <c r="G1781" s="1">
        <v>43410</v>
      </c>
      <c r="H1781" s="43">
        <v>1</v>
      </c>
      <c r="I1781" s="44">
        <v>16309.71</v>
      </c>
      <c r="J1781" s="44">
        <v>16309.71</v>
      </c>
      <c r="K1781" s="44">
        <v>0</v>
      </c>
      <c r="L1781" s="44">
        <v>14678.74</v>
      </c>
      <c r="M1781" s="44">
        <v>1223.2283</v>
      </c>
    </row>
    <row r="1782" spans="6:13">
      <c r="F1782" t="s">
        <v>2314</v>
      </c>
      <c r="G1782" s="1">
        <v>43503</v>
      </c>
      <c r="H1782" s="43">
        <v>1</v>
      </c>
      <c r="I1782" s="44">
        <v>10562.32</v>
      </c>
      <c r="J1782" s="44">
        <v>10562.32</v>
      </c>
      <c r="K1782" s="44">
        <v>0</v>
      </c>
      <c r="L1782" s="44">
        <v>9506.09</v>
      </c>
      <c r="M1782" s="44">
        <v>792.17420000000004</v>
      </c>
    </row>
    <row r="1783" spans="6:13">
      <c r="F1783" t="s">
        <v>2286</v>
      </c>
      <c r="G1783" s="1">
        <v>43503</v>
      </c>
      <c r="H1783" s="43">
        <v>1</v>
      </c>
      <c r="I1783" s="44">
        <v>61345.11</v>
      </c>
      <c r="J1783" s="44">
        <v>61345.11</v>
      </c>
      <c r="K1783" s="44">
        <v>0</v>
      </c>
      <c r="L1783" s="44">
        <v>55210.6</v>
      </c>
      <c r="M1783" s="44">
        <v>4600.8833000000004</v>
      </c>
    </row>
    <row r="1784" spans="6:13">
      <c r="F1784" t="s">
        <v>1260</v>
      </c>
      <c r="G1784" s="1">
        <v>43360</v>
      </c>
      <c r="H1784" s="43">
        <v>1</v>
      </c>
      <c r="I1784" s="44">
        <v>4415.46</v>
      </c>
      <c r="J1784" s="44">
        <v>4415.46</v>
      </c>
      <c r="K1784" s="44">
        <v>0</v>
      </c>
      <c r="L1784" s="44">
        <v>3973.91</v>
      </c>
      <c r="M1784" s="44">
        <v>331.1592</v>
      </c>
    </row>
    <row r="1785" spans="6:13">
      <c r="F1785" t="s">
        <v>2508</v>
      </c>
      <c r="G1785" s="1">
        <v>43591</v>
      </c>
      <c r="H1785" s="43">
        <v>1</v>
      </c>
      <c r="I1785" s="44">
        <v>19019.53</v>
      </c>
      <c r="J1785" s="44">
        <v>19019.53</v>
      </c>
      <c r="K1785" s="44">
        <v>0</v>
      </c>
      <c r="L1785" s="44">
        <v>17117.580000000002</v>
      </c>
      <c r="M1785" s="44">
        <v>1426.4649999999999</v>
      </c>
    </row>
    <row r="1786" spans="6:13">
      <c r="F1786" t="s">
        <v>2276</v>
      </c>
      <c r="G1786" s="1">
        <v>43503</v>
      </c>
      <c r="H1786" s="43">
        <v>1</v>
      </c>
      <c r="I1786" s="44">
        <v>16879.759999999998</v>
      </c>
      <c r="J1786" s="44">
        <v>16879.759999999998</v>
      </c>
      <c r="K1786" s="44">
        <v>0</v>
      </c>
      <c r="L1786" s="44">
        <v>15191.78</v>
      </c>
      <c r="M1786" s="44">
        <v>1265.9817</v>
      </c>
    </row>
    <row r="1787" spans="6:13">
      <c r="F1787" t="s">
        <v>2277</v>
      </c>
      <c r="G1787" s="1">
        <v>43503</v>
      </c>
      <c r="H1787" s="43">
        <v>1</v>
      </c>
      <c r="I1787" s="44">
        <v>17218.84</v>
      </c>
      <c r="J1787" s="44">
        <v>17218.84</v>
      </c>
      <c r="K1787" s="44">
        <v>0</v>
      </c>
      <c r="L1787" s="44">
        <v>15496.96</v>
      </c>
      <c r="M1787" s="44">
        <v>1291.4132999999999</v>
      </c>
    </row>
    <row r="1788" spans="6:13">
      <c r="F1788" t="s">
        <v>2315</v>
      </c>
      <c r="G1788" s="1">
        <v>43503</v>
      </c>
      <c r="H1788" s="43">
        <v>1</v>
      </c>
      <c r="I1788" s="44">
        <v>4345.42</v>
      </c>
      <c r="J1788" s="44">
        <v>4345.42</v>
      </c>
      <c r="K1788" s="44">
        <v>0</v>
      </c>
      <c r="L1788" s="44">
        <v>3910.88</v>
      </c>
      <c r="M1788" s="44">
        <v>325.9067</v>
      </c>
    </row>
    <row r="1789" spans="6:13">
      <c r="F1789" t="s">
        <v>2316</v>
      </c>
      <c r="G1789" s="1">
        <v>43503</v>
      </c>
      <c r="H1789" s="43">
        <v>1</v>
      </c>
      <c r="I1789" s="44">
        <v>32748.68</v>
      </c>
      <c r="J1789" s="44">
        <v>32748.68</v>
      </c>
      <c r="K1789" s="44">
        <v>0</v>
      </c>
      <c r="L1789" s="44">
        <v>29473.81</v>
      </c>
      <c r="M1789" s="44">
        <v>2456.1507999999999</v>
      </c>
    </row>
    <row r="1790" spans="6:13">
      <c r="F1790" t="s">
        <v>2492</v>
      </c>
      <c r="G1790" s="1">
        <v>43591</v>
      </c>
      <c r="H1790" s="43">
        <v>1</v>
      </c>
      <c r="I1790" s="44">
        <v>52698.54</v>
      </c>
      <c r="J1790" s="44">
        <v>52698.54</v>
      </c>
      <c r="K1790" s="44">
        <v>0</v>
      </c>
      <c r="L1790" s="44">
        <v>47428.69</v>
      </c>
      <c r="M1790" s="44">
        <v>3952.3908000000001</v>
      </c>
    </row>
    <row r="1791" spans="6:13">
      <c r="F1791" t="s">
        <v>1265</v>
      </c>
      <c r="G1791" s="1">
        <v>43360</v>
      </c>
      <c r="H1791" s="43">
        <v>1</v>
      </c>
      <c r="I1791" s="44">
        <v>10796.43</v>
      </c>
      <c r="J1791" s="44">
        <v>10796.43</v>
      </c>
      <c r="K1791" s="44">
        <v>0</v>
      </c>
      <c r="L1791" s="44">
        <v>9716.7900000000009</v>
      </c>
      <c r="M1791" s="44">
        <v>809.73249999999996</v>
      </c>
    </row>
    <row r="1792" spans="6:13">
      <c r="F1792" t="s">
        <v>8360</v>
      </c>
      <c r="G1792" s="1">
        <v>43924</v>
      </c>
      <c r="H1792" s="43">
        <v>1</v>
      </c>
      <c r="I1792" s="44">
        <v>79657.36</v>
      </c>
      <c r="J1792" s="44">
        <v>79657.36</v>
      </c>
      <c r="K1792" s="44">
        <v>0</v>
      </c>
      <c r="L1792" s="44">
        <v>71691.62</v>
      </c>
      <c r="M1792" s="44">
        <v>5974.3</v>
      </c>
    </row>
    <row r="1793" spans="6:13">
      <c r="F1793" t="s">
        <v>2783</v>
      </c>
      <c r="G1793" s="1">
        <v>43593</v>
      </c>
      <c r="H1793" s="43">
        <v>1</v>
      </c>
      <c r="I1793" s="44">
        <v>10172</v>
      </c>
      <c r="J1793" s="44">
        <v>10172</v>
      </c>
      <c r="K1793" s="44">
        <v>0</v>
      </c>
      <c r="L1793" s="44">
        <v>9154.7999999999993</v>
      </c>
      <c r="M1793" s="44">
        <v>762.9</v>
      </c>
    </row>
    <row r="1794" spans="6:13">
      <c r="F1794" t="s">
        <v>2494</v>
      </c>
      <c r="G1794" s="1">
        <v>43970</v>
      </c>
      <c r="H1794" s="43">
        <v>1</v>
      </c>
      <c r="I1794" s="44">
        <v>23286.32</v>
      </c>
      <c r="J1794" s="44">
        <v>23286.32</v>
      </c>
      <c r="K1794" s="44">
        <v>0</v>
      </c>
      <c r="L1794" s="44">
        <v>20957.689999999999</v>
      </c>
      <c r="M1794" s="44">
        <v>1746.4742000000001</v>
      </c>
    </row>
    <row r="1795" spans="6:13">
      <c r="F1795" t="s">
        <v>2317</v>
      </c>
      <c r="G1795" s="1">
        <v>43503</v>
      </c>
      <c r="H1795" s="43">
        <v>1</v>
      </c>
      <c r="I1795" s="44">
        <v>10084.049999999999</v>
      </c>
      <c r="J1795" s="44">
        <v>10084.049999999999</v>
      </c>
      <c r="K1795" s="44">
        <v>0</v>
      </c>
      <c r="L1795" s="44">
        <v>9075.65</v>
      </c>
      <c r="M1795" s="44">
        <v>756.30420000000004</v>
      </c>
    </row>
    <row r="1796" spans="6:13">
      <c r="F1796" t="s">
        <v>2271</v>
      </c>
      <c r="G1796" s="1">
        <v>43503</v>
      </c>
      <c r="H1796" s="43">
        <v>1</v>
      </c>
      <c r="I1796" s="44">
        <v>6484.1</v>
      </c>
      <c r="J1796" s="44">
        <v>6484.1</v>
      </c>
      <c r="K1796" s="44">
        <v>0</v>
      </c>
      <c r="L1796" s="44">
        <v>5835.69</v>
      </c>
      <c r="M1796" s="44">
        <v>486.3075</v>
      </c>
    </row>
    <row r="1797" spans="6:13">
      <c r="F1797" t="s">
        <v>2658</v>
      </c>
      <c r="G1797" s="1">
        <v>43591</v>
      </c>
      <c r="H1797" s="43">
        <v>1</v>
      </c>
      <c r="I1797" s="44">
        <v>63736.4</v>
      </c>
      <c r="J1797" s="44">
        <v>63736.4</v>
      </c>
      <c r="K1797" s="44">
        <v>0</v>
      </c>
      <c r="L1797" s="44">
        <v>57362.76</v>
      </c>
      <c r="M1797" s="44">
        <v>4780.2299999999996</v>
      </c>
    </row>
    <row r="1798" spans="6:13">
      <c r="F1798" t="s">
        <v>1899</v>
      </c>
      <c r="G1798" s="1">
        <v>43417</v>
      </c>
      <c r="H1798" s="43">
        <v>1</v>
      </c>
      <c r="I1798" s="44">
        <v>18051.79</v>
      </c>
      <c r="J1798" s="44">
        <v>18051.79</v>
      </c>
      <c r="K1798" s="44">
        <v>0</v>
      </c>
      <c r="L1798" s="44">
        <v>16246.61</v>
      </c>
      <c r="M1798" s="44">
        <v>1353.8842</v>
      </c>
    </row>
    <row r="1799" spans="6:13">
      <c r="F1799" t="s">
        <v>2998</v>
      </c>
      <c r="G1799" s="1">
        <v>48092</v>
      </c>
      <c r="H1799" s="43">
        <v>1</v>
      </c>
      <c r="I1799" s="44">
        <v>500781.93</v>
      </c>
      <c r="J1799" s="44">
        <v>500781.93</v>
      </c>
      <c r="K1799" s="44">
        <v>0</v>
      </c>
      <c r="L1799" s="44">
        <v>450703.74</v>
      </c>
      <c r="M1799" s="44">
        <v>37558.644999999997</v>
      </c>
    </row>
    <row r="1800" spans="6:13">
      <c r="F1800" t="s">
        <v>2631</v>
      </c>
      <c r="G1800" s="1">
        <v>43592</v>
      </c>
      <c r="H1800" s="43">
        <v>1</v>
      </c>
      <c r="I1800" s="44">
        <v>19160.580000000002</v>
      </c>
      <c r="J1800" s="44">
        <v>19160.580000000002</v>
      </c>
      <c r="K1800" s="44">
        <v>0</v>
      </c>
      <c r="L1800" s="44">
        <v>17244.52</v>
      </c>
      <c r="M1800" s="44">
        <v>1437.0433</v>
      </c>
    </row>
    <row r="1801" spans="6:13">
      <c r="F1801" t="s">
        <v>2493</v>
      </c>
      <c r="G1801" s="1">
        <v>43588</v>
      </c>
      <c r="H1801" s="43">
        <v>1</v>
      </c>
      <c r="I1801" s="44">
        <v>59303.13</v>
      </c>
      <c r="J1801" s="44">
        <v>59303.13</v>
      </c>
      <c r="K1801" s="44">
        <v>0</v>
      </c>
      <c r="L1801" s="44">
        <v>53372.82</v>
      </c>
      <c r="M1801" s="44">
        <v>4447.7349999999997</v>
      </c>
    </row>
    <row r="1802" spans="6:13">
      <c r="F1802" t="s">
        <v>2278</v>
      </c>
      <c r="G1802" s="1">
        <v>43503</v>
      </c>
      <c r="H1802" s="43">
        <v>1</v>
      </c>
      <c r="I1802" s="44">
        <v>11322.29</v>
      </c>
      <c r="J1802" s="44">
        <v>11322.29</v>
      </c>
      <c r="K1802" s="44">
        <v>0</v>
      </c>
      <c r="L1802" s="44">
        <v>10190.06</v>
      </c>
      <c r="M1802" s="44">
        <v>849.17169999999999</v>
      </c>
    </row>
    <row r="1803" spans="6:13">
      <c r="F1803" t="s">
        <v>1220</v>
      </c>
      <c r="G1803" s="1">
        <v>43360</v>
      </c>
      <c r="H1803" s="43">
        <v>1</v>
      </c>
      <c r="I1803" s="44">
        <v>9258.36</v>
      </c>
      <c r="J1803" s="44">
        <v>9258.36</v>
      </c>
      <c r="K1803" s="44">
        <v>0</v>
      </c>
      <c r="L1803" s="44">
        <v>8332.52</v>
      </c>
      <c r="M1803" s="44">
        <v>694.37670000000003</v>
      </c>
    </row>
    <row r="1804" spans="6:13">
      <c r="F1804" t="s">
        <v>2645</v>
      </c>
      <c r="G1804" s="1">
        <v>43592</v>
      </c>
      <c r="H1804" s="43">
        <v>1</v>
      </c>
      <c r="I1804" s="44">
        <v>32933.9</v>
      </c>
      <c r="J1804" s="44">
        <v>32933.9</v>
      </c>
      <c r="K1804" s="44">
        <v>0</v>
      </c>
      <c r="L1804" s="44">
        <v>29640.51</v>
      </c>
      <c r="M1804" s="44">
        <v>2470.0425</v>
      </c>
    </row>
    <row r="1805" spans="6:13">
      <c r="F1805" t="s">
        <v>2440</v>
      </c>
      <c r="G1805" s="1">
        <v>43588</v>
      </c>
      <c r="H1805" s="43">
        <v>1</v>
      </c>
      <c r="I1805" s="44">
        <v>22257.57</v>
      </c>
      <c r="J1805" s="44">
        <v>22257.57</v>
      </c>
      <c r="K1805" s="44">
        <v>0</v>
      </c>
      <c r="L1805" s="44">
        <v>20031.810000000001</v>
      </c>
      <c r="M1805" s="44">
        <v>1669.3175000000001</v>
      </c>
    </row>
    <row r="1806" spans="6:13">
      <c r="F1806" t="s">
        <v>2668</v>
      </c>
      <c r="G1806" s="1">
        <v>43592</v>
      </c>
      <c r="H1806" s="43">
        <v>1</v>
      </c>
      <c r="I1806" s="44">
        <v>9338.89</v>
      </c>
      <c r="J1806" s="44">
        <v>9338.89</v>
      </c>
      <c r="K1806" s="44">
        <v>0</v>
      </c>
      <c r="L1806" s="44">
        <v>8405</v>
      </c>
      <c r="M1806" s="44">
        <v>700.41669999999999</v>
      </c>
    </row>
    <row r="1807" spans="6:13">
      <c r="F1807" t="s">
        <v>2506</v>
      </c>
      <c r="G1807" s="1">
        <v>43591</v>
      </c>
      <c r="H1807" s="43">
        <v>1</v>
      </c>
      <c r="I1807" s="44">
        <v>36939.79</v>
      </c>
      <c r="J1807" s="44">
        <v>36939.79</v>
      </c>
      <c r="K1807" s="44">
        <v>0</v>
      </c>
      <c r="L1807" s="44">
        <v>33245.81</v>
      </c>
      <c r="M1807" s="44">
        <v>1004.1433</v>
      </c>
    </row>
    <row r="1808" spans="6:13">
      <c r="F1808" t="s">
        <v>2879</v>
      </c>
      <c r="G1808" s="1">
        <v>43781</v>
      </c>
      <c r="H1808" s="43">
        <v>1</v>
      </c>
      <c r="I1808" s="44">
        <v>90784.2</v>
      </c>
      <c r="J1808" s="44">
        <v>90784.2</v>
      </c>
      <c r="K1808" s="44">
        <v>0</v>
      </c>
      <c r="L1808" s="44">
        <v>81705.78</v>
      </c>
      <c r="M1808" s="44">
        <v>6808.8149999999996</v>
      </c>
    </row>
    <row r="1809" spans="5:13">
      <c r="E1809" t="s">
        <v>1529</v>
      </c>
      <c r="F1809" t="s">
        <v>2388</v>
      </c>
      <c r="G1809" s="1">
        <v>48092</v>
      </c>
      <c r="H1809" s="43">
        <v>1</v>
      </c>
      <c r="I1809" s="44">
        <v>284702</v>
      </c>
      <c r="J1809" s="44">
        <v>284702</v>
      </c>
      <c r="K1809" s="44">
        <v>0</v>
      </c>
      <c r="L1809" s="44">
        <v>256231.8</v>
      </c>
      <c r="M1809" s="44">
        <v>21352.65</v>
      </c>
    </row>
    <row r="1810" spans="5:13">
      <c r="E1810" t="s">
        <v>568</v>
      </c>
      <c r="F1810" t="s">
        <v>1799</v>
      </c>
      <c r="G1810" s="1">
        <v>43411</v>
      </c>
      <c r="H1810" s="43">
        <v>1</v>
      </c>
      <c r="I1810" s="44">
        <v>7900.57</v>
      </c>
      <c r="J1810" s="44">
        <v>7900.57</v>
      </c>
      <c r="K1810" s="44">
        <v>0</v>
      </c>
      <c r="L1810" s="44">
        <v>7110.51</v>
      </c>
      <c r="M1810" s="44">
        <v>592.54250000000002</v>
      </c>
    </row>
    <row r="1811" spans="5:13">
      <c r="F1811" t="s">
        <v>3235</v>
      </c>
      <c r="G1811" s="1">
        <v>43781</v>
      </c>
      <c r="H1811" s="43">
        <v>1</v>
      </c>
      <c r="I1811" s="44">
        <v>56520.75</v>
      </c>
      <c r="J1811" s="44">
        <v>56520.75</v>
      </c>
      <c r="K1811" s="44">
        <v>0</v>
      </c>
      <c r="L1811" s="44">
        <v>50868.68</v>
      </c>
      <c r="M1811" s="44">
        <v>4239.0567000000001</v>
      </c>
    </row>
    <row r="1812" spans="5:13">
      <c r="F1812" t="s">
        <v>2305</v>
      </c>
      <c r="G1812" s="1">
        <v>43503</v>
      </c>
      <c r="H1812" s="43">
        <v>1</v>
      </c>
      <c r="I1812" s="44">
        <v>5508.03</v>
      </c>
      <c r="J1812" s="44">
        <v>5508.03</v>
      </c>
      <c r="K1812" s="44">
        <v>0</v>
      </c>
      <c r="L1812" s="44">
        <v>4957.2299999999996</v>
      </c>
      <c r="M1812" s="44">
        <v>413.10250000000002</v>
      </c>
    </row>
    <row r="1813" spans="5:13">
      <c r="F1813" t="s">
        <v>1358</v>
      </c>
      <c r="G1813" s="1">
        <v>43357</v>
      </c>
      <c r="H1813" s="43">
        <v>1</v>
      </c>
      <c r="I1813" s="44">
        <v>3775.97</v>
      </c>
      <c r="J1813" s="44">
        <v>3775.97</v>
      </c>
      <c r="K1813" s="44">
        <v>0</v>
      </c>
      <c r="L1813" s="44">
        <v>3398.37</v>
      </c>
      <c r="M1813" s="44">
        <v>283.19749999999999</v>
      </c>
    </row>
    <row r="1814" spans="5:13">
      <c r="F1814" t="s">
        <v>3098</v>
      </c>
      <c r="G1814" s="1">
        <v>43899</v>
      </c>
      <c r="H1814" s="43">
        <v>1</v>
      </c>
      <c r="I1814" s="44">
        <v>44187.6</v>
      </c>
      <c r="J1814" s="44">
        <v>44187.6</v>
      </c>
      <c r="K1814" s="44">
        <v>0</v>
      </c>
      <c r="L1814" s="44">
        <v>39768.839999999997</v>
      </c>
      <c r="M1814" s="44">
        <v>3314.07</v>
      </c>
    </row>
    <row r="1815" spans="5:13">
      <c r="F1815" t="s">
        <v>3089</v>
      </c>
      <c r="G1815" s="1">
        <v>43781</v>
      </c>
      <c r="H1815" s="43">
        <v>1</v>
      </c>
      <c r="I1815" s="44">
        <v>38638.11</v>
      </c>
      <c r="J1815" s="44">
        <v>38638.11</v>
      </c>
      <c r="K1815" s="44">
        <v>0</v>
      </c>
      <c r="L1815" s="44">
        <v>34774.300000000003</v>
      </c>
      <c r="M1815" s="44">
        <v>2897.8582999999999</v>
      </c>
    </row>
    <row r="1816" spans="5:13">
      <c r="F1816" t="s">
        <v>3038</v>
      </c>
      <c r="G1816" s="1">
        <v>43781</v>
      </c>
      <c r="H1816" s="43">
        <v>1</v>
      </c>
      <c r="I1816" s="44">
        <v>6726.62</v>
      </c>
      <c r="J1816" s="44">
        <v>6726.62</v>
      </c>
      <c r="K1816" s="44">
        <v>0</v>
      </c>
      <c r="L1816" s="44">
        <v>6053.96</v>
      </c>
      <c r="M1816" s="44">
        <v>504.49669999999998</v>
      </c>
    </row>
    <row r="1817" spans="5:13">
      <c r="F1817" t="s">
        <v>1596</v>
      </c>
      <c r="G1817" s="1">
        <v>43412</v>
      </c>
      <c r="H1817" s="43">
        <v>1</v>
      </c>
      <c r="I1817" s="44">
        <v>11747.1</v>
      </c>
      <c r="J1817" s="44">
        <v>11747.1</v>
      </c>
      <c r="K1817" s="44">
        <v>0</v>
      </c>
      <c r="L1817" s="44">
        <v>10572.39</v>
      </c>
      <c r="M1817" s="44">
        <v>881.03250000000003</v>
      </c>
    </row>
    <row r="1818" spans="5:13">
      <c r="F1818" t="s">
        <v>1364</v>
      </c>
      <c r="G1818" s="1">
        <v>43360</v>
      </c>
      <c r="H1818" s="43">
        <v>0.5</v>
      </c>
      <c r="I1818" s="44">
        <v>24035.71</v>
      </c>
      <c r="J1818" s="44">
        <v>24035.71</v>
      </c>
      <c r="K1818" s="44">
        <v>0</v>
      </c>
      <c r="L1818" s="44">
        <v>21632.14</v>
      </c>
      <c r="M1818" s="44">
        <v>1802.6783</v>
      </c>
    </row>
    <row r="1819" spans="5:13">
      <c r="F1819" t="s">
        <v>3014</v>
      </c>
      <c r="G1819" s="1">
        <v>43781</v>
      </c>
      <c r="H1819" s="43">
        <v>1</v>
      </c>
      <c r="I1819" s="44">
        <v>3686.02</v>
      </c>
      <c r="J1819" s="44">
        <v>3686.02</v>
      </c>
      <c r="K1819" s="44">
        <v>0</v>
      </c>
      <c r="L1819" s="44">
        <v>3317.42</v>
      </c>
      <c r="M1819" s="44">
        <v>276.45170000000002</v>
      </c>
    </row>
    <row r="1820" spans="5:13">
      <c r="F1820" t="s">
        <v>2528</v>
      </c>
      <c r="G1820" s="1">
        <v>43591</v>
      </c>
      <c r="H1820" s="43">
        <v>1</v>
      </c>
      <c r="I1820" s="44">
        <v>3515.71</v>
      </c>
      <c r="J1820" s="44">
        <v>3515.71</v>
      </c>
      <c r="K1820" s="44">
        <v>0</v>
      </c>
      <c r="L1820" s="44">
        <v>3164.14</v>
      </c>
      <c r="M1820" s="44">
        <v>263.67829999999998</v>
      </c>
    </row>
    <row r="1821" spans="5:13">
      <c r="F1821" t="s">
        <v>2769</v>
      </c>
      <c r="G1821" s="1">
        <v>48092</v>
      </c>
      <c r="H1821" s="43">
        <v>1</v>
      </c>
      <c r="I1821" s="44">
        <v>138660.35999999999</v>
      </c>
      <c r="J1821" s="44">
        <v>138660.35999999999</v>
      </c>
      <c r="K1821" s="44">
        <v>0</v>
      </c>
      <c r="L1821" s="44">
        <v>124794.32</v>
      </c>
      <c r="M1821" s="44">
        <v>10399.5267</v>
      </c>
    </row>
    <row r="1822" spans="5:13">
      <c r="F1822" t="s">
        <v>2559</v>
      </c>
      <c r="G1822" s="1">
        <v>43588</v>
      </c>
      <c r="H1822" s="43">
        <v>1</v>
      </c>
      <c r="I1822" s="44">
        <v>14380.09</v>
      </c>
      <c r="J1822" s="44">
        <v>14380.09</v>
      </c>
      <c r="K1822" s="44">
        <v>0</v>
      </c>
      <c r="L1822" s="44">
        <v>12942.08</v>
      </c>
      <c r="M1822" s="44">
        <v>1078.5066999999999</v>
      </c>
    </row>
    <row r="1823" spans="5:13">
      <c r="F1823" t="s">
        <v>2994</v>
      </c>
      <c r="G1823" s="1">
        <v>43781</v>
      </c>
      <c r="H1823" s="43">
        <v>1</v>
      </c>
      <c r="I1823" s="44">
        <v>17151.7</v>
      </c>
      <c r="J1823" s="44">
        <v>17151.7</v>
      </c>
      <c r="K1823" s="44">
        <v>0</v>
      </c>
      <c r="L1823" s="44">
        <v>15436.53</v>
      </c>
      <c r="M1823" s="44">
        <v>1286.3775000000001</v>
      </c>
    </row>
    <row r="1824" spans="5:13">
      <c r="F1824" t="s">
        <v>2988</v>
      </c>
      <c r="G1824" s="1">
        <v>43781</v>
      </c>
      <c r="H1824" s="43">
        <v>1</v>
      </c>
      <c r="I1824" s="44">
        <v>10514.42</v>
      </c>
      <c r="J1824" s="44">
        <v>10514.42</v>
      </c>
      <c r="K1824" s="44">
        <v>0</v>
      </c>
      <c r="L1824" s="44">
        <v>9462.98</v>
      </c>
      <c r="M1824" s="44">
        <v>788.58169999999996</v>
      </c>
    </row>
    <row r="1825" spans="6:13">
      <c r="F1825" t="s">
        <v>1371</v>
      </c>
      <c r="G1825" s="1">
        <v>43360</v>
      </c>
      <c r="H1825" s="43">
        <v>1</v>
      </c>
      <c r="I1825" s="44">
        <v>10185.32</v>
      </c>
      <c r="J1825" s="44">
        <v>10185.32</v>
      </c>
      <c r="K1825" s="44">
        <v>0</v>
      </c>
      <c r="L1825" s="44">
        <v>9166.7900000000009</v>
      </c>
      <c r="M1825" s="44">
        <v>763.89919999999995</v>
      </c>
    </row>
    <row r="1826" spans="6:13">
      <c r="F1826" t="s">
        <v>2577</v>
      </c>
      <c r="G1826" s="1">
        <v>43588</v>
      </c>
      <c r="H1826" s="43">
        <v>1</v>
      </c>
      <c r="I1826" s="44">
        <v>11096.44</v>
      </c>
      <c r="J1826" s="44">
        <v>11096.44</v>
      </c>
      <c r="K1826" s="44">
        <v>0</v>
      </c>
      <c r="L1826" s="44">
        <v>9986.7999999999993</v>
      </c>
      <c r="M1826" s="44">
        <v>832.23329999999999</v>
      </c>
    </row>
    <row r="1827" spans="6:13">
      <c r="F1827" t="s">
        <v>2852</v>
      </c>
      <c r="G1827" s="1">
        <v>43593</v>
      </c>
      <c r="H1827" s="43">
        <v>1</v>
      </c>
      <c r="I1827" s="44">
        <v>12162.46</v>
      </c>
      <c r="J1827" s="44">
        <v>12162.46</v>
      </c>
      <c r="K1827" s="44">
        <v>0</v>
      </c>
      <c r="L1827" s="44">
        <v>10946.21</v>
      </c>
      <c r="M1827" s="44">
        <v>912.18420000000003</v>
      </c>
    </row>
    <row r="1828" spans="6:13">
      <c r="F1828" t="s">
        <v>2995</v>
      </c>
      <c r="G1828" s="1">
        <v>43781</v>
      </c>
      <c r="H1828" s="43">
        <v>1</v>
      </c>
      <c r="I1828" s="44">
        <v>13011.22</v>
      </c>
      <c r="J1828" s="44">
        <v>13011.22</v>
      </c>
      <c r="K1828" s="44">
        <v>0</v>
      </c>
      <c r="L1828" s="44">
        <v>11710.1</v>
      </c>
      <c r="M1828" s="44">
        <v>975.84169999999995</v>
      </c>
    </row>
    <row r="1829" spans="6:13">
      <c r="F1829" t="s">
        <v>2539</v>
      </c>
      <c r="G1829" s="1">
        <v>43588</v>
      </c>
      <c r="H1829" s="43">
        <v>0</v>
      </c>
      <c r="I1829" s="44">
        <v>121506.11</v>
      </c>
      <c r="J1829" s="44">
        <v>121506.11</v>
      </c>
      <c r="K1829" s="44">
        <v>0</v>
      </c>
      <c r="L1829" s="44">
        <v>109355.5</v>
      </c>
      <c r="M1829" s="44">
        <v>9112.9583000000002</v>
      </c>
    </row>
    <row r="1830" spans="6:13">
      <c r="F1830" t="s">
        <v>2318</v>
      </c>
      <c r="G1830" s="1">
        <v>43504</v>
      </c>
      <c r="H1830" s="43">
        <v>0.25</v>
      </c>
      <c r="I1830" s="44">
        <v>25751.13</v>
      </c>
      <c r="J1830" s="44">
        <v>25751.13</v>
      </c>
      <c r="K1830" s="44">
        <v>0</v>
      </c>
      <c r="L1830" s="44">
        <v>23176.02</v>
      </c>
      <c r="M1830" s="44">
        <v>1931.335</v>
      </c>
    </row>
    <row r="1831" spans="6:13">
      <c r="F1831" t="s">
        <v>1637</v>
      </c>
      <c r="G1831" s="1">
        <v>43412</v>
      </c>
      <c r="H1831" s="43">
        <v>1</v>
      </c>
      <c r="I1831" s="44">
        <v>32410.95</v>
      </c>
      <c r="J1831" s="44">
        <v>32410.95</v>
      </c>
      <c r="K1831" s="44">
        <v>0</v>
      </c>
      <c r="L1831" s="44">
        <v>29169.86</v>
      </c>
      <c r="M1831" s="44">
        <v>2430.8217</v>
      </c>
    </row>
    <row r="1832" spans="6:13">
      <c r="F1832" t="s">
        <v>3188</v>
      </c>
      <c r="G1832" s="1">
        <v>43899</v>
      </c>
      <c r="H1832" s="43">
        <v>1</v>
      </c>
      <c r="I1832" s="44">
        <v>92673.67</v>
      </c>
      <c r="J1832" s="44">
        <v>92673.67</v>
      </c>
      <c r="K1832" s="44">
        <v>0</v>
      </c>
      <c r="L1832" s="44">
        <v>83406.3</v>
      </c>
      <c r="M1832" s="44">
        <v>6950.5249999999996</v>
      </c>
    </row>
    <row r="1833" spans="6:13">
      <c r="F1833" t="s">
        <v>2885</v>
      </c>
      <c r="G1833" s="1">
        <v>43781</v>
      </c>
      <c r="H1833" s="43">
        <v>1</v>
      </c>
      <c r="I1833" s="44">
        <v>7274.9</v>
      </c>
      <c r="J1833" s="44">
        <v>7274.9</v>
      </c>
      <c r="K1833" s="44">
        <v>0</v>
      </c>
      <c r="L1833" s="44">
        <v>6547.41</v>
      </c>
      <c r="M1833" s="44">
        <v>545.61749999999995</v>
      </c>
    </row>
    <row r="1834" spans="6:13">
      <c r="F1834" t="s">
        <v>3050</v>
      </c>
      <c r="G1834" s="1">
        <v>43899</v>
      </c>
      <c r="H1834" s="43">
        <v>1</v>
      </c>
      <c r="I1834" s="44">
        <v>64495.51</v>
      </c>
      <c r="J1834" s="44">
        <v>64495.51</v>
      </c>
      <c r="K1834" s="44">
        <v>0</v>
      </c>
      <c r="L1834" s="44">
        <v>58045.96</v>
      </c>
      <c r="M1834" s="44">
        <v>4837.1633000000002</v>
      </c>
    </row>
    <row r="1835" spans="6:13">
      <c r="F1835" t="s">
        <v>2983</v>
      </c>
      <c r="G1835" s="1">
        <v>43781</v>
      </c>
      <c r="H1835" s="43">
        <v>1</v>
      </c>
      <c r="I1835" s="44">
        <v>3341.14</v>
      </c>
      <c r="J1835" s="44">
        <v>3341.14</v>
      </c>
      <c r="K1835" s="44">
        <v>0</v>
      </c>
      <c r="L1835" s="44">
        <v>3007.03</v>
      </c>
      <c r="M1835" s="44">
        <v>250.58580000000001</v>
      </c>
    </row>
    <row r="1836" spans="6:13">
      <c r="F1836" t="s">
        <v>2573</v>
      </c>
      <c r="G1836" s="1">
        <v>43591</v>
      </c>
      <c r="H1836" s="43">
        <v>1</v>
      </c>
      <c r="I1836" s="44">
        <v>7401.34</v>
      </c>
      <c r="J1836" s="44">
        <v>7401.34</v>
      </c>
      <c r="K1836" s="44">
        <v>0</v>
      </c>
      <c r="L1836" s="44">
        <v>6661.21</v>
      </c>
      <c r="M1836" s="44">
        <v>555.10080000000005</v>
      </c>
    </row>
    <row r="1837" spans="6:13">
      <c r="F1837" t="s">
        <v>3070</v>
      </c>
      <c r="G1837" s="1">
        <v>43781</v>
      </c>
      <c r="H1837" s="43">
        <v>1</v>
      </c>
      <c r="I1837" s="44">
        <v>69654.14</v>
      </c>
      <c r="J1837" s="44">
        <v>69654.14</v>
      </c>
      <c r="K1837" s="44">
        <v>0</v>
      </c>
      <c r="L1837" s="44">
        <v>62688.73</v>
      </c>
      <c r="M1837" s="44">
        <v>5224.0608000000002</v>
      </c>
    </row>
    <row r="1838" spans="6:13">
      <c r="F1838" t="s">
        <v>3108</v>
      </c>
      <c r="G1838" s="1">
        <v>43781</v>
      </c>
      <c r="H1838" s="43">
        <v>1</v>
      </c>
      <c r="I1838" s="44">
        <v>21570.1</v>
      </c>
      <c r="J1838" s="44">
        <v>21570.1</v>
      </c>
      <c r="K1838" s="44">
        <v>0</v>
      </c>
      <c r="L1838" s="44">
        <v>19413.09</v>
      </c>
      <c r="M1838" s="44">
        <v>1617.7574999999999</v>
      </c>
    </row>
    <row r="1839" spans="6:13">
      <c r="F1839" t="s">
        <v>2594</v>
      </c>
      <c r="G1839" s="1">
        <v>43591</v>
      </c>
      <c r="H1839" s="43">
        <v>1</v>
      </c>
      <c r="I1839" s="44">
        <v>6125.12</v>
      </c>
      <c r="J1839" s="44">
        <v>6125.12</v>
      </c>
      <c r="K1839" s="44">
        <v>0</v>
      </c>
      <c r="L1839" s="44">
        <v>5512.61</v>
      </c>
      <c r="M1839" s="44">
        <v>459.38420000000002</v>
      </c>
    </row>
    <row r="1840" spans="6:13">
      <c r="F1840" t="s">
        <v>3135</v>
      </c>
      <c r="G1840" s="1">
        <v>48092</v>
      </c>
      <c r="H1840" s="43">
        <v>1</v>
      </c>
      <c r="I1840" s="44">
        <v>57147.97</v>
      </c>
      <c r="J1840" s="44">
        <v>57147.97</v>
      </c>
      <c r="K1840" s="44">
        <v>0</v>
      </c>
      <c r="L1840" s="44">
        <v>51433.17</v>
      </c>
      <c r="M1840" s="44">
        <v>4286.0974999999999</v>
      </c>
    </row>
    <row r="1841" spans="5:13">
      <c r="F1841" t="s">
        <v>2309</v>
      </c>
      <c r="G1841" s="1">
        <v>43503</v>
      </c>
      <c r="H1841" s="43">
        <v>1</v>
      </c>
      <c r="I1841" s="44">
        <v>6480.73</v>
      </c>
      <c r="J1841" s="44">
        <v>6480.73</v>
      </c>
      <c r="K1841" s="44">
        <v>0</v>
      </c>
      <c r="L1841" s="44">
        <v>5832.66</v>
      </c>
      <c r="M1841" s="44">
        <v>486.05500000000001</v>
      </c>
    </row>
    <row r="1842" spans="5:13">
      <c r="F1842" t="s">
        <v>2932</v>
      </c>
      <c r="G1842" s="1">
        <v>43781</v>
      </c>
      <c r="H1842" s="43">
        <v>1</v>
      </c>
      <c r="I1842" s="44">
        <v>5057.3999999999996</v>
      </c>
      <c r="J1842" s="44">
        <v>5057.3999999999996</v>
      </c>
      <c r="K1842" s="44">
        <v>0</v>
      </c>
      <c r="L1842" s="44">
        <v>4551.66</v>
      </c>
      <c r="M1842" s="44">
        <v>379.30500000000001</v>
      </c>
    </row>
    <row r="1843" spans="5:13">
      <c r="F1843" t="s">
        <v>3100</v>
      </c>
      <c r="G1843" s="1">
        <v>43917</v>
      </c>
      <c r="H1843" s="43">
        <v>1</v>
      </c>
      <c r="I1843" s="44">
        <v>26916.38</v>
      </c>
      <c r="J1843" s="44">
        <v>26916.38</v>
      </c>
      <c r="K1843" s="44">
        <v>0</v>
      </c>
      <c r="L1843" s="44">
        <v>24224.74</v>
      </c>
      <c r="M1843" s="44">
        <v>2018.7283</v>
      </c>
    </row>
    <row r="1844" spans="5:13">
      <c r="F1844" t="s">
        <v>1682</v>
      </c>
      <c r="G1844" s="1">
        <v>43412</v>
      </c>
      <c r="H1844" s="43">
        <v>1</v>
      </c>
      <c r="I1844" s="44">
        <v>32405</v>
      </c>
      <c r="J1844" s="44">
        <v>32405</v>
      </c>
      <c r="K1844" s="44">
        <v>0</v>
      </c>
      <c r="L1844" s="44">
        <v>29164.5</v>
      </c>
      <c r="M1844" s="44">
        <v>2430.375</v>
      </c>
    </row>
    <row r="1845" spans="5:13">
      <c r="F1845" t="s">
        <v>2553</v>
      </c>
      <c r="G1845" s="1">
        <v>43591</v>
      </c>
      <c r="H1845" s="43">
        <v>1</v>
      </c>
      <c r="I1845" s="44">
        <v>59194.69</v>
      </c>
      <c r="J1845" s="44">
        <v>59194.69</v>
      </c>
      <c r="K1845" s="44">
        <v>0</v>
      </c>
      <c r="L1845" s="44">
        <v>53275.22</v>
      </c>
      <c r="M1845" s="44">
        <v>4439.6017000000002</v>
      </c>
    </row>
    <row r="1846" spans="5:13">
      <c r="F1846" t="s">
        <v>2847</v>
      </c>
      <c r="G1846" s="1">
        <v>43587</v>
      </c>
      <c r="H1846" s="43">
        <v>1</v>
      </c>
      <c r="I1846" s="44">
        <v>3580.63</v>
      </c>
      <c r="J1846" s="44">
        <v>3580.63</v>
      </c>
      <c r="K1846" s="44">
        <v>0</v>
      </c>
      <c r="L1846" s="44">
        <v>3222.57</v>
      </c>
      <c r="M1846" s="44">
        <v>268.54750000000001</v>
      </c>
    </row>
    <row r="1847" spans="5:13">
      <c r="F1847" t="s">
        <v>3155</v>
      </c>
      <c r="G1847" s="1">
        <v>43781</v>
      </c>
      <c r="H1847" s="43">
        <v>1</v>
      </c>
      <c r="I1847" s="44">
        <v>15388.92</v>
      </c>
      <c r="J1847" s="44">
        <v>15388.92</v>
      </c>
      <c r="K1847" s="44">
        <v>0</v>
      </c>
      <c r="L1847" s="44">
        <v>13850.03</v>
      </c>
      <c r="M1847" s="44">
        <v>1154.1692</v>
      </c>
    </row>
    <row r="1848" spans="5:13">
      <c r="F1848" t="s">
        <v>2576</v>
      </c>
      <c r="G1848" s="1">
        <v>43591</v>
      </c>
      <c r="H1848" s="43">
        <v>1</v>
      </c>
      <c r="I1848" s="44">
        <v>28375.599999999999</v>
      </c>
      <c r="J1848" s="44">
        <v>28375.599999999999</v>
      </c>
      <c r="K1848" s="44">
        <v>0</v>
      </c>
      <c r="L1848" s="44">
        <v>25538.04</v>
      </c>
      <c r="M1848" s="44">
        <v>2128.17</v>
      </c>
    </row>
    <row r="1849" spans="5:13">
      <c r="F1849" t="s">
        <v>2993</v>
      </c>
      <c r="G1849" s="1">
        <v>43781</v>
      </c>
      <c r="H1849" s="43">
        <v>1</v>
      </c>
      <c r="I1849" s="44">
        <v>9461.85</v>
      </c>
      <c r="J1849" s="44">
        <v>9461.85</v>
      </c>
      <c r="K1849" s="44">
        <v>0</v>
      </c>
      <c r="L1849" s="44">
        <v>8515.67</v>
      </c>
      <c r="M1849" s="44">
        <v>709.63919999999996</v>
      </c>
    </row>
    <row r="1850" spans="5:13">
      <c r="F1850" t="s">
        <v>1622</v>
      </c>
      <c r="G1850" s="1">
        <v>43412</v>
      </c>
      <c r="H1850" s="43">
        <v>1</v>
      </c>
      <c r="I1850" s="44">
        <v>14043.68</v>
      </c>
      <c r="J1850" s="44">
        <v>14043.68</v>
      </c>
      <c r="K1850" s="44">
        <v>0</v>
      </c>
      <c r="L1850" s="44">
        <v>12639.31</v>
      </c>
      <c r="M1850" s="44">
        <v>1053.2757999999999</v>
      </c>
    </row>
    <row r="1851" spans="5:13">
      <c r="F1851" t="s">
        <v>2978</v>
      </c>
      <c r="G1851" s="1">
        <v>43781</v>
      </c>
      <c r="H1851" s="43">
        <v>1</v>
      </c>
      <c r="I1851" s="44">
        <v>8947.94</v>
      </c>
      <c r="J1851" s="44">
        <v>8947.94</v>
      </c>
      <c r="K1851" s="44">
        <v>0</v>
      </c>
      <c r="L1851" s="44">
        <v>8053.15</v>
      </c>
      <c r="M1851" s="44">
        <v>671.09580000000005</v>
      </c>
    </row>
    <row r="1852" spans="5:13">
      <c r="F1852" t="s">
        <v>1487</v>
      </c>
      <c r="G1852" s="1">
        <v>43360</v>
      </c>
      <c r="H1852" s="43">
        <v>1</v>
      </c>
      <c r="I1852" s="44">
        <v>35643.89</v>
      </c>
      <c r="J1852" s="44">
        <v>35643.89</v>
      </c>
      <c r="K1852" s="44">
        <v>0</v>
      </c>
      <c r="L1852" s="44">
        <v>32079.5</v>
      </c>
      <c r="M1852" s="44">
        <v>2673.2917000000002</v>
      </c>
    </row>
    <row r="1853" spans="5:13">
      <c r="F1853" t="s">
        <v>2234</v>
      </c>
      <c r="G1853" s="1">
        <v>43503</v>
      </c>
      <c r="H1853" s="43">
        <v>1</v>
      </c>
      <c r="I1853" s="44">
        <v>9141.27</v>
      </c>
      <c r="J1853" s="44">
        <v>9141.27</v>
      </c>
      <c r="K1853" s="44">
        <v>0</v>
      </c>
      <c r="L1853" s="44">
        <v>8227.14</v>
      </c>
      <c r="M1853" s="44">
        <v>685.59500000000003</v>
      </c>
    </row>
    <row r="1854" spans="5:13">
      <c r="F1854" t="s">
        <v>2591</v>
      </c>
      <c r="G1854" s="1">
        <v>43591</v>
      </c>
      <c r="H1854" s="43">
        <v>1</v>
      </c>
      <c r="I1854" s="44">
        <v>4455.9799999999996</v>
      </c>
      <c r="J1854" s="44">
        <v>4455.9799999999996</v>
      </c>
      <c r="K1854" s="44">
        <v>0</v>
      </c>
      <c r="L1854" s="44">
        <v>4010.38</v>
      </c>
      <c r="M1854" s="44">
        <v>334.19830000000002</v>
      </c>
    </row>
    <row r="1855" spans="5:13">
      <c r="F1855" t="s">
        <v>1332</v>
      </c>
      <c r="G1855" s="1">
        <v>43357</v>
      </c>
      <c r="H1855" s="43">
        <v>1</v>
      </c>
      <c r="I1855" s="44">
        <v>20327.77</v>
      </c>
      <c r="J1855" s="44">
        <v>20327.77</v>
      </c>
      <c r="K1855" s="44">
        <v>0</v>
      </c>
      <c r="L1855" s="44">
        <v>18294.990000000002</v>
      </c>
      <c r="M1855" s="44">
        <v>1524.5825</v>
      </c>
    </row>
    <row r="1856" spans="5:13">
      <c r="E1856" t="s">
        <v>3142</v>
      </c>
      <c r="F1856" t="s">
        <v>8102</v>
      </c>
      <c r="G1856" s="1">
        <v>48092</v>
      </c>
      <c r="H1856" s="43">
        <v>0</v>
      </c>
      <c r="I1856" s="44">
        <v>28013.47</v>
      </c>
      <c r="J1856" s="44">
        <v>28013.47</v>
      </c>
      <c r="K1856" s="44">
        <v>0</v>
      </c>
      <c r="L1856" s="44">
        <v>25212.12</v>
      </c>
      <c r="M1856" s="44">
        <v>2101.0100000000002</v>
      </c>
    </row>
    <row r="1857" spans="5:13">
      <c r="E1857" t="s">
        <v>848</v>
      </c>
      <c r="F1857" t="s">
        <v>1219</v>
      </c>
      <c r="G1857" s="1">
        <v>43360</v>
      </c>
      <c r="H1857" s="43">
        <v>1</v>
      </c>
      <c r="I1857" s="44">
        <v>122354.5</v>
      </c>
      <c r="J1857" s="44">
        <v>122354.5</v>
      </c>
      <c r="K1857" s="44">
        <v>0</v>
      </c>
      <c r="L1857" s="44">
        <v>110119.05</v>
      </c>
      <c r="M1857" s="44">
        <v>9176.5874999999996</v>
      </c>
    </row>
    <row r="1858" spans="5:13">
      <c r="F1858" t="s">
        <v>3241</v>
      </c>
      <c r="G1858" s="1">
        <v>43851</v>
      </c>
      <c r="H1858" s="43">
        <v>1</v>
      </c>
      <c r="I1858" s="44">
        <v>25821.94</v>
      </c>
      <c r="J1858" s="44">
        <v>25821.94</v>
      </c>
      <c r="K1858" s="44">
        <v>0</v>
      </c>
      <c r="L1858" s="44">
        <v>23239.75</v>
      </c>
      <c r="M1858" s="44">
        <v>1936.6458</v>
      </c>
    </row>
    <row r="1859" spans="5:13">
      <c r="F1859" t="s">
        <v>1158</v>
      </c>
      <c r="G1859" s="1">
        <v>43591</v>
      </c>
      <c r="H1859" s="43">
        <v>1</v>
      </c>
      <c r="I1859" s="44">
        <v>159070</v>
      </c>
      <c r="J1859" s="44">
        <v>159070</v>
      </c>
      <c r="K1859" s="44">
        <v>0</v>
      </c>
      <c r="L1859" s="44">
        <v>143163</v>
      </c>
      <c r="M1859" s="44">
        <v>11930.25</v>
      </c>
    </row>
    <row r="1860" spans="5:13">
      <c r="F1860" t="s">
        <v>849</v>
      </c>
      <c r="G1860" s="1">
        <v>43335</v>
      </c>
      <c r="H1860" s="43">
        <v>1</v>
      </c>
      <c r="I1860" s="44">
        <v>6200</v>
      </c>
      <c r="J1860" s="44">
        <v>6200</v>
      </c>
      <c r="K1860" s="44">
        <v>0</v>
      </c>
      <c r="L1860" s="44">
        <v>5580</v>
      </c>
      <c r="M1860" s="44">
        <v>465</v>
      </c>
    </row>
    <row r="1861" spans="5:13">
      <c r="E1861" t="s">
        <v>1099</v>
      </c>
      <c r="F1861" t="s">
        <v>1100</v>
      </c>
      <c r="G1861" s="1">
        <v>43335</v>
      </c>
      <c r="H1861" s="43">
        <v>1</v>
      </c>
      <c r="I1861" s="44">
        <v>4337.1000000000004</v>
      </c>
      <c r="J1861" s="44">
        <v>4337.1000000000004</v>
      </c>
      <c r="K1861" s="44">
        <v>0</v>
      </c>
      <c r="L1861" s="44">
        <v>3903.39</v>
      </c>
      <c r="M1861" s="44">
        <v>325.28250000000003</v>
      </c>
    </row>
    <row r="1862" spans="5:13">
      <c r="E1862" t="s">
        <v>745</v>
      </c>
      <c r="F1862" t="s">
        <v>746</v>
      </c>
      <c r="G1862" s="1">
        <v>43336</v>
      </c>
      <c r="H1862" s="43">
        <v>0.2</v>
      </c>
      <c r="I1862" s="44">
        <v>5066.45</v>
      </c>
      <c r="J1862" s="44">
        <v>5066.45</v>
      </c>
      <c r="K1862" s="44">
        <v>0</v>
      </c>
      <c r="L1862" s="44">
        <v>4559.8100000000004</v>
      </c>
      <c r="M1862" s="44">
        <v>379.98419999999999</v>
      </c>
    </row>
    <row r="1863" spans="5:13">
      <c r="F1863" t="s">
        <v>1671</v>
      </c>
      <c r="G1863" s="1">
        <v>43412</v>
      </c>
      <c r="H1863" s="43">
        <v>0.2</v>
      </c>
      <c r="I1863" s="44">
        <v>5723.16</v>
      </c>
      <c r="J1863" s="44">
        <v>5723.16</v>
      </c>
      <c r="K1863" s="44">
        <v>0</v>
      </c>
      <c r="L1863" s="44">
        <v>5150.84</v>
      </c>
      <c r="M1863" s="44">
        <v>429.23669999999998</v>
      </c>
    </row>
    <row r="1864" spans="5:13">
      <c r="F1864" t="s">
        <v>2747</v>
      </c>
      <c r="G1864" s="1">
        <v>43678</v>
      </c>
      <c r="H1864" s="43">
        <v>0</v>
      </c>
      <c r="I1864" s="44">
        <v>15288.68</v>
      </c>
      <c r="J1864" s="44">
        <v>15288.68</v>
      </c>
      <c r="K1864" s="44">
        <v>0</v>
      </c>
      <c r="L1864" s="44">
        <v>13759.81</v>
      </c>
      <c r="M1864" s="44">
        <v>1146.6507999999999</v>
      </c>
    </row>
    <row r="1865" spans="5:13">
      <c r="F1865" t="s">
        <v>2730</v>
      </c>
      <c r="G1865" s="1">
        <v>43678</v>
      </c>
      <c r="H1865" s="43">
        <v>0.25</v>
      </c>
      <c r="I1865" s="44">
        <v>21845.14</v>
      </c>
      <c r="J1865" s="44">
        <v>21845.14</v>
      </c>
      <c r="K1865" s="44">
        <v>0</v>
      </c>
      <c r="L1865" s="44">
        <v>19660.63</v>
      </c>
      <c r="M1865" s="44">
        <v>1638.3858</v>
      </c>
    </row>
    <row r="1866" spans="5:13">
      <c r="F1866" t="s">
        <v>1292</v>
      </c>
      <c r="G1866" s="1">
        <v>43360</v>
      </c>
      <c r="H1866" s="43">
        <v>1</v>
      </c>
      <c r="I1866" s="44">
        <v>3547.15</v>
      </c>
      <c r="J1866" s="44">
        <v>3547.15</v>
      </c>
      <c r="K1866" s="44">
        <v>0</v>
      </c>
      <c r="L1866" s="44">
        <v>3192.44</v>
      </c>
      <c r="M1866" s="44">
        <v>266.0367</v>
      </c>
    </row>
    <row r="1867" spans="5:13">
      <c r="F1867" t="s">
        <v>1672</v>
      </c>
      <c r="G1867" s="1">
        <v>43412</v>
      </c>
      <c r="H1867" s="43">
        <v>1</v>
      </c>
      <c r="I1867" s="44">
        <v>11806.67</v>
      </c>
      <c r="J1867" s="44">
        <v>11806.67</v>
      </c>
      <c r="K1867" s="44">
        <v>0</v>
      </c>
      <c r="L1867" s="44">
        <v>10626</v>
      </c>
      <c r="M1867" s="44">
        <v>885.5</v>
      </c>
    </row>
    <row r="1868" spans="5:13">
      <c r="F1868" t="s">
        <v>1150</v>
      </c>
      <c r="G1868" s="1">
        <v>43336</v>
      </c>
      <c r="H1868" s="43">
        <v>1</v>
      </c>
      <c r="I1868" s="44">
        <v>14762.09</v>
      </c>
      <c r="J1868" s="44">
        <v>14762.09</v>
      </c>
      <c r="K1868" s="44">
        <v>0</v>
      </c>
      <c r="L1868" s="44">
        <v>13285.88</v>
      </c>
      <c r="M1868" s="44">
        <v>1107.1567</v>
      </c>
    </row>
    <row r="1869" spans="5:13">
      <c r="E1869" t="s">
        <v>880</v>
      </c>
      <c r="F1869" t="s">
        <v>1506</v>
      </c>
      <c r="G1869" s="1">
        <v>43760</v>
      </c>
      <c r="H1869" s="43">
        <v>0</v>
      </c>
      <c r="I1869" s="44">
        <v>39980.199999999997</v>
      </c>
      <c r="J1869" s="44">
        <v>39980.199999999997</v>
      </c>
      <c r="K1869" s="44">
        <v>0</v>
      </c>
      <c r="L1869" s="44">
        <v>35982.18</v>
      </c>
      <c r="M1869" s="44">
        <v>2998.5149999999999</v>
      </c>
    </row>
    <row r="1870" spans="5:13">
      <c r="E1870" t="s">
        <v>1109</v>
      </c>
      <c r="F1870" t="s">
        <v>1317</v>
      </c>
      <c r="G1870" s="1">
        <v>43360</v>
      </c>
      <c r="H1870" s="43">
        <v>1</v>
      </c>
      <c r="I1870" s="44">
        <v>4589.6499999999996</v>
      </c>
      <c r="J1870" s="44">
        <v>4589.6499999999996</v>
      </c>
      <c r="K1870" s="44">
        <v>0</v>
      </c>
      <c r="L1870" s="44">
        <v>4130.6899999999996</v>
      </c>
      <c r="M1870" s="44">
        <v>344.2242</v>
      </c>
    </row>
    <row r="1871" spans="5:13">
      <c r="E1871" t="s">
        <v>1751</v>
      </c>
      <c r="F1871" t="s">
        <v>1782</v>
      </c>
      <c r="G1871" s="1">
        <v>43410</v>
      </c>
      <c r="H1871" s="43">
        <v>1</v>
      </c>
      <c r="I1871" s="44">
        <v>5630.23</v>
      </c>
      <c r="J1871" s="44">
        <v>5630.23</v>
      </c>
      <c r="K1871" s="44">
        <v>0</v>
      </c>
      <c r="L1871" s="44">
        <v>5067.21</v>
      </c>
      <c r="M1871" s="44">
        <v>422.26749999999998</v>
      </c>
    </row>
    <row r="1872" spans="5:13">
      <c r="E1872" t="s">
        <v>24</v>
      </c>
      <c r="F1872" t="s">
        <v>807</v>
      </c>
      <c r="G1872" s="1">
        <v>44007</v>
      </c>
      <c r="H1872" s="43">
        <v>1</v>
      </c>
      <c r="I1872" s="44">
        <v>11972</v>
      </c>
      <c r="J1872" s="44">
        <v>11972</v>
      </c>
      <c r="K1872" s="44">
        <v>0</v>
      </c>
      <c r="L1872" s="44">
        <v>10774.8</v>
      </c>
      <c r="M1872" s="44">
        <v>897.89</v>
      </c>
    </row>
    <row r="1873" spans="4:13">
      <c r="F1873" t="s">
        <v>3633</v>
      </c>
      <c r="G1873" s="1">
        <v>44007</v>
      </c>
      <c r="H1873" s="43">
        <v>0</v>
      </c>
      <c r="I1873" s="44">
        <v>11257</v>
      </c>
      <c r="J1873" s="44">
        <v>11257</v>
      </c>
      <c r="K1873" s="44">
        <v>0</v>
      </c>
      <c r="L1873" s="44">
        <v>10131.299999999999</v>
      </c>
      <c r="M1873" s="44">
        <v>844.27</v>
      </c>
    </row>
    <row r="1874" spans="4:13">
      <c r="F1874" t="s">
        <v>304</v>
      </c>
      <c r="G1874" s="1">
        <v>44007</v>
      </c>
      <c r="H1874" s="43">
        <v>0</v>
      </c>
      <c r="I1874" s="44">
        <v>18930</v>
      </c>
      <c r="J1874" s="44">
        <v>18930</v>
      </c>
      <c r="K1874" s="44">
        <v>0</v>
      </c>
      <c r="L1874" s="44">
        <v>17037</v>
      </c>
      <c r="M1874" s="44">
        <v>1419.75</v>
      </c>
    </row>
    <row r="1875" spans="4:13">
      <c r="F1875" t="s">
        <v>1671</v>
      </c>
      <c r="G1875" s="1">
        <v>44007</v>
      </c>
      <c r="H1875" s="43">
        <v>0</v>
      </c>
      <c r="I1875" s="44">
        <v>11871</v>
      </c>
      <c r="J1875" s="44">
        <v>11871</v>
      </c>
      <c r="K1875" s="44">
        <v>0</v>
      </c>
      <c r="L1875" s="44">
        <v>10683.9</v>
      </c>
      <c r="M1875" s="44">
        <v>890.32</v>
      </c>
    </row>
    <row r="1876" spans="4:13">
      <c r="F1876" t="s">
        <v>2877</v>
      </c>
      <c r="G1876" s="1">
        <v>43781</v>
      </c>
      <c r="H1876" s="43">
        <v>0.25</v>
      </c>
      <c r="I1876" s="44">
        <v>4259.01</v>
      </c>
      <c r="J1876" s="44">
        <v>4259.01</v>
      </c>
      <c r="K1876" s="44">
        <v>0</v>
      </c>
      <c r="L1876" s="44">
        <v>3833.11</v>
      </c>
      <c r="M1876" s="44">
        <v>319.42579999999998</v>
      </c>
    </row>
    <row r="1877" spans="4:13">
      <c r="F1877" t="s">
        <v>3632</v>
      </c>
      <c r="G1877" s="1">
        <v>44007</v>
      </c>
      <c r="H1877" s="43">
        <v>0</v>
      </c>
      <c r="I1877" s="44">
        <v>15495</v>
      </c>
      <c r="J1877" s="44">
        <v>15495</v>
      </c>
      <c r="K1877" s="44">
        <v>0</v>
      </c>
      <c r="L1877" s="44">
        <v>13945.5</v>
      </c>
      <c r="M1877" s="44">
        <v>1162.1199999999999</v>
      </c>
    </row>
    <row r="1878" spans="4:13">
      <c r="F1878" t="s">
        <v>3352</v>
      </c>
      <c r="G1878" s="1">
        <v>43992</v>
      </c>
      <c r="H1878" s="43">
        <v>1</v>
      </c>
      <c r="I1878" s="44">
        <v>12196</v>
      </c>
      <c r="J1878" s="44">
        <v>12196</v>
      </c>
      <c r="K1878" s="44">
        <v>0</v>
      </c>
      <c r="L1878" s="44">
        <v>10976.4</v>
      </c>
      <c r="M1878" s="44">
        <v>914.7</v>
      </c>
    </row>
    <row r="1879" spans="4:13">
      <c r="F1879" t="s">
        <v>8397</v>
      </c>
      <c r="G1879" s="1">
        <v>48092</v>
      </c>
      <c r="H1879" s="43">
        <v>0</v>
      </c>
      <c r="I1879" s="44">
        <v>31828</v>
      </c>
      <c r="J1879" s="44">
        <v>31828</v>
      </c>
      <c r="K1879" s="44">
        <v>0</v>
      </c>
      <c r="L1879" s="44">
        <v>28645.200000000001</v>
      </c>
      <c r="M1879" s="44">
        <v>0</v>
      </c>
    </row>
    <row r="1880" spans="4:13">
      <c r="E1880" t="s">
        <v>443</v>
      </c>
      <c r="F1880" t="s">
        <v>444</v>
      </c>
      <c r="G1880" s="1">
        <v>43294</v>
      </c>
      <c r="H1880" s="43">
        <v>1</v>
      </c>
      <c r="I1880" s="44">
        <v>7107.03</v>
      </c>
      <c r="J1880" s="44">
        <v>7107.03</v>
      </c>
      <c r="K1880" s="44">
        <v>0</v>
      </c>
      <c r="L1880" s="44">
        <v>6396.33</v>
      </c>
      <c r="M1880" s="44">
        <v>533.02750000000003</v>
      </c>
    </row>
    <row r="1881" spans="4:13">
      <c r="D1881" t="s">
        <v>48</v>
      </c>
      <c r="E1881" t="s">
        <v>3280</v>
      </c>
      <c r="F1881" t="s">
        <v>3447</v>
      </c>
      <c r="G1881" s="1">
        <v>43864</v>
      </c>
      <c r="H1881" s="43">
        <v>1</v>
      </c>
      <c r="I1881" s="44">
        <v>43068.94</v>
      </c>
      <c r="J1881" s="44">
        <v>43068.94</v>
      </c>
      <c r="K1881" s="44">
        <v>0</v>
      </c>
      <c r="L1881" s="44">
        <v>38762.050000000003</v>
      </c>
      <c r="M1881" s="44">
        <v>0</v>
      </c>
    </row>
    <row r="1882" spans="4:13">
      <c r="E1882" t="s">
        <v>2213</v>
      </c>
      <c r="F1882" t="s">
        <v>3065</v>
      </c>
      <c r="G1882" s="1">
        <v>43882</v>
      </c>
      <c r="H1882" s="43">
        <v>0</v>
      </c>
      <c r="I1882" s="44">
        <v>3983.53</v>
      </c>
      <c r="J1882" s="44">
        <v>3983.53</v>
      </c>
      <c r="K1882" s="44">
        <v>0</v>
      </c>
      <c r="L1882" s="44">
        <v>3585.18</v>
      </c>
      <c r="M1882" s="44">
        <v>298.76499999999999</v>
      </c>
    </row>
    <row r="1883" spans="4:13">
      <c r="F1883" t="s">
        <v>3568</v>
      </c>
      <c r="G1883" s="1">
        <v>48092</v>
      </c>
      <c r="H1883" s="43">
        <v>1</v>
      </c>
      <c r="I1883" s="44">
        <v>222760</v>
      </c>
      <c r="J1883" s="44">
        <v>222760</v>
      </c>
      <c r="K1883" s="44">
        <v>0</v>
      </c>
      <c r="L1883" s="44">
        <v>200484</v>
      </c>
      <c r="M1883" s="44">
        <v>0</v>
      </c>
    </row>
    <row r="1884" spans="4:13">
      <c r="F1884" t="s">
        <v>3158</v>
      </c>
      <c r="G1884" s="1">
        <v>43851</v>
      </c>
      <c r="H1884" s="43">
        <v>1</v>
      </c>
      <c r="I1884" s="44">
        <v>45207</v>
      </c>
      <c r="J1884" s="44">
        <v>45207</v>
      </c>
      <c r="K1884" s="44">
        <v>0</v>
      </c>
      <c r="L1884" s="44">
        <v>40686.300000000003</v>
      </c>
      <c r="M1884" s="44">
        <v>3390.5250000000001</v>
      </c>
    </row>
    <row r="1885" spans="4:13">
      <c r="F1885" t="s">
        <v>3365</v>
      </c>
      <c r="G1885" s="1">
        <v>43864</v>
      </c>
      <c r="H1885" s="43">
        <v>1</v>
      </c>
      <c r="I1885" s="44">
        <v>23789.07</v>
      </c>
      <c r="J1885" s="44">
        <v>23789.07</v>
      </c>
      <c r="K1885" s="44">
        <v>0</v>
      </c>
      <c r="L1885" s="44">
        <v>21410.16</v>
      </c>
      <c r="M1885" s="44">
        <v>1784.18</v>
      </c>
    </row>
    <row r="1886" spans="4:13">
      <c r="F1886" t="s">
        <v>8231</v>
      </c>
      <c r="G1886" s="1">
        <v>48092</v>
      </c>
      <c r="H1886" s="43">
        <v>0</v>
      </c>
      <c r="I1886" s="44">
        <v>138719.15</v>
      </c>
      <c r="J1886" s="44">
        <v>138719.15</v>
      </c>
      <c r="K1886" s="44">
        <v>0</v>
      </c>
      <c r="L1886" s="44">
        <v>124847.24</v>
      </c>
      <c r="M1886" s="44">
        <v>0</v>
      </c>
    </row>
    <row r="1887" spans="4:13">
      <c r="F1887" t="s">
        <v>3090</v>
      </c>
      <c r="G1887" s="1">
        <v>43864</v>
      </c>
      <c r="H1887" s="43">
        <v>0</v>
      </c>
      <c r="I1887" s="44">
        <v>9760.77</v>
      </c>
      <c r="J1887" s="44">
        <v>9760.77</v>
      </c>
      <c r="K1887" s="44">
        <v>0</v>
      </c>
      <c r="L1887" s="44">
        <v>8784.69</v>
      </c>
      <c r="M1887" s="44">
        <v>732.0575</v>
      </c>
    </row>
    <row r="1888" spans="4:13">
      <c r="F1888" t="s">
        <v>8313</v>
      </c>
      <c r="G1888" s="1">
        <v>48092</v>
      </c>
      <c r="H1888" s="43">
        <v>0</v>
      </c>
      <c r="I1888" s="44">
        <v>20715.060000000001</v>
      </c>
      <c r="J1888" s="44">
        <v>20715.060000000001</v>
      </c>
      <c r="K1888" s="44">
        <v>0</v>
      </c>
      <c r="L1888" s="44">
        <v>18643.55</v>
      </c>
      <c r="M1888" s="44">
        <v>1553.62</v>
      </c>
    </row>
    <row r="1889" spans="6:13">
      <c r="F1889" t="s">
        <v>8091</v>
      </c>
      <c r="G1889" s="1">
        <v>48092</v>
      </c>
      <c r="H1889" s="43">
        <v>0</v>
      </c>
      <c r="I1889" s="44">
        <v>3603</v>
      </c>
      <c r="J1889" s="44">
        <v>3603</v>
      </c>
      <c r="K1889" s="44">
        <v>0</v>
      </c>
      <c r="L1889" s="44">
        <v>3242.7</v>
      </c>
      <c r="M1889" s="44">
        <v>270.22000000000003</v>
      </c>
    </row>
    <row r="1890" spans="6:13">
      <c r="F1890" t="s">
        <v>8195</v>
      </c>
      <c r="G1890" s="1">
        <v>48092</v>
      </c>
      <c r="H1890" s="43">
        <v>1</v>
      </c>
      <c r="I1890" s="44">
        <v>41613.800000000003</v>
      </c>
      <c r="J1890" s="44">
        <v>41613.800000000003</v>
      </c>
      <c r="K1890" s="44">
        <v>0</v>
      </c>
      <c r="L1890" s="44">
        <v>37452.42</v>
      </c>
      <c r="M1890" s="44">
        <v>3121.03</v>
      </c>
    </row>
    <row r="1891" spans="6:13">
      <c r="F1891" t="s">
        <v>3189</v>
      </c>
      <c r="G1891" s="1">
        <v>43760</v>
      </c>
      <c r="H1891" s="43">
        <v>0</v>
      </c>
      <c r="I1891" s="44">
        <v>57827.65</v>
      </c>
      <c r="J1891" s="44">
        <v>57827.65</v>
      </c>
      <c r="K1891" s="44">
        <v>0</v>
      </c>
      <c r="L1891" s="44">
        <v>52044.89</v>
      </c>
      <c r="M1891" s="44">
        <v>4337.0742</v>
      </c>
    </row>
    <row r="1892" spans="6:13">
      <c r="F1892" t="s">
        <v>3272</v>
      </c>
      <c r="G1892" s="1">
        <v>48092</v>
      </c>
      <c r="H1892" s="43">
        <v>0</v>
      </c>
      <c r="I1892" s="44">
        <v>67758.92</v>
      </c>
      <c r="J1892" s="44">
        <v>67758.92</v>
      </c>
      <c r="K1892" s="44">
        <v>0</v>
      </c>
      <c r="L1892" s="44">
        <v>60983.03</v>
      </c>
      <c r="M1892" s="44">
        <v>5081.9192000000003</v>
      </c>
    </row>
    <row r="1893" spans="6:13">
      <c r="F1893" t="s">
        <v>8070</v>
      </c>
      <c r="G1893" s="1">
        <v>43952</v>
      </c>
      <c r="H1893" s="43">
        <v>0.67</v>
      </c>
      <c r="I1893" s="44">
        <v>7137</v>
      </c>
      <c r="J1893" s="44">
        <v>7137</v>
      </c>
      <c r="K1893" s="44">
        <v>0</v>
      </c>
      <c r="L1893" s="44">
        <v>6423.3</v>
      </c>
      <c r="M1893" s="44">
        <v>535.27</v>
      </c>
    </row>
    <row r="1894" spans="6:13">
      <c r="F1894" t="s">
        <v>3212</v>
      </c>
      <c r="G1894" s="1">
        <v>43882</v>
      </c>
      <c r="H1894" s="43">
        <v>0</v>
      </c>
      <c r="I1894" s="44">
        <v>71742.070000000007</v>
      </c>
      <c r="J1894" s="44">
        <v>71742.070000000007</v>
      </c>
      <c r="K1894" s="44">
        <v>0</v>
      </c>
      <c r="L1894" s="44">
        <v>64567.86</v>
      </c>
      <c r="M1894" s="44">
        <v>5380.6549999999997</v>
      </c>
    </row>
    <row r="1895" spans="6:13">
      <c r="F1895" t="s">
        <v>3320</v>
      </c>
      <c r="G1895" s="1">
        <v>43816</v>
      </c>
      <c r="H1895" s="43">
        <v>1</v>
      </c>
      <c r="I1895" s="44">
        <v>88845.28</v>
      </c>
      <c r="J1895" s="44">
        <v>88845.28</v>
      </c>
      <c r="K1895" s="44">
        <v>0</v>
      </c>
      <c r="L1895" s="44">
        <v>79960.75</v>
      </c>
      <c r="M1895" s="44">
        <v>6663.3958000000002</v>
      </c>
    </row>
    <row r="1896" spans="6:13">
      <c r="F1896" t="s">
        <v>8129</v>
      </c>
      <c r="G1896" s="1">
        <v>43987</v>
      </c>
      <c r="H1896" s="43">
        <v>1</v>
      </c>
      <c r="I1896" s="44">
        <v>10462.81</v>
      </c>
      <c r="J1896" s="44">
        <v>10462.81</v>
      </c>
      <c r="K1896" s="44">
        <v>0</v>
      </c>
      <c r="L1896" s="44">
        <v>9416.5300000000007</v>
      </c>
      <c r="M1896" s="44">
        <v>784.71</v>
      </c>
    </row>
    <row r="1897" spans="6:13">
      <c r="F1897" t="s">
        <v>3060</v>
      </c>
      <c r="G1897" s="1">
        <v>43864</v>
      </c>
      <c r="H1897" s="43">
        <v>1</v>
      </c>
      <c r="I1897" s="44">
        <v>7284</v>
      </c>
      <c r="J1897" s="44">
        <v>7284</v>
      </c>
      <c r="K1897" s="44">
        <v>0</v>
      </c>
      <c r="L1897" s="44">
        <v>6555.6</v>
      </c>
      <c r="M1897" s="44">
        <v>546.29999999999995</v>
      </c>
    </row>
    <row r="1898" spans="6:13">
      <c r="F1898" t="s">
        <v>3636</v>
      </c>
      <c r="G1898" s="1">
        <v>48092</v>
      </c>
      <c r="H1898" s="43">
        <v>0</v>
      </c>
      <c r="I1898" s="44">
        <v>67136</v>
      </c>
      <c r="J1898" s="44">
        <v>67136</v>
      </c>
      <c r="K1898" s="44">
        <v>0</v>
      </c>
      <c r="L1898" s="44">
        <v>60422.400000000001</v>
      </c>
      <c r="M1898" s="44">
        <v>5035.2</v>
      </c>
    </row>
    <row r="1899" spans="6:13">
      <c r="F1899" t="s">
        <v>3382</v>
      </c>
      <c r="G1899" s="1">
        <v>43851</v>
      </c>
      <c r="H1899" s="43">
        <v>1</v>
      </c>
      <c r="I1899" s="44">
        <v>7112.75</v>
      </c>
      <c r="J1899" s="44">
        <v>7112.75</v>
      </c>
      <c r="K1899" s="44">
        <v>0</v>
      </c>
      <c r="L1899" s="44">
        <v>6401.48</v>
      </c>
      <c r="M1899" s="44">
        <v>533.45669999999996</v>
      </c>
    </row>
    <row r="1900" spans="6:13">
      <c r="F1900" t="s">
        <v>3228</v>
      </c>
      <c r="G1900" s="1">
        <v>43851</v>
      </c>
      <c r="H1900" s="43">
        <v>1</v>
      </c>
      <c r="I1900" s="44">
        <v>20971.150000000001</v>
      </c>
      <c r="J1900" s="44">
        <v>20971.150000000001</v>
      </c>
      <c r="K1900" s="44">
        <v>0</v>
      </c>
      <c r="L1900" s="44">
        <v>18874.04</v>
      </c>
      <c r="M1900" s="44">
        <v>1572.8367000000001</v>
      </c>
    </row>
    <row r="1901" spans="6:13">
      <c r="F1901" t="s">
        <v>3368</v>
      </c>
      <c r="G1901" s="1">
        <v>43851</v>
      </c>
      <c r="H1901" s="43">
        <v>1</v>
      </c>
      <c r="I1901" s="44">
        <v>25204.27</v>
      </c>
      <c r="J1901" s="44">
        <v>25204.27</v>
      </c>
      <c r="K1901" s="44">
        <v>0</v>
      </c>
      <c r="L1901" s="44">
        <v>22683.84</v>
      </c>
      <c r="M1901" s="44">
        <v>1890.32</v>
      </c>
    </row>
    <row r="1902" spans="6:13">
      <c r="F1902" t="s">
        <v>3408</v>
      </c>
      <c r="G1902" s="1">
        <v>43851</v>
      </c>
      <c r="H1902" s="43">
        <v>1</v>
      </c>
      <c r="I1902" s="44">
        <v>35378.22</v>
      </c>
      <c r="J1902" s="44">
        <v>35378.22</v>
      </c>
      <c r="K1902" s="44">
        <v>0</v>
      </c>
      <c r="L1902" s="44">
        <v>31840.400000000001</v>
      </c>
      <c r="M1902" s="44">
        <v>2653.3667</v>
      </c>
    </row>
    <row r="1903" spans="6:13">
      <c r="F1903" t="s">
        <v>3269</v>
      </c>
      <c r="G1903" s="1">
        <v>43851</v>
      </c>
      <c r="H1903" s="43">
        <v>0</v>
      </c>
      <c r="I1903" s="44">
        <v>17400</v>
      </c>
      <c r="J1903" s="44">
        <v>17400</v>
      </c>
      <c r="K1903" s="44">
        <v>0</v>
      </c>
      <c r="L1903" s="44">
        <v>15660</v>
      </c>
      <c r="M1903" s="44">
        <v>1305</v>
      </c>
    </row>
    <row r="1904" spans="6:13">
      <c r="F1904" t="s">
        <v>8121</v>
      </c>
      <c r="G1904" s="1">
        <v>48092</v>
      </c>
      <c r="H1904" s="43">
        <v>1</v>
      </c>
      <c r="I1904" s="44">
        <v>13115.36</v>
      </c>
      <c r="J1904" s="44">
        <v>13115.36</v>
      </c>
      <c r="K1904" s="44">
        <v>0</v>
      </c>
      <c r="L1904" s="44">
        <v>11803.82</v>
      </c>
      <c r="M1904" s="44">
        <v>983.65</v>
      </c>
    </row>
    <row r="1905" spans="5:13">
      <c r="F1905" t="s">
        <v>3259</v>
      </c>
      <c r="G1905" s="1">
        <v>43851</v>
      </c>
      <c r="H1905" s="43">
        <v>1</v>
      </c>
      <c r="I1905" s="44">
        <v>21413.48</v>
      </c>
      <c r="J1905" s="44">
        <v>21413.48</v>
      </c>
      <c r="K1905" s="44">
        <v>0</v>
      </c>
      <c r="L1905" s="44">
        <v>19272.13</v>
      </c>
      <c r="M1905" s="44">
        <v>1606.0108</v>
      </c>
    </row>
    <row r="1906" spans="5:13">
      <c r="E1906" t="s">
        <v>249</v>
      </c>
      <c r="F1906" t="s">
        <v>250</v>
      </c>
      <c r="G1906" s="1">
        <v>43265</v>
      </c>
      <c r="H1906" s="43">
        <v>0</v>
      </c>
      <c r="I1906" s="44">
        <v>3295.89</v>
      </c>
      <c r="J1906" s="44">
        <v>3295.89</v>
      </c>
      <c r="K1906" s="44">
        <v>0</v>
      </c>
      <c r="L1906" s="44">
        <v>2966.3</v>
      </c>
      <c r="M1906" s="44">
        <v>247.1917</v>
      </c>
    </row>
    <row r="1907" spans="5:13">
      <c r="F1907" t="s">
        <v>389</v>
      </c>
      <c r="G1907" s="1">
        <v>43598</v>
      </c>
      <c r="H1907" s="43">
        <v>0</v>
      </c>
      <c r="I1907" s="44">
        <v>33726.06</v>
      </c>
      <c r="J1907" s="44">
        <v>33726.06</v>
      </c>
      <c r="K1907" s="44">
        <v>0</v>
      </c>
      <c r="L1907" s="44">
        <v>30353.45</v>
      </c>
      <c r="M1907" s="44">
        <v>2529.4542000000001</v>
      </c>
    </row>
    <row r="1908" spans="5:13">
      <c r="F1908" t="s">
        <v>291</v>
      </c>
      <c r="G1908" s="1">
        <v>43265</v>
      </c>
      <c r="H1908" s="43">
        <v>0</v>
      </c>
      <c r="I1908" s="44">
        <v>3238.74</v>
      </c>
      <c r="J1908" s="44">
        <v>3238.74</v>
      </c>
      <c r="K1908" s="44">
        <v>0</v>
      </c>
      <c r="L1908" s="44">
        <v>2914.87</v>
      </c>
      <c r="M1908" s="44">
        <v>242.9058</v>
      </c>
    </row>
    <row r="1909" spans="5:13">
      <c r="F1909" t="s">
        <v>446</v>
      </c>
      <c r="G1909" s="1">
        <v>43294</v>
      </c>
      <c r="H1909" s="43">
        <v>1</v>
      </c>
      <c r="I1909" s="44">
        <v>16752</v>
      </c>
      <c r="J1909" s="44">
        <v>16752</v>
      </c>
      <c r="K1909" s="44">
        <v>0</v>
      </c>
      <c r="L1909" s="44">
        <v>15076.8</v>
      </c>
      <c r="M1909" s="44">
        <v>1256.4000000000001</v>
      </c>
    </row>
    <row r="1910" spans="5:13">
      <c r="F1910" t="s">
        <v>547</v>
      </c>
      <c r="G1910" s="1">
        <v>43333</v>
      </c>
      <c r="H1910" s="43">
        <v>1</v>
      </c>
      <c r="I1910" s="44">
        <v>8936.16</v>
      </c>
      <c r="J1910" s="44">
        <v>8936.16</v>
      </c>
      <c r="K1910" s="44">
        <v>0</v>
      </c>
      <c r="L1910" s="44">
        <v>8042.54</v>
      </c>
      <c r="M1910" s="44">
        <v>670.21169999999995</v>
      </c>
    </row>
    <row r="1911" spans="5:13">
      <c r="E1911" t="s">
        <v>748</v>
      </c>
      <c r="F1911" t="s">
        <v>2750</v>
      </c>
      <c r="G1911" s="1">
        <v>43676</v>
      </c>
      <c r="H1911" s="43">
        <v>0</v>
      </c>
      <c r="I1911" s="44">
        <v>4385.25</v>
      </c>
      <c r="J1911" s="44">
        <v>4385.25</v>
      </c>
      <c r="K1911" s="44">
        <v>0</v>
      </c>
      <c r="L1911" s="44">
        <v>3946.73</v>
      </c>
      <c r="M1911" s="44">
        <v>328.89420000000001</v>
      </c>
    </row>
    <row r="1912" spans="5:13">
      <c r="F1912" t="s">
        <v>2298</v>
      </c>
      <c r="G1912" s="1">
        <v>43503</v>
      </c>
      <c r="H1912" s="43">
        <v>1</v>
      </c>
      <c r="I1912" s="44">
        <v>25206.7</v>
      </c>
      <c r="J1912" s="44">
        <v>25206.7</v>
      </c>
      <c r="K1912" s="44">
        <v>0</v>
      </c>
      <c r="L1912" s="44">
        <v>22686.03</v>
      </c>
      <c r="M1912" s="44">
        <v>1890.5025000000001</v>
      </c>
    </row>
    <row r="1913" spans="5:13">
      <c r="F1913" t="s">
        <v>3220</v>
      </c>
      <c r="G1913" s="1">
        <v>43816</v>
      </c>
      <c r="H1913" s="43">
        <v>0.15</v>
      </c>
      <c r="I1913" s="44">
        <v>17920</v>
      </c>
      <c r="J1913" s="44">
        <v>17920</v>
      </c>
      <c r="K1913" s="44">
        <v>0</v>
      </c>
      <c r="L1913" s="44">
        <v>16128</v>
      </c>
      <c r="M1913" s="44">
        <v>1344</v>
      </c>
    </row>
    <row r="1914" spans="5:13">
      <c r="F1914" t="s">
        <v>1930</v>
      </c>
      <c r="G1914" s="1">
        <v>43507</v>
      </c>
      <c r="H1914" s="43">
        <v>0.1</v>
      </c>
      <c r="I1914" s="44">
        <v>3320.89</v>
      </c>
      <c r="J1914" s="44">
        <v>3320.89</v>
      </c>
      <c r="K1914" s="44">
        <v>0</v>
      </c>
      <c r="L1914" s="44">
        <v>2988.8</v>
      </c>
      <c r="M1914" s="44">
        <v>249.0667</v>
      </c>
    </row>
    <row r="1915" spans="5:13">
      <c r="F1915" t="s">
        <v>749</v>
      </c>
      <c r="G1915" s="1">
        <v>43334</v>
      </c>
      <c r="H1915" s="43">
        <v>0</v>
      </c>
      <c r="I1915" s="44">
        <v>25000</v>
      </c>
      <c r="J1915" s="44">
        <v>25000</v>
      </c>
      <c r="K1915" s="44">
        <v>0</v>
      </c>
      <c r="L1915" s="44">
        <v>22500</v>
      </c>
      <c r="M1915" s="44">
        <v>1875</v>
      </c>
    </row>
    <row r="1916" spans="5:13">
      <c r="F1916" t="s">
        <v>1836</v>
      </c>
      <c r="G1916" s="1">
        <v>43411</v>
      </c>
      <c r="H1916" s="43">
        <v>0</v>
      </c>
      <c r="I1916" s="44">
        <v>3130.5</v>
      </c>
      <c r="J1916" s="44">
        <v>3130.5</v>
      </c>
      <c r="K1916" s="44">
        <v>0</v>
      </c>
      <c r="L1916" s="44">
        <v>2817.45</v>
      </c>
      <c r="M1916" s="44">
        <v>234.78749999999999</v>
      </c>
    </row>
    <row r="1917" spans="5:13">
      <c r="F1917" t="s">
        <v>574</v>
      </c>
      <c r="G1917" s="1">
        <v>43952</v>
      </c>
      <c r="H1917" s="43">
        <v>1</v>
      </c>
      <c r="I1917" s="44">
        <v>3192.65</v>
      </c>
      <c r="J1917" s="44">
        <v>3192.65</v>
      </c>
      <c r="K1917" s="44">
        <v>0</v>
      </c>
      <c r="L1917" s="44">
        <v>2873.39</v>
      </c>
      <c r="M1917" s="44">
        <v>239.44919999999999</v>
      </c>
    </row>
    <row r="1918" spans="5:13">
      <c r="F1918" t="s">
        <v>2557</v>
      </c>
      <c r="G1918" s="1">
        <v>43591</v>
      </c>
      <c r="H1918" s="43">
        <v>1</v>
      </c>
      <c r="I1918" s="44">
        <v>11400</v>
      </c>
      <c r="J1918" s="44">
        <v>11400</v>
      </c>
      <c r="K1918" s="44">
        <v>0</v>
      </c>
      <c r="L1918" s="44">
        <v>10260</v>
      </c>
      <c r="M1918" s="44">
        <v>855</v>
      </c>
    </row>
    <row r="1919" spans="5:13">
      <c r="F1919" t="s">
        <v>1451</v>
      </c>
      <c r="G1919" s="1">
        <v>43852</v>
      </c>
      <c r="H1919" s="43">
        <v>0</v>
      </c>
      <c r="I1919" s="44">
        <v>13615.55</v>
      </c>
      <c r="J1919" s="44">
        <v>13615.55</v>
      </c>
      <c r="K1919" s="44">
        <v>0</v>
      </c>
      <c r="L1919" s="44">
        <v>12254</v>
      </c>
      <c r="M1919" s="44">
        <v>0</v>
      </c>
    </row>
    <row r="1920" spans="5:13">
      <c r="E1920" t="s">
        <v>1958</v>
      </c>
      <c r="F1920" t="s">
        <v>1959</v>
      </c>
      <c r="G1920" s="1">
        <v>43507</v>
      </c>
      <c r="H1920" s="43">
        <v>1</v>
      </c>
      <c r="I1920" s="44">
        <v>33079.160000000003</v>
      </c>
      <c r="J1920" s="44">
        <v>33079.160000000003</v>
      </c>
      <c r="K1920" s="44">
        <v>0</v>
      </c>
      <c r="L1920" s="44">
        <v>29771.24</v>
      </c>
      <c r="M1920" s="44">
        <v>2480.9367000000002</v>
      </c>
    </row>
    <row r="1921" spans="5:13">
      <c r="F1921" t="s">
        <v>2201</v>
      </c>
      <c r="G1921" s="1">
        <v>48092</v>
      </c>
      <c r="H1921" s="43">
        <v>1</v>
      </c>
      <c r="I1921" s="44">
        <v>125618.41</v>
      </c>
      <c r="J1921" s="44">
        <v>125618.41</v>
      </c>
      <c r="K1921" s="44">
        <v>0</v>
      </c>
      <c r="L1921" s="44">
        <v>113056.57</v>
      </c>
      <c r="M1921" s="44">
        <v>9421.3808000000008</v>
      </c>
    </row>
    <row r="1922" spans="5:13">
      <c r="F1922" t="s">
        <v>3225</v>
      </c>
      <c r="G1922" s="1">
        <v>43781</v>
      </c>
      <c r="H1922" s="43">
        <v>1</v>
      </c>
      <c r="I1922" s="44">
        <v>6933.34</v>
      </c>
      <c r="J1922" s="44">
        <v>6933.34</v>
      </c>
      <c r="K1922" s="44">
        <v>0</v>
      </c>
      <c r="L1922" s="44">
        <v>6240.01</v>
      </c>
      <c r="M1922" s="44">
        <v>520.00080000000003</v>
      </c>
    </row>
    <row r="1923" spans="5:13">
      <c r="F1923" t="s">
        <v>2138</v>
      </c>
      <c r="G1923" s="1">
        <v>43503</v>
      </c>
      <c r="H1923" s="43">
        <v>1</v>
      </c>
      <c r="I1923" s="44">
        <v>3603.32</v>
      </c>
      <c r="J1923" s="44">
        <v>3603.32</v>
      </c>
      <c r="K1923" s="44">
        <v>0</v>
      </c>
      <c r="L1923" s="44">
        <v>3242.99</v>
      </c>
      <c r="M1923" s="44">
        <v>270.24919999999997</v>
      </c>
    </row>
    <row r="1924" spans="5:13">
      <c r="F1924" t="s">
        <v>3222</v>
      </c>
      <c r="G1924" s="1">
        <v>43781</v>
      </c>
      <c r="H1924" s="43">
        <v>1</v>
      </c>
      <c r="I1924" s="44">
        <v>13342.51</v>
      </c>
      <c r="J1924" s="44">
        <v>13342.51</v>
      </c>
      <c r="K1924" s="44">
        <v>0</v>
      </c>
      <c r="L1924" s="44">
        <v>12008.26</v>
      </c>
      <c r="M1924" s="44">
        <v>1000.6883</v>
      </c>
    </row>
    <row r="1925" spans="5:13">
      <c r="F1925" t="s">
        <v>2089</v>
      </c>
      <c r="G1925" s="1">
        <v>43504</v>
      </c>
      <c r="H1925" s="43">
        <v>1</v>
      </c>
      <c r="I1925" s="44">
        <v>5940.49</v>
      </c>
      <c r="J1925" s="44">
        <v>5940.49</v>
      </c>
      <c r="K1925" s="44">
        <v>0</v>
      </c>
      <c r="L1925" s="44">
        <v>5346.44</v>
      </c>
      <c r="M1925" s="44">
        <v>445.5367</v>
      </c>
    </row>
    <row r="1926" spans="5:13">
      <c r="E1926" t="s">
        <v>47</v>
      </c>
      <c r="F1926" t="s">
        <v>1483</v>
      </c>
      <c r="G1926" s="1">
        <v>48092</v>
      </c>
      <c r="H1926" s="43">
        <v>0</v>
      </c>
      <c r="I1926" s="44">
        <v>30096.48</v>
      </c>
      <c r="J1926" s="44">
        <v>30096.48</v>
      </c>
      <c r="K1926" s="44">
        <v>0</v>
      </c>
      <c r="L1926" s="44">
        <v>27086.83</v>
      </c>
      <c r="M1926" s="44">
        <v>0</v>
      </c>
    </row>
    <row r="1927" spans="5:13">
      <c r="F1927" t="s">
        <v>644</v>
      </c>
      <c r="G1927" s="1">
        <v>48092</v>
      </c>
      <c r="H1927" s="43">
        <v>0</v>
      </c>
      <c r="I1927" s="44">
        <v>59158.71</v>
      </c>
      <c r="J1927" s="44">
        <v>59158.71</v>
      </c>
      <c r="K1927" s="44">
        <v>0</v>
      </c>
      <c r="L1927" s="44">
        <v>53242.84</v>
      </c>
      <c r="M1927" s="44">
        <v>4436.9032999999999</v>
      </c>
    </row>
    <row r="1928" spans="5:13">
      <c r="F1928" t="s">
        <v>3607</v>
      </c>
      <c r="G1928" s="1">
        <v>43971</v>
      </c>
      <c r="H1928" s="43">
        <v>0</v>
      </c>
      <c r="I1928" s="44">
        <v>21000</v>
      </c>
      <c r="J1928" s="44">
        <v>21000</v>
      </c>
      <c r="K1928" s="44">
        <v>0</v>
      </c>
      <c r="L1928" s="44">
        <v>18900</v>
      </c>
      <c r="M1928" s="44">
        <v>1575</v>
      </c>
    </row>
    <row r="1929" spans="5:13">
      <c r="F1929" t="s">
        <v>3185</v>
      </c>
      <c r="G1929" s="1">
        <v>48092</v>
      </c>
      <c r="H1929" s="43">
        <v>0.25</v>
      </c>
      <c r="I1929" s="44">
        <v>129877.42</v>
      </c>
      <c r="J1929" s="44">
        <v>430076.45</v>
      </c>
      <c r="K1929" s="44">
        <v>300199.03000000003</v>
      </c>
      <c r="L1929" s="44">
        <v>387068.81</v>
      </c>
      <c r="M1929" s="44">
        <v>0</v>
      </c>
    </row>
    <row r="1930" spans="5:13">
      <c r="F1930" t="s">
        <v>3361</v>
      </c>
      <c r="G1930" s="1">
        <v>48092</v>
      </c>
      <c r="H1930" s="43">
        <v>0</v>
      </c>
      <c r="I1930" s="44">
        <v>1114392</v>
      </c>
      <c r="J1930" s="44">
        <v>1114392</v>
      </c>
      <c r="K1930" s="44">
        <v>0</v>
      </c>
      <c r="L1930" s="44">
        <v>1002952.8</v>
      </c>
      <c r="M1930" s="44">
        <v>0</v>
      </c>
    </row>
    <row r="1931" spans="5:13">
      <c r="F1931" t="s">
        <v>2660</v>
      </c>
      <c r="G1931" s="1">
        <v>48092</v>
      </c>
      <c r="H1931" s="43">
        <v>0</v>
      </c>
      <c r="I1931" s="44">
        <v>320325.15000000002</v>
      </c>
      <c r="J1931" s="44">
        <v>320325.15000000002</v>
      </c>
      <c r="K1931" s="44">
        <v>0</v>
      </c>
      <c r="L1931" s="44">
        <v>288292.64</v>
      </c>
      <c r="M1931" s="44">
        <v>0</v>
      </c>
    </row>
    <row r="1932" spans="5:13">
      <c r="F1932" t="s">
        <v>2661</v>
      </c>
      <c r="G1932" s="1">
        <v>48092</v>
      </c>
      <c r="H1932" s="43">
        <v>0</v>
      </c>
      <c r="I1932" s="44">
        <v>294521</v>
      </c>
      <c r="J1932" s="44">
        <v>294521</v>
      </c>
      <c r="K1932" s="44">
        <v>0</v>
      </c>
      <c r="L1932" s="44">
        <v>265068.90000000002</v>
      </c>
      <c r="M1932" s="44">
        <v>0</v>
      </c>
    </row>
    <row r="1933" spans="5:13">
      <c r="F1933" t="s">
        <v>7737</v>
      </c>
      <c r="G1933" s="1">
        <v>48092</v>
      </c>
      <c r="H1933" s="43">
        <v>0</v>
      </c>
      <c r="I1933" s="44">
        <v>35166.21</v>
      </c>
      <c r="J1933" s="44">
        <v>35166.21</v>
      </c>
      <c r="K1933" s="44">
        <v>0</v>
      </c>
      <c r="L1933" s="44">
        <v>31649.59</v>
      </c>
      <c r="M1933" s="44">
        <v>0</v>
      </c>
    </row>
    <row r="1934" spans="5:13">
      <c r="E1934" t="s">
        <v>603</v>
      </c>
      <c r="F1934" t="s">
        <v>879</v>
      </c>
      <c r="G1934" s="1">
        <v>43334</v>
      </c>
      <c r="H1934" s="43">
        <v>1</v>
      </c>
      <c r="I1934" s="44">
        <v>5901.12</v>
      </c>
      <c r="J1934" s="44">
        <v>5901.12</v>
      </c>
      <c r="K1934" s="44">
        <v>0</v>
      </c>
      <c r="L1934" s="44">
        <v>5311.01</v>
      </c>
      <c r="M1934" s="44">
        <v>442.58420000000001</v>
      </c>
    </row>
    <row r="1935" spans="5:13">
      <c r="F1935" t="s">
        <v>1528</v>
      </c>
      <c r="G1935" s="1">
        <v>43412</v>
      </c>
      <c r="H1935" s="43">
        <v>1</v>
      </c>
      <c r="I1935" s="44">
        <v>6183.72</v>
      </c>
      <c r="J1935" s="44">
        <v>6183.72</v>
      </c>
      <c r="K1935" s="44">
        <v>0</v>
      </c>
      <c r="L1935" s="44">
        <v>5565.35</v>
      </c>
      <c r="M1935" s="44">
        <v>463.7792</v>
      </c>
    </row>
    <row r="1936" spans="5:13">
      <c r="F1936" t="s">
        <v>604</v>
      </c>
      <c r="G1936" s="1">
        <v>43334</v>
      </c>
      <c r="H1936" s="43">
        <v>1</v>
      </c>
      <c r="I1936" s="44">
        <v>7738.69</v>
      </c>
      <c r="J1936" s="44">
        <v>7738.69</v>
      </c>
      <c r="K1936" s="44">
        <v>0</v>
      </c>
      <c r="L1936" s="44">
        <v>6964.82</v>
      </c>
      <c r="M1936" s="44">
        <v>580.40170000000001</v>
      </c>
    </row>
    <row r="1937" spans="5:13">
      <c r="F1937" t="s">
        <v>827</v>
      </c>
      <c r="G1937" s="1">
        <v>43334</v>
      </c>
      <c r="H1937" s="43">
        <v>1</v>
      </c>
      <c r="I1937" s="44">
        <v>3853.24</v>
      </c>
      <c r="J1937" s="44">
        <v>3853.24</v>
      </c>
      <c r="K1937" s="44">
        <v>0</v>
      </c>
      <c r="L1937" s="44">
        <v>3467.92</v>
      </c>
      <c r="M1937" s="44">
        <v>288.99329999999998</v>
      </c>
    </row>
    <row r="1938" spans="5:13">
      <c r="E1938" t="s">
        <v>48</v>
      </c>
      <c r="F1938" t="s">
        <v>673</v>
      </c>
      <c r="G1938" s="1">
        <v>43787</v>
      </c>
      <c r="H1938" s="43">
        <v>0.2</v>
      </c>
      <c r="I1938" s="44">
        <v>4482.0200000000004</v>
      </c>
      <c r="J1938" s="44">
        <v>4482.0200000000004</v>
      </c>
      <c r="K1938" s="44">
        <v>0</v>
      </c>
      <c r="L1938" s="44">
        <v>4033.82</v>
      </c>
      <c r="M1938" s="44">
        <v>336.15170000000001</v>
      </c>
    </row>
    <row r="1939" spans="5:13">
      <c r="F1939" t="s">
        <v>2828</v>
      </c>
      <c r="G1939" s="1">
        <v>43852</v>
      </c>
      <c r="H1939" s="43">
        <v>1</v>
      </c>
      <c r="I1939" s="44">
        <v>19843.349999999999</v>
      </c>
      <c r="J1939" s="44">
        <v>19843.349999999999</v>
      </c>
      <c r="K1939" s="44">
        <v>0</v>
      </c>
      <c r="L1939" s="44">
        <v>17859.02</v>
      </c>
      <c r="M1939" s="44">
        <v>1488.2517</v>
      </c>
    </row>
    <row r="1940" spans="5:13">
      <c r="F1940" t="s">
        <v>8068</v>
      </c>
      <c r="G1940" s="1">
        <v>48092</v>
      </c>
      <c r="H1940" s="43">
        <v>0.15</v>
      </c>
      <c r="I1940" s="44">
        <v>57605.279999999999</v>
      </c>
      <c r="J1940" s="44">
        <v>57605.279999999999</v>
      </c>
      <c r="K1940" s="44">
        <v>0</v>
      </c>
      <c r="L1940" s="44">
        <v>51844.75</v>
      </c>
      <c r="M1940" s="44">
        <v>4320.3900000000003</v>
      </c>
    </row>
    <row r="1941" spans="5:13">
      <c r="F1941" t="s">
        <v>1428</v>
      </c>
      <c r="G1941" s="1">
        <v>43787</v>
      </c>
      <c r="H1941" s="43">
        <v>0</v>
      </c>
      <c r="I1941" s="44">
        <v>5970</v>
      </c>
      <c r="J1941" s="44">
        <v>5970</v>
      </c>
      <c r="K1941" s="44">
        <v>0</v>
      </c>
      <c r="L1941" s="44">
        <v>5373</v>
      </c>
      <c r="M1941" s="44">
        <v>447.75</v>
      </c>
    </row>
    <row r="1942" spans="5:13">
      <c r="F1942" t="s">
        <v>542</v>
      </c>
      <c r="G1942" s="1">
        <v>43334</v>
      </c>
      <c r="H1942" s="43">
        <v>1</v>
      </c>
      <c r="I1942" s="44">
        <v>10000</v>
      </c>
      <c r="J1942" s="44">
        <v>10000</v>
      </c>
      <c r="K1942" s="44">
        <v>0</v>
      </c>
      <c r="L1942" s="44">
        <v>9000</v>
      </c>
      <c r="M1942" s="44">
        <v>750</v>
      </c>
    </row>
    <row r="1943" spans="5:13">
      <c r="F1943" t="s">
        <v>2590</v>
      </c>
      <c r="G1943" s="1">
        <v>44013</v>
      </c>
      <c r="H1943" s="43">
        <v>0</v>
      </c>
      <c r="I1943" s="44">
        <v>5736.78</v>
      </c>
      <c r="J1943" s="44">
        <v>0</v>
      </c>
      <c r="K1943" s="44">
        <v>-5736.78</v>
      </c>
      <c r="L1943" s="44">
        <v>0</v>
      </c>
      <c r="M1943" s="44">
        <v>430.25830000000002</v>
      </c>
    </row>
    <row r="1944" spans="5:13">
      <c r="F1944" t="s">
        <v>7886</v>
      </c>
      <c r="G1944" s="1">
        <v>48092</v>
      </c>
      <c r="H1944" s="43">
        <v>0.1</v>
      </c>
      <c r="I1944" s="44">
        <v>239260</v>
      </c>
      <c r="J1944" s="44">
        <v>239260</v>
      </c>
      <c r="K1944" s="44">
        <v>0</v>
      </c>
      <c r="L1944" s="44">
        <v>215334</v>
      </c>
      <c r="M1944" s="44">
        <v>0</v>
      </c>
    </row>
    <row r="1945" spans="5:13">
      <c r="F1945" t="s">
        <v>1085</v>
      </c>
      <c r="G1945" s="1">
        <v>43787</v>
      </c>
      <c r="H1945" s="43">
        <v>0</v>
      </c>
      <c r="I1945" s="44">
        <v>36202</v>
      </c>
      <c r="J1945" s="44">
        <v>36202</v>
      </c>
      <c r="K1945" s="44">
        <v>0</v>
      </c>
      <c r="L1945" s="44">
        <v>32581.8</v>
      </c>
      <c r="M1945" s="44">
        <v>2715.15</v>
      </c>
    </row>
    <row r="1946" spans="5:13">
      <c r="F1946" t="s">
        <v>1429</v>
      </c>
      <c r="G1946" s="1">
        <v>43357</v>
      </c>
      <c r="H1946" s="43">
        <v>0</v>
      </c>
      <c r="I1946" s="44">
        <v>9673.76</v>
      </c>
      <c r="J1946" s="44">
        <v>9673.76</v>
      </c>
      <c r="K1946" s="44">
        <v>0</v>
      </c>
      <c r="L1946" s="44">
        <v>8706.3799999999992</v>
      </c>
      <c r="M1946" s="44">
        <v>725.5317</v>
      </c>
    </row>
    <row r="1947" spans="5:13">
      <c r="F1947" t="s">
        <v>934</v>
      </c>
      <c r="G1947" s="1">
        <v>43334</v>
      </c>
      <c r="H1947" s="43">
        <v>0</v>
      </c>
      <c r="I1947" s="44">
        <v>8871</v>
      </c>
      <c r="J1947" s="44">
        <v>8871</v>
      </c>
      <c r="K1947" s="44">
        <v>0</v>
      </c>
      <c r="L1947" s="44">
        <v>7983.9</v>
      </c>
      <c r="M1947" s="44">
        <v>665.32500000000005</v>
      </c>
    </row>
    <row r="1948" spans="5:13">
      <c r="F1948" t="s">
        <v>638</v>
      </c>
      <c r="G1948" s="1">
        <v>43608</v>
      </c>
      <c r="H1948" s="43">
        <v>0.05</v>
      </c>
      <c r="I1948" s="44">
        <v>16050</v>
      </c>
      <c r="J1948" s="44">
        <v>16050</v>
      </c>
      <c r="K1948" s="44">
        <v>0</v>
      </c>
      <c r="L1948" s="44">
        <v>14445</v>
      </c>
      <c r="M1948" s="44">
        <v>1203.75</v>
      </c>
    </row>
    <row r="1949" spans="5:13">
      <c r="E1949" t="s">
        <v>1613</v>
      </c>
      <c r="F1949" t="s">
        <v>1614</v>
      </c>
      <c r="G1949" s="1">
        <v>43412</v>
      </c>
      <c r="H1949" s="43">
        <v>1</v>
      </c>
      <c r="I1949" s="44">
        <v>4832.29</v>
      </c>
      <c r="J1949" s="44">
        <v>4832.29</v>
      </c>
      <c r="K1949" s="44">
        <v>0</v>
      </c>
      <c r="L1949" s="44">
        <v>4349.0600000000004</v>
      </c>
      <c r="M1949" s="44">
        <v>362.42169999999999</v>
      </c>
    </row>
    <row r="1950" spans="5:13">
      <c r="E1950" t="s">
        <v>1594</v>
      </c>
      <c r="F1950" t="s">
        <v>8293</v>
      </c>
      <c r="G1950" s="1">
        <v>48092</v>
      </c>
      <c r="H1950" s="43">
        <v>0.5</v>
      </c>
      <c r="I1950" s="44">
        <v>61335.76</v>
      </c>
      <c r="J1950" s="44">
        <v>61335.76</v>
      </c>
      <c r="K1950" s="44">
        <v>0</v>
      </c>
      <c r="L1950" s="44">
        <v>55202.18</v>
      </c>
      <c r="M1950" s="44">
        <v>4600.18</v>
      </c>
    </row>
    <row r="1951" spans="5:13">
      <c r="F1951" t="s">
        <v>8462</v>
      </c>
      <c r="G1951" s="1">
        <v>48092</v>
      </c>
      <c r="H1951" s="43">
        <v>1</v>
      </c>
      <c r="I1951" s="44">
        <v>95309.84</v>
      </c>
      <c r="J1951" s="44">
        <v>95309.84</v>
      </c>
      <c r="K1951" s="44">
        <v>0</v>
      </c>
      <c r="L1951" s="44">
        <v>85778.86</v>
      </c>
      <c r="M1951" s="44">
        <v>0</v>
      </c>
    </row>
    <row r="1952" spans="5:13">
      <c r="F1952" t="s">
        <v>2417</v>
      </c>
      <c r="G1952" s="1">
        <v>43507</v>
      </c>
      <c r="H1952" s="43">
        <v>0.55000000000000004</v>
      </c>
      <c r="I1952" s="44">
        <v>60718.5</v>
      </c>
      <c r="J1952" s="44">
        <v>60718.5</v>
      </c>
      <c r="K1952" s="44">
        <v>0</v>
      </c>
      <c r="L1952" s="44">
        <v>54646.65</v>
      </c>
      <c r="M1952" s="44">
        <v>4553.8874999999998</v>
      </c>
    </row>
    <row r="1953" spans="5:13">
      <c r="F1953" t="s">
        <v>7854</v>
      </c>
      <c r="G1953" s="1">
        <v>43972</v>
      </c>
      <c r="H1953" s="43">
        <v>0.55000000000000004</v>
      </c>
      <c r="I1953" s="44">
        <v>19004.07</v>
      </c>
      <c r="J1953" s="44">
        <v>19004.07</v>
      </c>
      <c r="K1953" s="44">
        <v>0</v>
      </c>
      <c r="L1953" s="44">
        <v>17103.66</v>
      </c>
      <c r="M1953" s="44">
        <v>1425.3</v>
      </c>
    </row>
    <row r="1954" spans="5:13">
      <c r="F1954" t="s">
        <v>8460</v>
      </c>
      <c r="G1954" s="1">
        <v>48092</v>
      </c>
      <c r="H1954" s="43">
        <v>0.3</v>
      </c>
      <c r="I1954" s="44">
        <v>14418.04</v>
      </c>
      <c r="J1954" s="44">
        <v>14418.04</v>
      </c>
      <c r="K1954" s="44">
        <v>0</v>
      </c>
      <c r="L1954" s="44">
        <v>12976.24</v>
      </c>
      <c r="M1954" s="44">
        <v>0</v>
      </c>
    </row>
    <row r="1955" spans="5:13">
      <c r="F1955" t="s">
        <v>8351</v>
      </c>
      <c r="G1955" s="1">
        <v>48092</v>
      </c>
      <c r="H1955" s="43">
        <v>0.25</v>
      </c>
      <c r="I1955" s="44">
        <v>154070.03</v>
      </c>
      <c r="J1955" s="44">
        <v>154070.03</v>
      </c>
      <c r="K1955" s="44">
        <v>0</v>
      </c>
      <c r="L1955" s="44">
        <v>138663.03</v>
      </c>
      <c r="M1955" s="44">
        <v>0</v>
      </c>
    </row>
    <row r="1956" spans="5:13">
      <c r="F1956" t="s">
        <v>7837</v>
      </c>
      <c r="G1956" s="1">
        <v>48092</v>
      </c>
      <c r="H1956" s="43">
        <v>0.5</v>
      </c>
      <c r="I1956" s="44">
        <v>29755.49</v>
      </c>
      <c r="J1956" s="44">
        <v>29755.49</v>
      </c>
      <c r="K1956" s="44">
        <v>0</v>
      </c>
      <c r="L1956" s="44">
        <v>26779.94</v>
      </c>
      <c r="M1956" s="44">
        <v>2231.66</v>
      </c>
    </row>
    <row r="1957" spans="5:13">
      <c r="F1957" t="s">
        <v>3202</v>
      </c>
      <c r="G1957" s="1">
        <v>43781</v>
      </c>
      <c r="H1957" s="43">
        <v>1</v>
      </c>
      <c r="I1957" s="44">
        <v>38834.54</v>
      </c>
      <c r="J1957" s="44">
        <v>38834.54</v>
      </c>
      <c r="K1957" s="44">
        <v>0</v>
      </c>
      <c r="L1957" s="44">
        <v>34951.089999999997</v>
      </c>
      <c r="M1957" s="44">
        <v>2912.5907999999999</v>
      </c>
    </row>
    <row r="1958" spans="5:13">
      <c r="F1958" t="s">
        <v>8251</v>
      </c>
      <c r="G1958" s="1">
        <v>43971</v>
      </c>
      <c r="H1958" s="43">
        <v>0</v>
      </c>
      <c r="I1958" s="44">
        <v>39319.11</v>
      </c>
      <c r="J1958" s="44">
        <v>39319.11</v>
      </c>
      <c r="K1958" s="44">
        <v>0</v>
      </c>
      <c r="L1958" s="44">
        <v>35387.199999999997</v>
      </c>
      <c r="M1958" s="44">
        <v>2948.93</v>
      </c>
    </row>
    <row r="1959" spans="5:13">
      <c r="F1959" t="s">
        <v>184</v>
      </c>
      <c r="G1959" s="1">
        <v>43588</v>
      </c>
      <c r="H1959" s="43">
        <v>0.9</v>
      </c>
      <c r="I1959" s="44">
        <v>54148.38</v>
      </c>
      <c r="J1959" s="44">
        <v>54148.38</v>
      </c>
      <c r="K1959" s="44">
        <v>0</v>
      </c>
      <c r="L1959" s="44">
        <v>48733.54</v>
      </c>
      <c r="M1959" s="44">
        <v>4061.1282999999999</v>
      </c>
    </row>
    <row r="1960" spans="5:13">
      <c r="F1960" t="s">
        <v>7735</v>
      </c>
      <c r="G1960" s="1">
        <v>48092</v>
      </c>
      <c r="H1960" s="43">
        <v>0.1</v>
      </c>
      <c r="I1960" s="44">
        <v>800459.15</v>
      </c>
      <c r="J1960" s="44">
        <v>800459.15</v>
      </c>
      <c r="K1960" s="44">
        <v>0</v>
      </c>
      <c r="L1960" s="44">
        <v>720413.24</v>
      </c>
      <c r="M1960" s="44">
        <v>0</v>
      </c>
    </row>
    <row r="1961" spans="5:13">
      <c r="F1961" t="s">
        <v>1990</v>
      </c>
      <c r="G1961" s="1">
        <v>43507</v>
      </c>
      <c r="H1961" s="43">
        <v>0.27</v>
      </c>
      <c r="I1961" s="44">
        <v>5625</v>
      </c>
      <c r="J1961" s="44">
        <v>5625</v>
      </c>
      <c r="K1961" s="44">
        <v>0</v>
      </c>
      <c r="L1961" s="44">
        <v>5062.5</v>
      </c>
      <c r="M1961" s="44">
        <v>421.875</v>
      </c>
    </row>
    <row r="1962" spans="5:13">
      <c r="E1962" t="s">
        <v>2554</v>
      </c>
      <c r="F1962" t="s">
        <v>2555</v>
      </c>
      <c r="G1962" s="1">
        <v>43591</v>
      </c>
      <c r="H1962" s="43">
        <v>1</v>
      </c>
      <c r="I1962" s="44">
        <v>25000</v>
      </c>
      <c r="J1962" s="44">
        <v>25000</v>
      </c>
      <c r="K1962" s="44">
        <v>0</v>
      </c>
      <c r="L1962" s="44">
        <v>22500</v>
      </c>
      <c r="M1962" s="44">
        <v>1875</v>
      </c>
    </row>
    <row r="1963" spans="5:13">
      <c r="E1963" t="s">
        <v>2038</v>
      </c>
      <c r="F1963" t="s">
        <v>3162</v>
      </c>
      <c r="G1963" s="1">
        <v>43864</v>
      </c>
      <c r="H1963" s="43">
        <v>1</v>
      </c>
      <c r="I1963" s="44">
        <v>10000</v>
      </c>
      <c r="J1963" s="44">
        <v>10000</v>
      </c>
      <c r="K1963" s="44">
        <v>0</v>
      </c>
      <c r="L1963" s="44">
        <v>9000</v>
      </c>
      <c r="M1963" s="44">
        <v>750</v>
      </c>
    </row>
    <row r="1964" spans="5:13">
      <c r="F1964" t="s">
        <v>2846</v>
      </c>
      <c r="G1964" s="1">
        <v>43593</v>
      </c>
      <c r="H1964" s="43">
        <v>1</v>
      </c>
      <c r="I1964" s="44">
        <v>8670.3700000000008</v>
      </c>
      <c r="J1964" s="44">
        <v>8670.3700000000008</v>
      </c>
      <c r="K1964" s="44">
        <v>0</v>
      </c>
      <c r="L1964" s="44">
        <v>7803.33</v>
      </c>
      <c r="M1964" s="44">
        <v>650.27750000000003</v>
      </c>
    </row>
    <row r="1965" spans="5:13">
      <c r="F1965" t="s">
        <v>3353</v>
      </c>
      <c r="G1965" s="1">
        <v>48092</v>
      </c>
      <c r="H1965" s="43">
        <v>0.23</v>
      </c>
      <c r="I1965" s="44">
        <v>17329.29</v>
      </c>
      <c r="J1965" s="44">
        <v>17329.29</v>
      </c>
      <c r="K1965" s="44">
        <v>0</v>
      </c>
      <c r="L1965" s="44">
        <v>15596.36</v>
      </c>
      <c r="M1965" s="44">
        <v>1299.6967</v>
      </c>
    </row>
    <row r="1966" spans="5:13">
      <c r="E1966" t="s">
        <v>2653</v>
      </c>
      <c r="F1966" t="s">
        <v>2741</v>
      </c>
      <c r="G1966" s="1">
        <v>43676</v>
      </c>
      <c r="H1966" s="43">
        <v>0.5</v>
      </c>
      <c r="I1966" s="44">
        <v>26255.84</v>
      </c>
      <c r="J1966" s="44">
        <v>26255.84</v>
      </c>
      <c r="K1966" s="44">
        <v>0</v>
      </c>
      <c r="L1966" s="44">
        <v>23630.26</v>
      </c>
      <c r="M1966" s="44">
        <v>1969.1883</v>
      </c>
    </row>
    <row r="1967" spans="5:13">
      <c r="F1967" t="s">
        <v>2898</v>
      </c>
      <c r="G1967" s="1">
        <v>43864</v>
      </c>
      <c r="H1967" s="43">
        <v>0.8</v>
      </c>
      <c r="I1967" s="44">
        <v>20855.509999999998</v>
      </c>
      <c r="J1967" s="44">
        <v>20855.509999999998</v>
      </c>
      <c r="K1967" s="44">
        <v>0</v>
      </c>
      <c r="L1967" s="44">
        <v>18769.96</v>
      </c>
      <c r="M1967" s="44">
        <v>1564.1632999999999</v>
      </c>
    </row>
    <row r="1968" spans="5:13">
      <c r="F1968" t="s">
        <v>2707</v>
      </c>
      <c r="G1968" s="1">
        <v>43676</v>
      </c>
      <c r="H1968" s="43">
        <v>0.3</v>
      </c>
      <c r="I1968" s="44">
        <v>26461.200000000001</v>
      </c>
      <c r="J1968" s="44">
        <v>26461.200000000001</v>
      </c>
      <c r="K1968" s="44">
        <v>0</v>
      </c>
      <c r="L1968" s="44">
        <v>23815.08</v>
      </c>
      <c r="M1968" s="44">
        <v>1984.59</v>
      </c>
    </row>
    <row r="1969" spans="5:13">
      <c r="F1969" t="s">
        <v>2683</v>
      </c>
      <c r="G1969" s="1">
        <v>43676</v>
      </c>
      <c r="H1969" s="43">
        <v>0.1</v>
      </c>
      <c r="I1969" s="44">
        <v>44240</v>
      </c>
      <c r="J1969" s="44">
        <v>44240</v>
      </c>
      <c r="K1969" s="44">
        <v>0</v>
      </c>
      <c r="L1969" s="44">
        <v>39816</v>
      </c>
      <c r="M1969" s="44">
        <v>3318</v>
      </c>
    </row>
    <row r="1970" spans="5:13">
      <c r="F1970" t="s">
        <v>2654</v>
      </c>
      <c r="G1970" s="1">
        <v>43676</v>
      </c>
      <c r="H1970" s="43">
        <v>1</v>
      </c>
      <c r="I1970" s="44">
        <v>5560</v>
      </c>
      <c r="J1970" s="44">
        <v>5560</v>
      </c>
      <c r="K1970" s="44">
        <v>0</v>
      </c>
      <c r="L1970" s="44">
        <v>5004</v>
      </c>
      <c r="M1970" s="44">
        <v>417</v>
      </c>
    </row>
    <row r="1971" spans="5:13">
      <c r="F1971" t="s">
        <v>2708</v>
      </c>
      <c r="G1971" s="1">
        <v>43676</v>
      </c>
      <c r="H1971" s="43">
        <v>0.1</v>
      </c>
      <c r="I1971" s="44">
        <v>13911.52</v>
      </c>
      <c r="J1971" s="44">
        <v>13911.52</v>
      </c>
      <c r="K1971" s="44">
        <v>0</v>
      </c>
      <c r="L1971" s="44">
        <v>12520.37</v>
      </c>
      <c r="M1971" s="44">
        <v>1043.3642</v>
      </c>
    </row>
    <row r="1972" spans="5:13">
      <c r="F1972" t="s">
        <v>2684</v>
      </c>
      <c r="G1972" s="1">
        <v>43588</v>
      </c>
      <c r="H1972" s="43">
        <v>0.5</v>
      </c>
      <c r="I1972" s="44">
        <v>3480</v>
      </c>
      <c r="J1972" s="44">
        <v>3480</v>
      </c>
      <c r="K1972" s="44">
        <v>0</v>
      </c>
      <c r="L1972" s="44">
        <v>3132</v>
      </c>
      <c r="M1972" s="44">
        <v>261</v>
      </c>
    </row>
    <row r="1973" spans="5:13">
      <c r="E1973" t="s">
        <v>600</v>
      </c>
      <c r="F1973" t="s">
        <v>762</v>
      </c>
      <c r="G1973" s="1">
        <v>43334</v>
      </c>
      <c r="H1973" s="43">
        <v>1</v>
      </c>
      <c r="I1973" s="44">
        <v>3320.2</v>
      </c>
      <c r="J1973" s="44">
        <v>3320.2</v>
      </c>
      <c r="K1973" s="44">
        <v>0</v>
      </c>
      <c r="L1973" s="44">
        <v>2988.18</v>
      </c>
      <c r="M1973" s="44">
        <v>249.01499999999999</v>
      </c>
    </row>
    <row r="1974" spans="5:13">
      <c r="E1974" t="s">
        <v>1078</v>
      </c>
      <c r="F1974" t="s">
        <v>1079</v>
      </c>
      <c r="G1974" s="1">
        <v>48092</v>
      </c>
      <c r="H1974" s="43">
        <v>0.01</v>
      </c>
      <c r="I1974" s="44">
        <v>200797.5</v>
      </c>
      <c r="J1974" s="44">
        <v>200797.5</v>
      </c>
      <c r="K1974" s="44">
        <v>0</v>
      </c>
      <c r="L1974" s="44">
        <v>180717.75</v>
      </c>
      <c r="M1974" s="44">
        <v>5872.3967000000002</v>
      </c>
    </row>
    <row r="1975" spans="5:13">
      <c r="F1975" t="s">
        <v>1129</v>
      </c>
      <c r="G1975" s="1">
        <v>43335</v>
      </c>
      <c r="H1975" s="43">
        <v>0</v>
      </c>
      <c r="I1975" s="44">
        <v>36251.19</v>
      </c>
      <c r="J1975" s="44">
        <v>36251.19</v>
      </c>
      <c r="K1975" s="44">
        <v>0</v>
      </c>
      <c r="L1975" s="44">
        <v>32626.07</v>
      </c>
      <c r="M1975" s="44">
        <v>2718.8391999999999</v>
      </c>
    </row>
    <row r="1976" spans="5:13">
      <c r="E1976" t="s">
        <v>1485</v>
      </c>
      <c r="F1976" t="s">
        <v>8271</v>
      </c>
      <c r="G1976" s="1">
        <v>43990</v>
      </c>
      <c r="H1976" s="43">
        <v>0</v>
      </c>
      <c r="I1976" s="44">
        <v>28837.93</v>
      </c>
      <c r="J1976" s="44">
        <v>28837.93</v>
      </c>
      <c r="K1976" s="44">
        <v>0</v>
      </c>
      <c r="L1976" s="44">
        <v>25954.14</v>
      </c>
      <c r="M1976" s="44">
        <v>2162.84</v>
      </c>
    </row>
    <row r="1977" spans="5:13">
      <c r="F1977" t="s">
        <v>1754</v>
      </c>
      <c r="G1977" s="1">
        <v>43410</v>
      </c>
      <c r="H1977" s="43">
        <v>0.1</v>
      </c>
      <c r="I1977" s="44">
        <v>12863.33</v>
      </c>
      <c r="J1977" s="44">
        <v>12863.33</v>
      </c>
      <c r="K1977" s="44">
        <v>0</v>
      </c>
      <c r="L1977" s="44">
        <v>11577</v>
      </c>
      <c r="M1977" s="44">
        <v>964.75</v>
      </c>
    </row>
    <row r="1978" spans="5:13">
      <c r="E1978" t="s">
        <v>298</v>
      </c>
      <c r="F1978" t="s">
        <v>1263</v>
      </c>
      <c r="G1978" s="1">
        <v>43357</v>
      </c>
      <c r="H1978" s="43">
        <v>1</v>
      </c>
      <c r="I1978" s="44">
        <v>15305.8</v>
      </c>
      <c r="J1978" s="44">
        <v>15305.8</v>
      </c>
      <c r="K1978" s="44">
        <v>0</v>
      </c>
      <c r="L1978" s="44">
        <v>13775.22</v>
      </c>
      <c r="M1978" s="44">
        <v>1147.9349999999999</v>
      </c>
    </row>
    <row r="1979" spans="5:13">
      <c r="F1979" t="s">
        <v>633</v>
      </c>
      <c r="G1979" s="1">
        <v>43335</v>
      </c>
      <c r="H1979" s="43">
        <v>1</v>
      </c>
      <c r="I1979" s="44">
        <v>7987.45</v>
      </c>
      <c r="J1979" s="44">
        <v>7987.45</v>
      </c>
      <c r="K1979" s="44">
        <v>0</v>
      </c>
      <c r="L1979" s="44">
        <v>7188.71</v>
      </c>
      <c r="M1979" s="44">
        <v>599.05920000000003</v>
      </c>
    </row>
    <row r="1980" spans="5:13">
      <c r="F1980" t="s">
        <v>742</v>
      </c>
      <c r="G1980" s="1">
        <v>43335</v>
      </c>
      <c r="H1980" s="43">
        <v>1</v>
      </c>
      <c r="I1980" s="44">
        <v>10038.23</v>
      </c>
      <c r="J1980" s="44">
        <v>10038.23</v>
      </c>
      <c r="K1980" s="44">
        <v>0</v>
      </c>
      <c r="L1980" s="44">
        <v>9034.41</v>
      </c>
      <c r="M1980" s="44">
        <v>752.86749999999995</v>
      </c>
    </row>
    <row r="1981" spans="5:13">
      <c r="F1981" t="s">
        <v>2627</v>
      </c>
      <c r="G1981" s="1">
        <v>43599</v>
      </c>
      <c r="H1981" s="43">
        <v>1</v>
      </c>
      <c r="I1981" s="44">
        <v>59793.440000000002</v>
      </c>
      <c r="J1981" s="44">
        <v>59793.440000000002</v>
      </c>
      <c r="K1981" s="44">
        <v>0</v>
      </c>
      <c r="L1981" s="44">
        <v>53814.1</v>
      </c>
      <c r="M1981" s="44">
        <v>4484.5083000000004</v>
      </c>
    </row>
    <row r="1982" spans="5:13">
      <c r="E1982" t="s">
        <v>498</v>
      </c>
      <c r="F1982" t="s">
        <v>499</v>
      </c>
      <c r="G1982" s="1">
        <v>43294</v>
      </c>
      <c r="H1982" s="43">
        <v>1</v>
      </c>
      <c r="I1982" s="44">
        <v>5000</v>
      </c>
      <c r="J1982" s="44">
        <v>5000</v>
      </c>
      <c r="K1982" s="44">
        <v>0</v>
      </c>
      <c r="L1982" s="44">
        <v>4500</v>
      </c>
      <c r="M1982" s="44">
        <v>375</v>
      </c>
    </row>
    <row r="1983" spans="5:13">
      <c r="F1983" t="s">
        <v>2865</v>
      </c>
      <c r="G1983" s="1">
        <v>43990</v>
      </c>
      <c r="H1983" s="43">
        <v>0</v>
      </c>
      <c r="I1983" s="44">
        <v>11505.65</v>
      </c>
      <c r="J1983" s="44">
        <v>11505.65</v>
      </c>
      <c r="K1983" s="44">
        <v>0</v>
      </c>
      <c r="L1983" s="44">
        <v>10355.09</v>
      </c>
      <c r="M1983" s="44">
        <v>862.92420000000004</v>
      </c>
    </row>
    <row r="1984" spans="5:13">
      <c r="E1984" t="s">
        <v>65</v>
      </c>
      <c r="F1984" t="s">
        <v>8432</v>
      </c>
      <c r="G1984" s="1">
        <v>48092</v>
      </c>
      <c r="H1984" s="43">
        <v>1</v>
      </c>
      <c r="I1984" s="44">
        <v>289130.38</v>
      </c>
      <c r="J1984" s="44">
        <v>289130.38</v>
      </c>
      <c r="K1984" s="44">
        <v>0</v>
      </c>
      <c r="L1984" s="44">
        <v>260217.34</v>
      </c>
      <c r="M1984" s="44">
        <v>0</v>
      </c>
    </row>
    <row r="1985" spans="5:13">
      <c r="F1985" t="s">
        <v>2566</v>
      </c>
      <c r="G1985" s="1">
        <v>43592</v>
      </c>
      <c r="H1985" s="43">
        <v>1</v>
      </c>
      <c r="I1985" s="44">
        <v>34000</v>
      </c>
      <c r="J1985" s="44">
        <v>34000</v>
      </c>
      <c r="K1985" s="44">
        <v>0</v>
      </c>
      <c r="L1985" s="44">
        <v>30600</v>
      </c>
      <c r="M1985" s="44">
        <v>2550</v>
      </c>
    </row>
    <row r="1986" spans="5:13">
      <c r="F1986" t="s">
        <v>2681</v>
      </c>
      <c r="G1986" s="1">
        <v>43592</v>
      </c>
      <c r="H1986" s="43">
        <v>1</v>
      </c>
      <c r="I1986" s="44">
        <v>10000</v>
      </c>
      <c r="J1986" s="44">
        <v>10000</v>
      </c>
      <c r="K1986" s="44">
        <v>0</v>
      </c>
      <c r="L1986" s="44">
        <v>9000</v>
      </c>
      <c r="M1986" s="44">
        <v>750</v>
      </c>
    </row>
    <row r="1987" spans="5:13">
      <c r="F1987" t="s">
        <v>8341</v>
      </c>
      <c r="G1987" s="1">
        <v>48092</v>
      </c>
      <c r="H1987" s="43">
        <v>0.03</v>
      </c>
      <c r="I1987" s="44">
        <v>331925.15000000002</v>
      </c>
      <c r="J1987" s="44">
        <v>331925.15000000002</v>
      </c>
      <c r="K1987" s="44">
        <v>0</v>
      </c>
      <c r="L1987" s="44">
        <v>298732.64</v>
      </c>
      <c r="M1987" s="44">
        <v>0</v>
      </c>
    </row>
    <row r="1988" spans="5:13">
      <c r="F1988" t="s">
        <v>836</v>
      </c>
      <c r="G1988" s="1">
        <v>43335</v>
      </c>
      <c r="H1988" s="43">
        <v>1</v>
      </c>
      <c r="I1988" s="44">
        <v>4223.2299999999996</v>
      </c>
      <c r="J1988" s="44">
        <v>4223.2299999999996</v>
      </c>
      <c r="K1988" s="44">
        <v>0</v>
      </c>
      <c r="L1988" s="44">
        <v>3800.91</v>
      </c>
      <c r="M1988" s="44">
        <v>316.74250000000001</v>
      </c>
    </row>
    <row r="1989" spans="5:13">
      <c r="F1989" t="s">
        <v>8305</v>
      </c>
      <c r="G1989" s="1">
        <v>48092</v>
      </c>
      <c r="H1989" s="43">
        <v>0.2</v>
      </c>
      <c r="I1989" s="44">
        <v>9763.93</v>
      </c>
      <c r="J1989" s="44">
        <v>9763.93</v>
      </c>
      <c r="K1989" s="44">
        <v>0</v>
      </c>
      <c r="L1989" s="44">
        <v>8787.5400000000009</v>
      </c>
      <c r="M1989" s="44">
        <v>732.29</v>
      </c>
    </row>
    <row r="1990" spans="5:13">
      <c r="F1990" t="s">
        <v>3442</v>
      </c>
      <c r="G1990" s="1">
        <v>43851</v>
      </c>
      <c r="H1990" s="43">
        <v>1</v>
      </c>
      <c r="I1990" s="44">
        <v>6104.57</v>
      </c>
      <c r="J1990" s="44">
        <v>6104.57</v>
      </c>
      <c r="K1990" s="44">
        <v>0</v>
      </c>
      <c r="L1990" s="44">
        <v>5494.11</v>
      </c>
      <c r="M1990" s="44">
        <v>457.84249999999997</v>
      </c>
    </row>
    <row r="1991" spans="5:13">
      <c r="E1991" t="s">
        <v>1023</v>
      </c>
      <c r="F1991" t="s">
        <v>2142</v>
      </c>
      <c r="G1991" s="1">
        <v>43507</v>
      </c>
      <c r="H1991" s="43">
        <v>1</v>
      </c>
      <c r="I1991" s="44">
        <v>34535.879999999997</v>
      </c>
      <c r="J1991" s="44">
        <v>34535.879999999997</v>
      </c>
      <c r="K1991" s="44">
        <v>0</v>
      </c>
      <c r="L1991" s="44">
        <v>31082.29</v>
      </c>
      <c r="M1991" s="44">
        <v>2590.1907999999999</v>
      </c>
    </row>
    <row r="1992" spans="5:13">
      <c r="F1992" t="s">
        <v>1024</v>
      </c>
      <c r="G1992" s="1">
        <v>43335</v>
      </c>
      <c r="H1992" s="43">
        <v>1</v>
      </c>
      <c r="I1992" s="44">
        <v>7527.38</v>
      </c>
      <c r="J1992" s="44">
        <v>7527.38</v>
      </c>
      <c r="K1992" s="44">
        <v>0</v>
      </c>
      <c r="L1992" s="44">
        <v>6774.64</v>
      </c>
      <c r="M1992" s="44">
        <v>564.55330000000004</v>
      </c>
    </row>
    <row r="1993" spans="5:13">
      <c r="E1993" t="s">
        <v>562</v>
      </c>
      <c r="F1993" t="s">
        <v>563</v>
      </c>
      <c r="G1993" s="1">
        <v>43335</v>
      </c>
      <c r="H1993" s="43">
        <v>1</v>
      </c>
      <c r="I1993" s="44">
        <v>3710.11</v>
      </c>
      <c r="J1993" s="44">
        <v>3710.11</v>
      </c>
      <c r="K1993" s="44">
        <v>0</v>
      </c>
      <c r="L1993" s="44">
        <v>3339.1</v>
      </c>
      <c r="M1993" s="44">
        <v>278.25830000000002</v>
      </c>
    </row>
    <row r="1994" spans="5:13">
      <c r="E1994" t="s">
        <v>791</v>
      </c>
      <c r="F1994" t="s">
        <v>3300</v>
      </c>
      <c r="G1994" s="1">
        <v>43781</v>
      </c>
      <c r="H1994" s="43">
        <v>1</v>
      </c>
      <c r="I1994" s="44">
        <v>21515.46</v>
      </c>
      <c r="J1994" s="44">
        <v>21515.46</v>
      </c>
      <c r="K1994" s="44">
        <v>0</v>
      </c>
      <c r="L1994" s="44">
        <v>19363.91</v>
      </c>
      <c r="M1994" s="44">
        <v>1613.6592000000001</v>
      </c>
    </row>
    <row r="1995" spans="5:13">
      <c r="F1995" t="s">
        <v>3294</v>
      </c>
      <c r="G1995" s="1">
        <v>43781</v>
      </c>
      <c r="H1995" s="43">
        <v>1</v>
      </c>
      <c r="I1995" s="44">
        <v>100182.7</v>
      </c>
      <c r="J1995" s="44">
        <v>100182.7</v>
      </c>
      <c r="K1995" s="44">
        <v>0</v>
      </c>
      <c r="L1995" s="44">
        <v>90164.43</v>
      </c>
      <c r="M1995" s="44">
        <v>7513.7025000000003</v>
      </c>
    </row>
    <row r="1996" spans="5:13">
      <c r="E1996" t="s">
        <v>1706</v>
      </c>
      <c r="F1996" t="s">
        <v>2537</v>
      </c>
      <c r="G1996" s="1">
        <v>43588</v>
      </c>
      <c r="H1996" s="43">
        <v>1</v>
      </c>
      <c r="I1996" s="44">
        <v>86596.68</v>
      </c>
      <c r="J1996" s="44">
        <v>86596.68</v>
      </c>
      <c r="K1996" s="44">
        <v>0</v>
      </c>
      <c r="L1996" s="44">
        <v>77937.009999999995</v>
      </c>
      <c r="M1996" s="44">
        <v>6494.7507999999998</v>
      </c>
    </row>
    <row r="1997" spans="5:13">
      <c r="F1997" t="s">
        <v>3324</v>
      </c>
      <c r="G1997" s="1">
        <v>43917</v>
      </c>
      <c r="H1997" s="43">
        <v>0</v>
      </c>
      <c r="I1997" s="44">
        <v>36492</v>
      </c>
      <c r="J1997" s="44">
        <v>36492</v>
      </c>
      <c r="K1997" s="44">
        <v>0</v>
      </c>
      <c r="L1997" s="44">
        <v>32842.800000000003</v>
      </c>
      <c r="M1997" s="44">
        <v>2736.9</v>
      </c>
    </row>
    <row r="1998" spans="5:13">
      <c r="F1998" t="s">
        <v>8343</v>
      </c>
      <c r="G1998" s="1">
        <v>48092</v>
      </c>
      <c r="H1998" s="43">
        <v>0</v>
      </c>
      <c r="I1998" s="44">
        <v>129972.64</v>
      </c>
      <c r="J1998" s="44">
        <v>129972.64</v>
      </c>
      <c r="K1998" s="44">
        <v>0</v>
      </c>
      <c r="L1998" s="44">
        <v>116975.38</v>
      </c>
      <c r="M1998" s="44">
        <v>0</v>
      </c>
    </row>
    <row r="1999" spans="5:13">
      <c r="F1999" t="s">
        <v>3322</v>
      </c>
      <c r="G1999" s="1">
        <v>48092</v>
      </c>
      <c r="H1999" s="43">
        <v>0</v>
      </c>
      <c r="I1999" s="44">
        <v>148300.79</v>
      </c>
      <c r="J1999" s="44">
        <v>148300.79</v>
      </c>
      <c r="K1999" s="44">
        <v>0</v>
      </c>
      <c r="L1999" s="44">
        <v>133470.71</v>
      </c>
      <c r="M1999" s="44">
        <v>0</v>
      </c>
    </row>
    <row r="2000" spans="5:13">
      <c r="F2000" t="s">
        <v>8311</v>
      </c>
      <c r="G2000" s="1">
        <v>48092</v>
      </c>
      <c r="H2000" s="43">
        <v>0</v>
      </c>
      <c r="I2000" s="44">
        <v>675081.42</v>
      </c>
      <c r="J2000" s="44">
        <v>675081.42</v>
      </c>
      <c r="K2000" s="44">
        <v>0</v>
      </c>
      <c r="L2000" s="44">
        <v>607573.28</v>
      </c>
      <c r="M2000" s="44">
        <v>0</v>
      </c>
    </row>
    <row r="2001" spans="4:13">
      <c r="F2001" t="s">
        <v>3332</v>
      </c>
      <c r="G2001" s="1">
        <v>43917</v>
      </c>
      <c r="H2001" s="43">
        <v>0</v>
      </c>
      <c r="I2001" s="44">
        <v>46466.42</v>
      </c>
      <c r="J2001" s="44">
        <v>46466.42</v>
      </c>
      <c r="K2001" s="44">
        <v>0</v>
      </c>
      <c r="L2001" s="44">
        <v>41819.78</v>
      </c>
      <c r="M2001" s="44">
        <v>3484.9816999999998</v>
      </c>
    </row>
    <row r="2002" spans="4:13">
      <c r="F2002" t="s">
        <v>8297</v>
      </c>
      <c r="G2002" s="1">
        <v>48092</v>
      </c>
      <c r="H2002" s="43">
        <v>0</v>
      </c>
      <c r="I2002" s="44">
        <v>15757.22</v>
      </c>
      <c r="J2002" s="44">
        <v>15757.22</v>
      </c>
      <c r="K2002" s="44">
        <v>0</v>
      </c>
      <c r="L2002" s="44">
        <v>14181.5</v>
      </c>
      <c r="M2002" s="44">
        <v>0</v>
      </c>
    </row>
    <row r="2003" spans="4:13">
      <c r="D2003" t="s">
        <v>261</v>
      </c>
      <c r="E2003" t="s">
        <v>1465</v>
      </c>
      <c r="F2003" t="s">
        <v>1466</v>
      </c>
      <c r="G2003" s="1">
        <v>43917</v>
      </c>
      <c r="H2003" s="43">
        <v>0</v>
      </c>
      <c r="I2003" s="44">
        <v>10163.59</v>
      </c>
      <c r="J2003" s="44">
        <v>10163.59</v>
      </c>
      <c r="K2003" s="44">
        <v>0</v>
      </c>
      <c r="L2003" s="44">
        <v>9147.23</v>
      </c>
      <c r="M2003" s="44">
        <v>762.26919999999996</v>
      </c>
    </row>
    <row r="2004" spans="4:13">
      <c r="E2004" t="s">
        <v>260</v>
      </c>
      <c r="F2004" t="s">
        <v>262</v>
      </c>
      <c r="G2004" s="1">
        <v>43265</v>
      </c>
      <c r="H2004" s="43">
        <v>0.1</v>
      </c>
      <c r="I2004" s="44">
        <v>6626.47</v>
      </c>
      <c r="J2004" s="44">
        <v>6626.47</v>
      </c>
      <c r="K2004" s="44">
        <v>0</v>
      </c>
      <c r="L2004" s="44">
        <v>5963.82</v>
      </c>
      <c r="M2004" s="44">
        <v>496.98500000000001</v>
      </c>
    </row>
    <row r="2005" spans="4:13">
      <c r="F2005" t="s">
        <v>290</v>
      </c>
      <c r="G2005" s="1">
        <v>43265</v>
      </c>
      <c r="H2005" s="43">
        <v>1</v>
      </c>
      <c r="I2005" s="44">
        <v>3940.12</v>
      </c>
      <c r="J2005" s="44">
        <v>3940.12</v>
      </c>
      <c r="K2005" s="44">
        <v>0</v>
      </c>
      <c r="L2005" s="44">
        <v>3546.11</v>
      </c>
      <c r="M2005" s="44">
        <v>295.50920000000002</v>
      </c>
    </row>
    <row r="2006" spans="4:13">
      <c r="F2006" t="s">
        <v>472</v>
      </c>
      <c r="G2006" s="1">
        <v>43294</v>
      </c>
      <c r="H2006" s="43">
        <v>0.1</v>
      </c>
      <c r="I2006" s="44">
        <v>7676.84</v>
      </c>
      <c r="J2006" s="44">
        <v>7676.84</v>
      </c>
      <c r="K2006" s="44">
        <v>0</v>
      </c>
      <c r="L2006" s="44">
        <v>6909.16</v>
      </c>
      <c r="M2006" s="44">
        <v>575.76329999999996</v>
      </c>
    </row>
    <row r="2007" spans="4:13">
      <c r="E2007" t="s">
        <v>1137</v>
      </c>
      <c r="F2007" t="s">
        <v>1138</v>
      </c>
      <c r="G2007" s="1">
        <v>43334</v>
      </c>
      <c r="H2007" s="43">
        <v>0</v>
      </c>
      <c r="I2007" s="44">
        <v>8404.9</v>
      </c>
      <c r="J2007" s="44">
        <v>8404.9</v>
      </c>
      <c r="K2007" s="44">
        <v>0</v>
      </c>
      <c r="L2007" s="44">
        <v>7564.41</v>
      </c>
      <c r="M2007" s="44">
        <v>630.36749999999995</v>
      </c>
    </row>
    <row r="2008" spans="4:13">
      <c r="D2008" t="s">
        <v>117</v>
      </c>
      <c r="E2008" t="s">
        <v>116</v>
      </c>
      <c r="F2008" t="s">
        <v>118</v>
      </c>
      <c r="G2008" s="1">
        <v>43265</v>
      </c>
      <c r="H2008" s="43">
        <v>0</v>
      </c>
      <c r="I2008" s="44">
        <v>4270</v>
      </c>
      <c r="J2008" s="44">
        <v>4270</v>
      </c>
      <c r="K2008" s="44">
        <v>0</v>
      </c>
      <c r="L2008" s="44">
        <v>3843</v>
      </c>
      <c r="M2008" s="44">
        <v>320.25</v>
      </c>
    </row>
    <row r="2009" spans="4:13">
      <c r="D2009" t="s">
        <v>131</v>
      </c>
      <c r="E2009" t="s">
        <v>1688</v>
      </c>
      <c r="F2009" t="s">
        <v>3318</v>
      </c>
      <c r="G2009" s="1">
        <v>43864</v>
      </c>
      <c r="H2009" s="43">
        <v>0</v>
      </c>
      <c r="I2009" s="44">
        <v>14825.96</v>
      </c>
      <c r="J2009" s="44">
        <v>14825.96</v>
      </c>
      <c r="K2009" s="44">
        <v>0</v>
      </c>
      <c r="L2009" s="44">
        <v>13343.36</v>
      </c>
      <c r="M2009" s="44">
        <v>1111.9467</v>
      </c>
    </row>
    <row r="2010" spans="4:13">
      <c r="F2010" t="s">
        <v>1689</v>
      </c>
      <c r="G2010" s="1">
        <v>43598</v>
      </c>
      <c r="H2010" s="43">
        <v>0</v>
      </c>
      <c r="I2010" s="44">
        <v>10174.040000000001</v>
      </c>
      <c r="J2010" s="44">
        <v>10174.040000000001</v>
      </c>
      <c r="K2010" s="44">
        <v>0</v>
      </c>
      <c r="L2010" s="44">
        <v>9156.64</v>
      </c>
      <c r="M2010" s="44">
        <v>763.05330000000004</v>
      </c>
    </row>
    <row r="2011" spans="4:13">
      <c r="F2011" t="s">
        <v>3274</v>
      </c>
      <c r="G2011" s="1">
        <v>48092</v>
      </c>
      <c r="H2011" s="43">
        <v>0.9</v>
      </c>
      <c r="I2011" s="44">
        <v>279979</v>
      </c>
      <c r="J2011" s="44">
        <v>279979</v>
      </c>
      <c r="K2011" s="44">
        <v>0</v>
      </c>
      <c r="L2011" s="44">
        <v>251981.1</v>
      </c>
      <c r="M2011" s="44">
        <v>0</v>
      </c>
    </row>
    <row r="2012" spans="4:13">
      <c r="F2012" t="s">
        <v>1794</v>
      </c>
      <c r="G2012" s="1">
        <v>43410</v>
      </c>
      <c r="H2012" s="43">
        <v>1</v>
      </c>
      <c r="I2012" s="44">
        <v>4258.6000000000004</v>
      </c>
      <c r="J2012" s="44">
        <v>4258.6000000000004</v>
      </c>
      <c r="K2012" s="44">
        <v>0</v>
      </c>
      <c r="L2012" s="44">
        <v>3832.74</v>
      </c>
      <c r="M2012" s="44">
        <v>319.39499999999998</v>
      </c>
    </row>
    <row r="2013" spans="4:13">
      <c r="E2013" t="s">
        <v>1510</v>
      </c>
      <c r="F2013" t="s">
        <v>3229</v>
      </c>
      <c r="G2013" s="1">
        <v>48092</v>
      </c>
      <c r="H2013" s="43">
        <v>0</v>
      </c>
      <c r="I2013" s="44">
        <v>185151</v>
      </c>
      <c r="J2013" s="44">
        <v>38962.400000000001</v>
      </c>
      <c r="K2013" s="44">
        <v>-146188.6</v>
      </c>
      <c r="L2013" s="44">
        <v>35066.160000000003</v>
      </c>
      <c r="M2013" s="44">
        <v>0</v>
      </c>
    </row>
    <row r="2014" spans="4:13">
      <c r="F2014" t="s">
        <v>3214</v>
      </c>
      <c r="G2014" s="1">
        <v>48092</v>
      </c>
      <c r="H2014" s="43">
        <v>0</v>
      </c>
      <c r="I2014" s="44">
        <v>271397.27</v>
      </c>
      <c r="J2014" s="44">
        <v>271397.27</v>
      </c>
      <c r="K2014" s="44">
        <v>0</v>
      </c>
      <c r="L2014" s="44">
        <v>244257.54</v>
      </c>
      <c r="M2014" s="44">
        <v>0</v>
      </c>
    </row>
    <row r="2015" spans="4:13">
      <c r="F2015" t="s">
        <v>3475</v>
      </c>
      <c r="G2015" s="1">
        <v>48092</v>
      </c>
      <c r="H2015" s="43">
        <v>0</v>
      </c>
      <c r="I2015" s="44">
        <v>478958</v>
      </c>
      <c r="J2015" s="44">
        <v>478958</v>
      </c>
      <c r="K2015" s="44">
        <v>0</v>
      </c>
      <c r="L2015" s="44">
        <v>431062.2</v>
      </c>
      <c r="M2015" s="44">
        <v>0</v>
      </c>
    </row>
    <row r="2016" spans="4:13">
      <c r="F2016" t="s">
        <v>3217</v>
      </c>
      <c r="G2016" s="1">
        <v>48092</v>
      </c>
      <c r="H2016" s="43">
        <v>0</v>
      </c>
      <c r="I2016" s="44">
        <v>324451.56</v>
      </c>
      <c r="J2016" s="44">
        <v>324451.56</v>
      </c>
      <c r="K2016" s="44">
        <v>0</v>
      </c>
      <c r="L2016" s="44">
        <v>292006.40000000002</v>
      </c>
      <c r="M2016" s="44">
        <v>0</v>
      </c>
    </row>
    <row r="2017" spans="5:13">
      <c r="F2017" t="s">
        <v>3232</v>
      </c>
      <c r="G2017" s="1">
        <v>48092</v>
      </c>
      <c r="H2017" s="43">
        <v>0</v>
      </c>
      <c r="I2017" s="44">
        <v>281604.12</v>
      </c>
      <c r="J2017" s="44">
        <v>281604.12</v>
      </c>
      <c r="K2017" s="44">
        <v>0</v>
      </c>
      <c r="L2017" s="44">
        <v>253443.71</v>
      </c>
      <c r="M2017" s="44">
        <v>0</v>
      </c>
    </row>
    <row r="2018" spans="5:13">
      <c r="F2018" t="s">
        <v>8498</v>
      </c>
      <c r="G2018" s="1">
        <v>48092</v>
      </c>
      <c r="H2018" s="43">
        <v>0</v>
      </c>
      <c r="I2018" s="44">
        <v>108390.21</v>
      </c>
      <c r="J2018" s="44">
        <v>108390.21</v>
      </c>
      <c r="K2018" s="44">
        <v>0</v>
      </c>
      <c r="L2018" s="44">
        <v>97551.19</v>
      </c>
      <c r="M2018" s="44">
        <v>0</v>
      </c>
    </row>
    <row r="2019" spans="5:13">
      <c r="F2019" t="s">
        <v>8208</v>
      </c>
      <c r="G2019" s="1">
        <v>48092</v>
      </c>
      <c r="H2019" s="43">
        <v>0</v>
      </c>
      <c r="I2019" s="44">
        <v>2086937.91</v>
      </c>
      <c r="J2019" s="44">
        <v>2086937.91</v>
      </c>
      <c r="K2019" s="44">
        <v>0</v>
      </c>
      <c r="L2019" s="44">
        <v>1878244.12</v>
      </c>
      <c r="M2019" s="44">
        <v>0</v>
      </c>
    </row>
    <row r="2020" spans="5:13">
      <c r="F2020" t="s">
        <v>3502</v>
      </c>
      <c r="G2020" s="1">
        <v>48092</v>
      </c>
      <c r="H2020" s="43">
        <v>0.6</v>
      </c>
      <c r="I2020" s="44">
        <v>1708742.51</v>
      </c>
      <c r="J2020" s="44">
        <v>1641742.51</v>
      </c>
      <c r="K2020" s="44">
        <v>-67000</v>
      </c>
      <c r="L2020" s="44">
        <v>1477568.26</v>
      </c>
      <c r="M2020" s="44">
        <v>0</v>
      </c>
    </row>
    <row r="2021" spans="5:13">
      <c r="F2021" t="s">
        <v>8178</v>
      </c>
      <c r="G2021" s="1">
        <v>48092</v>
      </c>
      <c r="H2021" s="43">
        <v>0</v>
      </c>
      <c r="I2021" s="44">
        <v>30909862.5</v>
      </c>
      <c r="J2021" s="44">
        <v>30909862.5</v>
      </c>
      <c r="K2021" s="44">
        <v>0</v>
      </c>
      <c r="L2021" s="44">
        <v>27818876.25</v>
      </c>
      <c r="M2021" s="44">
        <v>0</v>
      </c>
    </row>
    <row r="2022" spans="5:13">
      <c r="F2022" t="s">
        <v>3224</v>
      </c>
      <c r="G2022" s="1">
        <v>48092</v>
      </c>
      <c r="H2022" s="43">
        <v>0</v>
      </c>
      <c r="I2022" s="44">
        <v>268263</v>
      </c>
      <c r="J2022" s="44">
        <v>268263</v>
      </c>
      <c r="K2022" s="44">
        <v>0</v>
      </c>
      <c r="L2022" s="44">
        <v>241436.7</v>
      </c>
      <c r="M2022" s="44">
        <v>0</v>
      </c>
    </row>
    <row r="2023" spans="5:13">
      <c r="F2023" t="s">
        <v>8217</v>
      </c>
      <c r="G2023" s="1">
        <v>48092</v>
      </c>
      <c r="H2023" s="43">
        <v>0</v>
      </c>
      <c r="I2023" s="44">
        <v>3443659.44</v>
      </c>
      <c r="J2023" s="44">
        <v>3443659.44</v>
      </c>
      <c r="K2023" s="44">
        <v>0</v>
      </c>
      <c r="L2023" s="44">
        <v>3099293.5</v>
      </c>
      <c r="M2023" s="44">
        <v>0</v>
      </c>
    </row>
    <row r="2024" spans="5:13">
      <c r="F2024" t="s">
        <v>8202</v>
      </c>
      <c r="G2024" s="1">
        <v>48092</v>
      </c>
      <c r="H2024" s="43">
        <v>0</v>
      </c>
      <c r="I2024" s="44">
        <v>1812654.09</v>
      </c>
      <c r="J2024" s="44">
        <v>1812654.09</v>
      </c>
      <c r="K2024" s="44">
        <v>0</v>
      </c>
      <c r="L2024" s="44">
        <v>1631388.68</v>
      </c>
      <c r="M2024" s="44">
        <v>0</v>
      </c>
    </row>
    <row r="2025" spans="5:13">
      <c r="F2025" t="s">
        <v>3223</v>
      </c>
      <c r="G2025" s="1">
        <v>48092</v>
      </c>
      <c r="H2025" s="43">
        <v>0</v>
      </c>
      <c r="I2025" s="44">
        <v>313207.78000000003</v>
      </c>
      <c r="J2025" s="44">
        <v>313207.78000000003</v>
      </c>
      <c r="K2025" s="44">
        <v>0</v>
      </c>
      <c r="L2025" s="44">
        <v>281887</v>
      </c>
      <c r="M2025" s="44">
        <v>0</v>
      </c>
    </row>
    <row r="2026" spans="5:13">
      <c r="E2026" t="s">
        <v>609</v>
      </c>
      <c r="F2026" t="s">
        <v>610</v>
      </c>
      <c r="G2026" s="1">
        <v>43599</v>
      </c>
      <c r="H2026" s="43">
        <v>0.3</v>
      </c>
      <c r="I2026" s="44">
        <v>24656.39</v>
      </c>
      <c r="J2026" s="44">
        <v>24656.39</v>
      </c>
      <c r="K2026" s="44">
        <v>0</v>
      </c>
      <c r="L2026" s="44">
        <v>22190.75</v>
      </c>
      <c r="M2026" s="44">
        <v>1849.2292</v>
      </c>
    </row>
    <row r="2027" spans="5:13">
      <c r="F2027" t="s">
        <v>621</v>
      </c>
      <c r="G2027" s="1">
        <v>43760</v>
      </c>
      <c r="H2027" s="43">
        <v>0</v>
      </c>
      <c r="I2027" s="44">
        <v>3406.33</v>
      </c>
      <c r="J2027" s="44">
        <v>3406.33</v>
      </c>
      <c r="K2027" s="44">
        <v>0</v>
      </c>
      <c r="L2027" s="44">
        <v>3065.7</v>
      </c>
      <c r="M2027" s="44">
        <v>255.47499999999999</v>
      </c>
    </row>
    <row r="2028" spans="5:13">
      <c r="E2028" t="s">
        <v>465</v>
      </c>
      <c r="F2028" t="s">
        <v>699</v>
      </c>
      <c r="G2028" s="1">
        <v>43678</v>
      </c>
      <c r="H2028" s="43">
        <v>1</v>
      </c>
      <c r="I2028" s="44">
        <v>0</v>
      </c>
      <c r="J2028" s="44">
        <v>0</v>
      </c>
      <c r="K2028" s="44">
        <v>0</v>
      </c>
      <c r="L2028" s="44">
        <v>0</v>
      </c>
      <c r="M2028" s="44">
        <v>0</v>
      </c>
    </row>
    <row r="2029" spans="5:13">
      <c r="F2029" t="s">
        <v>466</v>
      </c>
      <c r="G2029" s="1">
        <v>43598</v>
      </c>
      <c r="H2029" s="43">
        <v>1</v>
      </c>
      <c r="I2029" s="44">
        <v>28268.59</v>
      </c>
      <c r="J2029" s="44">
        <v>28268.59</v>
      </c>
      <c r="K2029" s="44">
        <v>0</v>
      </c>
      <c r="L2029" s="44">
        <v>25441.73</v>
      </c>
      <c r="M2029" s="44">
        <v>2120.1442000000002</v>
      </c>
    </row>
    <row r="2030" spans="5:13">
      <c r="F2030" t="s">
        <v>477</v>
      </c>
      <c r="G2030" s="1">
        <v>43294</v>
      </c>
      <c r="H2030" s="43">
        <v>1</v>
      </c>
      <c r="I2030" s="44">
        <v>9017.86</v>
      </c>
      <c r="J2030" s="44">
        <v>9017.86</v>
      </c>
      <c r="K2030" s="44">
        <v>0</v>
      </c>
      <c r="L2030" s="44">
        <v>8116.07</v>
      </c>
      <c r="M2030" s="44">
        <v>676.33920000000001</v>
      </c>
    </row>
    <row r="2031" spans="5:13">
      <c r="F2031" t="s">
        <v>1421</v>
      </c>
      <c r="G2031" s="1">
        <v>43357</v>
      </c>
      <c r="H2031" s="43">
        <v>1</v>
      </c>
      <c r="I2031" s="44">
        <v>8479.2199999999993</v>
      </c>
      <c r="J2031" s="44">
        <v>8479.2199999999993</v>
      </c>
      <c r="K2031" s="44">
        <v>0</v>
      </c>
      <c r="L2031" s="44">
        <v>7631.3</v>
      </c>
      <c r="M2031" s="44">
        <v>635.94169999999997</v>
      </c>
    </row>
    <row r="2032" spans="5:13">
      <c r="E2032" t="s">
        <v>614</v>
      </c>
      <c r="F2032" t="s">
        <v>1508</v>
      </c>
      <c r="G2032" s="1">
        <v>43654</v>
      </c>
      <c r="H2032" s="43">
        <v>0.33</v>
      </c>
      <c r="I2032" s="44">
        <v>106573.45</v>
      </c>
      <c r="J2032" s="44">
        <v>106573.45</v>
      </c>
      <c r="K2032" s="44">
        <v>0</v>
      </c>
      <c r="L2032" s="44">
        <v>95916.11</v>
      </c>
      <c r="M2032" s="44">
        <v>7993.0092000000004</v>
      </c>
    </row>
    <row r="2033" spans="4:13">
      <c r="F2033" t="s">
        <v>1648</v>
      </c>
      <c r="G2033" s="1">
        <v>43917</v>
      </c>
      <c r="H2033" s="43">
        <v>0</v>
      </c>
      <c r="I2033" s="44">
        <v>79420.12</v>
      </c>
      <c r="J2033" s="44">
        <v>79420.12</v>
      </c>
      <c r="K2033" s="44">
        <v>0</v>
      </c>
      <c r="L2033" s="44">
        <v>71478.11</v>
      </c>
      <c r="M2033" s="44">
        <v>5956.5092000000004</v>
      </c>
    </row>
    <row r="2034" spans="4:13">
      <c r="E2034" t="s">
        <v>1475</v>
      </c>
      <c r="F2034" t="s">
        <v>1476</v>
      </c>
      <c r="G2034" s="1">
        <v>43917</v>
      </c>
      <c r="H2034" s="43">
        <v>1</v>
      </c>
      <c r="I2034" s="44">
        <v>9644.25</v>
      </c>
      <c r="J2034" s="44">
        <v>9644.25</v>
      </c>
      <c r="K2034" s="44">
        <v>0</v>
      </c>
      <c r="L2034" s="44">
        <v>8679.83</v>
      </c>
      <c r="M2034" s="44">
        <v>723.31920000000002</v>
      </c>
    </row>
    <row r="2035" spans="4:13">
      <c r="E2035" t="s">
        <v>1657</v>
      </c>
      <c r="F2035" t="s">
        <v>184</v>
      </c>
      <c r="G2035" s="1">
        <v>43412</v>
      </c>
      <c r="H2035" s="43">
        <v>1</v>
      </c>
      <c r="I2035" s="44">
        <v>10500</v>
      </c>
      <c r="J2035" s="44">
        <v>10500</v>
      </c>
      <c r="K2035" s="44">
        <v>0</v>
      </c>
      <c r="L2035" s="44">
        <v>9450</v>
      </c>
      <c r="M2035" s="44">
        <v>787.5</v>
      </c>
    </row>
    <row r="2036" spans="4:13">
      <c r="E2036" t="s">
        <v>520</v>
      </c>
      <c r="F2036" t="s">
        <v>521</v>
      </c>
      <c r="G2036" s="1">
        <v>43294</v>
      </c>
      <c r="H2036" s="43">
        <v>0.25</v>
      </c>
      <c r="I2036" s="44">
        <v>6297.94</v>
      </c>
      <c r="J2036" s="44">
        <v>6297.94</v>
      </c>
      <c r="K2036" s="44">
        <v>0</v>
      </c>
      <c r="L2036" s="44">
        <v>5668.15</v>
      </c>
      <c r="M2036" s="44">
        <v>472.3458</v>
      </c>
    </row>
    <row r="2037" spans="4:13">
      <c r="F2037" t="s">
        <v>632</v>
      </c>
      <c r="G2037" s="1">
        <v>43335</v>
      </c>
      <c r="H2037" s="43">
        <v>0</v>
      </c>
      <c r="I2037" s="44">
        <v>6130.04</v>
      </c>
      <c r="J2037" s="44">
        <v>6130.04</v>
      </c>
      <c r="K2037" s="44">
        <v>0</v>
      </c>
      <c r="L2037" s="44">
        <v>5517.04</v>
      </c>
      <c r="M2037" s="44">
        <v>459.75330000000002</v>
      </c>
    </row>
    <row r="2038" spans="4:13">
      <c r="F2038" t="s">
        <v>616</v>
      </c>
      <c r="G2038" s="1">
        <v>43335</v>
      </c>
      <c r="H2038" s="43">
        <v>0</v>
      </c>
      <c r="I2038" s="44">
        <v>3858.95</v>
      </c>
      <c r="J2038" s="44">
        <v>3858.95</v>
      </c>
      <c r="K2038" s="44">
        <v>0</v>
      </c>
      <c r="L2038" s="44">
        <v>3473.06</v>
      </c>
      <c r="M2038" s="44">
        <v>289.42169999999999</v>
      </c>
    </row>
    <row r="2039" spans="4:13">
      <c r="F2039" t="s">
        <v>1370</v>
      </c>
      <c r="G2039" s="1">
        <v>43360</v>
      </c>
      <c r="H2039" s="43">
        <v>0</v>
      </c>
      <c r="I2039" s="44">
        <v>3870.3</v>
      </c>
      <c r="J2039" s="44">
        <v>3870.3</v>
      </c>
      <c r="K2039" s="44">
        <v>0</v>
      </c>
      <c r="L2039" s="44">
        <v>3483.27</v>
      </c>
      <c r="M2039" s="44">
        <v>290.27249999999998</v>
      </c>
    </row>
    <row r="2040" spans="4:13">
      <c r="E2040" t="s">
        <v>274</v>
      </c>
      <c r="F2040" t="s">
        <v>275</v>
      </c>
      <c r="G2040" s="1">
        <v>43265</v>
      </c>
      <c r="H2040" s="43">
        <v>0</v>
      </c>
      <c r="I2040" s="44">
        <v>25825.71</v>
      </c>
      <c r="J2040" s="44">
        <v>25825.71</v>
      </c>
      <c r="K2040" s="44">
        <v>0</v>
      </c>
      <c r="L2040" s="44">
        <v>23243.14</v>
      </c>
      <c r="M2040" s="44">
        <v>1936.9283</v>
      </c>
    </row>
    <row r="2041" spans="4:13">
      <c r="E2041" t="s">
        <v>788</v>
      </c>
      <c r="F2041" t="s">
        <v>3171</v>
      </c>
      <c r="G2041" s="1">
        <v>48092</v>
      </c>
      <c r="H2041" s="43">
        <v>0</v>
      </c>
      <c r="I2041" s="44">
        <v>12221.32</v>
      </c>
      <c r="J2041" s="44">
        <v>12221.32</v>
      </c>
      <c r="K2041" s="44">
        <v>0</v>
      </c>
      <c r="L2041" s="44">
        <v>10999.19</v>
      </c>
      <c r="M2041" s="44">
        <v>916.5992</v>
      </c>
    </row>
    <row r="2042" spans="4:13">
      <c r="F2042" t="s">
        <v>2883</v>
      </c>
      <c r="G2042" s="1">
        <v>48092</v>
      </c>
      <c r="H2042" s="43">
        <v>0.8</v>
      </c>
      <c r="I2042" s="44">
        <v>283585.33</v>
      </c>
      <c r="J2042" s="44">
        <v>283585.33</v>
      </c>
      <c r="K2042" s="44">
        <v>0</v>
      </c>
      <c r="L2042" s="44">
        <v>255226.8</v>
      </c>
      <c r="M2042" s="44">
        <v>0</v>
      </c>
    </row>
    <row r="2043" spans="4:13">
      <c r="F2043" t="s">
        <v>184</v>
      </c>
      <c r="G2043" s="1">
        <v>43333</v>
      </c>
      <c r="H2043" s="43">
        <v>1</v>
      </c>
      <c r="I2043" s="44">
        <v>5000</v>
      </c>
      <c r="J2043" s="44">
        <v>5000</v>
      </c>
      <c r="K2043" s="44">
        <v>0</v>
      </c>
      <c r="L2043" s="44">
        <v>4500</v>
      </c>
      <c r="M2043" s="44">
        <v>375</v>
      </c>
    </row>
    <row r="2044" spans="4:13">
      <c r="D2044" t="s">
        <v>9</v>
      </c>
      <c r="E2044" t="s">
        <v>129</v>
      </c>
      <c r="F2044" t="s">
        <v>3457</v>
      </c>
      <c r="G2044" s="1">
        <v>43851</v>
      </c>
      <c r="H2044" s="43">
        <v>1</v>
      </c>
      <c r="I2044" s="44">
        <v>116806.65</v>
      </c>
      <c r="J2044" s="44">
        <v>116806.65</v>
      </c>
      <c r="K2044" s="44">
        <v>0</v>
      </c>
      <c r="L2044" s="44">
        <v>105125.99</v>
      </c>
      <c r="M2044" s="44">
        <v>8760.4992000000002</v>
      </c>
    </row>
    <row r="2045" spans="4:13">
      <c r="F2045" t="s">
        <v>130</v>
      </c>
      <c r="G2045" s="1">
        <v>43292</v>
      </c>
      <c r="H2045" s="43">
        <v>1</v>
      </c>
      <c r="I2045" s="44">
        <v>15000</v>
      </c>
      <c r="J2045" s="44">
        <v>15000</v>
      </c>
      <c r="K2045" s="44">
        <v>0</v>
      </c>
      <c r="L2045" s="44">
        <v>13500</v>
      </c>
      <c r="M2045" s="44">
        <v>1125</v>
      </c>
    </row>
    <row r="2046" spans="4:13">
      <c r="E2046" t="s">
        <v>1245</v>
      </c>
      <c r="F2046" t="s">
        <v>2151</v>
      </c>
      <c r="G2046" s="1">
        <v>43504</v>
      </c>
      <c r="H2046" s="43">
        <v>1</v>
      </c>
      <c r="I2046" s="44">
        <v>3236.75</v>
      </c>
      <c r="J2046" s="44">
        <v>3236.75</v>
      </c>
      <c r="K2046" s="44">
        <v>0</v>
      </c>
      <c r="L2046" s="44">
        <v>2913.08</v>
      </c>
      <c r="M2046" s="44">
        <v>242.7567</v>
      </c>
    </row>
    <row r="2047" spans="4:13">
      <c r="F2047" t="s">
        <v>1344</v>
      </c>
      <c r="G2047" s="1">
        <v>43360</v>
      </c>
      <c r="H2047" s="43">
        <v>1</v>
      </c>
      <c r="I2047" s="44">
        <v>6100.89</v>
      </c>
      <c r="J2047" s="44">
        <v>6100.89</v>
      </c>
      <c r="K2047" s="44">
        <v>0</v>
      </c>
      <c r="L2047" s="44">
        <v>5490.8</v>
      </c>
      <c r="M2047" s="44">
        <v>-3.2999999999674401E-3</v>
      </c>
    </row>
    <row r="2048" spans="4:13">
      <c r="F2048" t="s">
        <v>1246</v>
      </c>
      <c r="G2048" s="1">
        <v>43360</v>
      </c>
      <c r="H2048" s="43">
        <v>1</v>
      </c>
      <c r="I2048" s="44">
        <v>8285.14</v>
      </c>
      <c r="J2048" s="44">
        <v>8285.14</v>
      </c>
      <c r="K2048" s="44">
        <v>0</v>
      </c>
      <c r="L2048" s="44">
        <v>7456.63</v>
      </c>
      <c r="M2048" s="44">
        <v>-4.1999999999688996E-3</v>
      </c>
    </row>
    <row r="2049" spans="5:13">
      <c r="F2049" t="s">
        <v>1247</v>
      </c>
      <c r="G2049" s="1">
        <v>43360</v>
      </c>
      <c r="H2049" s="43">
        <v>1</v>
      </c>
      <c r="I2049" s="44">
        <v>6828.39</v>
      </c>
      <c r="J2049" s="44">
        <v>6828.39</v>
      </c>
      <c r="K2049" s="44">
        <v>0</v>
      </c>
      <c r="L2049" s="44">
        <v>6145.55</v>
      </c>
      <c r="M2049" s="44">
        <v>-8.0000000002655703E-4</v>
      </c>
    </row>
    <row r="2050" spans="5:13">
      <c r="F2050" t="s">
        <v>1775</v>
      </c>
      <c r="G2050" s="1">
        <v>43410</v>
      </c>
      <c r="H2050" s="43">
        <v>1</v>
      </c>
      <c r="I2050" s="44">
        <v>3521.39</v>
      </c>
      <c r="J2050" s="44">
        <v>3521.39</v>
      </c>
      <c r="K2050" s="44">
        <v>0</v>
      </c>
      <c r="L2050" s="44">
        <v>3169.25</v>
      </c>
      <c r="M2050" s="44">
        <v>264.10419999999999</v>
      </c>
    </row>
    <row r="2051" spans="5:13">
      <c r="F2051" t="s">
        <v>2450</v>
      </c>
      <c r="G2051" s="1">
        <v>43587</v>
      </c>
      <c r="H2051" s="43">
        <v>1</v>
      </c>
      <c r="I2051" s="44">
        <v>44767.01</v>
      </c>
      <c r="J2051" s="44">
        <v>44767.01</v>
      </c>
      <c r="K2051" s="44">
        <v>0</v>
      </c>
      <c r="L2051" s="44">
        <v>40290.31</v>
      </c>
      <c r="M2051" s="44">
        <v>-4.2000000003099601E-3</v>
      </c>
    </row>
    <row r="2052" spans="5:13">
      <c r="F2052" t="s">
        <v>2081</v>
      </c>
      <c r="G2052" s="1">
        <v>43507</v>
      </c>
      <c r="H2052" s="43">
        <v>1</v>
      </c>
      <c r="I2052" s="44">
        <v>94091.88</v>
      </c>
      <c r="J2052" s="44">
        <v>94091.88</v>
      </c>
      <c r="K2052" s="44">
        <v>0</v>
      </c>
      <c r="L2052" s="44">
        <v>84682.69</v>
      </c>
      <c r="M2052" s="44">
        <v>-2.9992000000001999</v>
      </c>
    </row>
    <row r="2053" spans="5:13">
      <c r="F2053" t="s">
        <v>1746</v>
      </c>
      <c r="G2053" s="1">
        <v>43410</v>
      </c>
      <c r="H2053" s="43">
        <v>1</v>
      </c>
      <c r="I2053" s="44">
        <v>4414.67</v>
      </c>
      <c r="J2053" s="44">
        <v>4414.67</v>
      </c>
      <c r="K2053" s="44">
        <v>0</v>
      </c>
      <c r="L2053" s="44">
        <v>3973.2</v>
      </c>
      <c r="M2053" s="44">
        <v>0</v>
      </c>
    </row>
    <row r="2054" spans="5:13">
      <c r="E2054" t="s">
        <v>175</v>
      </c>
      <c r="F2054" t="s">
        <v>216</v>
      </c>
      <c r="G2054" s="1">
        <v>43333</v>
      </c>
      <c r="H2054" s="43">
        <v>0</v>
      </c>
      <c r="I2054" s="44">
        <v>30000</v>
      </c>
      <c r="J2054" s="44">
        <v>30000</v>
      </c>
      <c r="K2054" s="44">
        <v>0</v>
      </c>
      <c r="L2054" s="44">
        <v>27000</v>
      </c>
      <c r="M2054" s="44">
        <v>2250</v>
      </c>
    </row>
    <row r="2055" spans="5:13">
      <c r="F2055" t="s">
        <v>2018</v>
      </c>
      <c r="G2055" s="1">
        <v>43507</v>
      </c>
      <c r="H2055" s="43">
        <v>0.25</v>
      </c>
      <c r="I2055" s="44">
        <v>6860.49</v>
      </c>
      <c r="J2055" s="44">
        <v>6860.49</v>
      </c>
      <c r="K2055" s="44">
        <v>0</v>
      </c>
      <c r="L2055" s="44">
        <v>6174.44</v>
      </c>
      <c r="M2055" s="44">
        <v>514.5367</v>
      </c>
    </row>
    <row r="2056" spans="5:13">
      <c r="F2056" t="s">
        <v>2829</v>
      </c>
      <c r="G2056" s="1">
        <v>43682</v>
      </c>
      <c r="H2056" s="43">
        <v>0.4</v>
      </c>
      <c r="I2056" s="44">
        <v>4000</v>
      </c>
      <c r="J2056" s="44">
        <v>4000</v>
      </c>
      <c r="K2056" s="44">
        <v>0</v>
      </c>
      <c r="L2056" s="44">
        <v>3600</v>
      </c>
      <c r="M2056" s="44">
        <v>300</v>
      </c>
    </row>
    <row r="2057" spans="5:13">
      <c r="F2057" t="s">
        <v>1851</v>
      </c>
      <c r="G2057" s="1">
        <v>43411</v>
      </c>
      <c r="H2057" s="43">
        <v>0.25</v>
      </c>
      <c r="I2057" s="44">
        <v>6690.17</v>
      </c>
      <c r="J2057" s="44">
        <v>6690.17</v>
      </c>
      <c r="K2057" s="44">
        <v>0</v>
      </c>
      <c r="L2057" s="44">
        <v>6021.15</v>
      </c>
      <c r="M2057" s="44">
        <v>501.76249999999999</v>
      </c>
    </row>
    <row r="2058" spans="5:13">
      <c r="F2058" t="s">
        <v>1764</v>
      </c>
      <c r="G2058" s="1">
        <v>43410</v>
      </c>
      <c r="H2058" s="43">
        <v>1</v>
      </c>
      <c r="I2058" s="44">
        <v>15405</v>
      </c>
      <c r="J2058" s="44">
        <v>15405</v>
      </c>
      <c r="K2058" s="44">
        <v>0</v>
      </c>
      <c r="L2058" s="44">
        <v>13864.5</v>
      </c>
      <c r="M2058" s="44">
        <v>1155.375</v>
      </c>
    </row>
    <row r="2059" spans="5:13">
      <c r="F2059" t="s">
        <v>176</v>
      </c>
      <c r="G2059" s="1">
        <v>43228</v>
      </c>
      <c r="H2059" s="43">
        <v>1</v>
      </c>
      <c r="I2059" s="44">
        <v>25000</v>
      </c>
      <c r="J2059" s="44">
        <v>25000</v>
      </c>
      <c r="K2059" s="44">
        <v>0</v>
      </c>
      <c r="L2059" s="44">
        <v>22500</v>
      </c>
      <c r="M2059" s="44">
        <v>1875</v>
      </c>
    </row>
    <row r="2060" spans="5:13">
      <c r="F2060" t="s">
        <v>3012</v>
      </c>
      <c r="G2060" s="1">
        <v>43781</v>
      </c>
      <c r="H2060" s="43">
        <v>1</v>
      </c>
      <c r="I2060" s="44">
        <v>5794.8</v>
      </c>
      <c r="J2060" s="44">
        <v>5794.8</v>
      </c>
      <c r="K2060" s="44">
        <v>0</v>
      </c>
      <c r="L2060" s="44">
        <v>5215.32</v>
      </c>
      <c r="M2060" s="44">
        <v>434.61</v>
      </c>
    </row>
    <row r="2061" spans="5:13">
      <c r="F2061" t="s">
        <v>1868</v>
      </c>
      <c r="G2061" s="1">
        <v>43411</v>
      </c>
      <c r="H2061" s="43">
        <v>0</v>
      </c>
      <c r="I2061" s="44">
        <v>3732.47</v>
      </c>
      <c r="J2061" s="44">
        <v>3732.47</v>
      </c>
      <c r="K2061" s="44">
        <v>0</v>
      </c>
      <c r="L2061" s="44">
        <v>3359.22</v>
      </c>
      <c r="M2061" s="44">
        <v>279.935</v>
      </c>
    </row>
    <row r="2062" spans="5:13">
      <c r="F2062" t="s">
        <v>2806</v>
      </c>
      <c r="G2062" s="1">
        <v>43592</v>
      </c>
      <c r="H2062" s="43">
        <v>1</v>
      </c>
      <c r="I2062" s="44">
        <v>50431.54</v>
      </c>
      <c r="J2062" s="44">
        <v>50431.54</v>
      </c>
      <c r="K2062" s="44">
        <v>0</v>
      </c>
      <c r="L2062" s="44">
        <v>45388.39</v>
      </c>
      <c r="M2062" s="44">
        <v>3782.3658</v>
      </c>
    </row>
    <row r="2063" spans="5:13">
      <c r="F2063" t="s">
        <v>2303</v>
      </c>
      <c r="G2063" s="1">
        <v>43504</v>
      </c>
      <c r="H2063" s="43">
        <v>1</v>
      </c>
      <c r="I2063" s="44">
        <v>10000</v>
      </c>
      <c r="J2063" s="44">
        <v>10000</v>
      </c>
      <c r="K2063" s="44">
        <v>0</v>
      </c>
      <c r="L2063" s="44">
        <v>9000</v>
      </c>
      <c r="M2063" s="44">
        <v>750</v>
      </c>
    </row>
    <row r="2064" spans="5:13">
      <c r="F2064" t="s">
        <v>789</v>
      </c>
      <c r="G2064" s="1">
        <v>43333</v>
      </c>
      <c r="H2064" s="43">
        <v>0</v>
      </c>
      <c r="I2064" s="44">
        <v>8297.23</v>
      </c>
      <c r="J2064" s="44">
        <v>8297.23</v>
      </c>
      <c r="K2064" s="44">
        <v>0</v>
      </c>
      <c r="L2064" s="44">
        <v>7467.51</v>
      </c>
      <c r="M2064" s="44">
        <v>622.29250000000002</v>
      </c>
    </row>
    <row r="2065" spans="5:13">
      <c r="F2065" t="s">
        <v>639</v>
      </c>
      <c r="G2065" s="1">
        <v>43333</v>
      </c>
      <c r="H2065" s="43">
        <v>0</v>
      </c>
      <c r="I2065" s="44">
        <v>4230.49</v>
      </c>
      <c r="J2065" s="44">
        <v>4230.49</v>
      </c>
      <c r="K2065" s="44">
        <v>0</v>
      </c>
      <c r="L2065" s="44">
        <v>3807.44</v>
      </c>
      <c r="M2065" s="44">
        <v>317.2867</v>
      </c>
    </row>
    <row r="2066" spans="5:13">
      <c r="F2066" t="s">
        <v>2295</v>
      </c>
      <c r="G2066" s="1">
        <v>43503</v>
      </c>
      <c r="H2066" s="43">
        <v>1</v>
      </c>
      <c r="I2066" s="44">
        <v>3414.8</v>
      </c>
      <c r="J2066" s="44">
        <v>3414.8</v>
      </c>
      <c r="K2066" s="44">
        <v>0</v>
      </c>
      <c r="L2066" s="44">
        <v>3073.32</v>
      </c>
      <c r="M2066" s="44">
        <v>256.11</v>
      </c>
    </row>
    <row r="2067" spans="5:13">
      <c r="E2067" t="s">
        <v>1469</v>
      </c>
      <c r="F2067" t="s">
        <v>1470</v>
      </c>
      <c r="G2067" s="1">
        <v>43360</v>
      </c>
      <c r="H2067" s="43">
        <v>1</v>
      </c>
      <c r="I2067" s="44">
        <v>7470.31</v>
      </c>
      <c r="J2067" s="44">
        <v>7470.31</v>
      </c>
      <c r="K2067" s="44">
        <v>0</v>
      </c>
      <c r="L2067" s="44">
        <v>6723.28</v>
      </c>
      <c r="M2067" s="44">
        <v>560.27329999999995</v>
      </c>
    </row>
    <row r="2068" spans="5:13">
      <c r="E2068" t="s">
        <v>768</v>
      </c>
      <c r="F2068" t="s">
        <v>1153</v>
      </c>
      <c r="G2068" s="1">
        <v>43333</v>
      </c>
      <c r="H2068" s="43">
        <v>1</v>
      </c>
      <c r="I2068" s="44">
        <v>11526.8</v>
      </c>
      <c r="J2068" s="44">
        <v>11526.8</v>
      </c>
      <c r="K2068" s="44">
        <v>0</v>
      </c>
      <c r="L2068" s="44">
        <v>10374.120000000001</v>
      </c>
      <c r="M2068" s="44">
        <v>864.51</v>
      </c>
    </row>
    <row r="2069" spans="5:13">
      <c r="F2069" t="s">
        <v>769</v>
      </c>
      <c r="G2069" s="1">
        <v>43333</v>
      </c>
      <c r="H2069" s="43">
        <v>1</v>
      </c>
      <c r="I2069" s="44">
        <v>9891.57</v>
      </c>
      <c r="J2069" s="44">
        <v>9891.57</v>
      </c>
      <c r="K2069" s="44">
        <v>0</v>
      </c>
      <c r="L2069" s="44">
        <v>8902.41</v>
      </c>
      <c r="M2069" s="44">
        <v>741.86749999999995</v>
      </c>
    </row>
    <row r="2070" spans="5:13">
      <c r="F2070" t="s">
        <v>958</v>
      </c>
      <c r="G2070" s="1">
        <v>43333</v>
      </c>
      <c r="H2070" s="43">
        <v>1</v>
      </c>
      <c r="I2070" s="44">
        <v>4117.2</v>
      </c>
      <c r="J2070" s="44">
        <v>4117.2</v>
      </c>
      <c r="K2070" s="44">
        <v>0</v>
      </c>
      <c r="L2070" s="44">
        <v>3705.48</v>
      </c>
      <c r="M2070" s="44">
        <v>308.79000000000002</v>
      </c>
    </row>
    <row r="2071" spans="5:13">
      <c r="F2071" t="s">
        <v>3075</v>
      </c>
      <c r="G2071" s="1">
        <v>43760</v>
      </c>
      <c r="H2071" s="43">
        <v>0.6</v>
      </c>
      <c r="I2071" s="44">
        <v>12438.97</v>
      </c>
      <c r="J2071" s="44">
        <v>12438.97</v>
      </c>
      <c r="K2071" s="44">
        <v>0</v>
      </c>
      <c r="L2071" s="44">
        <v>11195.07</v>
      </c>
      <c r="M2071" s="44">
        <v>932.92250000000001</v>
      </c>
    </row>
    <row r="2072" spans="5:13">
      <c r="F2072" t="s">
        <v>1215</v>
      </c>
      <c r="G2072" s="1">
        <v>43357</v>
      </c>
      <c r="H2072" s="43">
        <v>1</v>
      </c>
      <c r="I2072" s="44">
        <v>16574.990000000002</v>
      </c>
      <c r="J2072" s="44">
        <v>16574.990000000002</v>
      </c>
      <c r="K2072" s="44">
        <v>0</v>
      </c>
      <c r="L2072" s="44">
        <v>14917.49</v>
      </c>
      <c r="M2072" s="44">
        <v>1243.1242</v>
      </c>
    </row>
    <row r="2073" spans="5:13">
      <c r="F2073" t="s">
        <v>862</v>
      </c>
      <c r="G2073" s="1">
        <v>43333</v>
      </c>
      <c r="H2073" s="43">
        <v>1</v>
      </c>
      <c r="I2073" s="44">
        <v>4500</v>
      </c>
      <c r="J2073" s="44">
        <v>4500</v>
      </c>
      <c r="K2073" s="44">
        <v>0</v>
      </c>
      <c r="L2073" s="44">
        <v>4050</v>
      </c>
      <c r="M2073" s="44">
        <v>337.5</v>
      </c>
    </row>
    <row r="2074" spans="5:13">
      <c r="F2074" t="s">
        <v>184</v>
      </c>
      <c r="G2074" s="1">
        <v>43333</v>
      </c>
      <c r="H2074" s="43">
        <v>1</v>
      </c>
      <c r="I2074" s="44">
        <v>10000</v>
      </c>
      <c r="J2074" s="44">
        <v>10000</v>
      </c>
      <c r="K2074" s="44">
        <v>0</v>
      </c>
      <c r="L2074" s="44">
        <v>9000</v>
      </c>
      <c r="M2074" s="44">
        <v>750</v>
      </c>
    </row>
    <row r="2075" spans="5:13">
      <c r="F2075" t="s">
        <v>2141</v>
      </c>
      <c r="G2075" s="1">
        <v>43504</v>
      </c>
      <c r="H2075" s="43">
        <v>1</v>
      </c>
      <c r="I2075" s="44">
        <v>7947.23</v>
      </c>
      <c r="J2075" s="44">
        <v>7947.23</v>
      </c>
      <c r="K2075" s="44">
        <v>0</v>
      </c>
      <c r="L2075" s="44">
        <v>7152.51</v>
      </c>
      <c r="M2075" s="44">
        <v>596.04250000000002</v>
      </c>
    </row>
    <row r="2076" spans="5:13">
      <c r="F2076" t="s">
        <v>1729</v>
      </c>
      <c r="G2076" s="1">
        <v>43410</v>
      </c>
      <c r="H2076" s="43">
        <v>1</v>
      </c>
      <c r="I2076" s="44">
        <v>5300</v>
      </c>
      <c r="J2076" s="44">
        <v>5300</v>
      </c>
      <c r="K2076" s="44">
        <v>0</v>
      </c>
      <c r="L2076" s="44">
        <v>4770</v>
      </c>
      <c r="M2076" s="44">
        <v>397.5</v>
      </c>
    </row>
    <row r="2077" spans="5:13">
      <c r="E2077" t="s">
        <v>716</v>
      </c>
      <c r="F2077" t="s">
        <v>824</v>
      </c>
      <c r="G2077" s="1">
        <v>43598</v>
      </c>
      <c r="H2077" s="43">
        <v>0</v>
      </c>
      <c r="I2077" s="44">
        <v>18787.3</v>
      </c>
      <c r="J2077" s="44">
        <v>18787.3</v>
      </c>
      <c r="K2077" s="44">
        <v>0</v>
      </c>
      <c r="L2077" s="44">
        <v>16908.57</v>
      </c>
      <c r="M2077" s="44">
        <v>1409.0474999999999</v>
      </c>
    </row>
    <row r="2078" spans="5:13">
      <c r="E2078" t="s">
        <v>1059</v>
      </c>
      <c r="F2078" t="s">
        <v>1060</v>
      </c>
      <c r="G2078" s="1">
        <v>43333</v>
      </c>
      <c r="H2078" s="43">
        <v>1</v>
      </c>
      <c r="I2078" s="44">
        <v>5073.54</v>
      </c>
      <c r="J2078" s="44">
        <v>5073.54</v>
      </c>
      <c r="K2078" s="44">
        <v>0</v>
      </c>
      <c r="L2078" s="44">
        <v>4566.1899999999996</v>
      </c>
      <c r="M2078" s="44">
        <v>380.51580000000001</v>
      </c>
    </row>
    <row r="2079" spans="5:13">
      <c r="E2079" t="s">
        <v>204</v>
      </c>
      <c r="F2079" t="s">
        <v>205</v>
      </c>
      <c r="G2079" s="1">
        <v>43265</v>
      </c>
      <c r="H2079" s="43">
        <v>1</v>
      </c>
      <c r="I2079" s="44">
        <v>24580</v>
      </c>
      <c r="J2079" s="44">
        <v>24580</v>
      </c>
      <c r="K2079" s="44">
        <v>0</v>
      </c>
      <c r="L2079" s="44">
        <v>22122</v>
      </c>
      <c r="M2079" s="44">
        <v>1843.5</v>
      </c>
    </row>
    <row r="2080" spans="5:13">
      <c r="E2080" t="s">
        <v>1283</v>
      </c>
      <c r="F2080" t="s">
        <v>1566</v>
      </c>
      <c r="G2080" s="1">
        <v>43412</v>
      </c>
      <c r="H2080" s="43">
        <v>1</v>
      </c>
      <c r="I2080" s="44">
        <v>3578.48</v>
      </c>
      <c r="J2080" s="44">
        <v>3578.48</v>
      </c>
      <c r="K2080" s="44">
        <v>0</v>
      </c>
      <c r="L2080" s="44">
        <v>3220.63</v>
      </c>
      <c r="M2080" s="44">
        <v>268.38580000000002</v>
      </c>
    </row>
    <row r="2081" spans="5:13">
      <c r="E2081" t="s">
        <v>1013</v>
      </c>
      <c r="F2081" t="s">
        <v>1740</v>
      </c>
      <c r="G2081" s="1">
        <v>43598</v>
      </c>
      <c r="H2081" s="43">
        <v>0</v>
      </c>
      <c r="I2081" s="44">
        <v>13016.55</v>
      </c>
      <c r="J2081" s="44">
        <v>13016.55</v>
      </c>
      <c r="K2081" s="44">
        <v>0</v>
      </c>
      <c r="L2081" s="44">
        <v>11714.9</v>
      </c>
      <c r="M2081" s="44">
        <v>976.24170000000004</v>
      </c>
    </row>
    <row r="2082" spans="5:13">
      <c r="F2082" t="s">
        <v>2451</v>
      </c>
      <c r="G2082" s="1">
        <v>43588</v>
      </c>
      <c r="H2082" s="43">
        <v>1</v>
      </c>
      <c r="I2082" s="44">
        <v>57827.88</v>
      </c>
      <c r="J2082" s="44">
        <v>57827.88</v>
      </c>
      <c r="K2082" s="44">
        <v>0</v>
      </c>
      <c r="L2082" s="44">
        <v>52045.09</v>
      </c>
      <c r="M2082" s="44">
        <v>4337.0907999999999</v>
      </c>
    </row>
    <row r="2083" spans="5:13">
      <c r="F2083" t="s">
        <v>1014</v>
      </c>
      <c r="G2083" s="1">
        <v>43334</v>
      </c>
      <c r="H2083" s="43">
        <v>1</v>
      </c>
      <c r="I2083" s="44">
        <v>3338.53</v>
      </c>
      <c r="J2083" s="44">
        <v>3338.53</v>
      </c>
      <c r="K2083" s="44">
        <v>0</v>
      </c>
      <c r="L2083" s="44">
        <v>3004.68</v>
      </c>
      <c r="M2083" s="44">
        <v>250.39</v>
      </c>
    </row>
    <row r="2084" spans="5:13">
      <c r="F2084" t="s">
        <v>1747</v>
      </c>
      <c r="G2084" s="1">
        <v>43410</v>
      </c>
      <c r="H2084" s="43">
        <v>1</v>
      </c>
      <c r="I2084" s="44">
        <v>16343.69</v>
      </c>
      <c r="J2084" s="44">
        <v>16343.69</v>
      </c>
      <c r="K2084" s="44">
        <v>0</v>
      </c>
      <c r="L2084" s="44">
        <v>14709.32</v>
      </c>
      <c r="M2084" s="44">
        <v>1225.7766999999999</v>
      </c>
    </row>
    <row r="2085" spans="5:13">
      <c r="F2085" t="s">
        <v>1768</v>
      </c>
      <c r="G2085" s="1">
        <v>43410</v>
      </c>
      <c r="H2085" s="43">
        <v>1</v>
      </c>
      <c r="I2085" s="44">
        <v>4587.54</v>
      </c>
      <c r="J2085" s="44">
        <v>4587.54</v>
      </c>
      <c r="K2085" s="44">
        <v>0</v>
      </c>
      <c r="L2085" s="44">
        <v>4128.79</v>
      </c>
      <c r="M2085" s="44">
        <v>344.06580000000002</v>
      </c>
    </row>
    <row r="2086" spans="5:13">
      <c r="F2086" t="s">
        <v>1949</v>
      </c>
      <c r="G2086" s="1">
        <v>43507</v>
      </c>
      <c r="H2086" s="43">
        <v>1</v>
      </c>
      <c r="I2086" s="44">
        <v>36860.720000000001</v>
      </c>
      <c r="J2086" s="44">
        <v>36860.720000000001</v>
      </c>
      <c r="K2086" s="44">
        <v>0</v>
      </c>
      <c r="L2086" s="44">
        <v>33174.65</v>
      </c>
      <c r="M2086" s="44">
        <v>2764.5542</v>
      </c>
    </row>
    <row r="2087" spans="5:13">
      <c r="F2087" t="s">
        <v>1869</v>
      </c>
      <c r="G2087" s="1">
        <v>43411</v>
      </c>
      <c r="H2087" s="43">
        <v>1</v>
      </c>
      <c r="I2087" s="44">
        <v>17120.38</v>
      </c>
      <c r="J2087" s="44">
        <v>17120.38</v>
      </c>
      <c r="K2087" s="44">
        <v>0</v>
      </c>
      <c r="L2087" s="44">
        <v>15408.34</v>
      </c>
      <c r="M2087" s="44">
        <v>1284.0282999999999</v>
      </c>
    </row>
    <row r="2088" spans="5:13">
      <c r="F2088" t="s">
        <v>1718</v>
      </c>
      <c r="G2088" s="1">
        <v>43410</v>
      </c>
      <c r="H2088" s="43">
        <v>1</v>
      </c>
      <c r="I2088" s="44">
        <v>9904.48</v>
      </c>
      <c r="J2088" s="44">
        <v>9904.48</v>
      </c>
      <c r="K2088" s="44">
        <v>0</v>
      </c>
      <c r="L2088" s="44">
        <v>8914.0300000000007</v>
      </c>
      <c r="M2088" s="44">
        <v>742.83579999999995</v>
      </c>
    </row>
    <row r="2089" spans="5:13">
      <c r="E2089" t="s">
        <v>930</v>
      </c>
      <c r="F2089" t="s">
        <v>2884</v>
      </c>
      <c r="G2089" s="1">
        <v>43781</v>
      </c>
      <c r="H2089" s="43">
        <v>1</v>
      </c>
      <c r="I2089" s="44">
        <v>14154.59</v>
      </c>
      <c r="J2089" s="44">
        <v>14154.59</v>
      </c>
      <c r="K2089" s="44">
        <v>0</v>
      </c>
      <c r="L2089" s="44">
        <v>12739.13</v>
      </c>
      <c r="M2089" s="44">
        <v>1061.5942</v>
      </c>
    </row>
    <row r="2090" spans="5:13">
      <c r="E2090" t="s">
        <v>1981</v>
      </c>
      <c r="F2090" t="s">
        <v>1985</v>
      </c>
      <c r="G2090" s="1">
        <v>43507</v>
      </c>
      <c r="H2090" s="43">
        <v>1</v>
      </c>
      <c r="I2090" s="44">
        <v>3274.56</v>
      </c>
      <c r="J2090" s="44">
        <v>3274.56</v>
      </c>
      <c r="K2090" s="44">
        <v>0</v>
      </c>
      <c r="L2090" s="44">
        <v>2947.1</v>
      </c>
      <c r="M2090" s="44">
        <v>245.5917</v>
      </c>
    </row>
    <row r="2091" spans="5:13">
      <c r="F2091" t="s">
        <v>2266</v>
      </c>
      <c r="G2091" s="1">
        <v>43503</v>
      </c>
      <c r="H2091" s="43">
        <v>1</v>
      </c>
      <c r="I2091" s="44">
        <v>5981.95</v>
      </c>
      <c r="J2091" s="44">
        <v>5981.95</v>
      </c>
      <c r="K2091" s="44">
        <v>0</v>
      </c>
      <c r="L2091" s="44">
        <v>5383.76</v>
      </c>
      <c r="M2091" s="44">
        <v>448.64670000000001</v>
      </c>
    </row>
    <row r="2092" spans="5:13">
      <c r="F2092" t="s">
        <v>2487</v>
      </c>
      <c r="G2092" s="1">
        <v>43588</v>
      </c>
      <c r="H2092" s="43">
        <v>1</v>
      </c>
      <c r="I2092" s="44">
        <v>49487.6</v>
      </c>
      <c r="J2092" s="44">
        <v>49487.6</v>
      </c>
      <c r="K2092" s="44">
        <v>0</v>
      </c>
      <c r="L2092" s="44">
        <v>44538.84</v>
      </c>
      <c r="M2092" s="44">
        <v>3711.57</v>
      </c>
    </row>
    <row r="2093" spans="5:13">
      <c r="F2093" t="s">
        <v>2186</v>
      </c>
      <c r="G2093" s="1">
        <v>43504</v>
      </c>
      <c r="H2093" s="43">
        <v>1</v>
      </c>
      <c r="I2093" s="44">
        <v>3707.84</v>
      </c>
      <c r="J2093" s="44">
        <v>3707.84</v>
      </c>
      <c r="K2093" s="44">
        <v>0</v>
      </c>
      <c r="L2093" s="44">
        <v>3337.06</v>
      </c>
      <c r="M2093" s="44">
        <v>278.0883</v>
      </c>
    </row>
    <row r="2094" spans="5:13">
      <c r="F2094" t="s">
        <v>1994</v>
      </c>
      <c r="G2094" s="1">
        <v>43507</v>
      </c>
      <c r="H2094" s="43">
        <v>1</v>
      </c>
      <c r="I2094" s="44">
        <v>4123.7</v>
      </c>
      <c r="J2094" s="44">
        <v>4123.7</v>
      </c>
      <c r="K2094" s="44">
        <v>0</v>
      </c>
      <c r="L2094" s="44">
        <v>3711.33</v>
      </c>
      <c r="M2094" s="44">
        <v>309.27749999999997</v>
      </c>
    </row>
    <row r="2095" spans="5:13">
      <c r="F2095" t="s">
        <v>1982</v>
      </c>
      <c r="G2095" s="1">
        <v>43507</v>
      </c>
      <c r="H2095" s="43">
        <v>1</v>
      </c>
      <c r="I2095" s="44">
        <v>13942.26</v>
      </c>
      <c r="J2095" s="44">
        <v>13942.26</v>
      </c>
      <c r="K2095" s="44">
        <v>0</v>
      </c>
      <c r="L2095" s="44">
        <v>12548.03</v>
      </c>
      <c r="M2095" s="44">
        <v>1045.6692</v>
      </c>
    </row>
    <row r="2096" spans="5:13">
      <c r="F2096" t="s">
        <v>2208</v>
      </c>
      <c r="G2096" s="1">
        <v>43504</v>
      </c>
      <c r="H2096" s="43">
        <v>1</v>
      </c>
      <c r="I2096" s="44">
        <v>9181.5</v>
      </c>
      <c r="J2096" s="44">
        <v>9181.5</v>
      </c>
      <c r="K2096" s="44">
        <v>0</v>
      </c>
      <c r="L2096" s="44">
        <v>8263.35</v>
      </c>
      <c r="M2096" s="44">
        <v>688.61249999999995</v>
      </c>
    </row>
    <row r="2097" spans="5:13">
      <c r="F2097" t="s">
        <v>2781</v>
      </c>
      <c r="G2097" s="1">
        <v>43588</v>
      </c>
      <c r="H2097" s="43">
        <v>1</v>
      </c>
      <c r="I2097" s="44">
        <v>11440.72</v>
      </c>
      <c r="J2097" s="44">
        <v>11440.72</v>
      </c>
      <c r="K2097" s="44">
        <v>0</v>
      </c>
      <c r="L2097" s="44">
        <v>10296.65</v>
      </c>
      <c r="M2097" s="44">
        <v>858.05420000000004</v>
      </c>
    </row>
    <row r="2098" spans="5:13">
      <c r="E2098" t="s">
        <v>2710</v>
      </c>
      <c r="F2098" t="s">
        <v>2711</v>
      </c>
      <c r="G2098" s="1">
        <v>43592</v>
      </c>
      <c r="H2098" s="43">
        <v>1</v>
      </c>
      <c r="I2098" s="44">
        <v>4203.78</v>
      </c>
      <c r="J2098" s="44">
        <v>4203.78</v>
      </c>
      <c r="K2098" s="44">
        <v>0</v>
      </c>
      <c r="L2098" s="44">
        <v>3783.4</v>
      </c>
      <c r="M2098" s="44">
        <v>315.2833</v>
      </c>
    </row>
    <row r="2099" spans="5:13">
      <c r="F2099" t="s">
        <v>2745</v>
      </c>
      <c r="G2099" s="1">
        <v>43592</v>
      </c>
      <c r="H2099" s="43">
        <v>1</v>
      </c>
      <c r="I2099" s="44">
        <v>7486.93</v>
      </c>
      <c r="J2099" s="44">
        <v>7486.93</v>
      </c>
      <c r="K2099" s="44">
        <v>0</v>
      </c>
      <c r="L2099" s="44">
        <v>6738.24</v>
      </c>
      <c r="M2099" s="44">
        <v>561.52</v>
      </c>
    </row>
    <row r="2100" spans="5:13">
      <c r="E2100" t="s">
        <v>760</v>
      </c>
      <c r="F2100" t="s">
        <v>1391</v>
      </c>
      <c r="G2100" s="1">
        <v>48092</v>
      </c>
      <c r="H2100" s="43">
        <v>1</v>
      </c>
      <c r="I2100" s="44">
        <v>140870.21</v>
      </c>
      <c r="J2100" s="44">
        <v>140870.21</v>
      </c>
      <c r="K2100" s="44">
        <v>0</v>
      </c>
      <c r="L2100" s="44">
        <v>126783.19</v>
      </c>
      <c r="M2100" s="44">
        <v>5601.6342000000004</v>
      </c>
    </row>
    <row r="2101" spans="5:13">
      <c r="F2101" t="s">
        <v>1890</v>
      </c>
      <c r="G2101" s="1">
        <v>43411</v>
      </c>
      <c r="H2101" s="43">
        <v>0</v>
      </c>
      <c r="I2101" s="44">
        <v>7175.76</v>
      </c>
      <c r="J2101" s="44">
        <v>7175.76</v>
      </c>
      <c r="K2101" s="44">
        <v>0</v>
      </c>
      <c r="L2101" s="44">
        <v>6458.18</v>
      </c>
      <c r="M2101" s="44">
        <v>538.18169999999998</v>
      </c>
    </row>
    <row r="2102" spans="5:13">
      <c r="F2102" t="s">
        <v>3505</v>
      </c>
      <c r="G2102" s="1">
        <v>48092</v>
      </c>
      <c r="H2102" s="43">
        <v>0.9</v>
      </c>
      <c r="I2102" s="44">
        <v>238309.26</v>
      </c>
      <c r="J2102" s="44">
        <v>238309.26</v>
      </c>
      <c r="K2102" s="44">
        <v>0</v>
      </c>
      <c r="L2102" s="44">
        <v>214478.33</v>
      </c>
      <c r="M2102" s="44">
        <v>0</v>
      </c>
    </row>
    <row r="2103" spans="5:13">
      <c r="F2103" t="s">
        <v>7553</v>
      </c>
      <c r="G2103" s="1">
        <v>43971</v>
      </c>
      <c r="H2103" s="43">
        <v>0.1</v>
      </c>
      <c r="I2103" s="44">
        <v>113454.55</v>
      </c>
      <c r="J2103" s="44">
        <v>113454.55</v>
      </c>
      <c r="K2103" s="44">
        <v>0</v>
      </c>
      <c r="L2103" s="44">
        <v>102109.1</v>
      </c>
      <c r="M2103" s="44">
        <v>8509.09</v>
      </c>
    </row>
    <row r="2104" spans="5:13">
      <c r="F2104" t="s">
        <v>2419</v>
      </c>
      <c r="G2104" s="1">
        <v>43598</v>
      </c>
      <c r="H2104" s="43">
        <v>0</v>
      </c>
      <c r="I2104" s="44">
        <v>10761.23</v>
      </c>
      <c r="J2104" s="44">
        <v>10761.23</v>
      </c>
      <c r="K2104" s="44">
        <v>0</v>
      </c>
      <c r="L2104" s="44">
        <v>9685.11</v>
      </c>
      <c r="M2104" s="44">
        <v>807.09249999999997</v>
      </c>
    </row>
    <row r="2105" spans="5:13">
      <c r="F2105" t="s">
        <v>7238</v>
      </c>
      <c r="G2105" s="1">
        <v>48092</v>
      </c>
      <c r="H2105" s="43">
        <v>0</v>
      </c>
      <c r="I2105" s="44">
        <v>58595.7</v>
      </c>
      <c r="J2105" s="44">
        <v>58595.7</v>
      </c>
      <c r="K2105" s="44">
        <v>0</v>
      </c>
      <c r="L2105" s="44">
        <v>52736.13</v>
      </c>
      <c r="M2105" s="44">
        <v>4394.67</v>
      </c>
    </row>
    <row r="2106" spans="5:13">
      <c r="F2106" t="s">
        <v>761</v>
      </c>
      <c r="G2106" s="1">
        <v>43334</v>
      </c>
      <c r="H2106" s="43">
        <v>1</v>
      </c>
      <c r="I2106" s="44">
        <v>73024.88</v>
      </c>
      <c r="J2106" s="44">
        <v>73024.88</v>
      </c>
      <c r="K2106" s="44">
        <v>0</v>
      </c>
      <c r="L2106" s="44">
        <v>65722.39</v>
      </c>
      <c r="M2106" s="44">
        <v>5476.8657999999996</v>
      </c>
    </row>
    <row r="2107" spans="5:13">
      <c r="E2107" t="s">
        <v>156</v>
      </c>
      <c r="F2107" t="s">
        <v>157</v>
      </c>
      <c r="G2107" s="1">
        <v>43228</v>
      </c>
      <c r="H2107" s="43">
        <v>1</v>
      </c>
      <c r="I2107" s="44">
        <v>7814.32</v>
      </c>
      <c r="J2107" s="44">
        <v>7814.32</v>
      </c>
      <c r="K2107" s="44">
        <v>0</v>
      </c>
      <c r="L2107" s="44">
        <v>7032.89</v>
      </c>
      <c r="M2107" s="44">
        <v>586.07420000000002</v>
      </c>
    </row>
    <row r="2108" spans="5:13">
      <c r="F2108" t="s">
        <v>505</v>
      </c>
      <c r="G2108" s="1">
        <v>43294</v>
      </c>
      <c r="H2108" s="43">
        <v>1</v>
      </c>
      <c r="I2108" s="44">
        <v>17590</v>
      </c>
      <c r="J2108" s="44">
        <v>17590</v>
      </c>
      <c r="K2108" s="44">
        <v>0</v>
      </c>
      <c r="L2108" s="44">
        <v>15831</v>
      </c>
      <c r="M2108" s="44">
        <v>1319.25</v>
      </c>
    </row>
    <row r="2109" spans="5:13">
      <c r="F2109" t="s">
        <v>1774</v>
      </c>
      <c r="G2109" s="1">
        <v>43410</v>
      </c>
      <c r="H2109" s="43">
        <v>1</v>
      </c>
      <c r="I2109" s="44">
        <v>3494.1</v>
      </c>
      <c r="J2109" s="44">
        <v>3494.1</v>
      </c>
      <c r="K2109" s="44">
        <v>0</v>
      </c>
      <c r="L2109" s="44">
        <v>3144.69</v>
      </c>
      <c r="M2109" s="44">
        <v>262.0575</v>
      </c>
    </row>
    <row r="2110" spans="5:13">
      <c r="F2110" t="s">
        <v>1392</v>
      </c>
      <c r="G2110" s="1">
        <v>43357</v>
      </c>
      <c r="H2110" s="43">
        <v>1</v>
      </c>
      <c r="I2110" s="44">
        <v>6690</v>
      </c>
      <c r="J2110" s="44">
        <v>6690</v>
      </c>
      <c r="K2110" s="44">
        <v>0</v>
      </c>
      <c r="L2110" s="44">
        <v>6021</v>
      </c>
      <c r="M2110" s="44">
        <v>0</v>
      </c>
    </row>
    <row r="2111" spans="5:13">
      <c r="F2111" t="s">
        <v>3351</v>
      </c>
      <c r="G2111" s="1">
        <v>48092</v>
      </c>
      <c r="H2111" s="43">
        <v>1</v>
      </c>
      <c r="I2111" s="44">
        <v>160968.29</v>
      </c>
      <c r="J2111" s="44">
        <v>160968.29</v>
      </c>
      <c r="K2111" s="44">
        <v>0</v>
      </c>
      <c r="L2111" s="44">
        <v>144871.46</v>
      </c>
      <c r="M2111" s="44">
        <v>0</v>
      </c>
    </row>
    <row r="2112" spans="5:13">
      <c r="F2112" t="s">
        <v>3279</v>
      </c>
      <c r="G2112" s="1">
        <v>43952</v>
      </c>
      <c r="H2112" s="43">
        <v>1</v>
      </c>
      <c r="I2112" s="44">
        <v>37880.93</v>
      </c>
      <c r="J2112" s="44">
        <v>37880.93</v>
      </c>
      <c r="K2112" s="44">
        <v>0</v>
      </c>
      <c r="L2112" s="44">
        <v>34092.839999999997</v>
      </c>
      <c r="M2112" s="44">
        <v>0</v>
      </c>
    </row>
    <row r="2113" spans="5:13">
      <c r="F2113" t="s">
        <v>1773</v>
      </c>
      <c r="G2113" s="1">
        <v>43410</v>
      </c>
      <c r="H2113" s="43">
        <v>1</v>
      </c>
      <c r="I2113" s="44">
        <v>3646.65</v>
      </c>
      <c r="J2113" s="44">
        <v>3646.65</v>
      </c>
      <c r="K2113" s="44">
        <v>0</v>
      </c>
      <c r="L2113" s="44">
        <v>3281.99</v>
      </c>
      <c r="M2113" s="44">
        <v>273.49919999999997</v>
      </c>
    </row>
    <row r="2114" spans="5:13">
      <c r="F2114" t="s">
        <v>1957</v>
      </c>
      <c r="G2114" s="1">
        <v>43507</v>
      </c>
      <c r="H2114" s="43">
        <v>0</v>
      </c>
      <c r="I2114" s="44">
        <v>41072.79</v>
      </c>
      <c r="J2114" s="44">
        <v>41072.79</v>
      </c>
      <c r="K2114" s="44">
        <v>0</v>
      </c>
      <c r="L2114" s="44">
        <v>36965.51</v>
      </c>
      <c r="M2114" s="44">
        <v>-8.0000000025393103E-4</v>
      </c>
    </row>
    <row r="2115" spans="5:13">
      <c r="F2115" t="s">
        <v>2841</v>
      </c>
      <c r="G2115" s="1">
        <v>48092</v>
      </c>
      <c r="H2115" s="43">
        <v>1</v>
      </c>
      <c r="I2115" s="44">
        <v>339195</v>
      </c>
      <c r="J2115" s="44">
        <v>339195</v>
      </c>
      <c r="K2115" s="44">
        <v>0</v>
      </c>
      <c r="L2115" s="44">
        <v>305275.5</v>
      </c>
      <c r="M2115" s="44">
        <v>0</v>
      </c>
    </row>
    <row r="2116" spans="5:13">
      <c r="E2116" t="s">
        <v>590</v>
      </c>
      <c r="F2116" t="s">
        <v>591</v>
      </c>
      <c r="G2116" s="1">
        <v>43796</v>
      </c>
      <c r="H2116" s="43">
        <v>1</v>
      </c>
      <c r="I2116" s="44">
        <v>0</v>
      </c>
      <c r="J2116" s="44">
        <v>0</v>
      </c>
      <c r="K2116" s="44">
        <v>0</v>
      </c>
      <c r="L2116" s="44">
        <v>0</v>
      </c>
      <c r="M2116" s="44">
        <v>0</v>
      </c>
    </row>
    <row r="2117" spans="5:13">
      <c r="E2117" t="s">
        <v>1145</v>
      </c>
      <c r="F2117" t="s">
        <v>523</v>
      </c>
      <c r="G2117" s="1">
        <v>43360</v>
      </c>
      <c r="H2117" s="43">
        <v>1</v>
      </c>
      <c r="I2117" s="44">
        <v>25114.79</v>
      </c>
      <c r="J2117" s="44">
        <v>25114.79</v>
      </c>
      <c r="K2117" s="44">
        <v>0</v>
      </c>
      <c r="L2117" s="44">
        <v>22603.31</v>
      </c>
      <c r="M2117" s="44">
        <v>1883.6092000000001</v>
      </c>
    </row>
    <row r="2118" spans="5:13">
      <c r="F2118" t="s">
        <v>1196</v>
      </c>
      <c r="G2118" s="1">
        <v>43357</v>
      </c>
      <c r="H2118" s="43">
        <v>1</v>
      </c>
      <c r="I2118" s="44">
        <v>3270.5</v>
      </c>
      <c r="J2118" s="44">
        <v>3270.5</v>
      </c>
      <c r="K2118" s="44">
        <v>0</v>
      </c>
      <c r="L2118" s="44">
        <v>2943.45</v>
      </c>
      <c r="M2118" s="44">
        <v>245.28749999999999</v>
      </c>
    </row>
    <row r="2119" spans="5:13">
      <c r="F2119" t="s">
        <v>1146</v>
      </c>
      <c r="G2119" s="1">
        <v>43334</v>
      </c>
      <c r="H2119" s="43">
        <v>1</v>
      </c>
      <c r="I2119" s="44">
        <v>4908.93</v>
      </c>
      <c r="J2119" s="44">
        <v>4908.93</v>
      </c>
      <c r="K2119" s="44">
        <v>0</v>
      </c>
      <c r="L2119" s="44">
        <v>4418.04</v>
      </c>
      <c r="M2119" s="44">
        <v>368.17</v>
      </c>
    </row>
    <row r="2120" spans="5:13">
      <c r="E2120" t="s">
        <v>1097</v>
      </c>
      <c r="F2120" t="s">
        <v>1722</v>
      </c>
      <c r="G2120" s="1">
        <v>43410</v>
      </c>
      <c r="H2120" s="43">
        <v>1</v>
      </c>
      <c r="I2120" s="44">
        <v>7321.87</v>
      </c>
      <c r="J2120" s="44">
        <v>7321.87</v>
      </c>
      <c r="K2120" s="44">
        <v>0</v>
      </c>
      <c r="L2120" s="44">
        <v>6589.68</v>
      </c>
      <c r="M2120" s="44">
        <v>549.14</v>
      </c>
    </row>
    <row r="2121" spans="5:13">
      <c r="F2121" t="s">
        <v>1417</v>
      </c>
      <c r="G2121" s="1">
        <v>43357</v>
      </c>
      <c r="H2121" s="43">
        <v>1</v>
      </c>
      <c r="I2121" s="44">
        <v>31243.8</v>
      </c>
      <c r="J2121" s="44">
        <v>31243.8</v>
      </c>
      <c r="K2121" s="44">
        <v>0</v>
      </c>
      <c r="L2121" s="44">
        <v>28119.42</v>
      </c>
      <c r="M2121" s="44">
        <v>2343.2849999999999</v>
      </c>
    </row>
    <row r="2122" spans="5:13">
      <c r="F2122" t="s">
        <v>3103</v>
      </c>
      <c r="G2122" s="1">
        <v>43781</v>
      </c>
      <c r="H2122" s="43">
        <v>0.1</v>
      </c>
      <c r="I2122" s="44">
        <v>79480.570000000007</v>
      </c>
      <c r="J2122" s="44">
        <v>79480.570000000007</v>
      </c>
      <c r="K2122" s="44">
        <v>0</v>
      </c>
      <c r="L2122" s="44">
        <v>71532.509999999995</v>
      </c>
      <c r="M2122" s="44">
        <v>5961.0424999999996</v>
      </c>
    </row>
    <row r="2123" spans="5:13">
      <c r="E2123" t="s">
        <v>90</v>
      </c>
      <c r="F2123" t="s">
        <v>2646</v>
      </c>
      <c r="G2123" s="1">
        <v>43592</v>
      </c>
      <c r="H2123" s="43">
        <v>1</v>
      </c>
      <c r="I2123" s="44">
        <v>16780</v>
      </c>
      <c r="J2123" s="44">
        <v>16780</v>
      </c>
      <c r="K2123" s="44">
        <v>0</v>
      </c>
      <c r="L2123" s="44">
        <v>15102</v>
      </c>
      <c r="M2123" s="44">
        <v>1258.5</v>
      </c>
    </row>
    <row r="2124" spans="5:13">
      <c r="F2124" t="s">
        <v>2601</v>
      </c>
      <c r="G2124" s="1">
        <v>43591</v>
      </c>
      <c r="H2124" s="43">
        <v>1</v>
      </c>
      <c r="I2124" s="44">
        <v>14196.09</v>
      </c>
      <c r="J2124" s="44">
        <v>14196.09</v>
      </c>
      <c r="K2124" s="44">
        <v>0</v>
      </c>
      <c r="L2124" s="44">
        <v>12776.48</v>
      </c>
      <c r="M2124" s="44">
        <v>1064.7067</v>
      </c>
    </row>
    <row r="2125" spans="5:13">
      <c r="F2125" t="s">
        <v>2534</v>
      </c>
      <c r="G2125" s="1">
        <v>43591</v>
      </c>
      <c r="H2125" s="43">
        <v>1</v>
      </c>
      <c r="I2125" s="44">
        <v>4114.1000000000004</v>
      </c>
      <c r="J2125" s="44">
        <v>4114.1000000000004</v>
      </c>
      <c r="K2125" s="44">
        <v>0</v>
      </c>
      <c r="L2125" s="44">
        <v>3702.69</v>
      </c>
      <c r="M2125" s="44">
        <v>308.5575</v>
      </c>
    </row>
    <row r="2126" spans="5:13">
      <c r="F2126" t="s">
        <v>1549</v>
      </c>
      <c r="G2126" s="1">
        <v>48092</v>
      </c>
      <c r="H2126" s="43">
        <v>0.3</v>
      </c>
      <c r="I2126" s="44">
        <v>399805.01</v>
      </c>
      <c r="J2126" s="44">
        <v>399805.01</v>
      </c>
      <c r="K2126" s="44">
        <v>0</v>
      </c>
      <c r="L2126" s="44">
        <v>359824.51</v>
      </c>
      <c r="M2126" s="44">
        <v>0</v>
      </c>
    </row>
    <row r="2127" spans="5:13">
      <c r="F2127" t="s">
        <v>1926</v>
      </c>
      <c r="G2127" s="1">
        <v>43507</v>
      </c>
      <c r="H2127" s="43">
        <v>0.75</v>
      </c>
      <c r="I2127" s="44">
        <v>90492</v>
      </c>
      <c r="J2127" s="44">
        <v>90492</v>
      </c>
      <c r="K2127" s="44">
        <v>0</v>
      </c>
      <c r="L2127" s="44">
        <v>81442.8</v>
      </c>
      <c r="M2127" s="44">
        <v>6786.9</v>
      </c>
    </row>
    <row r="2128" spans="5:13">
      <c r="F2128" t="s">
        <v>7594</v>
      </c>
      <c r="G2128" s="1">
        <v>48092</v>
      </c>
      <c r="H2128" s="43">
        <v>0</v>
      </c>
      <c r="I2128" s="44">
        <v>253327</v>
      </c>
      <c r="J2128" s="44">
        <v>253327</v>
      </c>
      <c r="K2128" s="44">
        <v>0</v>
      </c>
      <c r="L2128" s="44">
        <v>227994.3</v>
      </c>
      <c r="M2128" s="44">
        <v>0</v>
      </c>
    </row>
    <row r="2129" spans="6:13">
      <c r="F2129" t="s">
        <v>1553</v>
      </c>
      <c r="G2129" s="1">
        <v>43412</v>
      </c>
      <c r="H2129" s="43">
        <v>0</v>
      </c>
      <c r="I2129" s="44">
        <v>84830</v>
      </c>
      <c r="J2129" s="44">
        <v>84830</v>
      </c>
      <c r="K2129" s="44">
        <v>0</v>
      </c>
      <c r="L2129" s="44">
        <v>76347</v>
      </c>
      <c r="M2129" s="44">
        <v>6362.25</v>
      </c>
    </row>
    <row r="2130" spans="6:13">
      <c r="F2130" t="s">
        <v>3164</v>
      </c>
      <c r="G2130" s="1">
        <v>43864</v>
      </c>
      <c r="H2130" s="43">
        <v>1</v>
      </c>
      <c r="I2130" s="44">
        <v>4404.37</v>
      </c>
      <c r="J2130" s="44">
        <v>4404.37</v>
      </c>
      <c r="K2130" s="44">
        <v>0</v>
      </c>
      <c r="L2130" s="44">
        <v>3963.93</v>
      </c>
      <c r="M2130" s="44">
        <v>330.32749999999999</v>
      </c>
    </row>
    <row r="2131" spans="6:13">
      <c r="F2131" t="s">
        <v>3657</v>
      </c>
      <c r="G2131" s="1">
        <v>43973</v>
      </c>
      <c r="H2131" s="43">
        <v>1</v>
      </c>
      <c r="I2131" s="44">
        <v>30305.200000000001</v>
      </c>
      <c r="J2131" s="44">
        <v>30305.200000000001</v>
      </c>
      <c r="K2131" s="44">
        <v>0</v>
      </c>
      <c r="L2131" s="44">
        <v>27274.68</v>
      </c>
      <c r="M2131" s="44">
        <v>2272.89</v>
      </c>
    </row>
    <row r="2132" spans="6:13">
      <c r="F2132" t="s">
        <v>2713</v>
      </c>
      <c r="G2132" s="1">
        <v>43677</v>
      </c>
      <c r="H2132" s="43">
        <v>0.75</v>
      </c>
      <c r="I2132" s="44">
        <v>68470.399999999994</v>
      </c>
      <c r="J2132" s="44">
        <v>68470.399999999994</v>
      </c>
      <c r="K2132" s="44">
        <v>0</v>
      </c>
      <c r="L2132" s="44">
        <v>61623.360000000001</v>
      </c>
      <c r="M2132" s="44">
        <v>5135.28</v>
      </c>
    </row>
    <row r="2133" spans="6:13">
      <c r="F2133" t="s">
        <v>7524</v>
      </c>
      <c r="G2133" s="1">
        <v>48092</v>
      </c>
      <c r="H2133" s="43">
        <v>0.35</v>
      </c>
      <c r="I2133" s="44">
        <v>8879080.1199999992</v>
      </c>
      <c r="J2133" s="44">
        <v>10594798.15</v>
      </c>
      <c r="K2133" s="44">
        <v>1715718.03</v>
      </c>
      <c r="L2133" s="44">
        <v>9535318.3300000001</v>
      </c>
      <c r="M2133" s="44">
        <v>0</v>
      </c>
    </row>
    <row r="2134" spans="6:13">
      <c r="F2134" t="s">
        <v>8418</v>
      </c>
      <c r="G2134" s="1">
        <v>48092</v>
      </c>
      <c r="H2134" s="43">
        <v>1</v>
      </c>
      <c r="I2134" s="44">
        <v>345799</v>
      </c>
      <c r="J2134" s="44">
        <v>345799</v>
      </c>
      <c r="K2134" s="44">
        <v>0</v>
      </c>
      <c r="L2134" s="44">
        <v>311219.09999999998</v>
      </c>
      <c r="M2134" s="44">
        <v>0</v>
      </c>
    </row>
    <row r="2135" spans="6:13">
      <c r="F2135" t="s">
        <v>3638</v>
      </c>
      <c r="G2135" s="1">
        <v>48092</v>
      </c>
      <c r="H2135" s="43">
        <v>1</v>
      </c>
      <c r="I2135" s="44">
        <v>42497.5</v>
      </c>
      <c r="J2135" s="44">
        <v>42497.5</v>
      </c>
      <c r="K2135" s="44">
        <v>0</v>
      </c>
      <c r="L2135" s="44">
        <v>38247.75</v>
      </c>
      <c r="M2135" s="44">
        <v>3187.31</v>
      </c>
    </row>
    <row r="2136" spans="6:13">
      <c r="F2136" t="s">
        <v>3578</v>
      </c>
      <c r="G2136" s="1">
        <v>48092</v>
      </c>
      <c r="H2136" s="43">
        <v>0.15</v>
      </c>
      <c r="I2136" s="44">
        <v>4247166.6399999997</v>
      </c>
      <c r="J2136" s="44">
        <v>4247166.6399999997</v>
      </c>
      <c r="K2136" s="44">
        <v>0</v>
      </c>
      <c r="L2136" s="44">
        <v>3822449.98</v>
      </c>
      <c r="M2136" s="44">
        <v>0</v>
      </c>
    </row>
    <row r="2137" spans="6:13">
      <c r="F2137" t="s">
        <v>2551</v>
      </c>
      <c r="G2137" s="1">
        <v>43591</v>
      </c>
      <c r="H2137" s="43">
        <v>1</v>
      </c>
      <c r="I2137" s="44">
        <v>25442.97</v>
      </c>
      <c r="J2137" s="44">
        <v>25442.97</v>
      </c>
      <c r="K2137" s="44">
        <v>0</v>
      </c>
      <c r="L2137" s="44">
        <v>22898.67</v>
      </c>
      <c r="M2137" s="44">
        <v>1908.2225000000001</v>
      </c>
    </row>
    <row r="2138" spans="6:13">
      <c r="F2138" t="s">
        <v>8233</v>
      </c>
      <c r="G2138" s="1">
        <v>43951</v>
      </c>
      <c r="H2138" s="43">
        <v>1</v>
      </c>
      <c r="I2138" s="44">
        <v>13230.53</v>
      </c>
      <c r="J2138" s="44">
        <v>13230.53</v>
      </c>
      <c r="K2138" s="44">
        <v>0</v>
      </c>
      <c r="L2138" s="44">
        <v>11907.48</v>
      </c>
      <c r="M2138" s="44">
        <v>992.29</v>
      </c>
    </row>
    <row r="2139" spans="6:13">
      <c r="F2139" t="s">
        <v>2198</v>
      </c>
      <c r="G2139" s="1">
        <v>43990</v>
      </c>
      <c r="H2139" s="43">
        <v>0</v>
      </c>
      <c r="I2139" s="44">
        <v>13062.6</v>
      </c>
      <c r="J2139" s="44">
        <v>13062.6</v>
      </c>
      <c r="K2139" s="44">
        <v>0</v>
      </c>
      <c r="L2139" s="44">
        <v>11756.34</v>
      </c>
      <c r="M2139" s="44">
        <v>979.69500000000005</v>
      </c>
    </row>
    <row r="2140" spans="6:13">
      <c r="F2140" t="s">
        <v>3063</v>
      </c>
      <c r="G2140" s="1">
        <v>43864</v>
      </c>
      <c r="H2140" s="43">
        <v>1</v>
      </c>
      <c r="I2140" s="44">
        <v>10065.39</v>
      </c>
      <c r="J2140" s="44">
        <v>10065.39</v>
      </c>
      <c r="K2140" s="44">
        <v>0</v>
      </c>
      <c r="L2140" s="44">
        <v>9058.85</v>
      </c>
      <c r="M2140" s="44">
        <v>754.90419999999995</v>
      </c>
    </row>
    <row r="2141" spans="6:13">
      <c r="F2141" t="s">
        <v>2986</v>
      </c>
      <c r="G2141" s="1">
        <v>43864</v>
      </c>
      <c r="H2141" s="43">
        <v>1</v>
      </c>
      <c r="I2141" s="44">
        <v>3127.52</v>
      </c>
      <c r="J2141" s="44">
        <v>3127.52</v>
      </c>
      <c r="K2141" s="44">
        <v>0</v>
      </c>
      <c r="L2141" s="44">
        <v>2814.77</v>
      </c>
      <c r="M2141" s="44">
        <v>234.5642</v>
      </c>
    </row>
    <row r="2142" spans="6:13">
      <c r="F2142" t="s">
        <v>3328</v>
      </c>
      <c r="G2142" s="1">
        <v>43864</v>
      </c>
      <c r="H2142" s="43">
        <v>1</v>
      </c>
      <c r="I2142" s="44">
        <v>4035.81</v>
      </c>
      <c r="J2142" s="44">
        <v>4035.81</v>
      </c>
      <c r="K2142" s="44">
        <v>0</v>
      </c>
      <c r="L2142" s="44">
        <v>3632.23</v>
      </c>
      <c r="M2142" s="44">
        <v>302.68579999999997</v>
      </c>
    </row>
    <row r="2143" spans="6:13">
      <c r="F2143" t="s">
        <v>3613</v>
      </c>
      <c r="G2143" s="1">
        <v>48092</v>
      </c>
      <c r="H2143" s="43">
        <v>1</v>
      </c>
      <c r="I2143" s="44">
        <v>51558.25</v>
      </c>
      <c r="J2143" s="44">
        <v>51558.25</v>
      </c>
      <c r="K2143" s="44">
        <v>0</v>
      </c>
      <c r="L2143" s="44">
        <v>46402.43</v>
      </c>
      <c r="M2143" s="44">
        <v>3866.86</v>
      </c>
    </row>
    <row r="2144" spans="6:13">
      <c r="F2144" t="s">
        <v>3653</v>
      </c>
      <c r="G2144" s="1">
        <v>48092</v>
      </c>
      <c r="H2144" s="43">
        <v>1</v>
      </c>
      <c r="I2144" s="44">
        <v>48991.3</v>
      </c>
      <c r="J2144" s="44">
        <v>48991.3</v>
      </c>
      <c r="K2144" s="44">
        <v>0</v>
      </c>
      <c r="L2144" s="44">
        <v>44092.17</v>
      </c>
      <c r="M2144" s="44">
        <v>3674.34</v>
      </c>
    </row>
    <row r="2145" spans="6:13">
      <c r="F2145" t="s">
        <v>3010</v>
      </c>
      <c r="G2145" s="1">
        <v>43864</v>
      </c>
      <c r="H2145" s="43">
        <v>1</v>
      </c>
      <c r="I2145" s="44">
        <v>5625.79</v>
      </c>
      <c r="J2145" s="44">
        <v>5625.79</v>
      </c>
      <c r="K2145" s="44">
        <v>0</v>
      </c>
      <c r="L2145" s="44">
        <v>5063.21</v>
      </c>
      <c r="M2145" s="44">
        <v>421.93419999999998</v>
      </c>
    </row>
    <row r="2146" spans="6:13">
      <c r="F2146" t="s">
        <v>2908</v>
      </c>
      <c r="G2146" s="1">
        <v>43781</v>
      </c>
      <c r="H2146" s="43">
        <v>1</v>
      </c>
      <c r="I2146" s="44">
        <v>13083.51</v>
      </c>
      <c r="J2146" s="44">
        <v>13083.51</v>
      </c>
      <c r="K2146" s="44">
        <v>0</v>
      </c>
      <c r="L2146" s="44">
        <v>11775.16</v>
      </c>
      <c r="M2146" s="44">
        <v>981.26329999999996</v>
      </c>
    </row>
    <row r="2147" spans="6:13">
      <c r="F2147" t="s">
        <v>2797</v>
      </c>
      <c r="G2147" s="1">
        <v>43587</v>
      </c>
      <c r="H2147" s="43">
        <v>1</v>
      </c>
      <c r="I2147" s="44">
        <v>17982.14</v>
      </c>
      <c r="J2147" s="44">
        <v>17982.14</v>
      </c>
      <c r="K2147" s="44">
        <v>0</v>
      </c>
      <c r="L2147" s="44">
        <v>16183.93</v>
      </c>
      <c r="M2147" s="44">
        <v>1348.6608000000001</v>
      </c>
    </row>
    <row r="2148" spans="6:13">
      <c r="F2148" t="s">
        <v>2598</v>
      </c>
      <c r="G2148" s="1">
        <v>43592</v>
      </c>
      <c r="H2148" s="43">
        <v>1</v>
      </c>
      <c r="I2148" s="44">
        <v>5344.28</v>
      </c>
      <c r="J2148" s="44">
        <v>5344.28</v>
      </c>
      <c r="K2148" s="44">
        <v>0</v>
      </c>
      <c r="L2148" s="44">
        <v>4809.8500000000004</v>
      </c>
      <c r="M2148" s="44">
        <v>400.82080000000002</v>
      </c>
    </row>
    <row r="2149" spans="6:13">
      <c r="F2149" t="s">
        <v>8362</v>
      </c>
      <c r="G2149" s="1">
        <v>48092</v>
      </c>
      <c r="H2149" s="43">
        <v>1</v>
      </c>
      <c r="I2149" s="44">
        <v>7121.7</v>
      </c>
      <c r="J2149" s="44">
        <v>7121.7</v>
      </c>
      <c r="K2149" s="44">
        <v>0</v>
      </c>
      <c r="L2149" s="44">
        <v>6409.53</v>
      </c>
      <c r="M2149" s="44">
        <v>534.12</v>
      </c>
    </row>
    <row r="2150" spans="6:13">
      <c r="F2150" t="s">
        <v>2727</v>
      </c>
      <c r="G2150" s="1">
        <v>43592</v>
      </c>
      <c r="H2150" s="43">
        <v>1</v>
      </c>
      <c r="I2150" s="44">
        <v>17818.62</v>
      </c>
      <c r="J2150" s="44">
        <v>17818.62</v>
      </c>
      <c r="K2150" s="44">
        <v>0</v>
      </c>
      <c r="L2150" s="44">
        <v>16036.76</v>
      </c>
      <c r="M2150" s="44">
        <v>1336.3967</v>
      </c>
    </row>
    <row r="2151" spans="6:13">
      <c r="F2151" t="s">
        <v>3650</v>
      </c>
      <c r="G2151" s="1">
        <v>48092</v>
      </c>
      <c r="H2151" s="43">
        <v>1</v>
      </c>
      <c r="I2151" s="44">
        <v>12469.66</v>
      </c>
      <c r="J2151" s="44">
        <v>12469.66</v>
      </c>
      <c r="K2151" s="44">
        <v>0</v>
      </c>
      <c r="L2151" s="44">
        <v>11222.69</v>
      </c>
      <c r="M2151" s="44">
        <v>935.22</v>
      </c>
    </row>
    <row r="2152" spans="6:13">
      <c r="F2152" t="s">
        <v>2704</v>
      </c>
      <c r="G2152" s="1">
        <v>43592</v>
      </c>
      <c r="H2152" s="43">
        <v>1</v>
      </c>
      <c r="I2152" s="44">
        <v>63685.3</v>
      </c>
      <c r="J2152" s="44">
        <v>63685.3</v>
      </c>
      <c r="K2152" s="44">
        <v>0</v>
      </c>
      <c r="L2152" s="44">
        <v>57316.77</v>
      </c>
      <c r="M2152" s="44">
        <v>4776.3975</v>
      </c>
    </row>
    <row r="2153" spans="6:13">
      <c r="F2153" t="s">
        <v>2938</v>
      </c>
      <c r="G2153" s="1">
        <v>43864</v>
      </c>
      <c r="H2153" s="43">
        <v>1</v>
      </c>
      <c r="I2153" s="44">
        <v>39170.6</v>
      </c>
      <c r="J2153" s="44">
        <v>39170.6</v>
      </c>
      <c r="K2153" s="44">
        <v>0</v>
      </c>
      <c r="L2153" s="44">
        <v>35253.54</v>
      </c>
      <c r="M2153" s="44">
        <v>2937.7950000000001</v>
      </c>
    </row>
    <row r="2154" spans="6:13">
      <c r="F2154" t="s">
        <v>2976</v>
      </c>
      <c r="G2154" s="1">
        <v>43864</v>
      </c>
      <c r="H2154" s="43">
        <v>1</v>
      </c>
      <c r="I2154" s="44">
        <v>16333.78</v>
      </c>
      <c r="J2154" s="44">
        <v>16333.78</v>
      </c>
      <c r="K2154" s="44">
        <v>0</v>
      </c>
      <c r="L2154" s="44">
        <v>14700.4</v>
      </c>
      <c r="M2154" s="44">
        <v>1225.0333000000001</v>
      </c>
    </row>
    <row r="2155" spans="6:13">
      <c r="F2155" t="s">
        <v>2626</v>
      </c>
      <c r="G2155" s="1">
        <v>43592</v>
      </c>
      <c r="H2155" s="43">
        <v>1</v>
      </c>
      <c r="I2155" s="44">
        <v>55556.800000000003</v>
      </c>
      <c r="J2155" s="44">
        <v>55556.800000000003</v>
      </c>
      <c r="K2155" s="44">
        <v>0</v>
      </c>
      <c r="L2155" s="44">
        <v>50001.120000000003</v>
      </c>
      <c r="M2155" s="44">
        <v>4166.76</v>
      </c>
    </row>
    <row r="2156" spans="6:13">
      <c r="F2156" t="s">
        <v>2515</v>
      </c>
      <c r="G2156" s="1">
        <v>43591</v>
      </c>
      <c r="H2156" s="43">
        <v>1</v>
      </c>
      <c r="I2156" s="44">
        <v>5318.29</v>
      </c>
      <c r="J2156" s="44">
        <v>5318.29</v>
      </c>
      <c r="K2156" s="44">
        <v>0</v>
      </c>
      <c r="L2156" s="44">
        <v>4786.46</v>
      </c>
      <c r="M2156" s="44">
        <v>398.87169999999998</v>
      </c>
    </row>
    <row r="2157" spans="6:13">
      <c r="F2157" t="s">
        <v>2647</v>
      </c>
      <c r="G2157" s="1">
        <v>43592</v>
      </c>
      <c r="H2157" s="43">
        <v>1</v>
      </c>
      <c r="I2157" s="44">
        <v>49439</v>
      </c>
      <c r="J2157" s="44">
        <v>49439</v>
      </c>
      <c r="K2157" s="44">
        <v>0</v>
      </c>
      <c r="L2157" s="44">
        <v>44495.1</v>
      </c>
      <c r="M2157" s="44">
        <v>3707.9250000000002</v>
      </c>
    </row>
    <row r="2158" spans="6:13">
      <c r="F2158" t="s">
        <v>2411</v>
      </c>
      <c r="G2158" s="1">
        <v>43503</v>
      </c>
      <c r="H2158" s="43">
        <v>1</v>
      </c>
      <c r="I2158" s="44">
        <v>10338.91</v>
      </c>
      <c r="J2158" s="44">
        <v>10338.91</v>
      </c>
      <c r="K2158" s="44">
        <v>0</v>
      </c>
      <c r="L2158" s="44">
        <v>9305.02</v>
      </c>
      <c r="M2158" s="44">
        <v>775.41830000000004</v>
      </c>
    </row>
    <row r="2159" spans="6:13">
      <c r="F2159" t="s">
        <v>2292</v>
      </c>
      <c r="G2159" s="1">
        <v>43503</v>
      </c>
      <c r="H2159" s="43">
        <v>1</v>
      </c>
      <c r="I2159" s="44">
        <v>51181</v>
      </c>
      <c r="J2159" s="44">
        <v>51181</v>
      </c>
      <c r="K2159" s="44">
        <v>0</v>
      </c>
      <c r="L2159" s="44">
        <v>46062.9</v>
      </c>
      <c r="M2159" s="44">
        <v>3838.5749999999998</v>
      </c>
    </row>
    <row r="2160" spans="6:13">
      <c r="F2160" t="s">
        <v>1213</v>
      </c>
      <c r="G2160" s="1">
        <v>43360</v>
      </c>
      <c r="H2160" s="43">
        <v>1</v>
      </c>
      <c r="I2160" s="44">
        <v>4976.2</v>
      </c>
      <c r="J2160" s="44">
        <v>4976.2</v>
      </c>
      <c r="K2160" s="44">
        <v>0</v>
      </c>
      <c r="L2160" s="44">
        <v>4478.58</v>
      </c>
      <c r="M2160" s="44">
        <v>373.21499999999997</v>
      </c>
    </row>
    <row r="2161" spans="5:13">
      <c r="F2161" t="s">
        <v>2810</v>
      </c>
      <c r="G2161" s="1">
        <v>43593</v>
      </c>
      <c r="H2161" s="43">
        <v>1</v>
      </c>
      <c r="I2161" s="44">
        <v>43633.97</v>
      </c>
      <c r="J2161" s="44">
        <v>43633.97</v>
      </c>
      <c r="K2161" s="44">
        <v>0</v>
      </c>
      <c r="L2161" s="44">
        <v>39270.57</v>
      </c>
      <c r="M2161" s="44">
        <v>3272.5475000000001</v>
      </c>
    </row>
    <row r="2162" spans="5:13">
      <c r="F2162" t="s">
        <v>3449</v>
      </c>
      <c r="G2162" s="1">
        <v>48092</v>
      </c>
      <c r="H2162" s="43">
        <v>1</v>
      </c>
      <c r="I2162" s="44">
        <v>623951.32999999996</v>
      </c>
      <c r="J2162" s="44">
        <v>623951.32999999996</v>
      </c>
      <c r="K2162" s="44">
        <v>0</v>
      </c>
      <c r="L2162" s="44">
        <v>561556.19999999995</v>
      </c>
      <c r="M2162" s="44">
        <v>0</v>
      </c>
    </row>
    <row r="2163" spans="5:13">
      <c r="F2163" t="s">
        <v>3616</v>
      </c>
      <c r="G2163" s="1">
        <v>43990</v>
      </c>
      <c r="H2163" s="43">
        <v>1</v>
      </c>
      <c r="I2163" s="44">
        <v>26628</v>
      </c>
      <c r="J2163" s="44">
        <v>26628</v>
      </c>
      <c r="K2163" s="44">
        <v>0</v>
      </c>
      <c r="L2163" s="44">
        <v>23965.200000000001</v>
      </c>
      <c r="M2163" s="44">
        <v>1997.1</v>
      </c>
    </row>
    <row r="2164" spans="5:13">
      <c r="F2164" t="s">
        <v>3336</v>
      </c>
      <c r="G2164" s="1">
        <v>48092</v>
      </c>
      <c r="H2164" s="43">
        <v>1</v>
      </c>
      <c r="I2164" s="44">
        <v>25681.8</v>
      </c>
      <c r="J2164" s="44">
        <v>25681.8</v>
      </c>
      <c r="K2164" s="44">
        <v>0</v>
      </c>
      <c r="L2164" s="44">
        <v>23113.62</v>
      </c>
      <c r="M2164" s="44">
        <v>1926.135</v>
      </c>
    </row>
    <row r="2165" spans="5:13">
      <c r="F2165" t="s">
        <v>8378</v>
      </c>
      <c r="G2165" s="1">
        <v>48092</v>
      </c>
      <c r="H2165" s="43">
        <v>0</v>
      </c>
      <c r="I2165" s="44">
        <v>821347</v>
      </c>
      <c r="J2165" s="44">
        <v>821347</v>
      </c>
      <c r="K2165" s="44">
        <v>0</v>
      </c>
      <c r="L2165" s="44">
        <v>739212.3</v>
      </c>
      <c r="M2165" s="44">
        <v>0</v>
      </c>
    </row>
    <row r="2166" spans="5:13">
      <c r="F2166" t="s">
        <v>8488</v>
      </c>
      <c r="G2166" s="1">
        <v>48092</v>
      </c>
      <c r="H2166" s="43">
        <v>1</v>
      </c>
      <c r="I2166" s="44">
        <v>254213.64</v>
      </c>
      <c r="J2166" s="44">
        <v>254213.64</v>
      </c>
      <c r="K2166" s="44">
        <v>0</v>
      </c>
      <c r="L2166" s="44">
        <v>228792.28</v>
      </c>
      <c r="M2166" s="44">
        <v>0</v>
      </c>
    </row>
    <row r="2167" spans="5:13">
      <c r="F2167" t="s">
        <v>3298</v>
      </c>
      <c r="G2167" s="1">
        <v>48092</v>
      </c>
      <c r="H2167" s="43">
        <v>0.1</v>
      </c>
      <c r="I2167" s="44">
        <v>74035.3</v>
      </c>
      <c r="J2167" s="44">
        <v>74035.3</v>
      </c>
      <c r="K2167" s="44">
        <v>0</v>
      </c>
      <c r="L2167" s="44">
        <v>66631.77</v>
      </c>
      <c r="M2167" s="44">
        <v>5552.6475</v>
      </c>
    </row>
    <row r="2168" spans="5:13">
      <c r="F2168" t="s">
        <v>1898</v>
      </c>
      <c r="G2168" s="1">
        <v>43507</v>
      </c>
      <c r="H2168" s="43">
        <v>0</v>
      </c>
      <c r="I2168" s="44">
        <v>8013.15</v>
      </c>
      <c r="J2168" s="44">
        <v>8013.15</v>
      </c>
      <c r="K2168" s="44">
        <v>0</v>
      </c>
      <c r="L2168" s="44">
        <v>7211.84</v>
      </c>
      <c r="M2168" s="44">
        <v>600.98670000000004</v>
      </c>
    </row>
    <row r="2169" spans="5:13">
      <c r="F2169" t="s">
        <v>3168</v>
      </c>
      <c r="G2169" s="1">
        <v>43864</v>
      </c>
      <c r="H2169" s="43">
        <v>0.2</v>
      </c>
      <c r="I2169" s="44">
        <v>4746.8999999999996</v>
      </c>
      <c r="J2169" s="44">
        <v>4746.8999999999996</v>
      </c>
      <c r="K2169" s="44">
        <v>0</v>
      </c>
      <c r="L2169" s="44">
        <v>4272.21</v>
      </c>
      <c r="M2169" s="44">
        <v>356.01749999999998</v>
      </c>
    </row>
    <row r="2170" spans="5:13">
      <c r="F2170" t="s">
        <v>2972</v>
      </c>
      <c r="G2170" s="1">
        <v>43864</v>
      </c>
      <c r="H2170" s="43">
        <v>0.75</v>
      </c>
      <c r="I2170" s="44">
        <v>21968.240000000002</v>
      </c>
      <c r="J2170" s="44">
        <v>21968.240000000002</v>
      </c>
      <c r="K2170" s="44">
        <v>0</v>
      </c>
      <c r="L2170" s="44">
        <v>19771.419999999998</v>
      </c>
      <c r="M2170" s="44">
        <v>1647.6183000000001</v>
      </c>
    </row>
    <row r="2171" spans="5:13">
      <c r="E2171" t="s">
        <v>1369</v>
      </c>
      <c r="F2171" t="s">
        <v>613</v>
      </c>
      <c r="G2171" s="1">
        <v>43360</v>
      </c>
      <c r="H2171" s="43">
        <v>1</v>
      </c>
      <c r="I2171" s="44">
        <v>37785.160000000003</v>
      </c>
      <c r="J2171" s="44">
        <v>37785.160000000003</v>
      </c>
      <c r="K2171" s="44">
        <v>0</v>
      </c>
      <c r="L2171" s="44">
        <v>34006.639999999999</v>
      </c>
      <c r="M2171" s="44">
        <v>2833.8867</v>
      </c>
    </row>
    <row r="2172" spans="5:13">
      <c r="E2172" t="s">
        <v>955</v>
      </c>
      <c r="F2172" t="s">
        <v>2224</v>
      </c>
      <c r="G2172" s="1">
        <v>43507</v>
      </c>
      <c r="H2172" s="43">
        <v>1</v>
      </c>
      <c r="I2172" s="44">
        <v>42271.31</v>
      </c>
      <c r="J2172" s="44">
        <v>42271.31</v>
      </c>
      <c r="K2172" s="44">
        <v>0</v>
      </c>
      <c r="L2172" s="44">
        <v>38044.18</v>
      </c>
      <c r="M2172" s="44">
        <v>3170.3483000000001</v>
      </c>
    </row>
    <row r="2173" spans="5:13">
      <c r="F2173" t="s">
        <v>1753</v>
      </c>
      <c r="G2173" s="1">
        <v>44014</v>
      </c>
      <c r="H2173" s="43">
        <v>1</v>
      </c>
      <c r="I2173" s="44">
        <v>151915</v>
      </c>
      <c r="J2173" s="44">
        <v>148209.72</v>
      </c>
      <c r="K2173" s="44">
        <v>-3705.28</v>
      </c>
      <c r="L2173" s="44">
        <v>133388.75</v>
      </c>
      <c r="M2173" s="44">
        <v>2095.0158000000001</v>
      </c>
    </row>
    <row r="2174" spans="5:13">
      <c r="F2174" t="s">
        <v>956</v>
      </c>
      <c r="G2174" s="1">
        <v>43334</v>
      </c>
      <c r="H2174" s="43">
        <v>1</v>
      </c>
      <c r="I2174" s="44">
        <v>16384.349999999999</v>
      </c>
      <c r="J2174" s="44">
        <v>16384.349999999999</v>
      </c>
      <c r="K2174" s="44">
        <v>0</v>
      </c>
      <c r="L2174" s="44">
        <v>14745.92</v>
      </c>
      <c r="M2174" s="44">
        <v>1228.8267000000001</v>
      </c>
    </row>
    <row r="2175" spans="5:13">
      <c r="E2175" t="s">
        <v>355</v>
      </c>
      <c r="F2175" t="s">
        <v>356</v>
      </c>
      <c r="G2175" s="1">
        <v>43265</v>
      </c>
      <c r="H2175" s="43">
        <v>1</v>
      </c>
      <c r="I2175" s="44">
        <v>4972.09</v>
      </c>
      <c r="J2175" s="44">
        <v>4972.09</v>
      </c>
      <c r="K2175" s="44">
        <v>0</v>
      </c>
      <c r="L2175" s="44">
        <v>4474.88</v>
      </c>
      <c r="M2175" s="44">
        <v>372.9067</v>
      </c>
    </row>
    <row r="2176" spans="5:13">
      <c r="G2176" s="1">
        <v>43360</v>
      </c>
      <c r="H2176" s="43">
        <v>0</v>
      </c>
      <c r="I2176" s="44">
        <v>3142.8</v>
      </c>
      <c r="J2176" s="44">
        <v>3142.8</v>
      </c>
      <c r="K2176" s="44">
        <v>0</v>
      </c>
      <c r="L2176" s="44">
        <v>2828.52</v>
      </c>
      <c r="M2176" s="44">
        <v>235.71</v>
      </c>
    </row>
    <row r="2177" spans="5:13">
      <c r="E2177" t="s">
        <v>2963</v>
      </c>
      <c r="F2177" t="s">
        <v>2964</v>
      </c>
      <c r="G2177" s="1">
        <v>43781</v>
      </c>
      <c r="H2177" s="43">
        <v>1</v>
      </c>
      <c r="I2177" s="44">
        <v>33192.879999999997</v>
      </c>
      <c r="J2177" s="44">
        <v>33192.879999999997</v>
      </c>
      <c r="K2177" s="44">
        <v>0</v>
      </c>
      <c r="L2177" s="44">
        <v>29873.59</v>
      </c>
      <c r="M2177" s="44">
        <v>2489.4657999999999</v>
      </c>
    </row>
    <row r="2178" spans="5:13">
      <c r="E2178" t="s">
        <v>2113</v>
      </c>
      <c r="F2178" t="s">
        <v>2114</v>
      </c>
      <c r="G2178" s="1">
        <v>48092</v>
      </c>
      <c r="H2178" s="43">
        <v>1</v>
      </c>
      <c r="I2178" s="44">
        <v>132018.17000000001</v>
      </c>
      <c r="J2178" s="44">
        <v>132018.17000000001</v>
      </c>
      <c r="K2178" s="44">
        <v>0</v>
      </c>
      <c r="L2178" s="44">
        <v>118816.35</v>
      </c>
      <c r="M2178" s="44">
        <v>0</v>
      </c>
    </row>
    <row r="2179" spans="5:13">
      <c r="E2179" t="s">
        <v>1374</v>
      </c>
      <c r="F2179" t="s">
        <v>2242</v>
      </c>
      <c r="G2179" s="1">
        <v>43676</v>
      </c>
      <c r="H2179" s="43">
        <v>0</v>
      </c>
      <c r="I2179" s="44">
        <v>5000</v>
      </c>
      <c r="J2179" s="44">
        <v>5000</v>
      </c>
      <c r="K2179" s="44">
        <v>0</v>
      </c>
      <c r="L2179" s="44">
        <v>4500</v>
      </c>
      <c r="M2179" s="44">
        <v>375</v>
      </c>
    </row>
    <row r="2180" spans="5:13">
      <c r="E2180" t="s">
        <v>8</v>
      </c>
      <c r="F2180" t="s">
        <v>1503</v>
      </c>
      <c r="G2180" s="1">
        <v>43412</v>
      </c>
      <c r="H2180" s="43">
        <v>1</v>
      </c>
      <c r="I2180" s="44">
        <v>106096.15</v>
      </c>
      <c r="J2180" s="44">
        <v>106096.15</v>
      </c>
      <c r="K2180" s="44">
        <v>0</v>
      </c>
      <c r="L2180" s="44">
        <v>95486.54</v>
      </c>
      <c r="M2180" s="44">
        <v>7957.2116999999998</v>
      </c>
    </row>
    <row r="2181" spans="5:13">
      <c r="E2181" t="s">
        <v>2820</v>
      </c>
      <c r="F2181" t="s">
        <v>2821</v>
      </c>
      <c r="G2181" s="1">
        <v>43588</v>
      </c>
      <c r="H2181" s="43">
        <v>1</v>
      </c>
      <c r="I2181" s="44">
        <v>15403.3</v>
      </c>
      <c r="J2181" s="44">
        <v>15403.3</v>
      </c>
      <c r="K2181" s="44">
        <v>0</v>
      </c>
      <c r="L2181" s="44">
        <v>13862.97</v>
      </c>
      <c r="M2181" s="44">
        <v>1155.2474999999999</v>
      </c>
    </row>
    <row r="2182" spans="5:13">
      <c r="E2182" t="s">
        <v>596</v>
      </c>
      <c r="F2182" t="s">
        <v>597</v>
      </c>
      <c r="G2182" s="1">
        <v>43334</v>
      </c>
      <c r="H2182" s="43">
        <v>1</v>
      </c>
      <c r="I2182" s="44">
        <v>3821.89</v>
      </c>
      <c r="J2182" s="44">
        <v>3821.89</v>
      </c>
      <c r="K2182" s="44">
        <v>0</v>
      </c>
      <c r="L2182" s="44">
        <v>3439.7</v>
      </c>
      <c r="M2182" s="44">
        <v>286.64170000000001</v>
      </c>
    </row>
    <row r="2183" spans="5:13">
      <c r="E2183" t="s">
        <v>840</v>
      </c>
      <c r="F2183" t="s">
        <v>841</v>
      </c>
      <c r="G2183" s="1">
        <v>43334</v>
      </c>
      <c r="H2183" s="43">
        <v>1</v>
      </c>
      <c r="I2183" s="44">
        <v>30093</v>
      </c>
      <c r="J2183" s="44">
        <v>30093</v>
      </c>
      <c r="K2183" s="44">
        <v>0</v>
      </c>
      <c r="L2183" s="44">
        <v>27083.7</v>
      </c>
      <c r="M2183" s="44">
        <v>2256.9749999999999</v>
      </c>
    </row>
    <row r="2184" spans="5:13">
      <c r="E2184" t="s">
        <v>1410</v>
      </c>
      <c r="F2184" t="s">
        <v>1411</v>
      </c>
      <c r="G2184" s="1">
        <v>43357</v>
      </c>
      <c r="H2184" s="43">
        <v>1</v>
      </c>
      <c r="I2184" s="44">
        <v>11776.48</v>
      </c>
      <c r="J2184" s="44">
        <v>11776.48</v>
      </c>
      <c r="K2184" s="44">
        <v>0</v>
      </c>
      <c r="L2184" s="44">
        <v>10598.83</v>
      </c>
      <c r="M2184" s="44">
        <v>883.23580000000004</v>
      </c>
    </row>
    <row r="2185" spans="5:13">
      <c r="E2185" t="s">
        <v>1190</v>
      </c>
      <c r="F2185" t="s">
        <v>1192</v>
      </c>
      <c r="G2185" s="1">
        <v>43360</v>
      </c>
      <c r="H2185" s="43">
        <v>1</v>
      </c>
      <c r="I2185" s="44">
        <v>5150.92</v>
      </c>
      <c r="J2185" s="44">
        <v>5150.92</v>
      </c>
      <c r="K2185" s="44">
        <v>0</v>
      </c>
      <c r="L2185" s="44">
        <v>4635.83</v>
      </c>
      <c r="M2185" s="44">
        <v>386.31920000000002</v>
      </c>
    </row>
    <row r="2186" spans="5:13">
      <c r="E2186" t="s">
        <v>13</v>
      </c>
      <c r="F2186" t="s">
        <v>2568</v>
      </c>
      <c r="G2186" s="1">
        <v>48092</v>
      </c>
      <c r="H2186" s="43">
        <v>0.49</v>
      </c>
      <c r="I2186" s="44">
        <v>3603068.28</v>
      </c>
      <c r="J2186" s="44">
        <v>3603068.28</v>
      </c>
      <c r="K2186" s="44">
        <v>0</v>
      </c>
      <c r="L2186" s="44">
        <v>3242761.45</v>
      </c>
      <c r="M2186" s="44">
        <v>0</v>
      </c>
    </row>
    <row r="2187" spans="5:13">
      <c r="F2187" t="s">
        <v>3436</v>
      </c>
      <c r="G2187" s="1">
        <v>43787</v>
      </c>
      <c r="H2187" s="43">
        <v>0</v>
      </c>
      <c r="I2187" s="44">
        <v>15667.77</v>
      </c>
      <c r="J2187" s="44">
        <v>15667.77</v>
      </c>
      <c r="K2187" s="44">
        <v>0</v>
      </c>
      <c r="L2187" s="44">
        <v>14100.99</v>
      </c>
      <c r="M2187" s="44">
        <v>1175.0825</v>
      </c>
    </row>
    <row r="2188" spans="5:13">
      <c r="F2188" t="s">
        <v>8500</v>
      </c>
      <c r="G2188" s="1">
        <v>48092</v>
      </c>
      <c r="H2188" s="43">
        <v>0</v>
      </c>
      <c r="I2188" s="44">
        <v>359913.07</v>
      </c>
      <c r="J2188" s="44">
        <v>359913.07</v>
      </c>
      <c r="K2188" s="44">
        <v>0</v>
      </c>
      <c r="L2188" s="44">
        <v>323921.76</v>
      </c>
      <c r="M2188" s="44">
        <v>0</v>
      </c>
    </row>
    <row r="2189" spans="5:13">
      <c r="F2189" t="s">
        <v>8315</v>
      </c>
      <c r="G2189" s="1">
        <v>43962</v>
      </c>
      <c r="H2189" s="43">
        <v>0</v>
      </c>
      <c r="I2189" s="44">
        <v>34570.720000000001</v>
      </c>
      <c r="J2189" s="44">
        <v>34570.720000000001</v>
      </c>
      <c r="K2189" s="44">
        <v>0</v>
      </c>
      <c r="L2189" s="44">
        <v>31113.65</v>
      </c>
      <c r="M2189" s="44">
        <v>2592.8000000000002</v>
      </c>
    </row>
    <row r="2190" spans="5:13">
      <c r="F2190" t="s">
        <v>8085</v>
      </c>
      <c r="G2190" s="1">
        <v>43972</v>
      </c>
      <c r="H2190" s="43">
        <v>0</v>
      </c>
      <c r="I2190" s="44">
        <v>3387.77</v>
      </c>
      <c r="J2190" s="44">
        <v>3387.77</v>
      </c>
      <c r="K2190" s="44">
        <v>0</v>
      </c>
      <c r="L2190" s="44">
        <v>3048.99</v>
      </c>
      <c r="M2190" s="44">
        <v>254.08</v>
      </c>
    </row>
    <row r="2191" spans="5:13">
      <c r="F2191" t="s">
        <v>8142</v>
      </c>
      <c r="G2191" s="1">
        <v>44005</v>
      </c>
      <c r="H2191" s="43">
        <v>0</v>
      </c>
      <c r="I2191" s="44">
        <v>13499.4</v>
      </c>
      <c r="J2191" s="44">
        <v>13499.4</v>
      </c>
      <c r="K2191" s="44">
        <v>0</v>
      </c>
      <c r="L2191" s="44">
        <v>12149.46</v>
      </c>
      <c r="M2191" s="44">
        <v>1012.45</v>
      </c>
    </row>
    <row r="2192" spans="5:13">
      <c r="F2192" t="s">
        <v>2768</v>
      </c>
      <c r="G2192" s="1">
        <v>43588</v>
      </c>
      <c r="H2192" s="43">
        <v>1</v>
      </c>
      <c r="I2192" s="44">
        <v>120750.92</v>
      </c>
      <c r="J2192" s="44">
        <v>120750.92</v>
      </c>
      <c r="K2192" s="44">
        <v>0</v>
      </c>
      <c r="L2192" s="44">
        <v>108675.83</v>
      </c>
      <c r="M2192" s="44">
        <v>9056.3191999999999</v>
      </c>
    </row>
    <row r="2193" spans="6:13">
      <c r="F2193" t="s">
        <v>3431</v>
      </c>
      <c r="G2193" s="1">
        <v>43864</v>
      </c>
      <c r="H2193" s="43">
        <v>0</v>
      </c>
      <c r="I2193" s="44">
        <v>20101.330000000002</v>
      </c>
      <c r="J2193" s="44">
        <v>20101.330000000002</v>
      </c>
      <c r="K2193" s="44">
        <v>0</v>
      </c>
      <c r="L2193" s="44">
        <v>18091.2</v>
      </c>
      <c r="M2193" s="44">
        <v>1507.6</v>
      </c>
    </row>
    <row r="2194" spans="6:13">
      <c r="F2194" t="s">
        <v>7940</v>
      </c>
      <c r="G2194" s="1">
        <v>43951</v>
      </c>
      <c r="H2194" s="43">
        <v>1</v>
      </c>
      <c r="I2194" s="44">
        <v>5041.74</v>
      </c>
      <c r="J2194" s="44">
        <v>5041.74</v>
      </c>
      <c r="K2194" s="44">
        <v>0</v>
      </c>
      <c r="L2194" s="44">
        <v>4537.57</v>
      </c>
      <c r="M2194" s="44">
        <v>378.13</v>
      </c>
    </row>
    <row r="2195" spans="6:13">
      <c r="F2195" t="s">
        <v>8066</v>
      </c>
      <c r="G2195" s="1">
        <v>43973</v>
      </c>
      <c r="H2195" s="43">
        <v>0.5</v>
      </c>
      <c r="I2195" s="44">
        <v>49859.64</v>
      </c>
      <c r="J2195" s="44">
        <v>49859.64</v>
      </c>
      <c r="K2195" s="44">
        <v>0</v>
      </c>
      <c r="L2195" s="44">
        <v>44873.68</v>
      </c>
      <c r="M2195" s="44">
        <v>3739.47</v>
      </c>
    </row>
    <row r="2196" spans="6:13">
      <c r="F2196" t="s">
        <v>8307</v>
      </c>
      <c r="G2196" s="1">
        <v>48092</v>
      </c>
      <c r="H2196" s="43">
        <v>1</v>
      </c>
      <c r="I2196" s="44">
        <v>38686.21</v>
      </c>
      <c r="J2196" s="44">
        <v>38686.21</v>
      </c>
      <c r="K2196" s="44">
        <v>0</v>
      </c>
      <c r="L2196" s="44">
        <v>34817.589999999997</v>
      </c>
      <c r="M2196" s="44">
        <v>2901.46</v>
      </c>
    </row>
    <row r="2197" spans="6:13">
      <c r="F2197" t="s">
        <v>8131</v>
      </c>
      <c r="G2197" s="1">
        <v>48092</v>
      </c>
      <c r="H2197" s="43">
        <v>0</v>
      </c>
      <c r="I2197" s="44">
        <v>7891.72</v>
      </c>
      <c r="J2197" s="44">
        <v>7891.72</v>
      </c>
      <c r="K2197" s="44">
        <v>0</v>
      </c>
      <c r="L2197" s="44">
        <v>7102.55</v>
      </c>
      <c r="M2197" s="44">
        <v>591.87</v>
      </c>
    </row>
    <row r="2198" spans="6:13">
      <c r="F2198" t="s">
        <v>8287</v>
      </c>
      <c r="G2198" s="1">
        <v>43951</v>
      </c>
      <c r="H2198" s="43">
        <v>0</v>
      </c>
      <c r="I2198" s="44">
        <v>24197.25</v>
      </c>
      <c r="J2198" s="44">
        <v>24197.25</v>
      </c>
      <c r="K2198" s="44">
        <v>0</v>
      </c>
      <c r="L2198" s="44">
        <v>21777.53</v>
      </c>
      <c r="M2198" s="44">
        <v>1814.79</v>
      </c>
    </row>
    <row r="2199" spans="6:13">
      <c r="F2199" t="s">
        <v>8042</v>
      </c>
      <c r="G2199" s="1">
        <v>48092</v>
      </c>
      <c r="H2199" s="43">
        <v>0</v>
      </c>
      <c r="I2199" s="44">
        <v>99276.77</v>
      </c>
      <c r="J2199" s="44">
        <v>99276.77</v>
      </c>
      <c r="K2199" s="44">
        <v>0</v>
      </c>
      <c r="L2199" s="44">
        <v>89349.09</v>
      </c>
      <c r="M2199" s="44">
        <v>7445.75</v>
      </c>
    </row>
    <row r="2200" spans="6:13">
      <c r="F2200" t="s">
        <v>8108</v>
      </c>
      <c r="G2200" s="1">
        <v>43951</v>
      </c>
      <c r="H2200" s="43">
        <v>0</v>
      </c>
      <c r="I2200" s="44">
        <v>12839.02</v>
      </c>
      <c r="J2200" s="44">
        <v>12839.02</v>
      </c>
      <c r="K2200" s="44">
        <v>0</v>
      </c>
      <c r="L2200" s="44">
        <v>11555.12</v>
      </c>
      <c r="M2200" s="44">
        <v>962.92</v>
      </c>
    </row>
    <row r="2201" spans="6:13">
      <c r="F2201" t="s">
        <v>8087</v>
      </c>
      <c r="G2201" s="1">
        <v>48092</v>
      </c>
      <c r="H2201" s="43">
        <v>0</v>
      </c>
      <c r="I2201" s="44">
        <v>159344.76999999999</v>
      </c>
      <c r="J2201" s="44">
        <v>159344.76999999999</v>
      </c>
      <c r="K2201" s="44">
        <v>0</v>
      </c>
      <c r="L2201" s="44">
        <v>143410.29</v>
      </c>
      <c r="M2201" s="44">
        <v>0</v>
      </c>
    </row>
    <row r="2202" spans="6:13">
      <c r="F2202" t="s">
        <v>8277</v>
      </c>
      <c r="G2202" s="1">
        <v>48092</v>
      </c>
      <c r="H2202" s="43">
        <v>0</v>
      </c>
      <c r="I2202" s="44">
        <v>34738.57</v>
      </c>
      <c r="J2202" s="44">
        <v>34738.57</v>
      </c>
      <c r="K2202" s="44">
        <v>0</v>
      </c>
      <c r="L2202" s="44">
        <v>31264.71</v>
      </c>
      <c r="M2202" s="44">
        <v>2605.39</v>
      </c>
    </row>
    <row r="2203" spans="6:13">
      <c r="F2203" t="s">
        <v>8243</v>
      </c>
      <c r="G2203" s="1">
        <v>43990</v>
      </c>
      <c r="H2203" s="43">
        <v>0.2</v>
      </c>
      <c r="I2203" s="44">
        <v>19619.5</v>
      </c>
      <c r="J2203" s="44">
        <v>19619.5</v>
      </c>
      <c r="K2203" s="44">
        <v>0</v>
      </c>
      <c r="L2203" s="44">
        <v>17657.55</v>
      </c>
      <c r="M2203" s="44">
        <v>1471.46</v>
      </c>
    </row>
    <row r="2204" spans="6:13">
      <c r="F2204" t="s">
        <v>8215</v>
      </c>
      <c r="G2204" s="1">
        <v>48092</v>
      </c>
      <c r="H2204" s="43">
        <v>0</v>
      </c>
      <c r="I2204" s="44">
        <v>7983.68</v>
      </c>
      <c r="J2204" s="44">
        <v>7983.68</v>
      </c>
      <c r="K2204" s="44">
        <v>0</v>
      </c>
      <c r="L2204" s="44">
        <v>7185.31</v>
      </c>
      <c r="M2204" s="44">
        <v>598.77</v>
      </c>
    </row>
    <row r="2205" spans="6:13">
      <c r="F2205" t="s">
        <v>8428</v>
      </c>
      <c r="G2205" s="1">
        <v>48092</v>
      </c>
      <c r="H2205" s="43">
        <v>1</v>
      </c>
      <c r="I2205" s="44">
        <v>260776.91</v>
      </c>
      <c r="J2205" s="44">
        <v>260776.91</v>
      </c>
      <c r="K2205" s="44">
        <v>0</v>
      </c>
      <c r="L2205" s="44">
        <v>234699.22</v>
      </c>
      <c r="M2205" s="44">
        <v>0</v>
      </c>
    </row>
    <row r="2206" spans="6:13">
      <c r="F2206" t="s">
        <v>8169</v>
      </c>
      <c r="G2206" s="1">
        <v>43990</v>
      </c>
      <c r="H2206" s="43">
        <v>1</v>
      </c>
      <c r="I2206" s="44">
        <v>12778.68</v>
      </c>
      <c r="J2206" s="44">
        <v>12778.68</v>
      </c>
      <c r="K2206" s="44">
        <v>0</v>
      </c>
      <c r="L2206" s="44">
        <v>11500.81</v>
      </c>
      <c r="M2206" s="44">
        <v>958.4</v>
      </c>
    </row>
    <row r="2207" spans="6:13">
      <c r="F2207" t="s">
        <v>8032</v>
      </c>
      <c r="G2207" s="1">
        <v>48092</v>
      </c>
      <c r="H2207" s="43">
        <v>1</v>
      </c>
      <c r="I2207" s="44">
        <v>291340</v>
      </c>
      <c r="J2207" s="44">
        <v>291340</v>
      </c>
      <c r="K2207" s="44">
        <v>0</v>
      </c>
      <c r="L2207" s="44">
        <v>262206</v>
      </c>
      <c r="M2207" s="44">
        <v>0</v>
      </c>
    </row>
    <row r="2208" spans="6:13">
      <c r="F2208" t="s">
        <v>3566</v>
      </c>
      <c r="G2208" s="1">
        <v>48092</v>
      </c>
      <c r="H2208" s="43">
        <v>0.59</v>
      </c>
      <c r="I2208" s="44">
        <v>130467.81</v>
      </c>
      <c r="J2208" s="44">
        <v>130467.81</v>
      </c>
      <c r="K2208" s="44">
        <v>0</v>
      </c>
      <c r="L2208" s="44">
        <v>117421.03</v>
      </c>
      <c r="M2208" s="44">
        <v>0</v>
      </c>
    </row>
    <row r="2209" spans="6:13">
      <c r="F2209" t="s">
        <v>8386</v>
      </c>
      <c r="G2209" s="1">
        <v>48092</v>
      </c>
      <c r="H2209" s="43">
        <v>0.5</v>
      </c>
      <c r="I2209" s="44">
        <v>259281.87</v>
      </c>
      <c r="J2209" s="44">
        <v>259281.87</v>
      </c>
      <c r="K2209" s="44">
        <v>0</v>
      </c>
      <c r="L2209" s="44">
        <v>233353.68</v>
      </c>
      <c r="M2209" s="44">
        <v>0</v>
      </c>
    </row>
    <row r="2210" spans="6:13">
      <c r="F2210" t="s">
        <v>3482</v>
      </c>
      <c r="G2210" s="1">
        <v>48092</v>
      </c>
      <c r="H2210" s="43">
        <v>0.81</v>
      </c>
      <c r="I2210" s="44">
        <v>41189163.890000001</v>
      </c>
      <c r="J2210" s="44">
        <v>41189163.890000001</v>
      </c>
      <c r="K2210" s="44">
        <v>0</v>
      </c>
      <c r="L2210" s="44">
        <v>37070247.5</v>
      </c>
      <c r="M2210" s="44">
        <v>2704322.3632999999</v>
      </c>
    </row>
    <row r="2211" spans="6:13">
      <c r="F2211" t="s">
        <v>2558</v>
      </c>
      <c r="G2211" s="1">
        <v>48092</v>
      </c>
      <c r="H2211" s="43">
        <v>0.1</v>
      </c>
      <c r="I2211" s="44">
        <v>3317887.8</v>
      </c>
      <c r="J2211" s="44">
        <v>3317887.8</v>
      </c>
      <c r="K2211" s="44">
        <v>0</v>
      </c>
      <c r="L2211" s="44">
        <v>2986099.02</v>
      </c>
      <c r="M2211" s="44">
        <v>0</v>
      </c>
    </row>
    <row r="2212" spans="6:13">
      <c r="F2212" t="s">
        <v>2987</v>
      </c>
      <c r="G2212" s="1">
        <v>43864</v>
      </c>
      <c r="H2212" s="43">
        <v>0</v>
      </c>
      <c r="I2212" s="44">
        <v>41600</v>
      </c>
      <c r="J2212" s="44">
        <v>41600</v>
      </c>
      <c r="K2212" s="44">
        <v>0</v>
      </c>
      <c r="L2212" s="44">
        <v>37440</v>
      </c>
      <c r="M2212" s="44">
        <v>3120</v>
      </c>
    </row>
    <row r="2213" spans="6:13">
      <c r="F2213" t="s">
        <v>2700</v>
      </c>
      <c r="G2213" s="1">
        <v>43677</v>
      </c>
      <c r="H2213" s="43">
        <v>0</v>
      </c>
      <c r="I2213" s="44">
        <v>5990</v>
      </c>
      <c r="J2213" s="44">
        <v>5990</v>
      </c>
      <c r="K2213" s="44">
        <v>0</v>
      </c>
      <c r="L2213" s="44">
        <v>5391</v>
      </c>
      <c r="M2213" s="44">
        <v>449.25</v>
      </c>
    </row>
    <row r="2214" spans="6:13">
      <c r="F2214" t="s">
        <v>2927</v>
      </c>
      <c r="G2214" s="1">
        <v>43787</v>
      </c>
      <c r="H2214" s="43">
        <v>0</v>
      </c>
      <c r="I2214" s="44">
        <v>83753.95</v>
      </c>
      <c r="J2214" s="44">
        <v>83753.95</v>
      </c>
      <c r="K2214" s="44">
        <v>0</v>
      </c>
      <c r="L2214" s="44">
        <v>75378.559999999998</v>
      </c>
      <c r="M2214" s="44">
        <v>6281.5466999999999</v>
      </c>
    </row>
    <row r="2215" spans="6:13">
      <c r="F2215" t="s">
        <v>3646</v>
      </c>
      <c r="G2215" s="1">
        <v>44001</v>
      </c>
      <c r="H2215" s="43">
        <v>1</v>
      </c>
      <c r="I2215" s="44">
        <v>24092.02</v>
      </c>
      <c r="J2215" s="44">
        <v>24092.02</v>
      </c>
      <c r="K2215" s="44">
        <v>0</v>
      </c>
      <c r="L2215" s="44">
        <v>21682.82</v>
      </c>
      <c r="M2215" s="44">
        <v>1806.9</v>
      </c>
    </row>
    <row r="2216" spans="6:13">
      <c r="F2216" t="s">
        <v>2306</v>
      </c>
      <c r="G2216" s="1">
        <v>43503</v>
      </c>
      <c r="H2216" s="43">
        <v>0</v>
      </c>
      <c r="I2216" s="44">
        <v>3575.68</v>
      </c>
      <c r="J2216" s="44">
        <v>3575.68</v>
      </c>
      <c r="K2216" s="44">
        <v>0</v>
      </c>
      <c r="L2216" s="44">
        <v>3218.11</v>
      </c>
      <c r="M2216" s="44">
        <v>268.17579999999998</v>
      </c>
    </row>
    <row r="2217" spans="6:13">
      <c r="F2217" t="s">
        <v>2937</v>
      </c>
      <c r="G2217" s="1">
        <v>43864</v>
      </c>
      <c r="H2217" s="43">
        <v>0</v>
      </c>
      <c r="I2217" s="44">
        <v>5088</v>
      </c>
      <c r="J2217" s="44">
        <v>5088</v>
      </c>
      <c r="K2217" s="44">
        <v>0</v>
      </c>
      <c r="L2217" s="44">
        <v>4579.2</v>
      </c>
      <c r="M2217" s="44">
        <v>381.6</v>
      </c>
    </row>
    <row r="2218" spans="6:13">
      <c r="F2218" t="s">
        <v>3031</v>
      </c>
      <c r="G2218" s="1">
        <v>43864</v>
      </c>
      <c r="H2218" s="43">
        <v>0</v>
      </c>
      <c r="I2218" s="44">
        <v>26569.91</v>
      </c>
      <c r="J2218" s="44">
        <v>26569.91</v>
      </c>
      <c r="K2218" s="44">
        <v>0</v>
      </c>
      <c r="L2218" s="44">
        <v>23912.92</v>
      </c>
      <c r="M2218" s="44">
        <v>1992.7433000000001</v>
      </c>
    </row>
    <row r="2219" spans="6:13">
      <c r="F2219" t="s">
        <v>2904</v>
      </c>
      <c r="G2219" s="1">
        <v>43864</v>
      </c>
      <c r="H2219" s="43">
        <v>0</v>
      </c>
      <c r="I2219" s="44">
        <v>9583.08</v>
      </c>
      <c r="J2219" s="44">
        <v>9583.08</v>
      </c>
      <c r="K2219" s="44">
        <v>0</v>
      </c>
      <c r="L2219" s="44">
        <v>8624.77</v>
      </c>
      <c r="M2219" s="44">
        <v>718.73080000000004</v>
      </c>
    </row>
    <row r="2220" spans="6:13">
      <c r="F2220" t="s">
        <v>3028</v>
      </c>
      <c r="G2220" s="1">
        <v>43864</v>
      </c>
      <c r="H2220" s="43">
        <v>0</v>
      </c>
      <c r="I2220" s="44">
        <v>48593</v>
      </c>
      <c r="J2220" s="44">
        <v>48593</v>
      </c>
      <c r="K2220" s="44">
        <v>0</v>
      </c>
      <c r="L2220" s="44">
        <v>43733.7</v>
      </c>
      <c r="M2220" s="44">
        <v>3644.4749999999999</v>
      </c>
    </row>
    <row r="2221" spans="6:13">
      <c r="F2221" t="s">
        <v>8594</v>
      </c>
      <c r="G2221" s="1">
        <v>48092</v>
      </c>
      <c r="H2221" s="43">
        <v>0.85</v>
      </c>
      <c r="I2221" s="44">
        <v>2293961.9300000002</v>
      </c>
      <c r="J2221" s="44">
        <v>2293961.9300000002</v>
      </c>
      <c r="K2221" s="44">
        <v>0</v>
      </c>
      <c r="L2221" s="44">
        <v>2064565.74</v>
      </c>
      <c r="M2221" s="44">
        <v>0</v>
      </c>
    </row>
    <row r="2222" spans="6:13">
      <c r="F2222" t="s">
        <v>3231</v>
      </c>
      <c r="G2222" s="1">
        <v>43864</v>
      </c>
      <c r="H2222" s="43">
        <v>0</v>
      </c>
      <c r="I2222" s="44">
        <v>122257.74</v>
      </c>
      <c r="J2222" s="44">
        <v>122257.74</v>
      </c>
      <c r="K2222" s="44">
        <v>0</v>
      </c>
      <c r="L2222" s="44">
        <v>110031.97</v>
      </c>
      <c r="M2222" s="44">
        <v>9169.3307999999997</v>
      </c>
    </row>
    <row r="2223" spans="6:13">
      <c r="F2223" t="s">
        <v>3107</v>
      </c>
      <c r="G2223" s="1">
        <v>48092</v>
      </c>
      <c r="H2223" s="43">
        <v>0.26</v>
      </c>
      <c r="I2223" s="44">
        <v>1997385.73</v>
      </c>
      <c r="J2223" s="44">
        <v>1997385.29</v>
      </c>
      <c r="K2223" s="44">
        <v>-0.44</v>
      </c>
      <c r="L2223" s="44">
        <v>1797646.76</v>
      </c>
      <c r="M2223" s="44">
        <v>0</v>
      </c>
    </row>
    <row r="2224" spans="6:13">
      <c r="F2224" t="s">
        <v>8519</v>
      </c>
      <c r="G2224" s="1">
        <v>48092</v>
      </c>
      <c r="H2224" s="43">
        <v>0</v>
      </c>
      <c r="I2224" s="44">
        <v>271087.71000000002</v>
      </c>
      <c r="J2224" s="44">
        <v>271087.71000000002</v>
      </c>
      <c r="K2224" s="44">
        <v>0</v>
      </c>
      <c r="L2224" s="44">
        <v>243978.94</v>
      </c>
      <c r="M2224" s="44">
        <v>0</v>
      </c>
    </row>
    <row r="2225" spans="5:13">
      <c r="F2225" t="s">
        <v>8380</v>
      </c>
      <c r="G2225" s="1">
        <v>48092</v>
      </c>
      <c r="H2225" s="43">
        <v>0</v>
      </c>
      <c r="I2225" s="44">
        <v>404549.24</v>
      </c>
      <c r="J2225" s="44">
        <v>404549.24</v>
      </c>
      <c r="K2225" s="44">
        <v>0</v>
      </c>
      <c r="L2225" s="44">
        <v>364094.32</v>
      </c>
      <c r="M2225" s="44">
        <v>0</v>
      </c>
    </row>
    <row r="2226" spans="5:13">
      <c r="F2226" t="s">
        <v>8062</v>
      </c>
      <c r="G2226" s="1">
        <v>48092</v>
      </c>
      <c r="H2226" s="43">
        <v>0</v>
      </c>
      <c r="I2226" s="44">
        <v>76616.679999999993</v>
      </c>
      <c r="J2226" s="44">
        <v>76616.679999999993</v>
      </c>
      <c r="K2226" s="44">
        <v>0</v>
      </c>
      <c r="L2226" s="44">
        <v>68955.009999999995</v>
      </c>
      <c r="M2226" s="44">
        <v>5746.25</v>
      </c>
    </row>
    <row r="2227" spans="5:13">
      <c r="F2227" t="s">
        <v>8123</v>
      </c>
      <c r="G2227" s="1">
        <v>43972</v>
      </c>
      <c r="H2227" s="43">
        <v>0</v>
      </c>
      <c r="I2227" s="44">
        <v>44155.63</v>
      </c>
      <c r="J2227" s="44">
        <v>44155.63</v>
      </c>
      <c r="K2227" s="44">
        <v>0</v>
      </c>
      <c r="L2227" s="44">
        <v>39740.07</v>
      </c>
      <c r="M2227" s="44">
        <v>3311.67</v>
      </c>
    </row>
    <row r="2228" spans="5:13">
      <c r="F2228" t="s">
        <v>3186</v>
      </c>
      <c r="G2228" s="1">
        <v>43882</v>
      </c>
      <c r="H2228" s="43">
        <v>1</v>
      </c>
      <c r="I2228" s="44">
        <v>79582</v>
      </c>
      <c r="J2228" s="44">
        <v>79582</v>
      </c>
      <c r="K2228" s="44">
        <v>0</v>
      </c>
      <c r="L2228" s="44">
        <v>71623.8</v>
      </c>
      <c r="M2228" s="44">
        <v>5968.65</v>
      </c>
    </row>
    <row r="2229" spans="5:13">
      <c r="F2229" t="s">
        <v>8468</v>
      </c>
      <c r="G2229" s="1">
        <v>48092</v>
      </c>
      <c r="H2229" s="43">
        <v>0</v>
      </c>
      <c r="I2229" s="44">
        <v>729846.25</v>
      </c>
      <c r="J2229" s="44">
        <v>729846.25</v>
      </c>
      <c r="K2229" s="44">
        <v>0</v>
      </c>
      <c r="L2229" s="44">
        <v>656861.63</v>
      </c>
      <c r="M2229" s="44">
        <v>0</v>
      </c>
    </row>
    <row r="2230" spans="5:13">
      <c r="F2230" t="s">
        <v>3315</v>
      </c>
      <c r="G2230" s="1">
        <v>48092</v>
      </c>
      <c r="H2230" s="43">
        <v>1</v>
      </c>
      <c r="I2230" s="44">
        <v>951700</v>
      </c>
      <c r="J2230" s="44">
        <v>951700</v>
      </c>
      <c r="K2230" s="44">
        <v>0</v>
      </c>
      <c r="L2230" s="44">
        <v>856530</v>
      </c>
      <c r="M2230" s="44">
        <v>71377.5</v>
      </c>
    </row>
    <row r="2231" spans="5:13">
      <c r="E2231" t="s">
        <v>549</v>
      </c>
      <c r="F2231" t="s">
        <v>1248</v>
      </c>
      <c r="G2231" s="1">
        <v>43361</v>
      </c>
      <c r="H2231" s="43">
        <v>1</v>
      </c>
      <c r="I2231" s="44">
        <v>42868.7</v>
      </c>
      <c r="J2231" s="44">
        <v>42868.7</v>
      </c>
      <c r="K2231" s="44">
        <v>0</v>
      </c>
      <c r="L2231" s="44">
        <v>38581.83</v>
      </c>
      <c r="M2231" s="44">
        <v>3215.1525000000001</v>
      </c>
    </row>
    <row r="2232" spans="5:13">
      <c r="F2232" t="s">
        <v>1603</v>
      </c>
      <c r="G2232" s="1">
        <v>43412</v>
      </c>
      <c r="H2232" s="43">
        <v>1</v>
      </c>
      <c r="I2232" s="44">
        <v>80357.3</v>
      </c>
      <c r="J2232" s="44">
        <v>80357.3</v>
      </c>
      <c r="K2232" s="44">
        <v>0</v>
      </c>
      <c r="L2232" s="44">
        <v>72321.570000000007</v>
      </c>
      <c r="M2232" s="44">
        <v>6026.7974999999997</v>
      </c>
    </row>
    <row r="2233" spans="5:13">
      <c r="F2233" t="s">
        <v>1443</v>
      </c>
      <c r="G2233" s="1">
        <v>44012</v>
      </c>
      <c r="H2233" s="43">
        <v>1</v>
      </c>
      <c r="I2233" s="44">
        <v>37154.699999999997</v>
      </c>
      <c r="J2233" s="44">
        <v>37154.699999999997</v>
      </c>
      <c r="K2233" s="44">
        <v>0</v>
      </c>
      <c r="L2233" s="44">
        <v>33439.230000000003</v>
      </c>
      <c r="M2233" s="44">
        <v>2786.6025</v>
      </c>
    </row>
    <row r="2234" spans="5:13">
      <c r="F2234" t="s">
        <v>1464</v>
      </c>
      <c r="G2234" s="1">
        <v>43357</v>
      </c>
      <c r="H2234" s="43">
        <v>1</v>
      </c>
      <c r="I2234" s="44">
        <v>3251.25</v>
      </c>
      <c r="J2234" s="44">
        <v>3251.25</v>
      </c>
      <c r="K2234" s="44">
        <v>0</v>
      </c>
      <c r="L2234" s="44">
        <v>2926.13</v>
      </c>
      <c r="M2234" s="44">
        <v>243.8442</v>
      </c>
    </row>
    <row r="2235" spans="5:13">
      <c r="F2235" t="s">
        <v>1886</v>
      </c>
      <c r="G2235" s="1">
        <v>43411</v>
      </c>
      <c r="H2235" s="43">
        <v>1</v>
      </c>
      <c r="I2235" s="44">
        <v>26020</v>
      </c>
      <c r="J2235" s="44">
        <v>26020</v>
      </c>
      <c r="K2235" s="44">
        <v>0</v>
      </c>
      <c r="L2235" s="44">
        <v>23418</v>
      </c>
      <c r="M2235" s="44">
        <v>1951.5</v>
      </c>
    </row>
    <row r="2236" spans="5:13">
      <c r="F2236" t="s">
        <v>1148</v>
      </c>
      <c r="G2236" s="1">
        <v>43335</v>
      </c>
      <c r="H2236" s="43">
        <v>1</v>
      </c>
      <c r="I2236" s="44">
        <v>16645.099999999999</v>
      </c>
      <c r="J2236" s="44">
        <v>16645.099999999999</v>
      </c>
      <c r="K2236" s="44">
        <v>0</v>
      </c>
      <c r="L2236" s="44">
        <v>14980.59</v>
      </c>
      <c r="M2236" s="44">
        <v>1248.3824999999999</v>
      </c>
    </row>
    <row r="2237" spans="5:13">
      <c r="F2237" t="s">
        <v>1104</v>
      </c>
      <c r="G2237" s="1">
        <v>43335</v>
      </c>
      <c r="H2237" s="43">
        <v>1</v>
      </c>
      <c r="I2237" s="44">
        <v>11735.42</v>
      </c>
      <c r="J2237" s="44">
        <v>11735.42</v>
      </c>
      <c r="K2237" s="44">
        <v>0</v>
      </c>
      <c r="L2237" s="44">
        <v>10561.88</v>
      </c>
      <c r="M2237" s="44">
        <v>880.1567</v>
      </c>
    </row>
    <row r="2238" spans="5:13">
      <c r="F2238" t="s">
        <v>1295</v>
      </c>
      <c r="G2238" s="1">
        <v>43360</v>
      </c>
      <c r="H2238" s="43">
        <v>1</v>
      </c>
      <c r="I2238" s="44">
        <v>24479.35</v>
      </c>
      <c r="J2238" s="44">
        <v>24479.35</v>
      </c>
      <c r="K2238" s="44">
        <v>0</v>
      </c>
      <c r="L2238" s="44">
        <v>22031.42</v>
      </c>
      <c r="M2238" s="44">
        <v>1835.9517000000001</v>
      </c>
    </row>
    <row r="2239" spans="5:13">
      <c r="F2239" t="s">
        <v>1367</v>
      </c>
      <c r="G2239" s="1">
        <v>43360</v>
      </c>
      <c r="H2239" s="43">
        <v>1</v>
      </c>
      <c r="I2239" s="44">
        <v>14831.26</v>
      </c>
      <c r="J2239" s="44">
        <v>14831.26</v>
      </c>
      <c r="K2239" s="44">
        <v>0</v>
      </c>
      <c r="L2239" s="44">
        <v>13348.13</v>
      </c>
      <c r="M2239" s="44">
        <v>1112.3442</v>
      </c>
    </row>
    <row r="2240" spans="5:13">
      <c r="F2240" t="s">
        <v>1235</v>
      </c>
      <c r="G2240" s="1">
        <v>43357</v>
      </c>
      <c r="H2240" s="43">
        <v>1</v>
      </c>
      <c r="I2240" s="44">
        <v>14728.48</v>
      </c>
      <c r="J2240" s="44">
        <v>14728.48</v>
      </c>
      <c r="K2240" s="44">
        <v>0</v>
      </c>
      <c r="L2240" s="44">
        <v>13255.63</v>
      </c>
      <c r="M2240" s="44">
        <v>1104.6358</v>
      </c>
    </row>
    <row r="2241" spans="6:13">
      <c r="F2241" t="s">
        <v>1291</v>
      </c>
      <c r="G2241" s="1">
        <v>43357</v>
      </c>
      <c r="H2241" s="43">
        <v>1</v>
      </c>
      <c r="I2241" s="44">
        <v>27523.84</v>
      </c>
      <c r="J2241" s="44">
        <v>27523.84</v>
      </c>
      <c r="K2241" s="44">
        <v>0</v>
      </c>
      <c r="L2241" s="44">
        <v>24771.46</v>
      </c>
      <c r="M2241" s="44">
        <v>2064.2883000000002</v>
      </c>
    </row>
    <row r="2242" spans="6:13">
      <c r="F2242" t="s">
        <v>1236</v>
      </c>
      <c r="G2242" s="1">
        <v>43357</v>
      </c>
      <c r="H2242" s="43">
        <v>1</v>
      </c>
      <c r="I2242" s="44">
        <v>3927.63</v>
      </c>
      <c r="J2242" s="44">
        <v>3927.63</v>
      </c>
      <c r="K2242" s="44">
        <v>0</v>
      </c>
      <c r="L2242" s="44">
        <v>3534.87</v>
      </c>
      <c r="M2242" s="44">
        <v>294.57249999999999</v>
      </c>
    </row>
    <row r="2243" spans="6:13">
      <c r="F2243" t="s">
        <v>1222</v>
      </c>
      <c r="G2243" s="1">
        <v>43361</v>
      </c>
      <c r="H2243" s="43">
        <v>1</v>
      </c>
      <c r="I2243" s="44">
        <v>22648.38</v>
      </c>
      <c r="J2243" s="44">
        <v>22648.38</v>
      </c>
      <c r="K2243" s="44">
        <v>0</v>
      </c>
      <c r="L2243" s="44">
        <v>20383.54</v>
      </c>
      <c r="M2243" s="44">
        <v>1698.6283000000001</v>
      </c>
    </row>
    <row r="2244" spans="6:13">
      <c r="F2244" t="s">
        <v>1141</v>
      </c>
      <c r="G2244" s="1">
        <v>43335</v>
      </c>
      <c r="H2244" s="43">
        <v>1</v>
      </c>
      <c r="I2244" s="44">
        <v>8372.3799999999992</v>
      </c>
      <c r="J2244" s="44">
        <v>8372.3799999999992</v>
      </c>
      <c r="K2244" s="44">
        <v>0</v>
      </c>
      <c r="L2244" s="44">
        <v>7535.14</v>
      </c>
      <c r="M2244" s="44">
        <v>627.92830000000004</v>
      </c>
    </row>
    <row r="2245" spans="6:13">
      <c r="F2245" t="s">
        <v>550</v>
      </c>
      <c r="G2245" s="1">
        <v>43335</v>
      </c>
      <c r="H2245" s="43">
        <v>1</v>
      </c>
      <c r="I2245" s="44">
        <v>5955</v>
      </c>
      <c r="J2245" s="44">
        <v>5955</v>
      </c>
      <c r="K2245" s="44">
        <v>0</v>
      </c>
      <c r="L2245" s="44">
        <v>5359.5</v>
      </c>
      <c r="M2245" s="44">
        <v>446.625</v>
      </c>
    </row>
    <row r="2246" spans="6:13">
      <c r="F2246" t="s">
        <v>3397</v>
      </c>
      <c r="G2246" s="1">
        <v>48092</v>
      </c>
      <c r="H2246" s="43">
        <v>0.03</v>
      </c>
      <c r="I2246" s="44">
        <v>12202037.67</v>
      </c>
      <c r="J2246" s="44">
        <v>12202037.67</v>
      </c>
      <c r="K2246" s="44">
        <v>0</v>
      </c>
      <c r="L2246" s="44">
        <v>10981833.9</v>
      </c>
      <c r="M2246" s="44">
        <v>0</v>
      </c>
    </row>
    <row r="2247" spans="6:13">
      <c r="F2247" t="s">
        <v>660</v>
      </c>
      <c r="G2247" s="1">
        <v>43335</v>
      </c>
      <c r="H2247" s="43">
        <v>1</v>
      </c>
      <c r="I2247" s="44">
        <v>54750</v>
      </c>
      <c r="J2247" s="44">
        <v>54750</v>
      </c>
      <c r="K2247" s="44">
        <v>0</v>
      </c>
      <c r="L2247" s="44">
        <v>49275</v>
      </c>
      <c r="M2247" s="44">
        <v>4106.25</v>
      </c>
    </row>
    <row r="2248" spans="6:13">
      <c r="F2248" t="s">
        <v>7614</v>
      </c>
      <c r="G2248" s="1">
        <v>48092</v>
      </c>
      <c r="H2248" s="43">
        <v>1</v>
      </c>
      <c r="I2248" s="44">
        <v>226235.29</v>
      </c>
      <c r="J2248" s="44">
        <v>226235.29</v>
      </c>
      <c r="K2248" s="44">
        <v>0</v>
      </c>
      <c r="L2248" s="44">
        <v>203611.76</v>
      </c>
      <c r="M2248" s="44">
        <v>4603.8900000000003</v>
      </c>
    </row>
    <row r="2249" spans="6:13">
      <c r="F2249" t="s">
        <v>3528</v>
      </c>
      <c r="G2249" s="1">
        <v>48092</v>
      </c>
      <c r="H2249" s="43">
        <v>0.1</v>
      </c>
      <c r="I2249" s="44">
        <v>1129924.8600000001</v>
      </c>
      <c r="J2249" s="44">
        <v>1129924.8600000001</v>
      </c>
      <c r="K2249" s="44">
        <v>0</v>
      </c>
      <c r="L2249" s="44">
        <v>1016932.37</v>
      </c>
      <c r="M2249" s="44">
        <v>0</v>
      </c>
    </row>
    <row r="2250" spans="6:13">
      <c r="F2250" t="s">
        <v>916</v>
      </c>
      <c r="G2250" s="1">
        <v>43335</v>
      </c>
      <c r="H2250" s="43">
        <v>1</v>
      </c>
      <c r="I2250" s="44">
        <v>10592</v>
      </c>
      <c r="J2250" s="44">
        <v>10592</v>
      </c>
      <c r="K2250" s="44">
        <v>0</v>
      </c>
      <c r="L2250" s="44">
        <v>9532.7999999999993</v>
      </c>
      <c r="M2250" s="44">
        <v>794.4</v>
      </c>
    </row>
    <row r="2251" spans="6:13">
      <c r="F2251" t="s">
        <v>598</v>
      </c>
      <c r="G2251" s="1">
        <v>43335</v>
      </c>
      <c r="H2251" s="43">
        <v>1</v>
      </c>
      <c r="I2251" s="44">
        <v>4780</v>
      </c>
      <c r="J2251" s="44">
        <v>4780</v>
      </c>
      <c r="K2251" s="44">
        <v>0</v>
      </c>
      <c r="L2251" s="44">
        <v>4302</v>
      </c>
      <c r="M2251" s="44">
        <v>358.5</v>
      </c>
    </row>
    <row r="2252" spans="6:13">
      <c r="F2252" t="s">
        <v>3624</v>
      </c>
      <c r="G2252" s="1">
        <v>48092</v>
      </c>
      <c r="H2252" s="43">
        <v>1</v>
      </c>
      <c r="I2252" s="44">
        <v>58613.8</v>
      </c>
      <c r="J2252" s="44">
        <v>58613.8</v>
      </c>
      <c r="K2252" s="44">
        <v>0</v>
      </c>
      <c r="L2252" s="44">
        <v>52752.42</v>
      </c>
      <c r="M2252" s="44">
        <v>4396.03</v>
      </c>
    </row>
    <row r="2253" spans="6:13">
      <c r="F2253" t="s">
        <v>1149</v>
      </c>
      <c r="G2253" s="1">
        <v>43335</v>
      </c>
      <c r="H2253" s="43">
        <v>1</v>
      </c>
      <c r="I2253" s="44">
        <v>10901.14</v>
      </c>
      <c r="J2253" s="44">
        <v>10901.14</v>
      </c>
      <c r="K2253" s="44">
        <v>0</v>
      </c>
      <c r="L2253" s="44">
        <v>9811.0300000000007</v>
      </c>
      <c r="M2253" s="44">
        <v>817.58579999999995</v>
      </c>
    </row>
    <row r="2254" spans="6:13">
      <c r="F2254" t="s">
        <v>8021</v>
      </c>
      <c r="G2254" s="1">
        <v>48092</v>
      </c>
      <c r="H2254" s="43">
        <v>1</v>
      </c>
      <c r="I2254" s="44">
        <v>123102.78</v>
      </c>
      <c r="J2254" s="44">
        <v>123102.78</v>
      </c>
      <c r="K2254" s="44">
        <v>0</v>
      </c>
      <c r="L2254" s="44">
        <v>110792.5</v>
      </c>
      <c r="M2254" s="44">
        <v>0</v>
      </c>
    </row>
    <row r="2255" spans="6:13">
      <c r="F2255" t="s">
        <v>723</v>
      </c>
      <c r="G2255" s="1">
        <v>43335</v>
      </c>
      <c r="H2255" s="43">
        <v>1</v>
      </c>
      <c r="I2255" s="44">
        <v>5982</v>
      </c>
      <c r="J2255" s="44">
        <v>5982</v>
      </c>
      <c r="K2255" s="44">
        <v>0</v>
      </c>
      <c r="L2255" s="44">
        <v>5383.8</v>
      </c>
      <c r="M2255" s="44">
        <v>448.65</v>
      </c>
    </row>
    <row r="2256" spans="6:13">
      <c r="F2256" t="s">
        <v>850</v>
      </c>
      <c r="G2256" s="1">
        <v>43335</v>
      </c>
      <c r="H2256" s="43">
        <v>1</v>
      </c>
      <c r="I2256" s="44">
        <v>10884.98</v>
      </c>
      <c r="J2256" s="44">
        <v>10884.98</v>
      </c>
      <c r="K2256" s="44">
        <v>0</v>
      </c>
      <c r="L2256" s="44">
        <v>9796.48</v>
      </c>
      <c r="M2256" s="44">
        <v>816.37329999999997</v>
      </c>
    </row>
    <row r="2257" spans="5:13">
      <c r="F2257" t="s">
        <v>3093</v>
      </c>
      <c r="G2257" s="1">
        <v>48092</v>
      </c>
      <c r="H2257" s="43">
        <v>1</v>
      </c>
      <c r="I2257" s="44">
        <v>377254.67</v>
      </c>
      <c r="J2257" s="44">
        <v>377254.67</v>
      </c>
      <c r="K2257" s="44">
        <v>0</v>
      </c>
      <c r="L2257" s="44">
        <v>339529.2</v>
      </c>
      <c r="M2257" s="44">
        <v>0</v>
      </c>
    </row>
    <row r="2258" spans="5:13">
      <c r="E2258" t="s">
        <v>2772</v>
      </c>
      <c r="F2258" t="s">
        <v>3641</v>
      </c>
      <c r="G2258" s="1">
        <v>43990</v>
      </c>
      <c r="H2258" s="43">
        <v>1</v>
      </c>
      <c r="I2258" s="44">
        <v>82592.710000000006</v>
      </c>
      <c r="J2258" s="44">
        <v>82592.710000000006</v>
      </c>
      <c r="K2258" s="44">
        <v>0</v>
      </c>
      <c r="L2258" s="44">
        <v>74333.440000000002</v>
      </c>
      <c r="M2258" s="44">
        <v>6194.45</v>
      </c>
    </row>
    <row r="2259" spans="5:13">
      <c r="F2259" t="s">
        <v>2789</v>
      </c>
      <c r="G2259" s="1">
        <v>43588</v>
      </c>
      <c r="H2259" s="43">
        <v>1</v>
      </c>
      <c r="I2259" s="44">
        <v>51310.12</v>
      </c>
      <c r="J2259" s="44">
        <v>51310.12</v>
      </c>
      <c r="K2259" s="44">
        <v>0</v>
      </c>
      <c r="L2259" s="44">
        <v>46179.11</v>
      </c>
      <c r="M2259" s="44">
        <v>3848.2592</v>
      </c>
    </row>
    <row r="2260" spans="5:13">
      <c r="E2260" t="s">
        <v>328</v>
      </c>
      <c r="F2260" t="s">
        <v>1678</v>
      </c>
      <c r="G2260" s="1">
        <v>43917</v>
      </c>
      <c r="H2260" s="43">
        <v>0</v>
      </c>
      <c r="I2260" s="44">
        <v>75482.25</v>
      </c>
      <c r="J2260" s="44">
        <v>146964.5</v>
      </c>
      <c r="K2260" s="44">
        <v>71482.25</v>
      </c>
      <c r="L2260" s="44">
        <v>132268.06</v>
      </c>
      <c r="M2260" s="44">
        <v>5661.1692000000003</v>
      </c>
    </row>
    <row r="2261" spans="5:13">
      <c r="F2261" t="s">
        <v>7069</v>
      </c>
      <c r="G2261" s="1">
        <v>43951</v>
      </c>
      <c r="H2261" s="43">
        <v>0</v>
      </c>
      <c r="I2261" s="44">
        <v>6793.52</v>
      </c>
      <c r="J2261" s="44">
        <v>11186.45</v>
      </c>
      <c r="K2261" s="44">
        <v>4392.93</v>
      </c>
      <c r="L2261" s="44">
        <v>10067.81</v>
      </c>
      <c r="M2261" s="44">
        <v>509.51420000000002</v>
      </c>
    </row>
    <row r="2262" spans="5:13">
      <c r="F2262" t="s">
        <v>1143</v>
      </c>
      <c r="G2262" s="1">
        <v>43917</v>
      </c>
      <c r="H2262" s="43">
        <v>0</v>
      </c>
      <c r="I2262" s="44">
        <v>12276.25</v>
      </c>
      <c r="J2262" s="44">
        <v>25690.63</v>
      </c>
      <c r="K2262" s="44">
        <v>13414.38</v>
      </c>
      <c r="L2262" s="44">
        <v>23121.57</v>
      </c>
      <c r="M2262" s="44">
        <v>1926.7891999999999</v>
      </c>
    </row>
    <row r="2263" spans="5:13">
      <c r="F2263" t="s">
        <v>7055</v>
      </c>
      <c r="G2263" s="1">
        <v>48092</v>
      </c>
      <c r="H2263" s="43">
        <v>0</v>
      </c>
      <c r="I2263" s="44">
        <v>2225864.2400000002</v>
      </c>
      <c r="J2263" s="44">
        <v>2225864.2400000002</v>
      </c>
      <c r="K2263" s="44">
        <v>0</v>
      </c>
      <c r="L2263" s="44">
        <v>2003277.82</v>
      </c>
      <c r="M2263" s="44">
        <v>0</v>
      </c>
    </row>
    <row r="2264" spans="5:13">
      <c r="F2264" t="s">
        <v>830</v>
      </c>
      <c r="G2264" s="1">
        <v>43917</v>
      </c>
      <c r="H2264" s="43">
        <v>0</v>
      </c>
      <c r="I2264" s="44">
        <v>16155.77</v>
      </c>
      <c r="J2264" s="44">
        <v>35389.43</v>
      </c>
      <c r="K2264" s="44">
        <v>19233.66</v>
      </c>
      <c r="L2264" s="44">
        <v>31850.48</v>
      </c>
      <c r="M2264" s="44">
        <v>2654.2024999999999</v>
      </c>
    </row>
    <row r="2265" spans="5:13">
      <c r="F2265" t="s">
        <v>3412</v>
      </c>
      <c r="G2265" s="1">
        <v>48092</v>
      </c>
      <c r="H2265" s="43">
        <v>1</v>
      </c>
      <c r="I2265" s="44">
        <v>372742.67</v>
      </c>
      <c r="J2265" s="44">
        <v>886020.19</v>
      </c>
      <c r="K2265" s="44">
        <v>513277.52</v>
      </c>
      <c r="L2265" s="44">
        <v>797418.17</v>
      </c>
      <c r="M2265" s="44">
        <v>59978.75</v>
      </c>
    </row>
    <row r="2266" spans="5:13">
      <c r="F2266" t="s">
        <v>1621</v>
      </c>
      <c r="G2266" s="1">
        <v>43917</v>
      </c>
      <c r="H2266" s="43">
        <v>0</v>
      </c>
      <c r="I2266" s="44">
        <v>5405.96</v>
      </c>
      <c r="J2266" s="44">
        <v>5405.96</v>
      </c>
      <c r="K2266" s="44">
        <v>0</v>
      </c>
      <c r="L2266" s="44">
        <v>4865.3599999999997</v>
      </c>
      <c r="M2266" s="44">
        <v>405.44670000000002</v>
      </c>
    </row>
    <row r="2267" spans="5:13">
      <c r="F2267" t="s">
        <v>831</v>
      </c>
      <c r="G2267" s="1">
        <v>43917</v>
      </c>
      <c r="H2267" s="43">
        <v>0</v>
      </c>
      <c r="I2267" s="44">
        <v>5259.06</v>
      </c>
      <c r="J2267" s="44">
        <v>8147.64</v>
      </c>
      <c r="K2267" s="44">
        <v>2888.58</v>
      </c>
      <c r="L2267" s="44">
        <v>7332.87</v>
      </c>
      <c r="M2267" s="44">
        <v>611.06920000000002</v>
      </c>
    </row>
    <row r="2268" spans="5:13">
      <c r="F2268" t="s">
        <v>329</v>
      </c>
      <c r="G2268" s="1">
        <v>43917</v>
      </c>
      <c r="H2268" s="43">
        <v>0</v>
      </c>
      <c r="I2268" s="44">
        <v>7304.41</v>
      </c>
      <c r="J2268" s="44">
        <v>12608.83</v>
      </c>
      <c r="K2268" s="44">
        <v>5304.42</v>
      </c>
      <c r="L2268" s="44">
        <v>11347.95</v>
      </c>
      <c r="M2268" s="44">
        <v>945.66079999999999</v>
      </c>
    </row>
    <row r="2269" spans="5:13">
      <c r="F2269" t="s">
        <v>2078</v>
      </c>
      <c r="G2269" s="1">
        <v>43917</v>
      </c>
      <c r="H2269" s="43">
        <v>0</v>
      </c>
      <c r="I2269" s="44">
        <v>90771.61</v>
      </c>
      <c r="J2269" s="44">
        <v>90771.61</v>
      </c>
      <c r="K2269" s="44">
        <v>0</v>
      </c>
      <c r="L2269" s="44">
        <v>81694.45</v>
      </c>
      <c r="M2269" s="44">
        <v>6807.8707999999997</v>
      </c>
    </row>
    <row r="2270" spans="5:13">
      <c r="F2270" t="s">
        <v>772</v>
      </c>
      <c r="G2270" s="1">
        <v>43917</v>
      </c>
      <c r="H2270" s="43">
        <v>0</v>
      </c>
      <c r="I2270" s="44">
        <v>36014.74</v>
      </c>
      <c r="J2270" s="44">
        <v>68029.48</v>
      </c>
      <c r="K2270" s="44">
        <v>32014.74</v>
      </c>
      <c r="L2270" s="44">
        <v>61226.54</v>
      </c>
      <c r="M2270" s="44">
        <v>5102.2057999999997</v>
      </c>
    </row>
    <row r="2271" spans="5:13">
      <c r="F2271" t="s">
        <v>7064</v>
      </c>
      <c r="G2271" s="1">
        <v>43951</v>
      </c>
      <c r="H2271" s="43">
        <v>0</v>
      </c>
      <c r="I2271" s="44">
        <v>4698.45</v>
      </c>
      <c r="J2271" s="44">
        <v>6746.13</v>
      </c>
      <c r="K2271" s="44">
        <v>2047.68</v>
      </c>
      <c r="L2271" s="44">
        <v>6071.52</v>
      </c>
      <c r="M2271" s="44">
        <v>505.96420000000001</v>
      </c>
    </row>
    <row r="2272" spans="5:13">
      <c r="E2272" t="s">
        <v>96</v>
      </c>
      <c r="F2272" t="s">
        <v>1413</v>
      </c>
      <c r="G2272" s="1">
        <v>43361</v>
      </c>
      <c r="H2272" s="43">
        <v>1</v>
      </c>
      <c r="I2272" s="44">
        <v>30241.64</v>
      </c>
      <c r="J2272" s="44">
        <v>30241.64</v>
      </c>
      <c r="K2272" s="44">
        <v>0</v>
      </c>
      <c r="L2272" s="44">
        <v>27217.48</v>
      </c>
      <c r="M2272" s="44">
        <v>2268.1233000000002</v>
      </c>
    </row>
    <row r="2273" spans="5:13">
      <c r="F2273" t="s">
        <v>7530</v>
      </c>
      <c r="G2273" s="1">
        <v>48092</v>
      </c>
      <c r="H2273" s="43">
        <v>0.8</v>
      </c>
      <c r="I2273" s="44">
        <v>1836603.61</v>
      </c>
      <c r="J2273" s="44">
        <v>1836603.61</v>
      </c>
      <c r="K2273" s="44">
        <v>0</v>
      </c>
      <c r="L2273" s="44">
        <v>1652943.25</v>
      </c>
      <c r="M2273" s="44">
        <v>0</v>
      </c>
    </row>
    <row r="2274" spans="5:13">
      <c r="F2274" t="s">
        <v>1597</v>
      </c>
      <c r="G2274" s="1">
        <v>48092</v>
      </c>
      <c r="H2274" s="43">
        <v>0</v>
      </c>
      <c r="I2274" s="44">
        <v>78650856.060000002</v>
      </c>
      <c r="J2274" s="44">
        <v>78650856.060000002</v>
      </c>
      <c r="K2274" s="44">
        <v>0</v>
      </c>
      <c r="L2274" s="44">
        <v>70785770.450000003</v>
      </c>
      <c r="M2274" s="44">
        <v>0</v>
      </c>
    </row>
    <row r="2275" spans="5:13">
      <c r="E2275" t="s">
        <v>1337</v>
      </c>
      <c r="F2275" t="s">
        <v>1796</v>
      </c>
      <c r="G2275" s="1">
        <v>43410</v>
      </c>
      <c r="H2275" s="43">
        <v>0.1</v>
      </c>
      <c r="I2275" s="44">
        <v>6769.55</v>
      </c>
      <c r="J2275" s="44">
        <v>6769.55</v>
      </c>
      <c r="K2275" s="44">
        <v>0</v>
      </c>
      <c r="L2275" s="44">
        <v>6092.6</v>
      </c>
      <c r="M2275" s="44">
        <v>507.7167</v>
      </c>
    </row>
    <row r="2276" spans="5:13">
      <c r="E2276" t="s">
        <v>1789</v>
      </c>
      <c r="F2276" t="s">
        <v>1975</v>
      </c>
      <c r="G2276" s="1">
        <v>43991</v>
      </c>
      <c r="H2276" s="43">
        <v>1</v>
      </c>
      <c r="I2276" s="44">
        <v>7993.86</v>
      </c>
      <c r="J2276" s="44">
        <v>13487.71</v>
      </c>
      <c r="K2276" s="44">
        <v>5493.85</v>
      </c>
      <c r="L2276" s="44">
        <v>12138.94</v>
      </c>
      <c r="M2276" s="44">
        <v>1011.5692</v>
      </c>
    </row>
    <row r="2277" spans="5:13">
      <c r="F2277" t="s">
        <v>2064</v>
      </c>
      <c r="G2277" s="1">
        <v>43503</v>
      </c>
      <c r="H2277" s="43">
        <v>1</v>
      </c>
      <c r="I2277" s="44">
        <v>5278.29</v>
      </c>
      <c r="J2277" s="44">
        <v>5278.29</v>
      </c>
      <c r="K2277" s="44">
        <v>0</v>
      </c>
      <c r="L2277" s="44">
        <v>4750.46</v>
      </c>
      <c r="M2277" s="44">
        <v>395.87169999999998</v>
      </c>
    </row>
    <row r="2278" spans="5:13">
      <c r="F2278" t="s">
        <v>2179</v>
      </c>
      <c r="G2278" s="1">
        <v>43503</v>
      </c>
      <c r="H2278" s="43">
        <v>1</v>
      </c>
      <c r="I2278" s="44">
        <v>13282.75</v>
      </c>
      <c r="J2278" s="44">
        <v>13282.75</v>
      </c>
      <c r="K2278" s="44">
        <v>0</v>
      </c>
      <c r="L2278" s="44">
        <v>11954.48</v>
      </c>
      <c r="M2278" s="44">
        <v>996.20669999999996</v>
      </c>
    </row>
    <row r="2279" spans="5:13">
      <c r="F2279" t="s">
        <v>2595</v>
      </c>
      <c r="G2279" s="1">
        <v>43588</v>
      </c>
      <c r="H2279" s="43">
        <v>1</v>
      </c>
      <c r="I2279" s="44">
        <v>111929.56</v>
      </c>
      <c r="J2279" s="44">
        <v>111929.56</v>
      </c>
      <c r="K2279" s="44">
        <v>0</v>
      </c>
      <c r="L2279" s="44">
        <v>100736.6</v>
      </c>
      <c r="M2279" s="44">
        <v>8394.7167000000009</v>
      </c>
    </row>
    <row r="2280" spans="5:13">
      <c r="E2280" t="s">
        <v>724</v>
      </c>
      <c r="F2280" t="s">
        <v>2330</v>
      </c>
      <c r="G2280" s="1">
        <v>43927</v>
      </c>
      <c r="H2280" s="43">
        <v>1</v>
      </c>
      <c r="I2280" s="44">
        <v>210294.72</v>
      </c>
      <c r="J2280" s="44">
        <v>0</v>
      </c>
      <c r="K2280" s="44">
        <v>-210294.72</v>
      </c>
      <c r="L2280" s="44">
        <v>0</v>
      </c>
      <c r="M2280" s="44">
        <v>0</v>
      </c>
    </row>
    <row r="2281" spans="5:13">
      <c r="F2281" t="s">
        <v>725</v>
      </c>
      <c r="G2281" s="1">
        <v>43335</v>
      </c>
      <c r="H2281" s="43">
        <v>1</v>
      </c>
      <c r="I2281" s="44">
        <v>39705.279999999999</v>
      </c>
      <c r="J2281" s="44">
        <v>39705.279999999999</v>
      </c>
      <c r="K2281" s="44">
        <v>0</v>
      </c>
      <c r="L2281" s="44">
        <v>35734.75</v>
      </c>
      <c r="M2281" s="44">
        <v>2977.8957999999998</v>
      </c>
    </row>
    <row r="2282" spans="5:13">
      <c r="E2282" t="s">
        <v>2217</v>
      </c>
      <c r="F2282" t="s">
        <v>2218</v>
      </c>
      <c r="G2282" s="1">
        <v>43503</v>
      </c>
      <c r="H2282" s="43">
        <v>1</v>
      </c>
      <c r="I2282" s="44">
        <v>17582.669999999998</v>
      </c>
      <c r="J2282" s="44">
        <v>17582.669999999998</v>
      </c>
      <c r="K2282" s="44">
        <v>0</v>
      </c>
      <c r="L2282" s="44">
        <v>15824.4</v>
      </c>
      <c r="M2282" s="44">
        <v>1318.7</v>
      </c>
    </row>
    <row r="2283" spans="5:13">
      <c r="F2283" t="s">
        <v>2740</v>
      </c>
      <c r="G2283" s="1">
        <v>43678</v>
      </c>
      <c r="H2283" s="43">
        <v>0.5</v>
      </c>
      <c r="I2283" s="44">
        <v>15662.05</v>
      </c>
      <c r="J2283" s="44">
        <v>15662.05</v>
      </c>
      <c r="K2283" s="44">
        <v>0</v>
      </c>
      <c r="L2283" s="44">
        <v>14095.85</v>
      </c>
      <c r="M2283" s="44">
        <v>1174.6541999999999</v>
      </c>
    </row>
    <row r="2284" spans="5:13">
      <c r="F2284" t="s">
        <v>2751</v>
      </c>
      <c r="G2284" s="1">
        <v>43678</v>
      </c>
      <c r="H2284" s="43">
        <v>0.75</v>
      </c>
      <c r="I2284" s="44">
        <v>21419.119999999999</v>
      </c>
      <c r="J2284" s="44">
        <v>21419.119999999999</v>
      </c>
      <c r="K2284" s="44">
        <v>0</v>
      </c>
      <c r="L2284" s="44">
        <v>19277.21</v>
      </c>
      <c r="M2284" s="44">
        <v>1606.4341999999999</v>
      </c>
    </row>
    <row r="2285" spans="5:13">
      <c r="E2285" t="s">
        <v>2480</v>
      </c>
      <c r="F2285" t="s">
        <v>2779</v>
      </c>
      <c r="G2285" s="1">
        <v>43787</v>
      </c>
      <c r="H2285" s="43">
        <v>0.2</v>
      </c>
      <c r="I2285" s="44">
        <v>25355.06</v>
      </c>
      <c r="J2285" s="44">
        <v>25355.06</v>
      </c>
      <c r="K2285" s="44">
        <v>0</v>
      </c>
      <c r="L2285" s="44">
        <v>22819.55</v>
      </c>
      <c r="M2285" s="44">
        <v>1901.6292000000001</v>
      </c>
    </row>
    <row r="2286" spans="5:13">
      <c r="F2286" t="s">
        <v>3154</v>
      </c>
      <c r="G2286" s="1">
        <v>43781</v>
      </c>
      <c r="H2286" s="43">
        <v>1</v>
      </c>
      <c r="I2286" s="44">
        <v>30613.71</v>
      </c>
      <c r="J2286" s="44">
        <v>30613.71</v>
      </c>
      <c r="K2286" s="44">
        <v>0</v>
      </c>
      <c r="L2286" s="44">
        <v>27552.34</v>
      </c>
      <c r="M2286" s="44">
        <v>2296.0282999999999</v>
      </c>
    </row>
    <row r="2287" spans="5:13">
      <c r="E2287" t="s">
        <v>212</v>
      </c>
      <c r="F2287" t="s">
        <v>213</v>
      </c>
      <c r="G2287" s="1">
        <v>43294</v>
      </c>
      <c r="H2287" s="43">
        <v>0</v>
      </c>
      <c r="I2287" s="44">
        <v>36567.699999999997</v>
      </c>
      <c r="J2287" s="44">
        <v>36567.699999999997</v>
      </c>
      <c r="K2287" s="44">
        <v>0</v>
      </c>
      <c r="L2287" s="44">
        <v>32910.93</v>
      </c>
      <c r="M2287" s="44">
        <v>2742.5774999999999</v>
      </c>
    </row>
    <row r="2288" spans="5:13">
      <c r="E2288" t="s">
        <v>1197</v>
      </c>
      <c r="F2288" t="s">
        <v>2246</v>
      </c>
      <c r="G2288" s="1">
        <v>43851</v>
      </c>
      <c r="H2288" s="43">
        <v>1</v>
      </c>
      <c r="I2288" s="44">
        <v>19418.5</v>
      </c>
      <c r="J2288" s="44">
        <v>19418.5</v>
      </c>
      <c r="K2288" s="44">
        <v>0</v>
      </c>
      <c r="L2288" s="44">
        <v>17476.650000000001</v>
      </c>
      <c r="M2288" s="44">
        <v>1456.3875</v>
      </c>
    </row>
    <row r="2289" spans="5:13">
      <c r="E2289" t="s">
        <v>858</v>
      </c>
      <c r="F2289" t="s">
        <v>2587</v>
      </c>
      <c r="G2289" s="1">
        <v>43592</v>
      </c>
      <c r="H2289" s="43">
        <v>1</v>
      </c>
      <c r="I2289" s="44">
        <v>4275.3</v>
      </c>
      <c r="J2289" s="44">
        <v>4275.3</v>
      </c>
      <c r="K2289" s="44">
        <v>0</v>
      </c>
      <c r="L2289" s="44">
        <v>3847.77</v>
      </c>
      <c r="M2289" s="44">
        <v>320.64749999999998</v>
      </c>
    </row>
    <row r="2290" spans="5:13">
      <c r="F2290" t="s">
        <v>1911</v>
      </c>
      <c r="G2290" s="1">
        <v>48092</v>
      </c>
      <c r="H2290" s="43">
        <v>1</v>
      </c>
      <c r="I2290" s="44">
        <v>415415.34</v>
      </c>
      <c r="J2290" s="44">
        <v>415415.34</v>
      </c>
      <c r="K2290" s="44">
        <v>0</v>
      </c>
      <c r="L2290" s="44">
        <v>373873.81</v>
      </c>
      <c r="M2290" s="44">
        <v>303.37830000000002</v>
      </c>
    </row>
    <row r="2291" spans="5:13">
      <c r="F2291" t="s">
        <v>1142</v>
      </c>
      <c r="G2291" s="1">
        <v>43339</v>
      </c>
      <c r="H2291" s="43">
        <v>0</v>
      </c>
      <c r="I2291" s="44">
        <v>6085.54</v>
      </c>
      <c r="J2291" s="44">
        <v>6085.54</v>
      </c>
      <c r="K2291" s="44">
        <v>0</v>
      </c>
      <c r="L2291" s="44">
        <v>5476.99</v>
      </c>
      <c r="M2291" s="44">
        <v>456.41579999999999</v>
      </c>
    </row>
    <row r="2292" spans="5:13">
      <c r="F2292" t="s">
        <v>1058</v>
      </c>
      <c r="G2292" s="1">
        <v>43336</v>
      </c>
      <c r="H2292" s="43">
        <v>0.5</v>
      </c>
      <c r="I2292" s="44">
        <v>5764.44</v>
      </c>
      <c r="J2292" s="44">
        <v>5764.44</v>
      </c>
      <c r="K2292" s="44">
        <v>0</v>
      </c>
      <c r="L2292" s="44">
        <v>5188</v>
      </c>
      <c r="M2292" s="44">
        <v>432.33330000000001</v>
      </c>
    </row>
    <row r="2293" spans="5:13">
      <c r="E2293" t="s">
        <v>507</v>
      </c>
      <c r="F2293" t="s">
        <v>1390</v>
      </c>
      <c r="G2293" s="1">
        <v>43357</v>
      </c>
      <c r="H2293" s="43">
        <v>0</v>
      </c>
      <c r="I2293" s="44">
        <v>12984.88</v>
      </c>
      <c r="J2293" s="44">
        <v>12984.88</v>
      </c>
      <c r="K2293" s="44">
        <v>0</v>
      </c>
      <c r="L2293" s="44">
        <v>11686.39</v>
      </c>
      <c r="M2293" s="44">
        <v>973.86580000000004</v>
      </c>
    </row>
    <row r="2294" spans="5:13">
      <c r="E2294" t="s">
        <v>2193</v>
      </c>
      <c r="F2294" t="s">
        <v>2194</v>
      </c>
      <c r="G2294" s="1">
        <v>43503</v>
      </c>
      <c r="H2294" s="43">
        <v>1</v>
      </c>
      <c r="I2294" s="44">
        <v>4230.5</v>
      </c>
      <c r="J2294" s="44">
        <v>4230.5</v>
      </c>
      <c r="K2294" s="44">
        <v>0</v>
      </c>
      <c r="L2294" s="44">
        <v>3807.45</v>
      </c>
      <c r="M2294" s="44">
        <v>317.28750000000002</v>
      </c>
    </row>
    <row r="2295" spans="5:13">
      <c r="E2295" t="s">
        <v>2720</v>
      </c>
      <c r="F2295" t="s">
        <v>2721</v>
      </c>
      <c r="G2295" s="1">
        <v>43588</v>
      </c>
      <c r="H2295" s="43">
        <v>1</v>
      </c>
      <c r="I2295" s="44">
        <v>4000</v>
      </c>
      <c r="J2295" s="44">
        <v>4000</v>
      </c>
      <c r="K2295" s="44">
        <v>0</v>
      </c>
      <c r="L2295" s="44">
        <v>3600</v>
      </c>
      <c r="M2295" s="44">
        <v>300</v>
      </c>
    </row>
    <row r="2296" spans="5:13">
      <c r="F2296" t="s">
        <v>2939</v>
      </c>
      <c r="G2296" s="1">
        <v>43781</v>
      </c>
      <c r="H2296" s="43">
        <v>1</v>
      </c>
      <c r="I2296" s="44">
        <v>5000</v>
      </c>
      <c r="J2296" s="44">
        <v>5000</v>
      </c>
      <c r="K2296" s="44">
        <v>0</v>
      </c>
      <c r="L2296" s="44">
        <v>4500</v>
      </c>
      <c r="M2296" s="44">
        <v>375</v>
      </c>
    </row>
    <row r="2297" spans="5:13">
      <c r="E2297" t="s">
        <v>545</v>
      </c>
      <c r="F2297" t="s">
        <v>546</v>
      </c>
      <c r="G2297" s="1">
        <v>43336</v>
      </c>
      <c r="H2297" s="43">
        <v>1</v>
      </c>
      <c r="I2297" s="44">
        <v>25000</v>
      </c>
      <c r="J2297" s="44">
        <v>25000</v>
      </c>
      <c r="K2297" s="44">
        <v>0</v>
      </c>
      <c r="L2297" s="44">
        <v>22500</v>
      </c>
      <c r="M2297" s="44">
        <v>1875</v>
      </c>
    </row>
    <row r="2298" spans="5:13">
      <c r="E2298" t="s">
        <v>39</v>
      </c>
      <c r="F2298" t="s">
        <v>2633</v>
      </c>
      <c r="G2298" s="1">
        <v>43592</v>
      </c>
      <c r="H2298" s="43">
        <v>1</v>
      </c>
      <c r="I2298" s="44">
        <v>5215</v>
      </c>
      <c r="J2298" s="44">
        <v>5215</v>
      </c>
      <c r="K2298" s="44">
        <v>0</v>
      </c>
      <c r="L2298" s="44">
        <v>4693.5</v>
      </c>
      <c r="M2298" s="44">
        <v>391.125</v>
      </c>
    </row>
    <row r="2299" spans="5:13">
      <c r="F2299" t="s">
        <v>2641</v>
      </c>
      <c r="G2299" s="1">
        <v>43591</v>
      </c>
      <c r="H2299" s="43">
        <v>1</v>
      </c>
      <c r="I2299" s="44">
        <v>5058.6000000000004</v>
      </c>
      <c r="J2299" s="44">
        <v>5058.6000000000004</v>
      </c>
      <c r="K2299" s="44">
        <v>0</v>
      </c>
      <c r="L2299" s="44">
        <v>4552.74</v>
      </c>
      <c r="M2299" s="44">
        <v>379.39499999999998</v>
      </c>
    </row>
    <row r="2300" spans="5:13">
      <c r="F2300" t="s">
        <v>2679</v>
      </c>
      <c r="G2300" s="1">
        <v>43678</v>
      </c>
      <c r="H2300" s="43">
        <v>0.15</v>
      </c>
      <c r="I2300" s="44">
        <v>10000</v>
      </c>
      <c r="J2300" s="44">
        <v>10000</v>
      </c>
      <c r="K2300" s="44">
        <v>0</v>
      </c>
      <c r="L2300" s="44">
        <v>9000</v>
      </c>
      <c r="M2300" s="44">
        <v>750</v>
      </c>
    </row>
    <row r="2301" spans="5:13">
      <c r="E2301" t="s">
        <v>1816</v>
      </c>
      <c r="F2301" t="s">
        <v>3237</v>
      </c>
      <c r="G2301" s="1">
        <v>43781</v>
      </c>
      <c r="H2301" s="43">
        <v>1</v>
      </c>
      <c r="I2301" s="44">
        <v>4713</v>
      </c>
      <c r="J2301" s="44">
        <v>4713</v>
      </c>
      <c r="K2301" s="44">
        <v>0</v>
      </c>
      <c r="L2301" s="44">
        <v>4241.7</v>
      </c>
      <c r="M2301" s="44">
        <v>353.47500000000002</v>
      </c>
    </row>
    <row r="2302" spans="5:13">
      <c r="F2302" t="s">
        <v>2119</v>
      </c>
      <c r="G2302" s="1">
        <v>43503</v>
      </c>
      <c r="H2302" s="43">
        <v>1</v>
      </c>
      <c r="I2302" s="44">
        <v>25844.36</v>
      </c>
      <c r="J2302" s="44">
        <v>25844.36</v>
      </c>
      <c r="K2302" s="44">
        <v>0</v>
      </c>
      <c r="L2302" s="44">
        <v>23259.919999999998</v>
      </c>
      <c r="M2302" s="44">
        <v>1938.3267000000001</v>
      </c>
    </row>
    <row r="2303" spans="5:13">
      <c r="F2303" t="s">
        <v>1846</v>
      </c>
      <c r="G2303" s="1">
        <v>43411</v>
      </c>
      <c r="H2303" s="43">
        <v>1</v>
      </c>
      <c r="I2303" s="44">
        <v>59217</v>
      </c>
      <c r="J2303" s="44">
        <v>59217</v>
      </c>
      <c r="K2303" s="44">
        <v>0</v>
      </c>
      <c r="L2303" s="44">
        <v>53295.3</v>
      </c>
      <c r="M2303" s="44">
        <v>4441.2749999999996</v>
      </c>
    </row>
    <row r="2304" spans="5:13">
      <c r="F2304" t="s">
        <v>2071</v>
      </c>
      <c r="G2304" s="1">
        <v>43504</v>
      </c>
      <c r="H2304" s="43">
        <v>1</v>
      </c>
      <c r="I2304" s="44">
        <v>3726.72</v>
      </c>
      <c r="J2304" s="44">
        <v>3726.72</v>
      </c>
      <c r="K2304" s="44">
        <v>0</v>
      </c>
      <c r="L2304" s="44">
        <v>3354.05</v>
      </c>
      <c r="M2304" s="44">
        <v>279.50420000000003</v>
      </c>
    </row>
    <row r="2305" spans="6:13">
      <c r="F2305" t="s">
        <v>2325</v>
      </c>
      <c r="G2305" s="1">
        <v>43503</v>
      </c>
      <c r="H2305" s="43">
        <v>1</v>
      </c>
      <c r="I2305" s="44">
        <v>4969.57</v>
      </c>
      <c r="J2305" s="44">
        <v>4969.57</v>
      </c>
      <c r="K2305" s="44">
        <v>0</v>
      </c>
      <c r="L2305" s="44">
        <v>4472.6099999999997</v>
      </c>
      <c r="M2305" s="44">
        <v>372.71749999999997</v>
      </c>
    </row>
    <row r="2306" spans="6:13">
      <c r="F2306" t="s">
        <v>2144</v>
      </c>
      <c r="G2306" s="1">
        <v>43504</v>
      </c>
      <c r="H2306" s="43">
        <v>1</v>
      </c>
      <c r="I2306" s="44">
        <v>17913.900000000001</v>
      </c>
      <c r="J2306" s="44">
        <v>17913.900000000001</v>
      </c>
      <c r="K2306" s="44">
        <v>0</v>
      </c>
      <c r="L2306" s="44">
        <v>16122.51</v>
      </c>
      <c r="M2306" s="44">
        <v>1343.5425</v>
      </c>
    </row>
    <row r="2307" spans="6:13">
      <c r="F2307" t="s">
        <v>2326</v>
      </c>
      <c r="G2307" s="1">
        <v>43503</v>
      </c>
      <c r="H2307" s="43">
        <v>1</v>
      </c>
      <c r="I2307" s="44">
        <v>9094.75</v>
      </c>
      <c r="J2307" s="44">
        <v>9094.75</v>
      </c>
      <c r="K2307" s="44">
        <v>0</v>
      </c>
      <c r="L2307" s="44">
        <v>8185.28</v>
      </c>
      <c r="M2307" s="44">
        <v>682.10670000000005</v>
      </c>
    </row>
    <row r="2308" spans="6:13">
      <c r="F2308" t="s">
        <v>2327</v>
      </c>
      <c r="G2308" s="1">
        <v>43503</v>
      </c>
      <c r="H2308" s="43">
        <v>1</v>
      </c>
      <c r="I2308" s="44">
        <v>41434.339999999997</v>
      </c>
      <c r="J2308" s="44">
        <v>41434.339999999997</v>
      </c>
      <c r="K2308" s="44">
        <v>0</v>
      </c>
      <c r="L2308" s="44">
        <v>37290.910000000003</v>
      </c>
      <c r="M2308" s="44">
        <v>3107.5758000000001</v>
      </c>
    </row>
    <row r="2309" spans="6:13">
      <c r="F2309" t="s">
        <v>2532</v>
      </c>
      <c r="G2309" s="1">
        <v>43592</v>
      </c>
      <c r="H2309" s="43">
        <v>1</v>
      </c>
      <c r="I2309" s="44">
        <v>30237.09</v>
      </c>
      <c r="J2309" s="44">
        <v>30237.09</v>
      </c>
      <c r="K2309" s="44">
        <v>0</v>
      </c>
      <c r="L2309" s="44">
        <v>27213.38</v>
      </c>
      <c r="M2309" s="44">
        <v>2267.7817</v>
      </c>
    </row>
    <row r="2310" spans="6:13">
      <c r="F2310" t="s">
        <v>2328</v>
      </c>
      <c r="G2310" s="1">
        <v>43503</v>
      </c>
      <c r="H2310" s="43">
        <v>1</v>
      </c>
      <c r="I2310" s="44">
        <v>27881.3</v>
      </c>
      <c r="J2310" s="44">
        <v>27881.3</v>
      </c>
      <c r="K2310" s="44">
        <v>0</v>
      </c>
      <c r="L2310" s="44">
        <v>25093.17</v>
      </c>
      <c r="M2310" s="44">
        <v>2091.0974999999999</v>
      </c>
    </row>
    <row r="2311" spans="6:13">
      <c r="F2311" t="s">
        <v>1818</v>
      </c>
      <c r="G2311" s="1">
        <v>43411</v>
      </c>
      <c r="H2311" s="43">
        <v>1</v>
      </c>
      <c r="I2311" s="44">
        <v>10512.8</v>
      </c>
      <c r="J2311" s="44">
        <v>10512.8</v>
      </c>
      <c r="K2311" s="44">
        <v>0</v>
      </c>
      <c r="L2311" s="44">
        <v>9461.52</v>
      </c>
      <c r="M2311" s="44">
        <v>788.46</v>
      </c>
    </row>
    <row r="2312" spans="6:13">
      <c r="F2312" t="s">
        <v>2324</v>
      </c>
      <c r="G2312" s="1">
        <v>43503</v>
      </c>
      <c r="H2312" s="43">
        <v>1</v>
      </c>
      <c r="I2312" s="44">
        <v>46831.31</v>
      </c>
      <c r="J2312" s="44">
        <v>46831.31</v>
      </c>
      <c r="K2312" s="44">
        <v>0</v>
      </c>
      <c r="L2312" s="44">
        <v>42148.18</v>
      </c>
      <c r="M2312" s="44">
        <v>3512.3483000000001</v>
      </c>
    </row>
    <row r="2313" spans="6:13">
      <c r="F2313" t="s">
        <v>1817</v>
      </c>
      <c r="G2313" s="1">
        <v>43411</v>
      </c>
      <c r="H2313" s="43">
        <v>1</v>
      </c>
      <c r="I2313" s="44">
        <v>6828.6</v>
      </c>
      <c r="J2313" s="44">
        <v>6828.6</v>
      </c>
      <c r="K2313" s="44">
        <v>0</v>
      </c>
      <c r="L2313" s="44">
        <v>6145.74</v>
      </c>
      <c r="M2313" s="44">
        <v>512.14499999999998</v>
      </c>
    </row>
    <row r="2314" spans="6:13">
      <c r="F2314" t="s">
        <v>2177</v>
      </c>
      <c r="G2314" s="1">
        <v>43503</v>
      </c>
      <c r="H2314" s="43">
        <v>1</v>
      </c>
      <c r="I2314" s="44">
        <v>83652.179999999993</v>
      </c>
      <c r="J2314" s="44">
        <v>83652.179999999993</v>
      </c>
      <c r="K2314" s="44">
        <v>0</v>
      </c>
      <c r="L2314" s="44">
        <v>75286.960000000006</v>
      </c>
      <c r="M2314" s="44">
        <v>6273.9133000000002</v>
      </c>
    </row>
    <row r="2315" spans="6:13">
      <c r="F2315" t="s">
        <v>3160</v>
      </c>
      <c r="G2315" s="1">
        <v>43978</v>
      </c>
      <c r="H2315" s="43">
        <v>1</v>
      </c>
      <c r="I2315" s="44">
        <v>282686.88</v>
      </c>
      <c r="J2315" s="44">
        <v>282686.88</v>
      </c>
      <c r="K2315" s="44">
        <v>0</v>
      </c>
      <c r="L2315" s="44">
        <v>254418.19</v>
      </c>
      <c r="M2315" s="44">
        <v>21201.515800000001</v>
      </c>
    </row>
    <row r="2316" spans="6:13">
      <c r="F2316" t="s">
        <v>3319</v>
      </c>
      <c r="G2316" s="1">
        <v>43957</v>
      </c>
      <c r="H2316" s="43">
        <v>1</v>
      </c>
      <c r="I2316" s="44">
        <v>327564.25</v>
      </c>
      <c r="J2316" s="44">
        <v>326371.03999999998</v>
      </c>
      <c r="K2316" s="44">
        <v>-1193.21</v>
      </c>
      <c r="L2316" s="44">
        <v>293733.94</v>
      </c>
      <c r="M2316" s="44">
        <v>24477.828300000001</v>
      </c>
    </row>
    <row r="2317" spans="6:13">
      <c r="F2317" t="s">
        <v>8476</v>
      </c>
      <c r="G2317" s="1">
        <v>48092</v>
      </c>
      <c r="H2317" s="43">
        <v>1</v>
      </c>
      <c r="I2317" s="44">
        <v>293562.34000000003</v>
      </c>
      <c r="J2317" s="44">
        <v>293562.34000000003</v>
      </c>
      <c r="K2317" s="44">
        <v>0</v>
      </c>
      <c r="L2317" s="44">
        <v>264206.11</v>
      </c>
      <c r="M2317" s="44">
        <v>0</v>
      </c>
    </row>
    <row r="2318" spans="6:13">
      <c r="F2318" t="s">
        <v>3308</v>
      </c>
      <c r="G2318" s="1">
        <v>48092</v>
      </c>
      <c r="H2318" s="43">
        <v>1</v>
      </c>
      <c r="I2318" s="44">
        <v>1287623.3999999999</v>
      </c>
      <c r="J2318" s="44">
        <v>1287623.3999999999</v>
      </c>
      <c r="K2318" s="44">
        <v>0</v>
      </c>
      <c r="L2318" s="44">
        <v>1158861.06</v>
      </c>
      <c r="M2318" s="44">
        <v>95885.505000000005</v>
      </c>
    </row>
    <row r="2319" spans="6:13">
      <c r="F2319" t="s">
        <v>3204</v>
      </c>
      <c r="G2319" s="1">
        <v>43781</v>
      </c>
      <c r="H2319" s="43">
        <v>1</v>
      </c>
      <c r="I2319" s="44">
        <v>6000</v>
      </c>
      <c r="J2319" s="44">
        <v>6000</v>
      </c>
      <c r="K2319" s="44">
        <v>0</v>
      </c>
      <c r="L2319" s="44">
        <v>5400</v>
      </c>
      <c r="M2319" s="44">
        <v>450</v>
      </c>
    </row>
    <row r="2320" spans="6:13">
      <c r="F2320" t="s">
        <v>3348</v>
      </c>
      <c r="G2320" s="1">
        <v>43957</v>
      </c>
      <c r="H2320" s="43">
        <v>1</v>
      </c>
      <c r="I2320" s="44">
        <v>615695.74</v>
      </c>
      <c r="J2320" s="44">
        <v>505119.67</v>
      </c>
      <c r="K2320" s="44">
        <v>-110576.07</v>
      </c>
      <c r="L2320" s="44">
        <v>454607.71</v>
      </c>
      <c r="M2320" s="44">
        <v>37883.974999999999</v>
      </c>
    </row>
    <row r="2321" spans="5:13">
      <c r="E2321" t="s">
        <v>656</v>
      </c>
      <c r="F2321" t="s">
        <v>657</v>
      </c>
      <c r="G2321" s="1">
        <v>43336</v>
      </c>
      <c r="H2321" s="43">
        <v>1</v>
      </c>
      <c r="I2321" s="44">
        <v>3114.43</v>
      </c>
      <c r="J2321" s="44">
        <v>3114.43</v>
      </c>
      <c r="K2321" s="44">
        <v>0</v>
      </c>
      <c r="L2321" s="44">
        <v>2802.99</v>
      </c>
      <c r="M2321" s="44">
        <v>233.58250000000001</v>
      </c>
    </row>
    <row r="2322" spans="5:13">
      <c r="E2322" t="s">
        <v>280</v>
      </c>
      <c r="F2322" t="s">
        <v>2812</v>
      </c>
      <c r="G2322" s="1">
        <v>43593</v>
      </c>
      <c r="H2322" s="43">
        <v>1</v>
      </c>
      <c r="I2322" s="44">
        <v>10256.469999999999</v>
      </c>
      <c r="J2322" s="44">
        <v>10256.469999999999</v>
      </c>
      <c r="K2322" s="44">
        <v>0</v>
      </c>
      <c r="L2322" s="44">
        <v>9230.82</v>
      </c>
      <c r="M2322" s="44">
        <v>769.23500000000001</v>
      </c>
    </row>
    <row r="2323" spans="5:13">
      <c r="F2323" t="s">
        <v>2807</v>
      </c>
      <c r="G2323" s="1">
        <v>43593</v>
      </c>
      <c r="H2323" s="43">
        <v>1</v>
      </c>
      <c r="I2323" s="44">
        <v>14023.17</v>
      </c>
      <c r="J2323" s="44">
        <v>14023.17</v>
      </c>
      <c r="K2323" s="44">
        <v>0</v>
      </c>
      <c r="L2323" s="44">
        <v>12620.85</v>
      </c>
      <c r="M2323" s="44">
        <v>1051.7375</v>
      </c>
    </row>
    <row r="2324" spans="5:13">
      <c r="F2324" t="s">
        <v>3005</v>
      </c>
      <c r="G2324" s="1">
        <v>43851</v>
      </c>
      <c r="H2324" s="43">
        <v>1</v>
      </c>
      <c r="I2324" s="44">
        <v>3685.99</v>
      </c>
      <c r="J2324" s="44">
        <v>3685.99</v>
      </c>
      <c r="K2324" s="44">
        <v>0</v>
      </c>
      <c r="L2324" s="44">
        <v>3317.39</v>
      </c>
      <c r="M2324" s="44">
        <v>276.44920000000002</v>
      </c>
    </row>
    <row r="2325" spans="5:13">
      <c r="F2325" t="s">
        <v>2931</v>
      </c>
      <c r="G2325" s="1">
        <v>43851</v>
      </c>
      <c r="H2325" s="43">
        <v>1</v>
      </c>
      <c r="I2325" s="44">
        <v>27513.94</v>
      </c>
      <c r="J2325" s="44">
        <v>27513.94</v>
      </c>
      <c r="K2325" s="44">
        <v>0</v>
      </c>
      <c r="L2325" s="44">
        <v>24762.55</v>
      </c>
      <c r="M2325" s="44">
        <v>2063.5457999999999</v>
      </c>
    </row>
    <row r="2326" spans="5:13">
      <c r="F2326" t="s">
        <v>646</v>
      </c>
      <c r="G2326" s="1">
        <v>43335</v>
      </c>
      <c r="H2326" s="43">
        <v>1</v>
      </c>
      <c r="I2326" s="44">
        <v>10964</v>
      </c>
      <c r="J2326" s="44">
        <v>10964</v>
      </c>
      <c r="K2326" s="44">
        <v>0</v>
      </c>
      <c r="L2326" s="44">
        <v>9867.6</v>
      </c>
      <c r="M2326" s="44">
        <v>822.3</v>
      </c>
    </row>
    <row r="2327" spans="5:13">
      <c r="E2327" t="s">
        <v>1386</v>
      </c>
      <c r="F2327" t="s">
        <v>8384</v>
      </c>
      <c r="G2327" s="1">
        <v>48092</v>
      </c>
      <c r="H2327" s="43">
        <v>1</v>
      </c>
      <c r="I2327" s="44">
        <v>538946.98</v>
      </c>
      <c r="J2327" s="44">
        <v>538946.98</v>
      </c>
      <c r="K2327" s="44">
        <v>0</v>
      </c>
      <c r="L2327" s="44">
        <v>485052.28</v>
      </c>
      <c r="M2327" s="44">
        <v>0</v>
      </c>
    </row>
    <row r="2328" spans="5:13">
      <c r="F2328" t="s">
        <v>3358</v>
      </c>
      <c r="G2328" s="1">
        <v>48092</v>
      </c>
      <c r="H2328" s="43">
        <v>0.1</v>
      </c>
      <c r="I2328" s="44">
        <v>100000</v>
      </c>
      <c r="J2328" s="44">
        <v>100000</v>
      </c>
      <c r="K2328" s="44">
        <v>0</v>
      </c>
      <c r="L2328" s="44">
        <v>90000</v>
      </c>
      <c r="M2328" s="44">
        <v>7500</v>
      </c>
    </row>
    <row r="2329" spans="5:13">
      <c r="F2329" t="s">
        <v>8393</v>
      </c>
      <c r="G2329" s="1">
        <v>48092</v>
      </c>
      <c r="H2329" s="43">
        <v>1</v>
      </c>
      <c r="I2329" s="44">
        <v>286980.81</v>
      </c>
      <c r="J2329" s="44">
        <v>286980.81</v>
      </c>
      <c r="K2329" s="44">
        <v>0</v>
      </c>
      <c r="L2329" s="44">
        <v>258282.73</v>
      </c>
      <c r="M2329" s="44">
        <v>0</v>
      </c>
    </row>
    <row r="2330" spans="5:13">
      <c r="F2330" t="s">
        <v>3113</v>
      </c>
      <c r="G2330" s="1">
        <v>48092</v>
      </c>
      <c r="H2330" s="43">
        <v>0.98</v>
      </c>
      <c r="I2330" s="44">
        <v>405284.4</v>
      </c>
      <c r="J2330" s="44">
        <v>405284.4</v>
      </c>
      <c r="K2330" s="44">
        <v>0</v>
      </c>
      <c r="L2330" s="44">
        <v>364755.96</v>
      </c>
      <c r="M2330" s="44">
        <v>0</v>
      </c>
    </row>
    <row r="2331" spans="5:13">
      <c r="F2331" t="s">
        <v>2971</v>
      </c>
      <c r="G2331" s="1">
        <v>48092</v>
      </c>
      <c r="H2331" s="43">
        <v>0.05</v>
      </c>
      <c r="I2331" s="44">
        <v>330156</v>
      </c>
      <c r="J2331" s="44">
        <v>330156</v>
      </c>
      <c r="K2331" s="44">
        <v>0</v>
      </c>
      <c r="L2331" s="44">
        <v>297140.40000000002</v>
      </c>
      <c r="M2331" s="44">
        <v>0</v>
      </c>
    </row>
    <row r="2332" spans="5:13">
      <c r="F2332" t="s">
        <v>2754</v>
      </c>
      <c r="G2332" s="1">
        <v>43678</v>
      </c>
      <c r="H2332" s="43">
        <v>0</v>
      </c>
      <c r="I2332" s="44">
        <v>120910.85</v>
      </c>
      <c r="J2332" s="44">
        <v>120910.85</v>
      </c>
      <c r="K2332" s="44">
        <v>0</v>
      </c>
      <c r="L2332" s="44">
        <v>108819.77</v>
      </c>
      <c r="M2332" s="44">
        <v>9068.3142000000007</v>
      </c>
    </row>
    <row r="2333" spans="5:13">
      <c r="F2333" t="s">
        <v>3081</v>
      </c>
      <c r="G2333" s="1">
        <v>43861</v>
      </c>
      <c r="H2333" s="43">
        <v>0</v>
      </c>
      <c r="I2333" s="44">
        <v>83590.070000000007</v>
      </c>
      <c r="J2333" s="44">
        <v>83590.070000000007</v>
      </c>
      <c r="K2333" s="44">
        <v>0</v>
      </c>
      <c r="L2333" s="44">
        <v>75231.06</v>
      </c>
      <c r="M2333" s="44">
        <v>6269.2550000000001</v>
      </c>
    </row>
    <row r="2334" spans="5:13">
      <c r="E2334" t="s">
        <v>453</v>
      </c>
      <c r="F2334" t="s">
        <v>1216</v>
      </c>
      <c r="G2334" s="1">
        <v>43977</v>
      </c>
      <c r="H2334" s="43">
        <v>1</v>
      </c>
      <c r="I2334" s="44">
        <v>125955.08</v>
      </c>
      <c r="J2334" s="44">
        <v>126868.1</v>
      </c>
      <c r="K2334" s="44">
        <v>913.02</v>
      </c>
      <c r="L2334" s="44">
        <v>114181.29</v>
      </c>
      <c r="M2334" s="44">
        <v>9515.1008000000002</v>
      </c>
    </row>
    <row r="2335" spans="5:13">
      <c r="F2335" t="s">
        <v>2051</v>
      </c>
      <c r="G2335" s="1">
        <v>43504</v>
      </c>
      <c r="H2335" s="43">
        <v>1</v>
      </c>
      <c r="I2335" s="44">
        <v>15186.52</v>
      </c>
      <c r="J2335" s="44">
        <v>15186.52</v>
      </c>
      <c r="K2335" s="44">
        <v>0</v>
      </c>
      <c r="L2335" s="44">
        <v>13667.87</v>
      </c>
      <c r="M2335" s="44">
        <v>1138.9892</v>
      </c>
    </row>
    <row r="2336" spans="5:13">
      <c r="F2336" t="s">
        <v>454</v>
      </c>
      <c r="G2336" s="1">
        <v>43294</v>
      </c>
      <c r="H2336" s="43">
        <v>1</v>
      </c>
      <c r="I2336" s="44">
        <v>54966.35</v>
      </c>
      <c r="J2336" s="44">
        <v>54966.35</v>
      </c>
      <c r="K2336" s="44">
        <v>0</v>
      </c>
      <c r="L2336" s="44">
        <v>49469.72</v>
      </c>
      <c r="M2336" s="44">
        <v>4122.4767000000002</v>
      </c>
    </row>
    <row r="2337" spans="4:13">
      <c r="F2337" t="s">
        <v>1271</v>
      </c>
      <c r="G2337" s="1">
        <v>43360</v>
      </c>
      <c r="H2337" s="43">
        <v>1</v>
      </c>
      <c r="I2337" s="44">
        <v>5283.85</v>
      </c>
      <c r="J2337" s="44">
        <v>5283.85</v>
      </c>
      <c r="K2337" s="44">
        <v>0</v>
      </c>
      <c r="L2337" s="44">
        <v>4755.47</v>
      </c>
      <c r="M2337" s="44">
        <v>396.28919999999999</v>
      </c>
    </row>
    <row r="2338" spans="4:13">
      <c r="F2338" t="s">
        <v>1217</v>
      </c>
      <c r="G2338" s="1">
        <v>43360</v>
      </c>
      <c r="H2338" s="43">
        <v>1</v>
      </c>
      <c r="I2338" s="44">
        <v>24413.59</v>
      </c>
      <c r="J2338" s="44">
        <v>24413.59</v>
      </c>
      <c r="K2338" s="44">
        <v>0</v>
      </c>
      <c r="L2338" s="44">
        <v>21972.23</v>
      </c>
      <c r="M2338" s="44">
        <v>1831.0192</v>
      </c>
    </row>
    <row r="2339" spans="4:13">
      <c r="F2339" t="s">
        <v>1157</v>
      </c>
      <c r="G2339" s="1">
        <v>43334</v>
      </c>
      <c r="H2339" s="43">
        <v>1</v>
      </c>
      <c r="I2339" s="44">
        <v>18982.34</v>
      </c>
      <c r="J2339" s="44">
        <v>18982.34</v>
      </c>
      <c r="K2339" s="44">
        <v>0</v>
      </c>
      <c r="L2339" s="44">
        <v>17084.11</v>
      </c>
      <c r="M2339" s="44">
        <v>1423.6758</v>
      </c>
    </row>
    <row r="2340" spans="4:13">
      <c r="F2340" t="s">
        <v>1199</v>
      </c>
      <c r="G2340" s="1">
        <v>43360</v>
      </c>
      <c r="H2340" s="43">
        <v>1</v>
      </c>
      <c r="I2340" s="44">
        <v>15211.05</v>
      </c>
      <c r="J2340" s="44">
        <v>15211.05</v>
      </c>
      <c r="K2340" s="44">
        <v>0</v>
      </c>
      <c r="L2340" s="44">
        <v>13689.95</v>
      </c>
      <c r="M2340" s="44">
        <v>1140.8291999999999</v>
      </c>
    </row>
    <row r="2341" spans="4:13">
      <c r="E2341" t="s">
        <v>592</v>
      </c>
      <c r="F2341" t="s">
        <v>1919</v>
      </c>
      <c r="G2341" s="1">
        <v>43507</v>
      </c>
      <c r="H2341" s="43">
        <v>0.75</v>
      </c>
      <c r="I2341" s="44">
        <v>59591.05</v>
      </c>
      <c r="J2341" s="44">
        <v>59591.05</v>
      </c>
      <c r="K2341" s="44">
        <v>0</v>
      </c>
      <c r="L2341" s="44">
        <v>53631.95</v>
      </c>
      <c r="M2341" s="44">
        <v>4469.3292000000001</v>
      </c>
    </row>
    <row r="2342" spans="4:13">
      <c r="F2342" t="s">
        <v>1666</v>
      </c>
      <c r="G2342" s="1">
        <v>43837</v>
      </c>
      <c r="H2342" s="43">
        <v>1</v>
      </c>
      <c r="I2342" s="44">
        <v>291238.39</v>
      </c>
      <c r="J2342" s="44">
        <v>291238.39</v>
      </c>
      <c r="K2342" s="44">
        <v>0</v>
      </c>
      <c r="L2342" s="44">
        <v>262114.55</v>
      </c>
      <c r="M2342" s="44">
        <v>21842.879199999999</v>
      </c>
    </row>
    <row r="2343" spans="4:13">
      <c r="F2343" t="s">
        <v>593</v>
      </c>
      <c r="G2343" s="1">
        <v>43334</v>
      </c>
      <c r="H2343" s="43">
        <v>1</v>
      </c>
      <c r="I2343" s="44">
        <v>30644.97</v>
      </c>
      <c r="J2343" s="44">
        <v>30644.97</v>
      </c>
      <c r="K2343" s="44">
        <v>0</v>
      </c>
      <c r="L2343" s="44">
        <v>27580.47</v>
      </c>
      <c r="M2343" s="44">
        <v>2298.3724999999999</v>
      </c>
    </row>
    <row r="2344" spans="4:13">
      <c r="E2344" t="s">
        <v>1821</v>
      </c>
      <c r="F2344" t="s">
        <v>3238</v>
      </c>
      <c r="G2344" s="1">
        <v>43788</v>
      </c>
      <c r="H2344" s="43">
        <v>0.05</v>
      </c>
      <c r="I2344" s="44">
        <v>17457.419999999998</v>
      </c>
      <c r="J2344" s="44">
        <v>17457.419999999998</v>
      </c>
      <c r="K2344" s="44">
        <v>0</v>
      </c>
      <c r="L2344" s="44">
        <v>15711.68</v>
      </c>
      <c r="M2344" s="44">
        <v>1309.3067000000001</v>
      </c>
    </row>
    <row r="2345" spans="4:13">
      <c r="F2345" t="s">
        <v>1822</v>
      </c>
      <c r="G2345" s="1">
        <v>43411</v>
      </c>
      <c r="H2345" s="43">
        <v>1</v>
      </c>
      <c r="I2345" s="44">
        <v>7407.95</v>
      </c>
      <c r="J2345" s="44">
        <v>7407.95</v>
      </c>
      <c r="K2345" s="44">
        <v>0</v>
      </c>
      <c r="L2345" s="44">
        <v>6667.16</v>
      </c>
      <c r="M2345" s="44">
        <v>555.59670000000006</v>
      </c>
    </row>
    <row r="2346" spans="4:13">
      <c r="D2346" t="s">
        <v>1573</v>
      </c>
      <c r="E2346" t="s">
        <v>1626</v>
      </c>
      <c r="F2346" t="s">
        <v>1627</v>
      </c>
      <c r="G2346" s="1">
        <v>43412</v>
      </c>
      <c r="H2346" s="43">
        <v>0</v>
      </c>
      <c r="I2346" s="44">
        <v>16099</v>
      </c>
      <c r="J2346" s="44">
        <v>16099</v>
      </c>
      <c r="K2346" s="44">
        <v>0</v>
      </c>
      <c r="L2346" s="44">
        <v>14489.1</v>
      </c>
      <c r="M2346" s="44">
        <v>1207.425</v>
      </c>
    </row>
    <row r="2347" spans="4:13">
      <c r="E2347" t="s">
        <v>1825</v>
      </c>
      <c r="F2347" t="s">
        <v>1826</v>
      </c>
      <c r="G2347" s="1">
        <v>43411</v>
      </c>
      <c r="H2347" s="43">
        <v>0</v>
      </c>
      <c r="I2347" s="44">
        <v>100675</v>
      </c>
      <c r="J2347" s="44">
        <v>100675</v>
      </c>
      <c r="K2347" s="44">
        <v>0</v>
      </c>
      <c r="L2347" s="44">
        <v>90607.5</v>
      </c>
      <c r="M2347" s="44">
        <v>7550.625</v>
      </c>
    </row>
    <row r="2348" spans="4:13">
      <c r="D2348" t="s">
        <v>244</v>
      </c>
      <c r="E2348" t="s">
        <v>679</v>
      </c>
      <c r="F2348" t="s">
        <v>1362</v>
      </c>
      <c r="G2348" s="1">
        <v>48092</v>
      </c>
      <c r="H2348" s="43">
        <v>1</v>
      </c>
      <c r="I2348" s="44">
        <v>127433.26</v>
      </c>
      <c r="J2348" s="44">
        <v>127433.26</v>
      </c>
      <c r="K2348" s="44">
        <v>0</v>
      </c>
      <c r="L2348" s="44">
        <v>114689.93</v>
      </c>
      <c r="M2348" s="44">
        <v>9557.4892</v>
      </c>
    </row>
    <row r="2349" spans="4:13">
      <c r="F2349" t="s">
        <v>680</v>
      </c>
      <c r="G2349" s="1">
        <v>43335</v>
      </c>
      <c r="H2349" s="43">
        <v>1</v>
      </c>
      <c r="I2349" s="44">
        <v>9689.2900000000009</v>
      </c>
      <c r="J2349" s="44">
        <v>9689.2900000000009</v>
      </c>
      <c r="K2349" s="44">
        <v>0</v>
      </c>
      <c r="L2349" s="44">
        <v>8720.36</v>
      </c>
      <c r="M2349" s="44">
        <v>726.69669999999996</v>
      </c>
    </row>
    <row r="2350" spans="4:13">
      <c r="D2350" t="s">
        <v>60</v>
      </c>
      <c r="E2350" t="s">
        <v>796</v>
      </c>
      <c r="F2350" t="s">
        <v>1011</v>
      </c>
      <c r="G2350" s="1">
        <v>43962</v>
      </c>
      <c r="H2350" s="43">
        <v>0</v>
      </c>
      <c r="I2350" s="44">
        <v>5024.08</v>
      </c>
      <c r="J2350" s="44">
        <v>5024.08</v>
      </c>
      <c r="K2350" s="44">
        <v>0</v>
      </c>
      <c r="L2350" s="44">
        <v>4521.67</v>
      </c>
      <c r="M2350" s="44">
        <v>376.80579999999998</v>
      </c>
    </row>
    <row r="2351" spans="4:13">
      <c r="F2351" t="s">
        <v>1607</v>
      </c>
      <c r="G2351" s="1">
        <v>43962</v>
      </c>
      <c r="H2351" s="43">
        <v>0</v>
      </c>
      <c r="I2351" s="44">
        <v>23749.15</v>
      </c>
      <c r="J2351" s="44">
        <v>23749.15</v>
      </c>
      <c r="K2351" s="44">
        <v>0</v>
      </c>
      <c r="L2351" s="44">
        <v>21374.240000000002</v>
      </c>
      <c r="M2351" s="44">
        <v>1781.1867</v>
      </c>
    </row>
    <row r="2352" spans="4:13">
      <c r="F2352" t="s">
        <v>1144</v>
      </c>
      <c r="G2352" s="1">
        <v>43962</v>
      </c>
      <c r="H2352" s="43">
        <v>0</v>
      </c>
      <c r="I2352" s="44">
        <v>27424.720000000001</v>
      </c>
      <c r="J2352" s="44">
        <v>27424.720000000001</v>
      </c>
      <c r="K2352" s="44">
        <v>0</v>
      </c>
      <c r="L2352" s="44">
        <v>24682.25</v>
      </c>
      <c r="M2352" s="44">
        <v>2056.8542000000002</v>
      </c>
    </row>
    <row r="2353" spans="5:13">
      <c r="F2353" t="s">
        <v>1939</v>
      </c>
      <c r="G2353" s="1">
        <v>43507</v>
      </c>
      <c r="H2353" s="43">
        <v>1</v>
      </c>
      <c r="I2353" s="44">
        <v>19608.400000000001</v>
      </c>
      <c r="J2353" s="44">
        <v>19608.400000000001</v>
      </c>
      <c r="K2353" s="44">
        <v>0</v>
      </c>
      <c r="L2353" s="44">
        <v>17647.560000000001</v>
      </c>
      <c r="M2353" s="44">
        <v>1470.63</v>
      </c>
    </row>
    <row r="2354" spans="5:13">
      <c r="F2354" t="s">
        <v>2125</v>
      </c>
      <c r="G2354" s="1">
        <v>43507</v>
      </c>
      <c r="H2354" s="43">
        <v>1</v>
      </c>
      <c r="I2354" s="44">
        <v>118316.89</v>
      </c>
      <c r="J2354" s="44">
        <v>118316.89</v>
      </c>
      <c r="K2354" s="44">
        <v>0</v>
      </c>
      <c r="L2354" s="44">
        <v>106485.2</v>
      </c>
      <c r="M2354" s="44">
        <v>8873.7667000000001</v>
      </c>
    </row>
    <row r="2355" spans="5:13">
      <c r="F2355" t="s">
        <v>8171</v>
      </c>
      <c r="G2355" s="1">
        <v>43987</v>
      </c>
      <c r="H2355" s="43">
        <v>1</v>
      </c>
      <c r="I2355" s="44">
        <v>76749.86</v>
      </c>
      <c r="J2355" s="44">
        <v>76749.86</v>
      </c>
      <c r="K2355" s="44">
        <v>0</v>
      </c>
      <c r="L2355" s="44">
        <v>69074.87</v>
      </c>
      <c r="M2355" s="44">
        <v>5756.23</v>
      </c>
    </row>
    <row r="2356" spans="5:13">
      <c r="F2356" t="s">
        <v>3074</v>
      </c>
      <c r="G2356" s="1">
        <v>43917</v>
      </c>
      <c r="H2356" s="43">
        <v>0</v>
      </c>
      <c r="I2356" s="44">
        <v>53796</v>
      </c>
      <c r="J2356" s="44">
        <v>53796</v>
      </c>
      <c r="K2356" s="44">
        <v>0</v>
      </c>
      <c r="L2356" s="44">
        <v>48416.4</v>
      </c>
      <c r="M2356" s="44">
        <v>4034.7</v>
      </c>
    </row>
    <row r="2357" spans="5:13">
      <c r="F2357" t="s">
        <v>1010</v>
      </c>
      <c r="G2357" s="1">
        <v>43571</v>
      </c>
      <c r="H2357" s="43">
        <v>0</v>
      </c>
      <c r="I2357" s="44">
        <v>73366.880000000005</v>
      </c>
      <c r="J2357" s="44">
        <v>73366.880000000005</v>
      </c>
      <c r="K2357" s="44">
        <v>0</v>
      </c>
      <c r="L2357" s="44">
        <v>66030.19</v>
      </c>
      <c r="M2357" s="44">
        <v>5502.5158000000001</v>
      </c>
    </row>
    <row r="2358" spans="5:13">
      <c r="F2358" t="s">
        <v>1193</v>
      </c>
      <c r="G2358" s="1">
        <v>43962</v>
      </c>
      <c r="H2358" s="43">
        <v>0</v>
      </c>
      <c r="I2358" s="44">
        <v>18351.900000000001</v>
      </c>
      <c r="J2358" s="44">
        <v>18351.900000000001</v>
      </c>
      <c r="K2358" s="44">
        <v>0</v>
      </c>
      <c r="L2358" s="44">
        <v>16516.71</v>
      </c>
      <c r="M2358" s="44">
        <v>1376.3924999999999</v>
      </c>
    </row>
    <row r="2359" spans="5:13">
      <c r="F2359" t="s">
        <v>797</v>
      </c>
      <c r="G2359" s="1">
        <v>43962</v>
      </c>
      <c r="H2359" s="43">
        <v>0</v>
      </c>
      <c r="I2359" s="44">
        <v>4398.24</v>
      </c>
      <c r="J2359" s="44">
        <v>4398.24</v>
      </c>
      <c r="K2359" s="44">
        <v>0</v>
      </c>
      <c r="L2359" s="44">
        <v>3958.42</v>
      </c>
      <c r="M2359" s="44">
        <v>329.86829999999998</v>
      </c>
    </row>
    <row r="2360" spans="5:13">
      <c r="F2360" t="s">
        <v>3359</v>
      </c>
      <c r="G2360" s="1">
        <v>48092</v>
      </c>
      <c r="H2360" s="43">
        <v>0</v>
      </c>
      <c r="I2360" s="44">
        <v>63098.86</v>
      </c>
      <c r="J2360" s="44">
        <v>63098.86</v>
      </c>
      <c r="K2360" s="44">
        <v>0</v>
      </c>
      <c r="L2360" s="44">
        <v>56788.97</v>
      </c>
      <c r="M2360" s="44">
        <v>4732.4142000000002</v>
      </c>
    </row>
    <row r="2361" spans="5:13">
      <c r="F2361" t="s">
        <v>2281</v>
      </c>
      <c r="G2361" s="1">
        <v>43503</v>
      </c>
      <c r="H2361" s="43">
        <v>0.5</v>
      </c>
      <c r="I2361" s="44">
        <v>23086.12</v>
      </c>
      <c r="J2361" s="44">
        <v>23086.12</v>
      </c>
      <c r="K2361" s="44">
        <v>0</v>
      </c>
      <c r="L2361" s="44">
        <v>20777.509999999998</v>
      </c>
      <c r="M2361" s="44">
        <v>1731.4592</v>
      </c>
    </row>
    <row r="2362" spans="5:13">
      <c r="E2362" t="s">
        <v>1673</v>
      </c>
      <c r="F2362" t="s">
        <v>3244</v>
      </c>
      <c r="G2362" s="1">
        <v>43851</v>
      </c>
      <c r="H2362" s="43">
        <v>1</v>
      </c>
      <c r="I2362" s="44">
        <v>54527.49</v>
      </c>
      <c r="J2362" s="44">
        <v>54527.49</v>
      </c>
      <c r="K2362" s="44">
        <v>0</v>
      </c>
      <c r="L2362" s="44">
        <v>49074.74</v>
      </c>
      <c r="M2362" s="44">
        <v>4089.5617000000002</v>
      </c>
    </row>
    <row r="2363" spans="5:13">
      <c r="F2363" t="s">
        <v>1674</v>
      </c>
      <c r="G2363" s="1">
        <v>43558</v>
      </c>
      <c r="H2363" s="43">
        <v>1</v>
      </c>
      <c r="I2363" s="44">
        <v>126844</v>
      </c>
      <c r="J2363" s="44">
        <v>126844</v>
      </c>
      <c r="K2363" s="44">
        <v>0</v>
      </c>
      <c r="L2363" s="44">
        <v>114159.6</v>
      </c>
      <c r="M2363" s="44">
        <v>9513.2999999999993</v>
      </c>
    </row>
    <row r="2364" spans="5:13">
      <c r="F2364" t="s">
        <v>2771</v>
      </c>
      <c r="G2364" s="1">
        <v>43588</v>
      </c>
      <c r="H2364" s="43">
        <v>1</v>
      </c>
      <c r="I2364" s="44">
        <v>114461.45</v>
      </c>
      <c r="J2364" s="44">
        <v>114461.45</v>
      </c>
      <c r="K2364" s="44">
        <v>0</v>
      </c>
      <c r="L2364" s="44">
        <v>103015.31</v>
      </c>
      <c r="M2364" s="44">
        <v>8584.6092000000008</v>
      </c>
    </row>
    <row r="2365" spans="5:13">
      <c r="F2365" t="s">
        <v>3017</v>
      </c>
      <c r="G2365" s="1">
        <v>43851</v>
      </c>
      <c r="H2365" s="43">
        <v>1</v>
      </c>
      <c r="I2365" s="44">
        <v>35400</v>
      </c>
      <c r="J2365" s="44">
        <v>35400</v>
      </c>
      <c r="K2365" s="44">
        <v>0</v>
      </c>
      <c r="L2365" s="44">
        <v>31860</v>
      </c>
      <c r="M2365" s="44">
        <v>2655</v>
      </c>
    </row>
    <row r="2366" spans="5:13">
      <c r="F2366" t="s">
        <v>2982</v>
      </c>
      <c r="G2366" s="1">
        <v>43851</v>
      </c>
      <c r="H2366" s="43">
        <v>1</v>
      </c>
      <c r="I2366" s="44">
        <v>7735.75</v>
      </c>
      <c r="J2366" s="44">
        <v>7735.75</v>
      </c>
      <c r="K2366" s="44">
        <v>0</v>
      </c>
      <c r="L2366" s="44">
        <v>6962.18</v>
      </c>
      <c r="M2366" s="44">
        <v>580.18169999999998</v>
      </c>
    </row>
    <row r="2367" spans="5:13">
      <c r="E2367" t="s">
        <v>2036</v>
      </c>
      <c r="F2367" t="s">
        <v>3398</v>
      </c>
      <c r="G2367" s="1">
        <v>48092</v>
      </c>
      <c r="H2367" s="43">
        <v>0</v>
      </c>
      <c r="I2367" s="44">
        <v>773928.38</v>
      </c>
      <c r="J2367" s="44">
        <v>773928.38</v>
      </c>
      <c r="K2367" s="44">
        <v>0</v>
      </c>
      <c r="L2367" s="44">
        <v>696535.54</v>
      </c>
      <c r="M2367" s="44">
        <v>0</v>
      </c>
    </row>
    <row r="2368" spans="5:13">
      <c r="F2368" t="s">
        <v>3401</v>
      </c>
      <c r="G2368" s="1">
        <v>48092</v>
      </c>
      <c r="H2368" s="43">
        <v>0</v>
      </c>
      <c r="I2368" s="44">
        <v>1199702.68</v>
      </c>
      <c r="J2368" s="44">
        <v>1199702.68</v>
      </c>
      <c r="K2368" s="44">
        <v>0</v>
      </c>
      <c r="L2368" s="44">
        <v>1079732.4099999999</v>
      </c>
      <c r="M2368" s="44">
        <v>0</v>
      </c>
    </row>
    <row r="2369" spans="5:13">
      <c r="F2369" t="s">
        <v>8327</v>
      </c>
      <c r="G2369" s="1">
        <v>43994</v>
      </c>
      <c r="H2369" s="43">
        <v>1</v>
      </c>
      <c r="I2369" s="44">
        <v>83678.44</v>
      </c>
      <c r="J2369" s="44">
        <v>83678.44</v>
      </c>
      <c r="K2369" s="44">
        <v>0</v>
      </c>
      <c r="L2369" s="44">
        <v>75310.600000000006</v>
      </c>
      <c r="M2369" s="44">
        <v>6275.88</v>
      </c>
    </row>
    <row r="2370" spans="5:13">
      <c r="E2370" t="s">
        <v>713</v>
      </c>
      <c r="F2370" t="s">
        <v>2614</v>
      </c>
      <c r="G2370" s="1">
        <v>43677</v>
      </c>
      <c r="H2370" s="43">
        <v>0.3</v>
      </c>
      <c r="I2370" s="44">
        <v>17046.740000000002</v>
      </c>
      <c r="J2370" s="44">
        <v>17046.740000000002</v>
      </c>
      <c r="K2370" s="44">
        <v>0</v>
      </c>
      <c r="L2370" s="44">
        <v>15342.07</v>
      </c>
      <c r="M2370" s="44">
        <v>1278.5057999999999</v>
      </c>
    </row>
    <row r="2371" spans="5:13">
      <c r="F2371" t="s">
        <v>1437</v>
      </c>
      <c r="G2371" s="1">
        <v>43357</v>
      </c>
      <c r="H2371" s="43">
        <v>1</v>
      </c>
      <c r="I2371" s="44">
        <v>10340.02</v>
      </c>
      <c r="J2371" s="44">
        <v>10340.02</v>
      </c>
      <c r="K2371" s="44">
        <v>0</v>
      </c>
      <c r="L2371" s="44">
        <v>9306.02</v>
      </c>
      <c r="M2371" s="44">
        <v>775.50170000000003</v>
      </c>
    </row>
    <row r="2372" spans="5:13">
      <c r="E2372" t="s">
        <v>1188</v>
      </c>
      <c r="F2372" t="s">
        <v>1795</v>
      </c>
      <c r="G2372" s="1">
        <v>43410</v>
      </c>
      <c r="H2372" s="43">
        <v>0</v>
      </c>
      <c r="I2372" s="44">
        <v>18740</v>
      </c>
      <c r="J2372" s="44">
        <v>18740</v>
      </c>
      <c r="K2372" s="44">
        <v>0</v>
      </c>
      <c r="L2372" s="44">
        <v>16866</v>
      </c>
      <c r="M2372" s="44">
        <v>1405.5</v>
      </c>
    </row>
    <row r="2373" spans="5:13">
      <c r="F2373" t="s">
        <v>2375</v>
      </c>
      <c r="G2373" s="1">
        <v>43507</v>
      </c>
      <c r="H2373" s="43">
        <v>0</v>
      </c>
      <c r="I2373" s="44">
        <v>40235.910000000003</v>
      </c>
      <c r="J2373" s="44">
        <v>40235.910000000003</v>
      </c>
      <c r="K2373" s="44">
        <v>0</v>
      </c>
      <c r="L2373" s="44">
        <v>36212.32</v>
      </c>
      <c r="M2373" s="44">
        <v>3017.6932999999999</v>
      </c>
    </row>
    <row r="2374" spans="5:13">
      <c r="F2374" t="s">
        <v>1639</v>
      </c>
      <c r="G2374" s="1">
        <v>43412</v>
      </c>
      <c r="H2374" s="43">
        <v>0</v>
      </c>
      <c r="I2374" s="44">
        <v>22480</v>
      </c>
      <c r="J2374" s="44">
        <v>22480</v>
      </c>
      <c r="K2374" s="44">
        <v>0</v>
      </c>
      <c r="L2374" s="44">
        <v>20232</v>
      </c>
      <c r="M2374" s="44">
        <v>1686</v>
      </c>
    </row>
    <row r="2375" spans="5:13">
      <c r="F2375" t="s">
        <v>2869</v>
      </c>
      <c r="G2375" s="1">
        <v>48092</v>
      </c>
      <c r="H2375" s="43">
        <v>0.98</v>
      </c>
      <c r="I2375" s="44">
        <v>455709.5</v>
      </c>
      <c r="J2375" s="44">
        <v>455709.5</v>
      </c>
      <c r="K2375" s="44">
        <v>0</v>
      </c>
      <c r="L2375" s="44">
        <v>410138.55</v>
      </c>
      <c r="M2375" s="44">
        <v>0</v>
      </c>
    </row>
    <row r="2376" spans="5:13">
      <c r="F2376" t="s">
        <v>1423</v>
      </c>
      <c r="G2376" s="1">
        <v>43360</v>
      </c>
      <c r="H2376" s="43">
        <v>0</v>
      </c>
      <c r="I2376" s="44">
        <v>41360</v>
      </c>
      <c r="J2376" s="44">
        <v>41360</v>
      </c>
      <c r="K2376" s="44">
        <v>0</v>
      </c>
      <c r="L2376" s="44">
        <v>37224</v>
      </c>
      <c r="M2376" s="44">
        <v>3102</v>
      </c>
    </row>
    <row r="2377" spans="5:13">
      <c r="F2377" t="s">
        <v>2703</v>
      </c>
      <c r="G2377" s="1">
        <v>43760</v>
      </c>
      <c r="H2377" s="43">
        <v>0</v>
      </c>
      <c r="I2377" s="44">
        <v>71492.539999999994</v>
      </c>
      <c r="J2377" s="44">
        <v>71492.539999999994</v>
      </c>
      <c r="K2377" s="44">
        <v>0</v>
      </c>
      <c r="L2377" s="44">
        <v>64343.29</v>
      </c>
      <c r="M2377" s="44">
        <v>5361.9408000000003</v>
      </c>
    </row>
    <row r="2378" spans="5:13">
      <c r="F2378" t="s">
        <v>7848</v>
      </c>
      <c r="G2378" s="1">
        <v>48092</v>
      </c>
      <c r="H2378" s="43">
        <v>0</v>
      </c>
      <c r="I2378" s="44">
        <v>167395.37</v>
      </c>
      <c r="J2378" s="44">
        <v>167395.37</v>
      </c>
      <c r="K2378" s="44">
        <v>0</v>
      </c>
      <c r="L2378" s="44">
        <v>150655.82999999999</v>
      </c>
      <c r="M2378" s="44">
        <v>0</v>
      </c>
    </row>
    <row r="2379" spans="5:13">
      <c r="F2379" t="s">
        <v>1409</v>
      </c>
      <c r="G2379" s="1">
        <v>43357</v>
      </c>
      <c r="H2379" s="43">
        <v>0</v>
      </c>
      <c r="I2379" s="44">
        <v>4606.1899999999996</v>
      </c>
      <c r="J2379" s="44">
        <v>4606.1899999999996</v>
      </c>
      <c r="K2379" s="44">
        <v>0</v>
      </c>
      <c r="L2379" s="44">
        <v>4145.57</v>
      </c>
      <c r="M2379" s="44">
        <v>345.46420000000001</v>
      </c>
    </row>
    <row r="2380" spans="5:13">
      <c r="E2380" t="s">
        <v>2184</v>
      </c>
      <c r="F2380" t="s">
        <v>3329</v>
      </c>
      <c r="G2380" s="1">
        <v>48092</v>
      </c>
      <c r="H2380" s="43">
        <v>1</v>
      </c>
      <c r="I2380" s="44">
        <v>22859.87</v>
      </c>
      <c r="J2380" s="44">
        <v>22859.87</v>
      </c>
      <c r="K2380" s="44">
        <v>0</v>
      </c>
      <c r="L2380" s="44">
        <v>20573.88</v>
      </c>
      <c r="M2380" s="44">
        <v>1714.49</v>
      </c>
    </row>
    <row r="2381" spans="5:13">
      <c r="F2381" t="s">
        <v>3018</v>
      </c>
      <c r="G2381" s="1">
        <v>43781</v>
      </c>
      <c r="H2381" s="43">
        <v>0.1</v>
      </c>
      <c r="I2381" s="44">
        <v>4434.8599999999997</v>
      </c>
      <c r="J2381" s="44">
        <v>4434.8599999999997</v>
      </c>
      <c r="K2381" s="44">
        <v>0</v>
      </c>
      <c r="L2381" s="44">
        <v>3991.37</v>
      </c>
      <c r="M2381" s="44">
        <v>332.61419999999998</v>
      </c>
    </row>
    <row r="2382" spans="5:13">
      <c r="F2382" t="s">
        <v>3326</v>
      </c>
      <c r="G2382" s="1">
        <v>43760</v>
      </c>
      <c r="H2382" s="43">
        <v>1</v>
      </c>
      <c r="I2382" s="44">
        <v>24813.35</v>
      </c>
      <c r="J2382" s="44">
        <v>24813.35</v>
      </c>
      <c r="K2382" s="44">
        <v>0</v>
      </c>
      <c r="L2382" s="44">
        <v>22332.02</v>
      </c>
      <c r="M2382" s="44">
        <v>1861.0017</v>
      </c>
    </row>
    <row r="2383" spans="5:13">
      <c r="F2383" t="s">
        <v>2187</v>
      </c>
      <c r="G2383" s="1">
        <v>43507</v>
      </c>
      <c r="H2383" s="43">
        <v>1</v>
      </c>
      <c r="I2383" s="44">
        <v>46455</v>
      </c>
      <c r="J2383" s="44">
        <v>46455</v>
      </c>
      <c r="K2383" s="44">
        <v>0</v>
      </c>
      <c r="L2383" s="44">
        <v>41809.5</v>
      </c>
      <c r="M2383" s="44">
        <v>3484.125</v>
      </c>
    </row>
    <row r="2384" spans="5:13">
      <c r="F2384" t="s">
        <v>8339</v>
      </c>
      <c r="G2384" s="1">
        <v>43990</v>
      </c>
      <c r="H2384" s="43">
        <v>1</v>
      </c>
      <c r="I2384" s="44">
        <v>39461</v>
      </c>
      <c r="J2384" s="44">
        <v>39461</v>
      </c>
      <c r="K2384" s="44">
        <v>0</v>
      </c>
      <c r="L2384" s="44">
        <v>35514.9</v>
      </c>
      <c r="M2384" s="44">
        <v>2959.57</v>
      </c>
    </row>
    <row r="2385" spans="5:13">
      <c r="E2385" t="s">
        <v>427</v>
      </c>
      <c r="F2385">
        <v>41361</v>
      </c>
      <c r="G2385" s="1">
        <v>43335</v>
      </c>
      <c r="H2385" s="43">
        <v>1</v>
      </c>
      <c r="I2385" s="44">
        <v>15611.73</v>
      </c>
      <c r="J2385" s="44">
        <v>15611.73</v>
      </c>
      <c r="K2385" s="44">
        <v>0</v>
      </c>
      <c r="L2385" s="44">
        <v>14050.56</v>
      </c>
      <c r="M2385" s="44">
        <v>1170.8800000000001</v>
      </c>
    </row>
    <row r="2386" spans="5:13">
      <c r="F2386" t="s">
        <v>8247</v>
      </c>
      <c r="G2386" s="1">
        <v>48092</v>
      </c>
      <c r="H2386" s="43">
        <v>0</v>
      </c>
      <c r="I2386" s="44">
        <v>6475.69</v>
      </c>
      <c r="J2386" s="44">
        <v>6475.69</v>
      </c>
      <c r="K2386" s="44">
        <v>0</v>
      </c>
      <c r="L2386" s="44">
        <v>5828.12</v>
      </c>
      <c r="M2386" s="44">
        <v>485.67</v>
      </c>
    </row>
    <row r="2387" spans="5:13">
      <c r="F2387" t="s">
        <v>8189</v>
      </c>
      <c r="G2387" s="1">
        <v>44001</v>
      </c>
      <c r="H2387" s="43">
        <v>1</v>
      </c>
      <c r="I2387" s="44">
        <v>5200</v>
      </c>
      <c r="J2387" s="44">
        <v>5200</v>
      </c>
      <c r="K2387" s="44">
        <v>0</v>
      </c>
      <c r="L2387" s="44">
        <v>4680</v>
      </c>
      <c r="M2387" s="44">
        <v>390</v>
      </c>
    </row>
    <row r="2388" spans="5:13">
      <c r="F2388" t="s">
        <v>8253</v>
      </c>
      <c r="G2388" s="1">
        <v>44001</v>
      </c>
      <c r="H2388" s="43">
        <v>0</v>
      </c>
      <c r="I2388" s="44">
        <v>51509.7</v>
      </c>
      <c r="J2388" s="44">
        <v>51509.7</v>
      </c>
      <c r="K2388" s="44">
        <v>0</v>
      </c>
      <c r="L2388" s="44">
        <v>46358.73</v>
      </c>
      <c r="M2388" s="44">
        <v>3863.22</v>
      </c>
    </row>
    <row r="2389" spans="5:13">
      <c r="F2389" t="s">
        <v>8030</v>
      </c>
      <c r="G2389" s="1">
        <v>43951</v>
      </c>
      <c r="H2389" s="43">
        <v>1</v>
      </c>
      <c r="I2389" s="44">
        <v>97938.36</v>
      </c>
      <c r="J2389" s="44">
        <v>97938.36</v>
      </c>
      <c r="K2389" s="44">
        <v>0</v>
      </c>
      <c r="L2389" s="44">
        <v>88144.52</v>
      </c>
      <c r="M2389" s="44">
        <v>7345.37</v>
      </c>
    </row>
    <row r="2390" spans="5:13">
      <c r="F2390" t="s">
        <v>3619</v>
      </c>
      <c r="G2390" s="1">
        <v>44001</v>
      </c>
      <c r="H2390" s="43">
        <v>0</v>
      </c>
      <c r="I2390" s="44">
        <v>13605.27</v>
      </c>
      <c r="J2390" s="44">
        <v>13605.27</v>
      </c>
      <c r="K2390" s="44">
        <v>0</v>
      </c>
      <c r="L2390" s="44">
        <v>12244.74</v>
      </c>
      <c r="M2390" s="44">
        <v>1020.39</v>
      </c>
    </row>
    <row r="2391" spans="5:13">
      <c r="F2391" t="s">
        <v>1974</v>
      </c>
      <c r="G2391" s="1">
        <v>43507</v>
      </c>
      <c r="H2391" s="43">
        <v>1</v>
      </c>
      <c r="I2391" s="44">
        <v>5396</v>
      </c>
      <c r="J2391" s="44">
        <v>5396</v>
      </c>
      <c r="K2391" s="44">
        <v>0</v>
      </c>
      <c r="L2391" s="44">
        <v>4856.3999999999996</v>
      </c>
      <c r="M2391" s="44">
        <v>404.7</v>
      </c>
    </row>
    <row r="2392" spans="5:13">
      <c r="F2392" t="s">
        <v>2338</v>
      </c>
      <c r="G2392" s="1">
        <v>43503</v>
      </c>
      <c r="H2392" s="43">
        <v>1</v>
      </c>
      <c r="I2392" s="44">
        <v>45700</v>
      </c>
      <c r="J2392" s="44">
        <v>45700</v>
      </c>
      <c r="K2392" s="44">
        <v>0</v>
      </c>
      <c r="L2392" s="44">
        <v>41130</v>
      </c>
      <c r="M2392" s="44">
        <v>3427.5</v>
      </c>
    </row>
    <row r="2393" spans="5:13">
      <c r="F2393" t="s">
        <v>2479</v>
      </c>
      <c r="G2393" s="1">
        <v>43591</v>
      </c>
      <c r="H2393" s="43">
        <v>1</v>
      </c>
      <c r="I2393" s="44">
        <v>25387.5</v>
      </c>
      <c r="J2393" s="44">
        <v>25387.5</v>
      </c>
      <c r="K2393" s="44">
        <v>0</v>
      </c>
      <c r="L2393" s="44">
        <v>22848.75</v>
      </c>
      <c r="M2393" s="44">
        <v>1904.0625</v>
      </c>
    </row>
    <row r="2394" spans="5:13">
      <c r="F2394" t="s">
        <v>2030</v>
      </c>
      <c r="G2394" s="1">
        <v>43507</v>
      </c>
      <c r="H2394" s="43">
        <v>1</v>
      </c>
      <c r="I2394" s="44">
        <v>31333.33</v>
      </c>
      <c r="J2394" s="44">
        <v>31333.33</v>
      </c>
      <c r="K2394" s="44">
        <v>0</v>
      </c>
      <c r="L2394" s="44">
        <v>28200</v>
      </c>
      <c r="M2394" s="44">
        <v>2350</v>
      </c>
    </row>
    <row r="2395" spans="5:13">
      <c r="F2395" t="s">
        <v>2339</v>
      </c>
      <c r="G2395" s="1">
        <v>43503</v>
      </c>
      <c r="H2395" s="43">
        <v>1</v>
      </c>
      <c r="I2395" s="44">
        <v>17000</v>
      </c>
      <c r="J2395" s="44">
        <v>17000</v>
      </c>
      <c r="K2395" s="44">
        <v>0</v>
      </c>
      <c r="L2395" s="44">
        <v>15300</v>
      </c>
      <c r="M2395" s="44">
        <v>1275</v>
      </c>
    </row>
    <row r="2396" spans="5:13">
      <c r="F2396" t="s">
        <v>2340</v>
      </c>
      <c r="G2396" s="1">
        <v>43503</v>
      </c>
      <c r="H2396" s="43">
        <v>1</v>
      </c>
      <c r="I2396" s="44">
        <v>37500</v>
      </c>
      <c r="J2396" s="44">
        <v>37500</v>
      </c>
      <c r="K2396" s="44">
        <v>0</v>
      </c>
      <c r="L2396" s="44">
        <v>33750</v>
      </c>
      <c r="M2396" s="44">
        <v>2812.5</v>
      </c>
    </row>
    <row r="2397" spans="5:13">
      <c r="F2397" t="s">
        <v>8225</v>
      </c>
      <c r="G2397" s="1">
        <v>43991</v>
      </c>
      <c r="H2397" s="43">
        <v>0</v>
      </c>
      <c r="I2397" s="44">
        <v>19660.73</v>
      </c>
      <c r="J2397" s="44">
        <v>19660.73</v>
      </c>
      <c r="K2397" s="44">
        <v>0</v>
      </c>
      <c r="L2397" s="44">
        <v>17694.66</v>
      </c>
      <c r="M2397" s="44">
        <v>1474.55</v>
      </c>
    </row>
    <row r="2398" spans="5:13">
      <c r="F2398" t="s">
        <v>2999</v>
      </c>
      <c r="G2398" s="1">
        <v>43917</v>
      </c>
      <c r="H2398" s="43">
        <v>0</v>
      </c>
      <c r="I2398" s="44">
        <v>79029.33</v>
      </c>
      <c r="J2398" s="44">
        <v>79029.33</v>
      </c>
      <c r="K2398" s="44">
        <v>0</v>
      </c>
      <c r="L2398" s="44">
        <v>71126.399999999994</v>
      </c>
      <c r="M2398" s="44">
        <v>5927.2</v>
      </c>
    </row>
    <row r="2399" spans="5:13">
      <c r="F2399" t="s">
        <v>428</v>
      </c>
      <c r="G2399" s="1">
        <v>43867</v>
      </c>
      <c r="H2399" s="43">
        <v>1</v>
      </c>
      <c r="I2399" s="44">
        <v>30031</v>
      </c>
      <c r="J2399" s="44">
        <v>30031</v>
      </c>
      <c r="K2399" s="44">
        <v>0</v>
      </c>
      <c r="L2399" s="44">
        <v>27027.9</v>
      </c>
      <c r="M2399" s="44">
        <v>2252.3249999999998</v>
      </c>
    </row>
    <row r="2400" spans="5:13">
      <c r="F2400" t="s">
        <v>1882</v>
      </c>
      <c r="G2400" s="1">
        <v>43411</v>
      </c>
      <c r="H2400" s="43">
        <v>1</v>
      </c>
      <c r="I2400" s="44">
        <v>3487.33</v>
      </c>
      <c r="J2400" s="44">
        <v>3487.33</v>
      </c>
      <c r="K2400" s="44">
        <v>0</v>
      </c>
      <c r="L2400" s="44">
        <v>3138.6</v>
      </c>
      <c r="M2400" s="44">
        <v>261.55</v>
      </c>
    </row>
    <row r="2401" spans="6:13">
      <c r="F2401" t="s">
        <v>2621</v>
      </c>
      <c r="G2401" s="1">
        <v>43592</v>
      </c>
      <c r="H2401" s="43">
        <v>1</v>
      </c>
      <c r="I2401" s="44">
        <v>21837</v>
      </c>
      <c r="J2401" s="44">
        <v>21837</v>
      </c>
      <c r="K2401" s="44">
        <v>0</v>
      </c>
      <c r="L2401" s="44">
        <v>19653.3</v>
      </c>
      <c r="M2401" s="44">
        <v>1637.7750000000001</v>
      </c>
    </row>
    <row r="2402" spans="6:13">
      <c r="F2402" t="s">
        <v>2463</v>
      </c>
      <c r="G2402" s="1">
        <v>43781</v>
      </c>
      <c r="H2402" s="43">
        <v>1</v>
      </c>
      <c r="I2402" s="44">
        <v>62800</v>
      </c>
      <c r="J2402" s="44">
        <v>62800</v>
      </c>
      <c r="K2402" s="44">
        <v>0</v>
      </c>
      <c r="L2402" s="44">
        <v>56520</v>
      </c>
      <c r="M2402" s="44">
        <v>4710</v>
      </c>
    </row>
    <row r="2403" spans="6:13">
      <c r="F2403" t="s">
        <v>999</v>
      </c>
      <c r="G2403" s="1">
        <v>43335</v>
      </c>
      <c r="H2403" s="43">
        <v>1</v>
      </c>
      <c r="I2403" s="44">
        <v>7461.25</v>
      </c>
      <c r="J2403" s="44">
        <v>7461.25</v>
      </c>
      <c r="K2403" s="44">
        <v>0</v>
      </c>
      <c r="L2403" s="44">
        <v>6715.13</v>
      </c>
      <c r="M2403" s="44">
        <v>559.5942</v>
      </c>
    </row>
    <row r="2404" spans="6:13">
      <c r="F2404" t="s">
        <v>2618</v>
      </c>
      <c r="G2404" s="1">
        <v>43592</v>
      </c>
      <c r="H2404" s="43">
        <v>1</v>
      </c>
      <c r="I2404" s="44">
        <v>29136.25</v>
      </c>
      <c r="J2404" s="44">
        <v>29136.25</v>
      </c>
      <c r="K2404" s="44">
        <v>0</v>
      </c>
      <c r="L2404" s="44">
        <v>26222.63</v>
      </c>
      <c r="M2404" s="44">
        <v>2185.2192</v>
      </c>
    </row>
    <row r="2405" spans="6:13">
      <c r="F2405" t="s">
        <v>2385</v>
      </c>
      <c r="G2405" s="1">
        <v>43503</v>
      </c>
      <c r="H2405" s="43">
        <v>1</v>
      </c>
      <c r="I2405" s="44">
        <v>5600</v>
      </c>
      <c r="J2405" s="44">
        <v>5600</v>
      </c>
      <c r="K2405" s="44">
        <v>0</v>
      </c>
      <c r="L2405" s="44">
        <v>5040</v>
      </c>
      <c r="M2405" s="44">
        <v>420</v>
      </c>
    </row>
    <row r="2406" spans="6:13">
      <c r="F2406" t="s">
        <v>1854</v>
      </c>
      <c r="G2406" s="1">
        <v>43411</v>
      </c>
      <c r="H2406" s="43">
        <v>1</v>
      </c>
      <c r="I2406" s="44">
        <v>28500</v>
      </c>
      <c r="J2406" s="44">
        <v>28500</v>
      </c>
      <c r="K2406" s="44">
        <v>0</v>
      </c>
      <c r="L2406" s="44">
        <v>25650</v>
      </c>
      <c r="M2406" s="44">
        <v>2137.5</v>
      </c>
    </row>
    <row r="2407" spans="6:13">
      <c r="F2407" t="s">
        <v>1989</v>
      </c>
      <c r="G2407" s="1">
        <v>43507</v>
      </c>
      <c r="H2407" s="43">
        <v>1</v>
      </c>
      <c r="I2407" s="44">
        <v>13250</v>
      </c>
      <c r="J2407" s="44">
        <v>13250</v>
      </c>
      <c r="K2407" s="44">
        <v>0</v>
      </c>
      <c r="L2407" s="44">
        <v>11925</v>
      </c>
      <c r="M2407" s="44">
        <v>993.75</v>
      </c>
    </row>
    <row r="2408" spans="6:13">
      <c r="F2408" t="s">
        <v>964</v>
      </c>
      <c r="G2408" s="1">
        <v>43335</v>
      </c>
      <c r="H2408" s="43">
        <v>1</v>
      </c>
      <c r="I2408" s="44">
        <v>4688</v>
      </c>
      <c r="J2408" s="44">
        <v>4688</v>
      </c>
      <c r="K2408" s="44">
        <v>0</v>
      </c>
      <c r="L2408" s="44">
        <v>4219.2</v>
      </c>
      <c r="M2408" s="44">
        <v>351.6</v>
      </c>
    </row>
    <row r="2409" spans="6:13">
      <c r="F2409" t="s">
        <v>882</v>
      </c>
      <c r="G2409" s="1">
        <v>43335</v>
      </c>
      <c r="H2409" s="43">
        <v>1</v>
      </c>
      <c r="I2409" s="44">
        <v>15492</v>
      </c>
      <c r="J2409" s="44">
        <v>15492</v>
      </c>
      <c r="K2409" s="44">
        <v>0</v>
      </c>
      <c r="L2409" s="44">
        <v>13942.8</v>
      </c>
      <c r="M2409" s="44">
        <v>1161.9000000000001</v>
      </c>
    </row>
    <row r="2410" spans="6:13">
      <c r="F2410" t="s">
        <v>2521</v>
      </c>
      <c r="G2410" s="1">
        <v>43592</v>
      </c>
      <c r="H2410" s="43">
        <v>1</v>
      </c>
      <c r="I2410" s="44">
        <v>6175</v>
      </c>
      <c r="J2410" s="44">
        <v>6175</v>
      </c>
      <c r="K2410" s="44">
        <v>0</v>
      </c>
      <c r="L2410" s="44">
        <v>5557.5</v>
      </c>
      <c r="M2410" s="44">
        <v>463.125</v>
      </c>
    </row>
    <row r="2411" spans="6:13">
      <c r="F2411" t="s">
        <v>1073</v>
      </c>
      <c r="G2411" s="1">
        <v>43335</v>
      </c>
      <c r="H2411" s="43">
        <v>1</v>
      </c>
      <c r="I2411" s="44">
        <v>8269</v>
      </c>
      <c r="J2411" s="44">
        <v>8269</v>
      </c>
      <c r="K2411" s="44">
        <v>0</v>
      </c>
      <c r="L2411" s="44">
        <v>7442.1</v>
      </c>
      <c r="M2411" s="44">
        <v>620.17499999999995</v>
      </c>
    </row>
    <row r="2412" spans="6:13">
      <c r="F2412" t="s">
        <v>966</v>
      </c>
      <c r="G2412" s="1">
        <v>43335</v>
      </c>
      <c r="H2412" s="43">
        <v>1</v>
      </c>
      <c r="I2412" s="44">
        <v>12475</v>
      </c>
      <c r="J2412" s="44">
        <v>12475</v>
      </c>
      <c r="K2412" s="44">
        <v>0</v>
      </c>
      <c r="L2412" s="44">
        <v>11227.5</v>
      </c>
      <c r="M2412" s="44">
        <v>935.625</v>
      </c>
    </row>
    <row r="2413" spans="6:13">
      <c r="F2413" t="s">
        <v>1034</v>
      </c>
      <c r="G2413" s="1">
        <v>43335</v>
      </c>
      <c r="H2413" s="43">
        <v>1</v>
      </c>
      <c r="I2413" s="44">
        <v>20119.330000000002</v>
      </c>
      <c r="J2413" s="44">
        <v>20119.330000000002</v>
      </c>
      <c r="K2413" s="44">
        <v>0</v>
      </c>
      <c r="L2413" s="44">
        <v>18107.400000000001</v>
      </c>
      <c r="M2413" s="44">
        <v>1508.95</v>
      </c>
    </row>
    <row r="2414" spans="6:13">
      <c r="F2414" t="s">
        <v>1036</v>
      </c>
      <c r="G2414" s="1">
        <v>43335</v>
      </c>
      <c r="H2414" s="43">
        <v>1</v>
      </c>
      <c r="I2414" s="44">
        <v>24000</v>
      </c>
      <c r="J2414" s="44">
        <v>24000</v>
      </c>
      <c r="K2414" s="44">
        <v>0</v>
      </c>
      <c r="L2414" s="44">
        <v>21600</v>
      </c>
      <c r="M2414" s="44">
        <v>1800</v>
      </c>
    </row>
    <row r="2415" spans="6:13">
      <c r="F2415" t="s">
        <v>1076</v>
      </c>
      <c r="G2415" s="1">
        <v>43335</v>
      </c>
      <c r="H2415" s="43">
        <v>1</v>
      </c>
      <c r="I2415" s="44">
        <v>15492</v>
      </c>
      <c r="J2415" s="44">
        <v>15492</v>
      </c>
      <c r="K2415" s="44">
        <v>0</v>
      </c>
      <c r="L2415" s="44">
        <v>13942.8</v>
      </c>
      <c r="M2415" s="44">
        <v>1161.9000000000001</v>
      </c>
    </row>
    <row r="2416" spans="6:13">
      <c r="F2416" t="s">
        <v>2337</v>
      </c>
      <c r="G2416" s="1">
        <v>43503</v>
      </c>
      <c r="H2416" s="43">
        <v>1</v>
      </c>
      <c r="I2416" s="44">
        <v>25225</v>
      </c>
      <c r="J2416" s="44">
        <v>25225</v>
      </c>
      <c r="K2416" s="44">
        <v>0</v>
      </c>
      <c r="L2416" s="44">
        <v>22702.5</v>
      </c>
      <c r="M2416" s="44">
        <v>1891.875</v>
      </c>
    </row>
    <row r="2417" spans="5:13">
      <c r="F2417" t="s">
        <v>1033</v>
      </c>
      <c r="G2417" s="1">
        <v>43335</v>
      </c>
      <c r="H2417" s="43">
        <v>1</v>
      </c>
      <c r="I2417" s="44">
        <v>12499</v>
      </c>
      <c r="J2417" s="44">
        <v>12499</v>
      </c>
      <c r="K2417" s="44">
        <v>0</v>
      </c>
      <c r="L2417" s="44">
        <v>11249.1</v>
      </c>
      <c r="M2417" s="44">
        <v>937.42499999999995</v>
      </c>
    </row>
    <row r="2418" spans="5:13">
      <c r="F2418" t="s">
        <v>1416</v>
      </c>
      <c r="G2418" s="1">
        <v>43360</v>
      </c>
      <c r="H2418" s="43">
        <v>1</v>
      </c>
      <c r="I2418" s="44">
        <v>21569.97</v>
      </c>
      <c r="J2418" s="44">
        <v>21569.97</v>
      </c>
      <c r="K2418" s="44">
        <v>0</v>
      </c>
      <c r="L2418" s="44">
        <v>19412.97</v>
      </c>
      <c r="M2418" s="44">
        <v>1617.7474999999999</v>
      </c>
    </row>
    <row r="2419" spans="5:13">
      <c r="F2419" t="s">
        <v>1037</v>
      </c>
      <c r="G2419" s="1">
        <v>43335</v>
      </c>
      <c r="H2419" s="43">
        <v>1</v>
      </c>
      <c r="I2419" s="44">
        <v>34500</v>
      </c>
      <c r="J2419" s="44">
        <v>34500</v>
      </c>
      <c r="K2419" s="44">
        <v>0</v>
      </c>
      <c r="L2419" s="44">
        <v>31050</v>
      </c>
      <c r="M2419" s="44">
        <v>2587.5</v>
      </c>
    </row>
    <row r="2420" spans="5:13">
      <c r="F2420" t="s">
        <v>968</v>
      </c>
      <c r="G2420" s="1">
        <v>43335</v>
      </c>
      <c r="H2420" s="43">
        <v>1</v>
      </c>
      <c r="I2420" s="44">
        <v>15492</v>
      </c>
      <c r="J2420" s="44">
        <v>15492</v>
      </c>
      <c r="K2420" s="44">
        <v>0</v>
      </c>
      <c r="L2420" s="44">
        <v>13942.8</v>
      </c>
      <c r="M2420" s="44">
        <v>1161.9000000000001</v>
      </c>
    </row>
    <row r="2421" spans="5:13">
      <c r="F2421" t="s">
        <v>967</v>
      </c>
      <c r="G2421" s="1">
        <v>43335</v>
      </c>
      <c r="H2421" s="43">
        <v>1</v>
      </c>
      <c r="I2421" s="44">
        <v>26400</v>
      </c>
      <c r="J2421" s="44">
        <v>26400</v>
      </c>
      <c r="K2421" s="44">
        <v>0</v>
      </c>
      <c r="L2421" s="44">
        <v>23760</v>
      </c>
      <c r="M2421" s="44">
        <v>1980</v>
      </c>
    </row>
    <row r="2422" spans="5:13">
      <c r="F2422" t="s">
        <v>1075</v>
      </c>
      <c r="G2422" s="1">
        <v>43335</v>
      </c>
      <c r="H2422" s="43">
        <v>1</v>
      </c>
      <c r="I2422" s="44">
        <v>36096.44</v>
      </c>
      <c r="J2422" s="44">
        <v>36096.44</v>
      </c>
      <c r="K2422" s="44">
        <v>0</v>
      </c>
      <c r="L2422" s="44">
        <v>32486.799999999999</v>
      </c>
      <c r="M2422" s="44">
        <v>2707.2332999999999</v>
      </c>
    </row>
    <row r="2423" spans="5:13">
      <c r="F2423" t="s">
        <v>1035</v>
      </c>
      <c r="G2423" s="1">
        <v>43335</v>
      </c>
      <c r="H2423" s="43">
        <v>1</v>
      </c>
      <c r="I2423" s="44">
        <v>36096.44</v>
      </c>
      <c r="J2423" s="44">
        <v>36096.44</v>
      </c>
      <c r="K2423" s="44">
        <v>0</v>
      </c>
      <c r="L2423" s="44">
        <v>32486.799999999999</v>
      </c>
      <c r="M2423" s="44">
        <v>2707.2332999999999</v>
      </c>
    </row>
    <row r="2424" spans="5:13">
      <c r="F2424" t="s">
        <v>838</v>
      </c>
      <c r="G2424" s="1">
        <v>43335</v>
      </c>
      <c r="H2424" s="43">
        <v>1</v>
      </c>
      <c r="I2424" s="44">
        <v>4283</v>
      </c>
      <c r="J2424" s="44">
        <v>4283</v>
      </c>
      <c r="K2424" s="44">
        <v>0</v>
      </c>
      <c r="L2424" s="44">
        <v>3854.7</v>
      </c>
      <c r="M2424" s="44">
        <v>321.22500000000002</v>
      </c>
    </row>
    <row r="2425" spans="5:13">
      <c r="F2425" t="s">
        <v>965</v>
      </c>
      <c r="G2425" s="1">
        <v>43335</v>
      </c>
      <c r="H2425" s="43">
        <v>1</v>
      </c>
      <c r="I2425" s="44">
        <v>15492</v>
      </c>
      <c r="J2425" s="44">
        <v>15492</v>
      </c>
      <c r="K2425" s="44">
        <v>0</v>
      </c>
      <c r="L2425" s="44">
        <v>13942.8</v>
      </c>
      <c r="M2425" s="44">
        <v>1161.9000000000001</v>
      </c>
    </row>
    <row r="2426" spans="5:13">
      <c r="F2426" t="s">
        <v>1074</v>
      </c>
      <c r="G2426" s="1">
        <v>43335</v>
      </c>
      <c r="H2426" s="43">
        <v>1</v>
      </c>
      <c r="I2426" s="44">
        <v>15492</v>
      </c>
      <c r="J2426" s="44">
        <v>15492</v>
      </c>
      <c r="K2426" s="44">
        <v>0</v>
      </c>
      <c r="L2426" s="44">
        <v>13942.8</v>
      </c>
      <c r="M2426" s="44">
        <v>1161.9000000000001</v>
      </c>
    </row>
    <row r="2427" spans="5:13">
      <c r="F2427" t="s">
        <v>963</v>
      </c>
      <c r="G2427" s="1">
        <v>43335</v>
      </c>
      <c r="H2427" s="43">
        <v>1</v>
      </c>
      <c r="I2427" s="44">
        <v>31097.8</v>
      </c>
      <c r="J2427" s="44">
        <v>31097.8</v>
      </c>
      <c r="K2427" s="44">
        <v>0</v>
      </c>
      <c r="L2427" s="44">
        <v>27988.02</v>
      </c>
      <c r="M2427" s="44">
        <v>2332.335</v>
      </c>
    </row>
    <row r="2428" spans="5:13">
      <c r="F2428" t="s">
        <v>1032</v>
      </c>
      <c r="G2428" s="1">
        <v>43335</v>
      </c>
      <c r="H2428" s="43">
        <v>1</v>
      </c>
      <c r="I2428" s="44">
        <v>15333.33</v>
      </c>
      <c r="J2428" s="44">
        <v>15333.33</v>
      </c>
      <c r="K2428" s="44">
        <v>0</v>
      </c>
      <c r="L2428" s="44">
        <v>13800</v>
      </c>
      <c r="M2428" s="44">
        <v>1150</v>
      </c>
    </row>
    <row r="2429" spans="5:13">
      <c r="F2429" t="s">
        <v>837</v>
      </c>
      <c r="G2429" s="1">
        <v>43335</v>
      </c>
      <c r="H2429" s="43">
        <v>1</v>
      </c>
      <c r="I2429" s="44">
        <v>4728.3900000000003</v>
      </c>
      <c r="J2429" s="44">
        <v>4728.3900000000003</v>
      </c>
      <c r="K2429" s="44">
        <v>0</v>
      </c>
      <c r="L2429" s="44">
        <v>4255.55</v>
      </c>
      <c r="M2429" s="44">
        <v>354.62920000000003</v>
      </c>
    </row>
    <row r="2430" spans="5:13">
      <c r="E2430" t="s">
        <v>1440</v>
      </c>
      <c r="F2430" t="s">
        <v>2615</v>
      </c>
      <c r="G2430" s="1">
        <v>43678</v>
      </c>
      <c r="H2430" s="43">
        <v>0</v>
      </c>
      <c r="I2430" s="44">
        <v>9644.82</v>
      </c>
      <c r="J2430" s="44">
        <v>9644.82</v>
      </c>
      <c r="K2430" s="44">
        <v>0</v>
      </c>
      <c r="L2430" s="44">
        <v>8680.34</v>
      </c>
      <c r="M2430" s="44">
        <v>723.36170000000004</v>
      </c>
    </row>
    <row r="2431" spans="5:13">
      <c r="F2431" t="s">
        <v>2544</v>
      </c>
      <c r="G2431" s="1">
        <v>43588</v>
      </c>
      <c r="H2431" s="43">
        <v>1</v>
      </c>
      <c r="I2431" s="44">
        <v>33014.85</v>
      </c>
      <c r="J2431" s="44">
        <v>33014.85</v>
      </c>
      <c r="K2431" s="44">
        <v>0</v>
      </c>
      <c r="L2431" s="44">
        <v>29713.37</v>
      </c>
      <c r="M2431" s="44">
        <v>2476.1142</v>
      </c>
    </row>
    <row r="2432" spans="5:13">
      <c r="E2432" t="s">
        <v>301</v>
      </c>
      <c r="F2432" t="s">
        <v>532</v>
      </c>
      <c r="G2432" s="1">
        <v>43294</v>
      </c>
      <c r="H2432" s="43">
        <v>0</v>
      </c>
      <c r="I2432" s="44">
        <v>5000</v>
      </c>
      <c r="J2432" s="44">
        <v>5000</v>
      </c>
      <c r="K2432" s="44">
        <v>0</v>
      </c>
      <c r="L2432" s="44">
        <v>4500</v>
      </c>
      <c r="M2432" s="44">
        <v>0</v>
      </c>
    </row>
    <row r="2433" spans="5:13">
      <c r="E2433" t="s">
        <v>675</v>
      </c>
      <c r="F2433" t="s">
        <v>1635</v>
      </c>
      <c r="G2433" s="1">
        <v>43412</v>
      </c>
      <c r="H2433" s="43">
        <v>1</v>
      </c>
      <c r="I2433" s="44">
        <v>31713.200000000001</v>
      </c>
      <c r="J2433" s="44">
        <v>31713.200000000001</v>
      </c>
      <c r="K2433" s="44">
        <v>0</v>
      </c>
      <c r="L2433" s="44">
        <v>28541.88</v>
      </c>
      <c r="M2433" s="44">
        <v>2378.4899999999998</v>
      </c>
    </row>
    <row r="2434" spans="5:13">
      <c r="F2434" t="s">
        <v>1716</v>
      </c>
      <c r="G2434" s="1">
        <v>43410</v>
      </c>
      <c r="H2434" s="43">
        <v>1</v>
      </c>
      <c r="I2434" s="44">
        <v>33364.199999999997</v>
      </c>
      <c r="J2434" s="44">
        <v>33364.199999999997</v>
      </c>
      <c r="K2434" s="44">
        <v>0</v>
      </c>
      <c r="L2434" s="44">
        <v>30027.78</v>
      </c>
      <c r="M2434" s="44">
        <v>2502.3150000000001</v>
      </c>
    </row>
    <row r="2435" spans="5:13">
      <c r="F2435" t="s">
        <v>1715</v>
      </c>
      <c r="G2435" s="1">
        <v>43410</v>
      </c>
      <c r="H2435" s="43">
        <v>1</v>
      </c>
      <c r="I2435" s="44">
        <v>16964.759999999998</v>
      </c>
      <c r="J2435" s="44">
        <v>16964.759999999998</v>
      </c>
      <c r="K2435" s="44">
        <v>0</v>
      </c>
      <c r="L2435" s="44">
        <v>15268.28</v>
      </c>
      <c r="M2435" s="44">
        <v>1272.3567</v>
      </c>
    </row>
    <row r="2436" spans="5:13">
      <c r="F2436" t="s">
        <v>1327</v>
      </c>
      <c r="G2436" s="1">
        <v>43990</v>
      </c>
      <c r="H2436" s="43">
        <v>1</v>
      </c>
      <c r="I2436" s="44">
        <v>8349.1200000000008</v>
      </c>
      <c r="J2436" s="44">
        <v>8349.1200000000008</v>
      </c>
      <c r="K2436" s="44">
        <v>0</v>
      </c>
      <c r="L2436" s="44">
        <v>7514.2</v>
      </c>
      <c r="M2436" s="44">
        <v>626.18330000000003</v>
      </c>
    </row>
    <row r="2437" spans="5:13">
      <c r="F2437" t="s">
        <v>1357</v>
      </c>
      <c r="G2437" s="1">
        <v>43360</v>
      </c>
      <c r="H2437" s="43">
        <v>1</v>
      </c>
      <c r="I2437" s="44">
        <v>19184.88</v>
      </c>
      <c r="J2437" s="44">
        <v>19184.88</v>
      </c>
      <c r="K2437" s="44">
        <v>0</v>
      </c>
      <c r="L2437" s="44">
        <v>17266.39</v>
      </c>
      <c r="M2437" s="44">
        <v>1438.8658</v>
      </c>
    </row>
    <row r="2438" spans="5:13">
      <c r="E2438" t="s">
        <v>59</v>
      </c>
      <c r="F2438" t="s">
        <v>1479</v>
      </c>
      <c r="G2438" s="1">
        <v>43360</v>
      </c>
      <c r="H2438" s="43">
        <v>1</v>
      </c>
      <c r="I2438" s="44">
        <v>22450.52</v>
      </c>
      <c r="J2438" s="44">
        <v>22450.52</v>
      </c>
      <c r="K2438" s="44">
        <v>0</v>
      </c>
      <c r="L2438" s="44">
        <v>20205.47</v>
      </c>
      <c r="M2438" s="44">
        <v>1683.7891999999999</v>
      </c>
    </row>
    <row r="2439" spans="5:13">
      <c r="E2439" t="s">
        <v>171</v>
      </c>
      <c r="F2439" t="s">
        <v>255</v>
      </c>
      <c r="G2439" s="1">
        <v>43598</v>
      </c>
      <c r="H2439" s="43">
        <v>0.05</v>
      </c>
      <c r="I2439" s="44">
        <v>24410.83</v>
      </c>
      <c r="J2439" s="44">
        <v>24410.83</v>
      </c>
      <c r="K2439" s="44">
        <v>0</v>
      </c>
      <c r="L2439" s="44">
        <v>21969.75</v>
      </c>
      <c r="M2439" s="44">
        <v>1830.8125</v>
      </c>
    </row>
    <row r="2440" spans="5:13">
      <c r="E2440" t="s">
        <v>62</v>
      </c>
      <c r="F2440" t="s">
        <v>8239</v>
      </c>
      <c r="G2440" s="1">
        <v>43991</v>
      </c>
      <c r="H2440" s="43">
        <v>1</v>
      </c>
      <c r="I2440" s="44">
        <v>23000</v>
      </c>
      <c r="J2440" s="44">
        <v>23000</v>
      </c>
      <c r="K2440" s="44">
        <v>0</v>
      </c>
      <c r="L2440" s="44">
        <v>20700</v>
      </c>
      <c r="M2440" s="44">
        <v>1725</v>
      </c>
    </row>
    <row r="2441" spans="5:13">
      <c r="F2441" t="s">
        <v>2662</v>
      </c>
      <c r="G2441" s="1">
        <v>43917</v>
      </c>
      <c r="H2441" s="43">
        <v>0</v>
      </c>
      <c r="I2441" s="44">
        <v>7698.89</v>
      </c>
      <c r="J2441" s="44">
        <v>7698.89</v>
      </c>
      <c r="K2441" s="44">
        <v>0</v>
      </c>
      <c r="L2441" s="44">
        <v>6929</v>
      </c>
      <c r="M2441" s="44">
        <v>577.41669999999999</v>
      </c>
    </row>
    <row r="2442" spans="5:13">
      <c r="E2442" t="s">
        <v>1335</v>
      </c>
      <c r="F2442" t="s">
        <v>3366</v>
      </c>
      <c r="G2442" s="1">
        <v>48092</v>
      </c>
      <c r="H2442" s="43">
        <v>0.17</v>
      </c>
      <c r="I2442" s="44">
        <v>224537</v>
      </c>
      <c r="J2442" s="44">
        <v>224537</v>
      </c>
      <c r="K2442" s="44">
        <v>0</v>
      </c>
      <c r="L2442" s="44">
        <v>202083.3</v>
      </c>
      <c r="M2442" s="44">
        <v>0</v>
      </c>
    </row>
    <row r="2443" spans="5:13">
      <c r="F2443" t="s">
        <v>3372</v>
      </c>
      <c r="G2443" s="1">
        <v>48092</v>
      </c>
      <c r="H2443" s="43">
        <v>0.9</v>
      </c>
      <c r="I2443" s="44">
        <v>216680.12</v>
      </c>
      <c r="J2443" s="44">
        <v>216680.12</v>
      </c>
      <c r="K2443" s="44">
        <v>0</v>
      </c>
      <c r="L2443" s="44">
        <v>195012.11</v>
      </c>
      <c r="M2443" s="44">
        <v>0</v>
      </c>
    </row>
    <row r="2444" spans="5:13">
      <c r="F2444" t="s">
        <v>7413</v>
      </c>
      <c r="G2444" s="1">
        <v>48092</v>
      </c>
      <c r="H2444" s="43">
        <v>0</v>
      </c>
      <c r="I2444" s="44">
        <v>95342.27</v>
      </c>
      <c r="J2444" s="44">
        <v>95342.27</v>
      </c>
      <c r="K2444" s="44">
        <v>0</v>
      </c>
      <c r="L2444" s="44">
        <v>85808.04</v>
      </c>
      <c r="M2444" s="44">
        <v>7150.67</v>
      </c>
    </row>
    <row r="2445" spans="5:13">
      <c r="F2445" t="s">
        <v>7795</v>
      </c>
      <c r="G2445" s="1">
        <v>48092</v>
      </c>
      <c r="H2445" s="43">
        <v>0.5</v>
      </c>
      <c r="I2445" s="44">
        <v>321902.31</v>
      </c>
      <c r="J2445" s="44">
        <v>321902.31</v>
      </c>
      <c r="K2445" s="44">
        <v>0</v>
      </c>
      <c r="L2445" s="44">
        <v>289712.08</v>
      </c>
      <c r="M2445" s="44">
        <v>0</v>
      </c>
    </row>
    <row r="2446" spans="5:13">
      <c r="F2446" t="s">
        <v>3206</v>
      </c>
      <c r="G2446" s="1">
        <v>48092</v>
      </c>
      <c r="H2446" s="43">
        <v>0.9</v>
      </c>
      <c r="I2446" s="44">
        <v>132578.76</v>
      </c>
      <c r="J2446" s="44">
        <v>132578.76</v>
      </c>
      <c r="K2446" s="44">
        <v>0</v>
      </c>
      <c r="L2446" s="44">
        <v>119320.88</v>
      </c>
      <c r="M2446" s="44">
        <v>0</v>
      </c>
    </row>
    <row r="2447" spans="5:13">
      <c r="F2447" t="s">
        <v>7790</v>
      </c>
      <c r="G2447" s="1">
        <v>48092</v>
      </c>
      <c r="H2447" s="43">
        <v>0.05</v>
      </c>
      <c r="I2447" s="44">
        <v>3300.54</v>
      </c>
      <c r="J2447" s="44">
        <v>3300.54</v>
      </c>
      <c r="K2447" s="44">
        <v>0</v>
      </c>
      <c r="L2447" s="44">
        <v>2970.49</v>
      </c>
      <c r="M2447" s="44">
        <v>0</v>
      </c>
    </row>
    <row r="2448" spans="5:13">
      <c r="F2448" t="s">
        <v>3369</v>
      </c>
      <c r="G2448" s="1">
        <v>43861</v>
      </c>
      <c r="H2448" s="43">
        <v>0</v>
      </c>
      <c r="I2448" s="44">
        <v>6845.94</v>
      </c>
      <c r="J2448" s="44">
        <v>6845.94</v>
      </c>
      <c r="K2448" s="44">
        <v>0</v>
      </c>
      <c r="L2448" s="44">
        <v>6161.35</v>
      </c>
      <c r="M2448" s="44">
        <v>513.44579999999996</v>
      </c>
    </row>
    <row r="2449" spans="5:13">
      <c r="F2449" t="s">
        <v>2519</v>
      </c>
      <c r="G2449" s="1">
        <v>48092</v>
      </c>
      <c r="H2449" s="43">
        <v>0.3</v>
      </c>
      <c r="I2449" s="44">
        <v>223202.85</v>
      </c>
      <c r="J2449" s="44">
        <v>223202.85</v>
      </c>
      <c r="K2449" s="44">
        <v>0</v>
      </c>
      <c r="L2449" s="44">
        <v>200882.57</v>
      </c>
      <c r="M2449" s="44">
        <v>0</v>
      </c>
    </row>
    <row r="2450" spans="5:13">
      <c r="F2450" t="s">
        <v>2669</v>
      </c>
      <c r="G2450" s="1">
        <v>48092</v>
      </c>
      <c r="H2450" s="43">
        <v>0.25</v>
      </c>
      <c r="I2450" s="44">
        <v>6806655.2599999998</v>
      </c>
      <c r="J2450" s="44">
        <v>6806655.2599999998</v>
      </c>
      <c r="K2450" s="44">
        <v>0</v>
      </c>
      <c r="L2450" s="44">
        <v>6125989.7400000002</v>
      </c>
      <c r="M2450" s="44">
        <v>0</v>
      </c>
    </row>
    <row r="2451" spans="5:13">
      <c r="E2451" t="s">
        <v>2319</v>
      </c>
      <c r="F2451" t="s">
        <v>8184</v>
      </c>
      <c r="G2451" s="1">
        <v>43991</v>
      </c>
      <c r="H2451" s="43">
        <v>1</v>
      </c>
      <c r="I2451" s="44">
        <v>83515.070000000007</v>
      </c>
      <c r="J2451" s="44">
        <v>83515.070000000007</v>
      </c>
      <c r="K2451" s="44">
        <v>0</v>
      </c>
      <c r="L2451" s="44">
        <v>75163.56</v>
      </c>
      <c r="M2451" s="44">
        <v>6263.63</v>
      </c>
    </row>
    <row r="2452" spans="5:13">
      <c r="F2452" t="s">
        <v>2936</v>
      </c>
      <c r="G2452" s="1">
        <v>43851</v>
      </c>
      <c r="H2452" s="43">
        <v>0.4</v>
      </c>
      <c r="I2452" s="44">
        <v>11007.42</v>
      </c>
      <c r="J2452" s="44">
        <v>11007.42</v>
      </c>
      <c r="K2452" s="44">
        <v>0</v>
      </c>
      <c r="L2452" s="44">
        <v>9906.68</v>
      </c>
      <c r="M2452" s="44">
        <v>825.55669999999998</v>
      </c>
    </row>
    <row r="2453" spans="5:13">
      <c r="F2453" t="s">
        <v>3615</v>
      </c>
      <c r="G2453" s="1">
        <v>48092</v>
      </c>
      <c r="H2453" s="43">
        <v>1</v>
      </c>
      <c r="I2453" s="44">
        <v>81143</v>
      </c>
      <c r="J2453" s="44">
        <v>81143</v>
      </c>
      <c r="K2453" s="44">
        <v>0</v>
      </c>
      <c r="L2453" s="44">
        <v>73028.7</v>
      </c>
      <c r="M2453" s="44">
        <v>6085.72</v>
      </c>
    </row>
    <row r="2454" spans="5:13">
      <c r="F2454" t="s">
        <v>3378</v>
      </c>
      <c r="G2454" s="1">
        <v>43781</v>
      </c>
      <c r="H2454" s="43">
        <v>1</v>
      </c>
      <c r="I2454" s="44">
        <v>22435.41</v>
      </c>
      <c r="J2454" s="44">
        <v>22435.41</v>
      </c>
      <c r="K2454" s="44">
        <v>0</v>
      </c>
      <c r="L2454" s="44">
        <v>20191.87</v>
      </c>
      <c r="M2454" s="44">
        <v>1682.6558</v>
      </c>
    </row>
    <row r="2455" spans="5:13">
      <c r="F2455" t="s">
        <v>3037</v>
      </c>
      <c r="G2455" s="1">
        <v>43851</v>
      </c>
      <c r="H2455" s="43">
        <v>0</v>
      </c>
      <c r="I2455" s="44">
        <v>11255.11</v>
      </c>
      <c r="J2455" s="44">
        <v>11255.11</v>
      </c>
      <c r="K2455" s="44">
        <v>0</v>
      </c>
      <c r="L2455" s="44">
        <v>10129.6</v>
      </c>
      <c r="M2455" s="44">
        <v>844.13329999999996</v>
      </c>
    </row>
    <row r="2456" spans="5:13">
      <c r="E2456" t="s">
        <v>1307</v>
      </c>
      <c r="F2456" t="s">
        <v>1308</v>
      </c>
      <c r="G2456" s="1">
        <v>43360</v>
      </c>
      <c r="H2456" s="43">
        <v>1</v>
      </c>
      <c r="I2456" s="44">
        <v>4126.91</v>
      </c>
      <c r="J2456" s="44">
        <v>4126.91</v>
      </c>
      <c r="K2456" s="44">
        <v>0</v>
      </c>
      <c r="L2456" s="44">
        <v>3714.22</v>
      </c>
      <c r="M2456" s="44">
        <v>309.51830000000001</v>
      </c>
    </row>
    <row r="2457" spans="5:13">
      <c r="E2457" t="s">
        <v>2960</v>
      </c>
      <c r="F2457" t="s">
        <v>2961</v>
      </c>
      <c r="G2457" s="1">
        <v>43781</v>
      </c>
      <c r="H2457" s="43">
        <v>1</v>
      </c>
      <c r="I2457" s="44">
        <v>8255.86</v>
      </c>
      <c r="J2457" s="44">
        <v>8255.86</v>
      </c>
      <c r="K2457" s="44">
        <v>0</v>
      </c>
      <c r="L2457" s="44">
        <v>7430.27</v>
      </c>
      <c r="M2457" s="44">
        <v>619.18920000000003</v>
      </c>
    </row>
    <row r="2458" spans="5:13">
      <c r="E2458" t="s">
        <v>2257</v>
      </c>
      <c r="F2458" t="s">
        <v>2258</v>
      </c>
      <c r="G2458" s="1">
        <v>43900</v>
      </c>
      <c r="H2458" s="43">
        <v>1</v>
      </c>
      <c r="I2458" s="44">
        <v>189720.25</v>
      </c>
      <c r="J2458" s="44">
        <v>189720.25</v>
      </c>
      <c r="K2458" s="44">
        <v>0</v>
      </c>
      <c r="L2458" s="44">
        <v>170748.23</v>
      </c>
      <c r="M2458" s="44">
        <v>14229.019200000001</v>
      </c>
    </row>
    <row r="2459" spans="5:13">
      <c r="E2459" t="s">
        <v>127</v>
      </c>
      <c r="F2459" t="s">
        <v>128</v>
      </c>
      <c r="G2459" s="1">
        <v>43265</v>
      </c>
      <c r="H2459" s="43">
        <v>0</v>
      </c>
      <c r="I2459" s="44">
        <v>10187.93</v>
      </c>
      <c r="J2459" s="44">
        <v>10187.93</v>
      </c>
      <c r="K2459" s="44">
        <v>0</v>
      </c>
      <c r="L2459" s="44">
        <v>9169.14</v>
      </c>
      <c r="M2459" s="44">
        <v>764.09500000000003</v>
      </c>
    </row>
    <row r="2460" spans="5:13">
      <c r="E2460" t="s">
        <v>2444</v>
      </c>
      <c r="F2460" t="s">
        <v>3610</v>
      </c>
      <c r="G2460" s="1">
        <v>48092</v>
      </c>
      <c r="H2460" s="43">
        <v>0</v>
      </c>
      <c r="I2460" s="44">
        <v>75310</v>
      </c>
      <c r="J2460" s="44">
        <v>75310</v>
      </c>
      <c r="K2460" s="44">
        <v>0</v>
      </c>
      <c r="L2460" s="44">
        <v>67779</v>
      </c>
      <c r="M2460" s="44">
        <v>5648.25</v>
      </c>
    </row>
    <row r="2461" spans="5:13">
      <c r="F2461" t="s">
        <v>2478</v>
      </c>
      <c r="G2461" s="1">
        <v>48092</v>
      </c>
      <c r="H2461" s="43">
        <v>0.4</v>
      </c>
      <c r="I2461" s="44">
        <v>175990</v>
      </c>
      <c r="J2461" s="44">
        <v>175990</v>
      </c>
      <c r="K2461" s="44">
        <v>0</v>
      </c>
      <c r="L2461" s="44">
        <v>158391</v>
      </c>
      <c r="M2461" s="44">
        <v>0</v>
      </c>
    </row>
    <row r="2462" spans="5:13">
      <c r="F2462" t="s">
        <v>2686</v>
      </c>
      <c r="G2462" s="1">
        <v>48092</v>
      </c>
      <c r="H2462" s="43">
        <v>0.9</v>
      </c>
      <c r="I2462" s="44">
        <v>228111</v>
      </c>
      <c r="J2462" s="44">
        <v>228111</v>
      </c>
      <c r="K2462" s="44">
        <v>0</v>
      </c>
      <c r="L2462" s="44">
        <v>205299.9</v>
      </c>
      <c r="M2462" s="44">
        <v>15104.11</v>
      </c>
    </row>
    <row r="2463" spans="5:13">
      <c r="F2463" t="s">
        <v>2445</v>
      </c>
      <c r="G2463" s="1">
        <v>48092</v>
      </c>
      <c r="H2463" s="43">
        <v>0</v>
      </c>
      <c r="I2463" s="44">
        <v>281808</v>
      </c>
      <c r="J2463" s="44">
        <v>281808</v>
      </c>
      <c r="K2463" s="44">
        <v>0</v>
      </c>
      <c r="L2463" s="44">
        <v>253627.2</v>
      </c>
      <c r="M2463" s="44">
        <v>0</v>
      </c>
    </row>
    <row r="2464" spans="5:13">
      <c r="E2464" t="s">
        <v>822</v>
      </c>
      <c r="F2464" t="s">
        <v>823</v>
      </c>
      <c r="G2464" s="1">
        <v>43917</v>
      </c>
      <c r="H2464" s="43">
        <v>0</v>
      </c>
      <c r="I2464" s="44">
        <v>4010.9</v>
      </c>
      <c r="J2464" s="44">
        <v>4010.9</v>
      </c>
      <c r="K2464" s="44">
        <v>0</v>
      </c>
      <c r="L2464" s="44">
        <v>3609.81</v>
      </c>
      <c r="M2464" s="44">
        <v>300.8175</v>
      </c>
    </row>
    <row r="2465" spans="4:13">
      <c r="F2465" t="s">
        <v>1842</v>
      </c>
      <c r="G2465" s="1">
        <v>43992</v>
      </c>
      <c r="H2465" s="43">
        <v>0</v>
      </c>
      <c r="I2465" s="44">
        <v>34894.44</v>
      </c>
      <c r="J2465" s="44">
        <v>34894.44</v>
      </c>
      <c r="K2465" s="44">
        <v>0</v>
      </c>
      <c r="L2465" s="44">
        <v>31405</v>
      </c>
      <c r="M2465" s="44">
        <v>2617.0832999999998</v>
      </c>
    </row>
    <row r="2466" spans="4:13">
      <c r="D2466" t="s">
        <v>218</v>
      </c>
      <c r="E2466" t="s">
        <v>305</v>
      </c>
      <c r="F2466" t="s">
        <v>1211</v>
      </c>
      <c r="G2466" s="1">
        <v>44032</v>
      </c>
      <c r="H2466" s="43">
        <v>0</v>
      </c>
      <c r="I2466" s="44">
        <v>12049.36</v>
      </c>
      <c r="J2466" s="44">
        <v>12049.36</v>
      </c>
      <c r="K2466" s="44">
        <v>0</v>
      </c>
      <c r="L2466" s="44">
        <v>10844.42</v>
      </c>
      <c r="M2466" s="44">
        <v>903.70169999999996</v>
      </c>
    </row>
    <row r="2467" spans="4:13">
      <c r="D2467" t="s">
        <v>109</v>
      </c>
      <c r="E2467" t="s">
        <v>108</v>
      </c>
      <c r="F2467" t="s">
        <v>557</v>
      </c>
      <c r="G2467" s="1">
        <v>43990</v>
      </c>
      <c r="H2467" s="43">
        <v>0</v>
      </c>
      <c r="I2467" s="44">
        <v>3881.07</v>
      </c>
      <c r="J2467" s="44">
        <v>3881.07</v>
      </c>
      <c r="K2467" s="44">
        <v>0</v>
      </c>
      <c r="L2467" s="44">
        <v>3492.96</v>
      </c>
      <c r="M2467" s="44">
        <v>291.08</v>
      </c>
    </row>
    <row r="2468" spans="4:13">
      <c r="F2468" t="s">
        <v>110</v>
      </c>
      <c r="G2468" s="1">
        <v>43265</v>
      </c>
      <c r="H2468" s="43">
        <v>0</v>
      </c>
      <c r="I2468" s="44">
        <v>3599.91</v>
      </c>
      <c r="J2468" s="44">
        <v>3599.91</v>
      </c>
      <c r="K2468" s="44">
        <v>0</v>
      </c>
      <c r="L2468" s="44">
        <v>3239.92</v>
      </c>
      <c r="M2468" s="44">
        <v>269.99329999999998</v>
      </c>
    </row>
    <row r="2469" spans="4:13">
      <c r="D2469" t="s">
        <v>27</v>
      </c>
      <c r="E2469" t="s">
        <v>1937</v>
      </c>
      <c r="F2469" t="s">
        <v>1938</v>
      </c>
      <c r="G2469" s="1">
        <v>43598</v>
      </c>
      <c r="H2469" s="43">
        <v>0</v>
      </c>
      <c r="I2469" s="44">
        <v>17797.830000000002</v>
      </c>
      <c r="J2469" s="44">
        <v>17797.830000000002</v>
      </c>
      <c r="K2469" s="44">
        <v>0</v>
      </c>
      <c r="L2469" s="44">
        <v>16018.05</v>
      </c>
      <c r="M2469" s="44">
        <v>1334.8375000000001</v>
      </c>
    </row>
    <row r="2470" spans="4:13">
      <c r="E2470" t="s">
        <v>278</v>
      </c>
      <c r="F2470" t="s">
        <v>279</v>
      </c>
      <c r="G2470" s="1">
        <v>43265</v>
      </c>
      <c r="H2470" s="43">
        <v>0.1</v>
      </c>
      <c r="I2470" s="44">
        <v>10180.049999999999</v>
      </c>
      <c r="J2470" s="44">
        <v>10180.049999999999</v>
      </c>
      <c r="K2470" s="44">
        <v>0</v>
      </c>
      <c r="L2470" s="44">
        <v>9162.0499999999993</v>
      </c>
      <c r="M2470" s="44">
        <v>763.50419999999997</v>
      </c>
    </row>
    <row r="2471" spans="4:13">
      <c r="F2471" t="s">
        <v>998</v>
      </c>
      <c r="G2471" s="1">
        <v>43598</v>
      </c>
      <c r="H2471" s="43">
        <v>0.25</v>
      </c>
      <c r="I2471" s="44">
        <v>21213.69</v>
      </c>
      <c r="J2471" s="44">
        <v>21213.69</v>
      </c>
      <c r="K2471" s="44">
        <v>0</v>
      </c>
      <c r="L2471" s="44">
        <v>19092.32</v>
      </c>
      <c r="M2471" s="44">
        <v>1591.0266999999999</v>
      </c>
    </row>
    <row r="2472" spans="4:13">
      <c r="E2472" t="s">
        <v>817</v>
      </c>
      <c r="F2472" t="s">
        <v>1316</v>
      </c>
      <c r="G2472" s="1">
        <v>43361</v>
      </c>
      <c r="H2472" s="43">
        <v>0.5</v>
      </c>
      <c r="I2472" s="44">
        <v>6793.83</v>
      </c>
      <c r="J2472" s="44">
        <v>6793.83</v>
      </c>
      <c r="K2472" s="44">
        <v>0</v>
      </c>
      <c r="L2472" s="44">
        <v>6114.45</v>
      </c>
      <c r="M2472" s="44">
        <v>509.53750000000002</v>
      </c>
    </row>
    <row r="2473" spans="4:13">
      <c r="F2473" t="s">
        <v>2149</v>
      </c>
      <c r="G2473" s="1">
        <v>43504</v>
      </c>
      <c r="H2473" s="43">
        <v>0</v>
      </c>
      <c r="I2473" s="44">
        <v>9805</v>
      </c>
      <c r="J2473" s="44">
        <v>9805</v>
      </c>
      <c r="K2473" s="44">
        <v>0</v>
      </c>
      <c r="L2473" s="44">
        <v>8824.5</v>
      </c>
      <c r="M2473" s="44">
        <v>735.375</v>
      </c>
    </row>
    <row r="2474" spans="4:13">
      <c r="E2474" t="s">
        <v>161</v>
      </c>
      <c r="F2474" t="s">
        <v>166</v>
      </c>
      <c r="G2474" s="1">
        <v>43228</v>
      </c>
      <c r="H2474" s="43">
        <v>0</v>
      </c>
      <c r="I2474" s="44">
        <v>3529.12</v>
      </c>
      <c r="J2474" s="44">
        <v>3529.12</v>
      </c>
      <c r="K2474" s="44">
        <v>0</v>
      </c>
      <c r="L2474" s="44">
        <v>3176.21</v>
      </c>
      <c r="M2474" s="44">
        <v>264.68419999999998</v>
      </c>
    </row>
    <row r="2475" spans="4:13">
      <c r="E2475" t="s">
        <v>528</v>
      </c>
      <c r="F2475" t="s">
        <v>1303</v>
      </c>
      <c r="G2475" s="1">
        <v>43788</v>
      </c>
      <c r="H2475" s="43">
        <v>0</v>
      </c>
      <c r="I2475" s="44">
        <v>8450.33</v>
      </c>
      <c r="J2475" s="44">
        <v>8450.33</v>
      </c>
      <c r="K2475" s="44">
        <v>0</v>
      </c>
      <c r="L2475" s="44">
        <v>7605.3</v>
      </c>
      <c r="M2475" s="44">
        <v>633.77499999999998</v>
      </c>
    </row>
    <row r="2476" spans="4:13">
      <c r="F2476" t="s">
        <v>1983</v>
      </c>
      <c r="G2476" s="1">
        <v>43816</v>
      </c>
      <c r="H2476" s="43">
        <v>0</v>
      </c>
      <c r="I2476" s="44">
        <v>49296.86</v>
      </c>
      <c r="J2476" s="44">
        <v>49296.86</v>
      </c>
      <c r="K2476" s="44">
        <v>0</v>
      </c>
      <c r="L2476" s="44">
        <v>44367.17</v>
      </c>
      <c r="M2476" s="44">
        <v>3697.2642000000001</v>
      </c>
    </row>
    <row r="2477" spans="4:13">
      <c r="F2477" t="s">
        <v>1310</v>
      </c>
      <c r="G2477" s="1">
        <v>43816</v>
      </c>
      <c r="H2477" s="43">
        <v>0</v>
      </c>
      <c r="I2477" s="44">
        <v>23207.45</v>
      </c>
      <c r="J2477" s="44">
        <v>23207.45</v>
      </c>
      <c r="K2477" s="44">
        <v>0</v>
      </c>
      <c r="L2477" s="44">
        <v>20886.71</v>
      </c>
      <c r="M2477" s="44">
        <v>1740.5591999999999</v>
      </c>
    </row>
    <row r="2478" spans="4:13">
      <c r="F2478" t="s">
        <v>1830</v>
      </c>
      <c r="G2478" s="1">
        <v>43816</v>
      </c>
      <c r="H2478" s="43">
        <v>0</v>
      </c>
      <c r="I2478" s="44">
        <v>104060.13</v>
      </c>
      <c r="J2478" s="44">
        <v>104060.13</v>
      </c>
      <c r="K2478" s="44">
        <v>0</v>
      </c>
      <c r="L2478" s="44">
        <v>93654.12</v>
      </c>
      <c r="M2478" s="44">
        <v>7804.51</v>
      </c>
    </row>
    <row r="2479" spans="4:13">
      <c r="F2479" t="s">
        <v>1668</v>
      </c>
      <c r="G2479" s="1">
        <v>43788</v>
      </c>
      <c r="H2479" s="43">
        <v>0</v>
      </c>
      <c r="I2479" s="44">
        <v>51503.61</v>
      </c>
      <c r="J2479" s="44">
        <v>51503.61</v>
      </c>
      <c r="K2479" s="44">
        <v>0</v>
      </c>
      <c r="L2479" s="44">
        <v>46353.25</v>
      </c>
      <c r="M2479" s="44">
        <v>3862.7707999999998</v>
      </c>
    </row>
    <row r="2480" spans="4:13">
      <c r="F2480" t="s">
        <v>529</v>
      </c>
      <c r="G2480" s="1">
        <v>43410</v>
      </c>
      <c r="H2480" s="43">
        <v>0</v>
      </c>
      <c r="I2480" s="44">
        <v>5037.26</v>
      </c>
      <c r="J2480" s="44">
        <v>5037.26</v>
      </c>
      <c r="K2480" s="44">
        <v>0</v>
      </c>
      <c r="L2480" s="44">
        <v>4533.53</v>
      </c>
      <c r="M2480" s="44">
        <v>377.79419999999999</v>
      </c>
    </row>
    <row r="2481" spans="4:13">
      <c r="F2481" t="s">
        <v>941</v>
      </c>
      <c r="G2481" s="1">
        <v>43788</v>
      </c>
      <c r="H2481" s="43">
        <v>0</v>
      </c>
      <c r="I2481" s="44">
        <v>13198.04</v>
      </c>
      <c r="J2481" s="44">
        <v>13198.04</v>
      </c>
      <c r="K2481" s="44">
        <v>0</v>
      </c>
      <c r="L2481" s="44">
        <v>11878.24</v>
      </c>
      <c r="M2481" s="44">
        <v>989.85329999999999</v>
      </c>
    </row>
    <row r="2482" spans="4:13">
      <c r="E2482" t="s">
        <v>27</v>
      </c>
      <c r="F2482" t="s">
        <v>1069</v>
      </c>
      <c r="G2482" s="1">
        <v>43788</v>
      </c>
      <c r="H2482" s="43">
        <v>0</v>
      </c>
      <c r="I2482" s="44">
        <v>7780.81</v>
      </c>
      <c r="J2482" s="44">
        <v>7780.81</v>
      </c>
      <c r="K2482" s="44">
        <v>0</v>
      </c>
      <c r="L2482" s="44">
        <v>7002.73</v>
      </c>
      <c r="M2482" s="44">
        <v>583.56079999999997</v>
      </c>
    </row>
    <row r="2483" spans="4:13">
      <c r="E2483" t="s">
        <v>154</v>
      </c>
      <c r="F2483" t="s">
        <v>192</v>
      </c>
      <c r="G2483" s="1">
        <v>43228</v>
      </c>
      <c r="H2483" s="43">
        <v>1</v>
      </c>
      <c r="I2483" s="44">
        <v>22430</v>
      </c>
      <c r="J2483" s="44">
        <v>22430</v>
      </c>
      <c r="K2483" s="44">
        <v>0</v>
      </c>
      <c r="L2483" s="44">
        <v>20187</v>
      </c>
      <c r="M2483" s="44">
        <v>1682.25</v>
      </c>
    </row>
    <row r="2484" spans="4:13">
      <c r="E2484" t="s">
        <v>560</v>
      </c>
      <c r="F2484" t="s">
        <v>2384</v>
      </c>
      <c r="G2484" s="1">
        <v>48092</v>
      </c>
      <c r="H2484" s="43">
        <v>0.45</v>
      </c>
      <c r="I2484" s="44">
        <v>279371.25</v>
      </c>
      <c r="J2484" s="44">
        <v>279371.25</v>
      </c>
      <c r="K2484" s="44">
        <v>0</v>
      </c>
      <c r="L2484" s="44">
        <v>251434.13</v>
      </c>
      <c r="M2484" s="44">
        <v>0</v>
      </c>
    </row>
    <row r="2485" spans="4:13">
      <c r="F2485" t="s">
        <v>1388</v>
      </c>
      <c r="G2485" s="1">
        <v>43598</v>
      </c>
      <c r="H2485" s="43">
        <v>0</v>
      </c>
      <c r="I2485" s="44">
        <v>12678.87</v>
      </c>
      <c r="J2485" s="44">
        <v>12678.87</v>
      </c>
      <c r="K2485" s="44">
        <v>0</v>
      </c>
      <c r="L2485" s="44">
        <v>11410.98</v>
      </c>
      <c r="M2485" s="44">
        <v>950.91499999999996</v>
      </c>
    </row>
    <row r="2486" spans="4:13">
      <c r="E2486" t="s">
        <v>1872</v>
      </c>
      <c r="F2486" t="s">
        <v>2850</v>
      </c>
      <c r="G2486" s="1">
        <v>48092</v>
      </c>
      <c r="H2486" s="43">
        <v>0.55000000000000004</v>
      </c>
      <c r="I2486" s="44">
        <v>147304.97</v>
      </c>
      <c r="J2486" s="44">
        <v>147304.97</v>
      </c>
      <c r="K2486" s="44">
        <v>0</v>
      </c>
      <c r="L2486" s="44">
        <v>132574.47</v>
      </c>
      <c r="M2486" s="44">
        <v>0</v>
      </c>
    </row>
    <row r="2487" spans="4:13">
      <c r="D2487" t="s">
        <v>15</v>
      </c>
      <c r="E2487" t="s">
        <v>14</v>
      </c>
      <c r="F2487" t="s">
        <v>1167</v>
      </c>
      <c r="G2487" s="1">
        <v>43788</v>
      </c>
      <c r="H2487" s="43">
        <v>0.9</v>
      </c>
      <c r="I2487" s="44">
        <v>56984.57</v>
      </c>
      <c r="J2487" s="44">
        <v>56984.57</v>
      </c>
      <c r="K2487" s="44">
        <v>0</v>
      </c>
      <c r="L2487" s="44">
        <v>51286.11</v>
      </c>
      <c r="M2487" s="44">
        <v>4273.8424999999997</v>
      </c>
    </row>
    <row r="2488" spans="4:13">
      <c r="F2488" t="s">
        <v>1229</v>
      </c>
      <c r="G2488" s="1">
        <v>43742</v>
      </c>
      <c r="H2488" s="43">
        <v>0</v>
      </c>
      <c r="I2488" s="44">
        <v>3151.72</v>
      </c>
      <c r="J2488" s="44">
        <v>3151.72</v>
      </c>
      <c r="K2488" s="44">
        <v>0</v>
      </c>
      <c r="L2488" s="44">
        <v>2836.55</v>
      </c>
      <c r="M2488" s="44">
        <v>236.3792</v>
      </c>
    </row>
    <row r="2489" spans="4:13">
      <c r="F2489" t="s">
        <v>1228</v>
      </c>
      <c r="G2489" s="1">
        <v>43788</v>
      </c>
      <c r="H2489" s="43">
        <v>0.05</v>
      </c>
      <c r="I2489" s="44">
        <v>5000</v>
      </c>
      <c r="J2489" s="44">
        <v>5000</v>
      </c>
      <c r="K2489" s="44">
        <v>0</v>
      </c>
      <c r="L2489" s="44">
        <v>4500</v>
      </c>
      <c r="M2489" s="44">
        <v>375</v>
      </c>
    </row>
    <row r="2490" spans="4:13">
      <c r="F2490" t="s">
        <v>1204</v>
      </c>
      <c r="G2490" s="1">
        <v>43788</v>
      </c>
      <c r="H2490" s="43">
        <v>0.1</v>
      </c>
      <c r="I2490" s="44">
        <v>5748.56</v>
      </c>
      <c r="J2490" s="44">
        <v>5748.56</v>
      </c>
      <c r="K2490" s="44">
        <v>0</v>
      </c>
      <c r="L2490" s="44">
        <v>5173.7</v>
      </c>
      <c r="M2490" s="44">
        <v>431.14170000000001</v>
      </c>
    </row>
    <row r="2491" spans="4:13">
      <c r="F2491" t="s">
        <v>383</v>
      </c>
      <c r="G2491" s="1">
        <v>43265</v>
      </c>
      <c r="H2491" s="43">
        <v>1</v>
      </c>
      <c r="I2491" s="44">
        <v>5400</v>
      </c>
      <c r="J2491" s="44">
        <v>5400</v>
      </c>
      <c r="K2491" s="44">
        <v>0</v>
      </c>
      <c r="L2491" s="44">
        <v>4860</v>
      </c>
      <c r="M2491" s="44">
        <v>405</v>
      </c>
    </row>
    <row r="2492" spans="4:13">
      <c r="F2492" t="s">
        <v>1262</v>
      </c>
      <c r="G2492" s="1">
        <v>43987</v>
      </c>
      <c r="H2492" s="43">
        <v>0.15</v>
      </c>
      <c r="I2492" s="44">
        <v>7263.74</v>
      </c>
      <c r="J2492" s="44">
        <v>8057.7</v>
      </c>
      <c r="K2492" s="44">
        <v>793.96</v>
      </c>
      <c r="L2492" s="44">
        <v>7251.93</v>
      </c>
      <c r="M2492" s="44">
        <v>604.32079999999996</v>
      </c>
    </row>
    <row r="2493" spans="4:13">
      <c r="F2493" t="s">
        <v>1494</v>
      </c>
      <c r="G2493" s="1">
        <v>43952</v>
      </c>
      <c r="H2493" s="43">
        <v>0.05</v>
      </c>
      <c r="I2493" s="44">
        <v>22744.62</v>
      </c>
      <c r="J2493" s="44">
        <v>22744.62</v>
      </c>
      <c r="K2493" s="44">
        <v>0</v>
      </c>
      <c r="L2493" s="44">
        <v>20470.16</v>
      </c>
      <c r="M2493" s="44">
        <v>1705.8467000000001</v>
      </c>
    </row>
    <row r="2494" spans="4:13">
      <c r="F2494" t="s">
        <v>1495</v>
      </c>
      <c r="G2494" s="1">
        <v>43952</v>
      </c>
      <c r="H2494" s="43">
        <v>0.1</v>
      </c>
      <c r="I2494" s="44">
        <v>20442.45</v>
      </c>
      <c r="J2494" s="44">
        <v>20442.45</v>
      </c>
      <c r="K2494" s="44">
        <v>0</v>
      </c>
      <c r="L2494" s="44">
        <v>18398.21</v>
      </c>
      <c r="M2494" s="44">
        <v>1533.1841999999999</v>
      </c>
    </row>
    <row r="2495" spans="4:13">
      <c r="F2495" t="s">
        <v>115</v>
      </c>
      <c r="G2495" s="1">
        <v>43294</v>
      </c>
      <c r="H2495" s="43">
        <v>0.05</v>
      </c>
      <c r="I2495" s="44">
        <v>3151.77</v>
      </c>
      <c r="J2495" s="44">
        <v>3151.77</v>
      </c>
      <c r="K2495" s="44">
        <v>0</v>
      </c>
      <c r="L2495" s="44">
        <v>2836.59</v>
      </c>
      <c r="M2495" s="44">
        <v>236.38249999999999</v>
      </c>
    </row>
    <row r="2496" spans="4:13">
      <c r="E2496" t="s">
        <v>237</v>
      </c>
      <c r="F2496" t="s">
        <v>667</v>
      </c>
      <c r="G2496" s="1">
        <v>43917</v>
      </c>
      <c r="H2496" s="43">
        <v>0.25</v>
      </c>
      <c r="I2496" s="44">
        <v>14912.56</v>
      </c>
      <c r="J2496" s="44">
        <v>14912.56</v>
      </c>
      <c r="K2496" s="44">
        <v>0</v>
      </c>
      <c r="L2496" s="44">
        <v>13421.3</v>
      </c>
      <c r="M2496" s="44">
        <v>1118.4417000000001</v>
      </c>
    </row>
    <row r="2497" spans="5:13">
      <c r="F2497" t="s">
        <v>1040</v>
      </c>
      <c r="G2497" s="1">
        <v>48092</v>
      </c>
      <c r="H2497" s="43">
        <v>0</v>
      </c>
      <c r="I2497" s="44">
        <v>329439.31</v>
      </c>
      <c r="J2497" s="44">
        <v>329439.31</v>
      </c>
      <c r="K2497" s="44">
        <v>0</v>
      </c>
      <c r="L2497" s="44">
        <v>296495.38</v>
      </c>
      <c r="M2497" s="44">
        <v>0</v>
      </c>
    </row>
    <row r="2498" spans="5:13">
      <c r="F2498" t="s">
        <v>709</v>
      </c>
      <c r="G2498" s="1">
        <v>43917</v>
      </c>
      <c r="H2498" s="43">
        <v>0.5</v>
      </c>
      <c r="I2498" s="44">
        <v>29105.24</v>
      </c>
      <c r="J2498" s="44">
        <v>29105.24</v>
      </c>
      <c r="K2498" s="44">
        <v>0</v>
      </c>
      <c r="L2498" s="44">
        <v>26194.720000000001</v>
      </c>
      <c r="M2498" s="44">
        <v>2182.8933000000002</v>
      </c>
    </row>
    <row r="2499" spans="5:13">
      <c r="F2499" t="s">
        <v>238</v>
      </c>
      <c r="G2499" s="1">
        <v>43228</v>
      </c>
      <c r="H2499" s="43">
        <v>1</v>
      </c>
      <c r="I2499" s="44">
        <v>4186.6499999999996</v>
      </c>
      <c r="J2499" s="44">
        <v>4186.6499999999996</v>
      </c>
      <c r="K2499" s="44">
        <v>0</v>
      </c>
      <c r="L2499" s="44">
        <v>3767.99</v>
      </c>
      <c r="M2499" s="44">
        <v>313.99919999999997</v>
      </c>
    </row>
    <row r="2500" spans="5:13">
      <c r="F2500" t="s">
        <v>668</v>
      </c>
      <c r="G2500" s="1">
        <v>43917</v>
      </c>
      <c r="H2500" s="43">
        <v>0</v>
      </c>
      <c r="I2500" s="44">
        <v>3743.93</v>
      </c>
      <c r="J2500" s="44">
        <v>3743.93</v>
      </c>
      <c r="K2500" s="44">
        <v>0</v>
      </c>
      <c r="L2500" s="44">
        <v>3369.54</v>
      </c>
      <c r="M2500" s="44">
        <v>280.79500000000002</v>
      </c>
    </row>
    <row r="2501" spans="5:13">
      <c r="F2501" t="s">
        <v>3356</v>
      </c>
      <c r="G2501" s="1">
        <v>43917</v>
      </c>
      <c r="H2501" s="43">
        <v>0</v>
      </c>
      <c r="I2501" s="44">
        <v>3374.87</v>
      </c>
      <c r="J2501" s="44">
        <v>3374.87</v>
      </c>
      <c r="K2501" s="44">
        <v>0</v>
      </c>
      <c r="L2501" s="44">
        <v>3037.38</v>
      </c>
      <c r="M2501" s="44">
        <v>253.11500000000001</v>
      </c>
    </row>
    <row r="2502" spans="5:13">
      <c r="F2502" t="s">
        <v>7125</v>
      </c>
      <c r="G2502" s="1">
        <v>48092</v>
      </c>
      <c r="H2502" s="43">
        <v>0</v>
      </c>
      <c r="I2502" s="44">
        <v>4620</v>
      </c>
      <c r="J2502" s="44">
        <v>4620</v>
      </c>
      <c r="K2502" s="44">
        <v>0</v>
      </c>
      <c r="L2502" s="44">
        <v>4158</v>
      </c>
      <c r="M2502" s="44">
        <v>0</v>
      </c>
    </row>
    <row r="2503" spans="5:13">
      <c r="E2503" t="s">
        <v>292</v>
      </c>
      <c r="F2503" t="s">
        <v>293</v>
      </c>
      <c r="G2503" s="1">
        <v>43265</v>
      </c>
      <c r="H2503" s="43">
        <v>1</v>
      </c>
      <c r="I2503" s="44">
        <v>8547</v>
      </c>
      <c r="J2503" s="44">
        <v>8547</v>
      </c>
      <c r="K2503" s="44">
        <v>0</v>
      </c>
      <c r="L2503" s="44">
        <v>7692.3</v>
      </c>
      <c r="M2503" s="44">
        <v>641.02499999999998</v>
      </c>
    </row>
    <row r="2504" spans="5:13">
      <c r="F2504" t="s">
        <v>608</v>
      </c>
      <c r="G2504" s="1">
        <v>43335</v>
      </c>
      <c r="H2504" s="43">
        <v>0.5</v>
      </c>
      <c r="I2504" s="44">
        <v>3616.9</v>
      </c>
      <c r="J2504" s="44">
        <v>3616.9</v>
      </c>
      <c r="K2504" s="44">
        <v>0</v>
      </c>
      <c r="L2504" s="44">
        <v>3255.21</v>
      </c>
      <c r="M2504" s="44">
        <v>271.26749999999998</v>
      </c>
    </row>
    <row r="2505" spans="5:13">
      <c r="F2505" t="s">
        <v>665</v>
      </c>
      <c r="G2505" s="1">
        <v>43335</v>
      </c>
      <c r="H2505" s="43">
        <v>0</v>
      </c>
      <c r="I2505" s="44">
        <v>6000.95</v>
      </c>
      <c r="J2505" s="44">
        <v>6000.95</v>
      </c>
      <c r="K2505" s="44">
        <v>0</v>
      </c>
      <c r="L2505" s="44">
        <v>5400.86</v>
      </c>
      <c r="M2505" s="44">
        <v>450.07170000000002</v>
      </c>
    </row>
    <row r="2506" spans="5:13">
      <c r="E2506" t="s">
        <v>34</v>
      </c>
      <c r="F2506" t="s">
        <v>572</v>
      </c>
      <c r="G2506" s="1">
        <v>43899</v>
      </c>
      <c r="H2506" s="43">
        <v>0</v>
      </c>
      <c r="I2506" s="44">
        <v>68320.960000000006</v>
      </c>
      <c r="J2506" s="44">
        <v>68320.960000000006</v>
      </c>
      <c r="K2506" s="44">
        <v>0</v>
      </c>
      <c r="L2506" s="44">
        <v>61488.86</v>
      </c>
      <c r="M2506" s="44">
        <v>5124.0717000000004</v>
      </c>
    </row>
    <row r="2507" spans="5:13">
      <c r="E2507" t="s">
        <v>1523</v>
      </c>
      <c r="F2507" t="s">
        <v>2642</v>
      </c>
      <c r="G2507" s="1">
        <v>43917</v>
      </c>
      <c r="H2507" s="43">
        <v>1</v>
      </c>
      <c r="I2507" s="44">
        <v>10384.31</v>
      </c>
      <c r="J2507" s="44">
        <v>10384.31</v>
      </c>
      <c r="K2507" s="44">
        <v>0</v>
      </c>
      <c r="L2507" s="44">
        <v>9345.8799999999992</v>
      </c>
      <c r="M2507" s="44">
        <v>778.82330000000002</v>
      </c>
    </row>
    <row r="2508" spans="5:13">
      <c r="F2508" t="s">
        <v>3288</v>
      </c>
      <c r="G2508" s="1">
        <v>48092</v>
      </c>
      <c r="H2508" s="43">
        <v>0.41</v>
      </c>
      <c r="I2508" s="44">
        <v>144294.94</v>
      </c>
      <c r="J2508" s="44">
        <v>144294.94</v>
      </c>
      <c r="K2508" s="44">
        <v>0</v>
      </c>
      <c r="L2508" s="44">
        <v>129865.45</v>
      </c>
      <c r="M2508" s="44">
        <v>0</v>
      </c>
    </row>
    <row r="2509" spans="5:13">
      <c r="F2509" t="s">
        <v>1683</v>
      </c>
      <c r="G2509" s="1">
        <v>43899</v>
      </c>
      <c r="H2509" s="43">
        <v>0.12</v>
      </c>
      <c r="I2509" s="44">
        <v>33864.86</v>
      </c>
      <c r="J2509" s="44">
        <v>33864.86</v>
      </c>
      <c r="K2509" s="44">
        <v>0</v>
      </c>
      <c r="L2509" s="44">
        <v>30478.37</v>
      </c>
      <c r="M2509" s="44">
        <v>2539.8642</v>
      </c>
    </row>
    <row r="2510" spans="5:13">
      <c r="E2510" t="s">
        <v>346</v>
      </c>
      <c r="F2510" t="s">
        <v>811</v>
      </c>
      <c r="G2510" s="1">
        <v>43614</v>
      </c>
      <c r="H2510" s="43">
        <v>1</v>
      </c>
      <c r="I2510" s="44">
        <v>0</v>
      </c>
      <c r="J2510" s="44">
        <v>0</v>
      </c>
      <c r="K2510" s="44">
        <v>0</v>
      </c>
      <c r="L2510" s="44">
        <v>0</v>
      </c>
      <c r="M2510" s="44">
        <v>0</v>
      </c>
    </row>
    <row r="2511" spans="5:13">
      <c r="E2511" t="s">
        <v>990</v>
      </c>
      <c r="F2511" t="s">
        <v>1891</v>
      </c>
      <c r="G2511" s="1">
        <v>43411</v>
      </c>
      <c r="H2511" s="43">
        <v>0.5</v>
      </c>
      <c r="I2511" s="44">
        <v>16424.66</v>
      </c>
      <c r="J2511" s="44">
        <v>16424.66</v>
      </c>
      <c r="K2511" s="44">
        <v>0</v>
      </c>
      <c r="L2511" s="44">
        <v>14782.19</v>
      </c>
      <c r="M2511" s="44">
        <v>1231.8492000000001</v>
      </c>
    </row>
    <row r="2512" spans="5:13">
      <c r="F2512" t="s">
        <v>1865</v>
      </c>
      <c r="G2512" s="1">
        <v>43411</v>
      </c>
      <c r="H2512" s="43">
        <v>0.5</v>
      </c>
      <c r="I2512" s="44">
        <v>17043.87</v>
      </c>
      <c r="J2512" s="44">
        <v>17043.87</v>
      </c>
      <c r="K2512" s="44">
        <v>0</v>
      </c>
      <c r="L2512" s="44">
        <v>15339.48</v>
      </c>
      <c r="M2512" s="44">
        <v>1278.29</v>
      </c>
    </row>
    <row r="2513" spans="4:13">
      <c r="F2513" t="s">
        <v>1895</v>
      </c>
      <c r="G2513" s="1">
        <v>43411</v>
      </c>
      <c r="H2513" s="43">
        <v>0.5</v>
      </c>
      <c r="I2513" s="44">
        <v>13312</v>
      </c>
      <c r="J2513" s="44">
        <v>13312</v>
      </c>
      <c r="K2513" s="44">
        <v>0</v>
      </c>
      <c r="L2513" s="44">
        <v>11980.8</v>
      </c>
      <c r="M2513" s="44">
        <v>998.4</v>
      </c>
    </row>
    <row r="2514" spans="4:13">
      <c r="F2514" t="s">
        <v>991</v>
      </c>
      <c r="G2514" s="1">
        <v>43334</v>
      </c>
      <c r="H2514" s="43">
        <v>0.75</v>
      </c>
      <c r="I2514" s="44">
        <v>5342.57</v>
      </c>
      <c r="J2514" s="44">
        <v>5342.57</v>
      </c>
      <c r="K2514" s="44">
        <v>0</v>
      </c>
      <c r="L2514" s="44">
        <v>4808.3100000000004</v>
      </c>
      <c r="M2514" s="44">
        <v>400.6925</v>
      </c>
    </row>
    <row r="2515" spans="4:13">
      <c r="D2515" t="s">
        <v>152</v>
      </c>
      <c r="E2515" t="s">
        <v>1642</v>
      </c>
      <c r="F2515" t="s">
        <v>3571</v>
      </c>
      <c r="G2515" s="1">
        <v>48092</v>
      </c>
      <c r="H2515" s="43">
        <v>0.1</v>
      </c>
      <c r="I2515" s="44">
        <v>198461.05</v>
      </c>
      <c r="J2515" s="44">
        <v>198461.05</v>
      </c>
      <c r="K2515" s="44">
        <v>0</v>
      </c>
      <c r="L2515" s="44">
        <v>178614.95</v>
      </c>
      <c r="M2515" s="44">
        <v>0</v>
      </c>
    </row>
    <row r="2516" spans="4:13">
      <c r="F2516" t="s">
        <v>2261</v>
      </c>
      <c r="G2516" s="1">
        <v>43503</v>
      </c>
      <c r="H2516" s="43">
        <v>0</v>
      </c>
      <c r="I2516" s="44">
        <v>14300</v>
      </c>
      <c r="J2516" s="44">
        <v>14300</v>
      </c>
      <c r="K2516" s="44">
        <v>0</v>
      </c>
      <c r="L2516" s="44">
        <v>12870</v>
      </c>
      <c r="M2516" s="44">
        <v>1072.5</v>
      </c>
    </row>
    <row r="2517" spans="4:13">
      <c r="E2517" t="s">
        <v>1314</v>
      </c>
      <c r="F2517" t="s">
        <v>1315</v>
      </c>
      <c r="G2517" s="1">
        <v>44014</v>
      </c>
      <c r="H2517" s="43">
        <v>1</v>
      </c>
      <c r="I2517" s="44">
        <v>156527.95000000001</v>
      </c>
      <c r="J2517" s="44">
        <v>133500</v>
      </c>
      <c r="K2517" s="44">
        <v>-23027.95</v>
      </c>
      <c r="L2517" s="44">
        <v>120150</v>
      </c>
      <c r="M2517" s="44">
        <v>10012.5</v>
      </c>
    </row>
    <row r="2518" spans="4:13">
      <c r="E2518" t="s">
        <v>1758</v>
      </c>
      <c r="F2518" t="s">
        <v>1759</v>
      </c>
      <c r="G2518" s="1">
        <v>43410</v>
      </c>
      <c r="H2518" s="43">
        <v>1</v>
      </c>
      <c r="I2518" s="44">
        <v>6643.54</v>
      </c>
      <c r="J2518" s="44">
        <v>6643.54</v>
      </c>
      <c r="K2518" s="44">
        <v>0</v>
      </c>
      <c r="L2518" s="44">
        <v>5979.19</v>
      </c>
      <c r="M2518" s="44">
        <v>498.26580000000001</v>
      </c>
    </row>
    <row r="2519" spans="4:13">
      <c r="E2519" t="s">
        <v>564</v>
      </c>
      <c r="F2519" t="s">
        <v>1619</v>
      </c>
      <c r="G2519" s="1">
        <v>43412</v>
      </c>
      <c r="H2519" s="43">
        <v>1</v>
      </c>
      <c r="I2519" s="44">
        <v>6125</v>
      </c>
      <c r="J2519" s="44">
        <v>6125</v>
      </c>
      <c r="K2519" s="44">
        <v>0</v>
      </c>
      <c r="L2519" s="44">
        <v>5512.5</v>
      </c>
      <c r="M2519" s="44">
        <v>459.375</v>
      </c>
    </row>
    <row r="2520" spans="4:13">
      <c r="F2520" t="s">
        <v>1301</v>
      </c>
      <c r="G2520" s="1">
        <v>43507</v>
      </c>
      <c r="H2520" s="43">
        <v>0.47</v>
      </c>
      <c r="I2520" s="44">
        <v>10790</v>
      </c>
      <c r="J2520" s="44">
        <v>10790</v>
      </c>
      <c r="K2520" s="44">
        <v>0</v>
      </c>
      <c r="L2520" s="44">
        <v>9711</v>
      </c>
      <c r="M2520" s="44">
        <v>809.25</v>
      </c>
    </row>
    <row r="2521" spans="4:13">
      <c r="E2521" t="s">
        <v>697</v>
      </c>
      <c r="F2521" t="s">
        <v>698</v>
      </c>
      <c r="G2521" s="1">
        <v>43335</v>
      </c>
      <c r="H2521" s="43">
        <v>1</v>
      </c>
      <c r="I2521" s="44">
        <v>25000</v>
      </c>
      <c r="J2521" s="44">
        <v>25000</v>
      </c>
      <c r="K2521" s="44">
        <v>0</v>
      </c>
      <c r="L2521" s="44">
        <v>22500</v>
      </c>
      <c r="M2521" s="44">
        <v>1875</v>
      </c>
    </row>
    <row r="2522" spans="4:13">
      <c r="E2522" t="s">
        <v>1646</v>
      </c>
      <c r="F2522" t="s">
        <v>1647</v>
      </c>
      <c r="G2522" s="1">
        <v>43816</v>
      </c>
      <c r="H2522" s="43">
        <v>0</v>
      </c>
      <c r="I2522" s="44">
        <v>12432.76</v>
      </c>
      <c r="J2522" s="44">
        <v>12432.76</v>
      </c>
      <c r="K2522" s="44">
        <v>0</v>
      </c>
      <c r="L2522" s="44">
        <v>11189.48</v>
      </c>
      <c r="M2522" s="44">
        <v>932.45669999999996</v>
      </c>
    </row>
    <row r="2523" spans="4:13">
      <c r="E2523" t="s">
        <v>2836</v>
      </c>
      <c r="F2523" t="s">
        <v>3346</v>
      </c>
      <c r="G2523" s="1">
        <v>48092</v>
      </c>
      <c r="H2523" s="43">
        <v>0.5</v>
      </c>
      <c r="I2523" s="44">
        <v>81862.740000000005</v>
      </c>
      <c r="J2523" s="44">
        <v>81862.740000000005</v>
      </c>
      <c r="K2523" s="44">
        <v>0</v>
      </c>
      <c r="L2523" s="44">
        <v>73676.47</v>
      </c>
      <c r="M2523" s="44">
        <v>6139.7057999999997</v>
      </c>
    </row>
    <row r="2524" spans="4:13">
      <c r="E2524" t="s">
        <v>926</v>
      </c>
      <c r="F2524" t="s">
        <v>927</v>
      </c>
      <c r="G2524" s="1">
        <v>43335</v>
      </c>
      <c r="H2524" s="43">
        <v>1</v>
      </c>
      <c r="I2524" s="44">
        <v>7578.87</v>
      </c>
      <c r="J2524" s="44">
        <v>7578.87</v>
      </c>
      <c r="K2524" s="44">
        <v>0</v>
      </c>
      <c r="L2524" s="44">
        <v>6820.98</v>
      </c>
      <c r="M2524" s="44">
        <v>568.41499999999996</v>
      </c>
    </row>
    <row r="2525" spans="4:13">
      <c r="E2525" t="s">
        <v>308</v>
      </c>
      <c r="F2525" t="s">
        <v>309</v>
      </c>
      <c r="G2525" s="1">
        <v>43266</v>
      </c>
      <c r="H2525" s="43">
        <v>1</v>
      </c>
      <c r="I2525" s="44">
        <v>4083.12</v>
      </c>
      <c r="J2525" s="44">
        <v>4083.12</v>
      </c>
      <c r="K2525" s="44">
        <v>0</v>
      </c>
      <c r="L2525" s="44">
        <v>3674.81</v>
      </c>
      <c r="M2525" s="44">
        <v>306.23419999999999</v>
      </c>
    </row>
    <row r="2526" spans="4:13">
      <c r="D2526" t="s">
        <v>949</v>
      </c>
      <c r="E2526" t="s">
        <v>948</v>
      </c>
      <c r="F2526" t="s">
        <v>950</v>
      </c>
      <c r="G2526" s="1">
        <v>43336</v>
      </c>
      <c r="H2526" s="43">
        <v>1</v>
      </c>
      <c r="I2526" s="44">
        <v>11225.29</v>
      </c>
      <c r="J2526" s="44">
        <v>11225.29</v>
      </c>
      <c r="K2526" s="44">
        <v>0</v>
      </c>
      <c r="L2526" s="44">
        <v>10102.76</v>
      </c>
      <c r="M2526" s="44">
        <v>841.89670000000001</v>
      </c>
    </row>
    <row r="2527" spans="4:13">
      <c r="D2527" t="s">
        <v>93</v>
      </c>
      <c r="E2527" t="s">
        <v>95</v>
      </c>
      <c r="F2527" t="s">
        <v>1667</v>
      </c>
      <c r="G2527" s="1">
        <v>43598</v>
      </c>
      <c r="H2527" s="43">
        <v>0.1</v>
      </c>
      <c r="I2527" s="44">
        <v>18708.98</v>
      </c>
      <c r="J2527" s="44">
        <v>18708.98</v>
      </c>
      <c r="K2527" s="44">
        <v>0</v>
      </c>
      <c r="L2527" s="44">
        <v>16838.080000000002</v>
      </c>
      <c r="M2527" s="44">
        <v>1403.1732999999999</v>
      </c>
    </row>
    <row r="2528" spans="4:13">
      <c r="F2528" t="s">
        <v>1472</v>
      </c>
      <c r="G2528" s="1">
        <v>43360</v>
      </c>
      <c r="H2528" s="43">
        <v>1</v>
      </c>
      <c r="I2528" s="44">
        <v>3288.15</v>
      </c>
      <c r="J2528" s="44">
        <v>3288.15</v>
      </c>
      <c r="K2528" s="44">
        <v>0</v>
      </c>
      <c r="L2528" s="44">
        <v>2959.34</v>
      </c>
      <c r="M2528" s="44">
        <v>246.61170000000001</v>
      </c>
    </row>
    <row r="2529" spans="6:13">
      <c r="F2529" t="s">
        <v>1094</v>
      </c>
      <c r="G2529" s="1">
        <v>43334</v>
      </c>
      <c r="H2529" s="43">
        <v>0.1</v>
      </c>
      <c r="I2529" s="44">
        <v>3725.85</v>
      </c>
      <c r="J2529" s="44">
        <v>3725.85</v>
      </c>
      <c r="K2529" s="44">
        <v>0</v>
      </c>
      <c r="L2529" s="44">
        <v>3353.27</v>
      </c>
      <c r="M2529" s="44">
        <v>279.43920000000003</v>
      </c>
    </row>
    <row r="2530" spans="6:13">
      <c r="F2530" t="s">
        <v>2159</v>
      </c>
      <c r="G2530" s="1">
        <v>43760</v>
      </c>
      <c r="H2530" s="43">
        <v>0.1</v>
      </c>
      <c r="I2530" s="44">
        <v>106936.87</v>
      </c>
      <c r="J2530" s="44">
        <v>106936.87</v>
      </c>
      <c r="K2530" s="44">
        <v>0</v>
      </c>
      <c r="L2530" s="44">
        <v>96243.18</v>
      </c>
      <c r="M2530" s="44">
        <v>8020.2650000000003</v>
      </c>
    </row>
    <row r="2531" spans="6:13">
      <c r="F2531" t="s">
        <v>1488</v>
      </c>
      <c r="G2531" s="1">
        <v>43598</v>
      </c>
      <c r="H2531" s="43">
        <v>0.1</v>
      </c>
      <c r="I2531" s="44">
        <v>3298.34</v>
      </c>
      <c r="J2531" s="44">
        <v>3298.34</v>
      </c>
      <c r="K2531" s="44">
        <v>0</v>
      </c>
      <c r="L2531" s="44">
        <v>2968.51</v>
      </c>
      <c r="M2531" s="44">
        <v>247.3758</v>
      </c>
    </row>
    <row r="2532" spans="6:13">
      <c r="F2532" t="s">
        <v>1650</v>
      </c>
      <c r="G2532" s="1">
        <v>43412</v>
      </c>
      <c r="H2532" s="43">
        <v>0.1</v>
      </c>
      <c r="I2532" s="44">
        <v>17434</v>
      </c>
      <c r="J2532" s="44">
        <v>17434</v>
      </c>
      <c r="K2532" s="44">
        <v>0</v>
      </c>
      <c r="L2532" s="44">
        <v>15690.6</v>
      </c>
      <c r="M2532" s="44">
        <v>1307.55</v>
      </c>
    </row>
    <row r="2533" spans="6:13">
      <c r="F2533" t="s">
        <v>2776</v>
      </c>
      <c r="G2533" s="1">
        <v>43721</v>
      </c>
      <c r="H2533" s="43">
        <v>0</v>
      </c>
      <c r="I2533" s="44">
        <v>18264.23</v>
      </c>
      <c r="J2533" s="44">
        <v>18264.23</v>
      </c>
      <c r="K2533" s="44">
        <v>0</v>
      </c>
      <c r="L2533" s="44">
        <v>16437.810000000001</v>
      </c>
      <c r="M2533" s="44">
        <v>1369.8175000000001</v>
      </c>
    </row>
    <row r="2534" spans="6:13">
      <c r="F2534" t="s">
        <v>1991</v>
      </c>
      <c r="G2534" s="1">
        <v>43507</v>
      </c>
      <c r="H2534" s="43">
        <v>0.1</v>
      </c>
      <c r="I2534" s="44">
        <v>7954.65</v>
      </c>
      <c r="J2534" s="44">
        <v>7954.65</v>
      </c>
      <c r="K2534" s="44">
        <v>0</v>
      </c>
      <c r="L2534" s="44">
        <v>7159.19</v>
      </c>
      <c r="M2534" s="44">
        <v>596.5992</v>
      </c>
    </row>
    <row r="2535" spans="6:13">
      <c r="F2535" t="s">
        <v>2235</v>
      </c>
      <c r="G2535" s="1">
        <v>43598</v>
      </c>
      <c r="H2535" s="43">
        <v>0.1</v>
      </c>
      <c r="I2535" s="44">
        <v>12387.37</v>
      </c>
      <c r="J2535" s="44">
        <v>12387.37</v>
      </c>
      <c r="K2535" s="44">
        <v>0</v>
      </c>
      <c r="L2535" s="44">
        <v>11148.63</v>
      </c>
      <c r="M2535" s="44">
        <v>929.05250000000001</v>
      </c>
    </row>
    <row r="2536" spans="6:13">
      <c r="F2536" t="s">
        <v>1849</v>
      </c>
      <c r="G2536" s="1">
        <v>43760</v>
      </c>
      <c r="H2536" s="43">
        <v>0.1</v>
      </c>
      <c r="I2536" s="44">
        <v>44038.9</v>
      </c>
      <c r="J2536" s="44">
        <v>44038.9</v>
      </c>
      <c r="K2536" s="44">
        <v>0</v>
      </c>
      <c r="L2536" s="44">
        <v>39635.01</v>
      </c>
      <c r="M2536" s="44">
        <v>3302.9175</v>
      </c>
    </row>
    <row r="2537" spans="6:13">
      <c r="F2537" t="s">
        <v>442</v>
      </c>
      <c r="G2537" s="1">
        <v>43598</v>
      </c>
      <c r="H2537" s="43">
        <v>0.1</v>
      </c>
      <c r="I2537" s="44">
        <v>19459.509999999998</v>
      </c>
      <c r="J2537" s="44">
        <v>19459.509999999998</v>
      </c>
      <c r="K2537" s="44">
        <v>0</v>
      </c>
      <c r="L2537" s="44">
        <v>17513.560000000001</v>
      </c>
      <c r="M2537" s="44">
        <v>1459.4632999999999</v>
      </c>
    </row>
    <row r="2538" spans="6:13">
      <c r="F2538" t="s">
        <v>1483</v>
      </c>
      <c r="G2538" s="1">
        <v>43698</v>
      </c>
      <c r="H2538" s="43">
        <v>0.1</v>
      </c>
      <c r="I2538" s="44">
        <v>28873.82</v>
      </c>
      <c r="J2538" s="44">
        <v>28873.82</v>
      </c>
      <c r="K2538" s="44">
        <v>0</v>
      </c>
      <c r="L2538" s="44">
        <v>25986.44</v>
      </c>
      <c r="M2538" s="44">
        <v>2165.5367000000001</v>
      </c>
    </row>
    <row r="2539" spans="6:13">
      <c r="F2539" t="s">
        <v>2418</v>
      </c>
      <c r="G2539" s="1">
        <v>43503</v>
      </c>
      <c r="H2539" s="43">
        <v>1</v>
      </c>
      <c r="I2539" s="44">
        <v>8694</v>
      </c>
      <c r="J2539" s="44">
        <v>8694</v>
      </c>
      <c r="K2539" s="44">
        <v>0</v>
      </c>
      <c r="L2539" s="44">
        <v>7824.6</v>
      </c>
      <c r="M2539" s="44">
        <v>652.04999999999995</v>
      </c>
    </row>
    <row r="2540" spans="6:13">
      <c r="F2540" t="s">
        <v>1781</v>
      </c>
      <c r="G2540" s="1">
        <v>43598</v>
      </c>
      <c r="H2540" s="43">
        <v>0.1</v>
      </c>
      <c r="I2540" s="44">
        <v>10653.67</v>
      </c>
      <c r="J2540" s="44">
        <v>10653.67</v>
      </c>
      <c r="K2540" s="44">
        <v>0</v>
      </c>
      <c r="L2540" s="44">
        <v>9588.2999999999993</v>
      </c>
      <c r="M2540" s="44">
        <v>799.02499999999998</v>
      </c>
    </row>
    <row r="2541" spans="6:13">
      <c r="F2541" t="s">
        <v>1468</v>
      </c>
      <c r="G2541" s="1">
        <v>43598</v>
      </c>
      <c r="H2541" s="43">
        <v>0.1</v>
      </c>
      <c r="I2541" s="44">
        <v>30000</v>
      </c>
      <c r="J2541" s="44">
        <v>30000</v>
      </c>
      <c r="K2541" s="44">
        <v>0</v>
      </c>
      <c r="L2541" s="44">
        <v>27000</v>
      </c>
      <c r="M2541" s="44">
        <v>2250</v>
      </c>
    </row>
    <row r="2542" spans="6:13">
      <c r="F2542" t="s">
        <v>304</v>
      </c>
      <c r="G2542" s="1">
        <v>43587</v>
      </c>
      <c r="H2542" s="43">
        <v>0.1</v>
      </c>
      <c r="I2542" s="44">
        <v>24012.2</v>
      </c>
      <c r="J2542" s="44">
        <v>24012.2</v>
      </c>
      <c r="K2542" s="44">
        <v>0</v>
      </c>
      <c r="L2542" s="44">
        <v>21610.98</v>
      </c>
      <c r="M2542" s="44">
        <v>1800.915</v>
      </c>
    </row>
    <row r="2543" spans="6:13">
      <c r="F2543" t="s">
        <v>1612</v>
      </c>
      <c r="G2543" s="1">
        <v>43412</v>
      </c>
      <c r="H2543" s="43">
        <v>0.1</v>
      </c>
      <c r="I2543" s="44">
        <v>10669.72</v>
      </c>
      <c r="J2543" s="44">
        <v>10669.72</v>
      </c>
      <c r="K2543" s="44">
        <v>0</v>
      </c>
      <c r="L2543" s="44">
        <v>9602.75</v>
      </c>
      <c r="M2543" s="44">
        <v>800.22919999999999</v>
      </c>
    </row>
    <row r="2544" spans="6:13">
      <c r="F2544" t="s">
        <v>1493</v>
      </c>
      <c r="G2544" s="1">
        <v>43412</v>
      </c>
      <c r="H2544" s="43">
        <v>1</v>
      </c>
      <c r="I2544" s="44">
        <v>10823.77</v>
      </c>
      <c r="J2544" s="44">
        <v>10823.77</v>
      </c>
      <c r="K2544" s="44">
        <v>0</v>
      </c>
      <c r="L2544" s="44">
        <v>9741.39</v>
      </c>
      <c r="M2544" s="44">
        <v>811.78250000000003</v>
      </c>
    </row>
    <row r="2545" spans="6:13">
      <c r="F2545" t="s">
        <v>1877</v>
      </c>
      <c r="G2545" s="1">
        <v>43411</v>
      </c>
      <c r="H2545" s="43">
        <v>0.5</v>
      </c>
      <c r="I2545" s="44">
        <v>19568.77</v>
      </c>
      <c r="J2545" s="44">
        <v>19568.77</v>
      </c>
      <c r="K2545" s="44">
        <v>0</v>
      </c>
      <c r="L2545" s="44">
        <v>17611.89</v>
      </c>
      <c r="M2545" s="44">
        <v>1467.6575</v>
      </c>
    </row>
    <row r="2546" spans="6:13">
      <c r="F2546" t="s">
        <v>871</v>
      </c>
      <c r="G2546" s="1">
        <v>43334</v>
      </c>
      <c r="H2546" s="43">
        <v>0.25</v>
      </c>
      <c r="I2546" s="44">
        <v>3181.96</v>
      </c>
      <c r="J2546" s="44">
        <v>3181.96</v>
      </c>
      <c r="K2546" s="44">
        <v>0</v>
      </c>
      <c r="L2546" s="44">
        <v>2863.76</v>
      </c>
      <c r="M2546" s="44">
        <v>238.64670000000001</v>
      </c>
    </row>
    <row r="2547" spans="6:13">
      <c r="F2547" t="s">
        <v>872</v>
      </c>
      <c r="G2547" s="1">
        <v>43334</v>
      </c>
      <c r="H2547" s="43">
        <v>0.1</v>
      </c>
      <c r="I2547" s="44">
        <v>3319.77</v>
      </c>
      <c r="J2547" s="44">
        <v>3319.77</v>
      </c>
      <c r="K2547" s="44">
        <v>0</v>
      </c>
      <c r="L2547" s="44">
        <v>2987.79</v>
      </c>
      <c r="M2547" s="44">
        <v>248.98249999999999</v>
      </c>
    </row>
    <row r="2548" spans="6:13">
      <c r="F2548" t="s">
        <v>1442</v>
      </c>
      <c r="G2548" s="1">
        <v>43357</v>
      </c>
      <c r="H2548" s="43">
        <v>0.1</v>
      </c>
      <c r="I2548" s="44">
        <v>4880.13</v>
      </c>
      <c r="J2548" s="44">
        <v>4880.13</v>
      </c>
      <c r="K2548" s="44">
        <v>0</v>
      </c>
      <c r="L2548" s="44">
        <v>4392.12</v>
      </c>
      <c r="M2548" s="44">
        <v>366.01</v>
      </c>
    </row>
    <row r="2549" spans="6:13">
      <c r="F2549" t="s">
        <v>1632</v>
      </c>
      <c r="G2549" s="1">
        <v>43412</v>
      </c>
      <c r="H2549" s="43">
        <v>0.1</v>
      </c>
      <c r="I2549" s="44">
        <v>7948.67</v>
      </c>
      <c r="J2549" s="44">
        <v>7948.67</v>
      </c>
      <c r="K2549" s="44">
        <v>0</v>
      </c>
      <c r="L2549" s="44">
        <v>7153.8</v>
      </c>
      <c r="M2549" s="44">
        <v>596.15</v>
      </c>
    </row>
    <row r="2550" spans="6:13">
      <c r="F2550" t="s">
        <v>1575</v>
      </c>
      <c r="G2550" s="1">
        <v>43412</v>
      </c>
      <c r="H2550" s="43">
        <v>0.1</v>
      </c>
      <c r="I2550" s="44">
        <v>16215.55</v>
      </c>
      <c r="J2550" s="44">
        <v>16215.55</v>
      </c>
      <c r="K2550" s="44">
        <v>0</v>
      </c>
      <c r="L2550" s="44">
        <v>14594</v>
      </c>
      <c r="M2550" s="44">
        <v>1216.1667</v>
      </c>
    </row>
    <row r="2551" spans="6:13">
      <c r="F2551" t="s">
        <v>892</v>
      </c>
      <c r="G2551" s="1">
        <v>43334</v>
      </c>
      <c r="H2551" s="43">
        <v>0.1</v>
      </c>
      <c r="I2551" s="44">
        <v>4100</v>
      </c>
      <c r="J2551" s="44">
        <v>4100</v>
      </c>
      <c r="K2551" s="44">
        <v>0</v>
      </c>
      <c r="L2551" s="44">
        <v>3690</v>
      </c>
      <c r="M2551" s="44">
        <v>307.5</v>
      </c>
    </row>
    <row r="2552" spans="6:13">
      <c r="F2552" t="s">
        <v>1551</v>
      </c>
      <c r="G2552" s="1">
        <v>43412</v>
      </c>
      <c r="H2552" s="43">
        <v>0.1</v>
      </c>
      <c r="I2552" s="44">
        <v>36818.410000000003</v>
      </c>
      <c r="J2552" s="44">
        <v>36818.410000000003</v>
      </c>
      <c r="K2552" s="44">
        <v>0</v>
      </c>
      <c r="L2552" s="44">
        <v>33136.57</v>
      </c>
      <c r="M2552" s="44">
        <v>2761.3807999999999</v>
      </c>
    </row>
    <row r="2553" spans="6:13">
      <c r="F2553" t="s">
        <v>1675</v>
      </c>
      <c r="G2553" s="1">
        <v>43864</v>
      </c>
      <c r="H2553" s="43">
        <v>0.1</v>
      </c>
      <c r="I2553" s="44">
        <v>104407.13</v>
      </c>
      <c r="J2553" s="44">
        <v>104407.13</v>
      </c>
      <c r="K2553" s="44">
        <v>0</v>
      </c>
      <c r="L2553" s="44">
        <v>93966.42</v>
      </c>
      <c r="M2553" s="44">
        <v>7830.5349999999999</v>
      </c>
    </row>
    <row r="2554" spans="6:13">
      <c r="F2554" t="s">
        <v>1514</v>
      </c>
      <c r="G2554" s="1">
        <v>43598</v>
      </c>
      <c r="H2554" s="43">
        <v>0.1</v>
      </c>
      <c r="I2554" s="44">
        <v>5601.22</v>
      </c>
      <c r="J2554" s="44">
        <v>5601.22</v>
      </c>
      <c r="K2554" s="44">
        <v>0</v>
      </c>
      <c r="L2554" s="44">
        <v>5041.1000000000004</v>
      </c>
      <c r="M2554" s="44">
        <v>420.0917</v>
      </c>
    </row>
    <row r="2555" spans="6:13">
      <c r="F2555" t="s">
        <v>1579</v>
      </c>
      <c r="G2555" s="1">
        <v>43412</v>
      </c>
      <c r="H2555" s="43">
        <v>0.1</v>
      </c>
      <c r="I2555" s="44">
        <v>3762.57</v>
      </c>
      <c r="J2555" s="44">
        <v>3762.57</v>
      </c>
      <c r="K2555" s="44">
        <v>0</v>
      </c>
      <c r="L2555" s="44">
        <v>3386.31</v>
      </c>
      <c r="M2555" s="44">
        <v>282.1925</v>
      </c>
    </row>
    <row r="2556" spans="6:13">
      <c r="F2556" t="s">
        <v>873</v>
      </c>
      <c r="G2556" s="1">
        <v>43598</v>
      </c>
      <c r="H2556" s="43">
        <v>0.1</v>
      </c>
      <c r="I2556" s="44">
        <v>3740.7</v>
      </c>
      <c r="J2556" s="44">
        <v>3740.7</v>
      </c>
      <c r="K2556" s="44">
        <v>0</v>
      </c>
      <c r="L2556" s="44">
        <v>3366.63</v>
      </c>
      <c r="M2556" s="44">
        <v>280.55250000000001</v>
      </c>
    </row>
    <row r="2557" spans="6:13">
      <c r="F2557" t="s">
        <v>1539</v>
      </c>
      <c r="G2557" s="1">
        <v>43412</v>
      </c>
      <c r="H2557" s="43">
        <v>0.1</v>
      </c>
      <c r="I2557" s="44">
        <v>6106.61</v>
      </c>
      <c r="J2557" s="44">
        <v>6106.61</v>
      </c>
      <c r="K2557" s="44">
        <v>0</v>
      </c>
      <c r="L2557" s="44">
        <v>5495.95</v>
      </c>
      <c r="M2557" s="44">
        <v>457.99579999999997</v>
      </c>
    </row>
    <row r="2558" spans="6:13">
      <c r="F2558" t="s">
        <v>1130</v>
      </c>
      <c r="G2558" s="1">
        <v>43334</v>
      </c>
      <c r="H2558" s="43">
        <v>0.25</v>
      </c>
      <c r="I2558" s="44">
        <v>6001.68</v>
      </c>
      <c r="J2558" s="44">
        <v>6001.68</v>
      </c>
      <c r="K2558" s="44">
        <v>0</v>
      </c>
      <c r="L2558" s="44">
        <v>5401.51</v>
      </c>
      <c r="M2558" s="44">
        <v>450.12580000000003</v>
      </c>
    </row>
    <row r="2559" spans="6:13">
      <c r="F2559" t="s">
        <v>1616</v>
      </c>
      <c r="G2559" s="1">
        <v>43598</v>
      </c>
      <c r="H2559" s="43">
        <v>0.1</v>
      </c>
      <c r="I2559" s="44">
        <v>41600.97</v>
      </c>
      <c r="J2559" s="44">
        <v>41600.97</v>
      </c>
      <c r="K2559" s="44">
        <v>0</v>
      </c>
      <c r="L2559" s="44">
        <v>37440.870000000003</v>
      </c>
      <c r="M2559" s="44">
        <v>3120.0725000000002</v>
      </c>
    </row>
    <row r="2560" spans="6:13">
      <c r="F2560" t="s">
        <v>2401</v>
      </c>
      <c r="G2560" s="1">
        <v>43507</v>
      </c>
      <c r="H2560" s="43">
        <v>0.1</v>
      </c>
      <c r="I2560" s="44">
        <v>22942.400000000001</v>
      </c>
      <c r="J2560" s="44">
        <v>22942.400000000001</v>
      </c>
      <c r="K2560" s="44">
        <v>0</v>
      </c>
      <c r="L2560" s="44">
        <v>20648.16</v>
      </c>
      <c r="M2560" s="44">
        <v>1720.68</v>
      </c>
    </row>
    <row r="2561" spans="5:13">
      <c r="F2561" t="s">
        <v>904</v>
      </c>
      <c r="G2561" s="1">
        <v>43598</v>
      </c>
      <c r="H2561" s="43">
        <v>0.1</v>
      </c>
      <c r="I2561" s="44">
        <v>3188.87</v>
      </c>
      <c r="J2561" s="44">
        <v>3188.87</v>
      </c>
      <c r="K2561" s="44">
        <v>0</v>
      </c>
      <c r="L2561" s="44">
        <v>2869.98</v>
      </c>
      <c r="M2561" s="44">
        <v>239.16499999999999</v>
      </c>
    </row>
    <row r="2562" spans="5:13">
      <c r="F2562" t="s">
        <v>1093</v>
      </c>
      <c r="G2562" s="1">
        <v>43334</v>
      </c>
      <c r="H2562" s="43">
        <v>0.1</v>
      </c>
      <c r="I2562" s="44">
        <v>15000</v>
      </c>
      <c r="J2562" s="44">
        <v>15000</v>
      </c>
      <c r="K2562" s="44">
        <v>0</v>
      </c>
      <c r="L2562" s="44">
        <v>13500</v>
      </c>
      <c r="M2562" s="44">
        <v>1125</v>
      </c>
    </row>
    <row r="2563" spans="5:13">
      <c r="F2563" t="s">
        <v>1525</v>
      </c>
      <c r="G2563" s="1">
        <v>43412</v>
      </c>
      <c r="H2563" s="43">
        <v>0.1</v>
      </c>
      <c r="I2563" s="44">
        <v>30485.8</v>
      </c>
      <c r="J2563" s="44">
        <v>30485.8</v>
      </c>
      <c r="K2563" s="44">
        <v>0</v>
      </c>
      <c r="L2563" s="44">
        <v>27437.22</v>
      </c>
      <c r="M2563" s="44">
        <v>2286.4349999999999</v>
      </c>
    </row>
    <row r="2564" spans="5:13">
      <c r="F2564" t="s">
        <v>1474</v>
      </c>
      <c r="G2564" s="1">
        <v>43360</v>
      </c>
      <c r="H2564" s="43">
        <v>0.1</v>
      </c>
      <c r="I2564" s="44">
        <v>10836.39</v>
      </c>
      <c r="J2564" s="44">
        <v>10836.39</v>
      </c>
      <c r="K2564" s="44">
        <v>0</v>
      </c>
      <c r="L2564" s="44">
        <v>9752.75</v>
      </c>
      <c r="M2564" s="44">
        <v>812.72919999999999</v>
      </c>
    </row>
    <row r="2565" spans="5:13">
      <c r="F2565" t="s">
        <v>800</v>
      </c>
      <c r="G2565" s="1">
        <v>43334</v>
      </c>
      <c r="H2565" s="43">
        <v>0.1</v>
      </c>
      <c r="I2565" s="44">
        <v>30360.98</v>
      </c>
      <c r="J2565" s="44">
        <v>30360.98</v>
      </c>
      <c r="K2565" s="44">
        <v>0</v>
      </c>
      <c r="L2565" s="44">
        <v>27324.880000000001</v>
      </c>
      <c r="M2565" s="44">
        <v>2277.0733</v>
      </c>
    </row>
    <row r="2566" spans="5:13">
      <c r="F2566" t="s">
        <v>1398</v>
      </c>
      <c r="G2566" s="1">
        <v>43360</v>
      </c>
      <c r="H2566" s="43">
        <v>0.1</v>
      </c>
      <c r="I2566" s="44">
        <v>73895.48</v>
      </c>
      <c r="J2566" s="44">
        <v>73895.48</v>
      </c>
      <c r="K2566" s="44">
        <v>0</v>
      </c>
      <c r="L2566" s="44">
        <v>66505.929999999993</v>
      </c>
      <c r="M2566" s="44">
        <v>5542.1607999999997</v>
      </c>
    </row>
    <row r="2567" spans="5:13">
      <c r="F2567" t="s">
        <v>1053</v>
      </c>
      <c r="G2567" s="1">
        <v>43334</v>
      </c>
      <c r="H2567" s="43">
        <v>0.1</v>
      </c>
      <c r="I2567" s="44">
        <v>6284.34</v>
      </c>
      <c r="J2567" s="44">
        <v>6284.34</v>
      </c>
      <c r="K2567" s="44">
        <v>0</v>
      </c>
      <c r="L2567" s="44">
        <v>5655.91</v>
      </c>
      <c r="M2567" s="44">
        <v>471.32580000000002</v>
      </c>
    </row>
    <row r="2568" spans="5:13">
      <c r="F2568" t="s">
        <v>1343</v>
      </c>
      <c r="G2568" s="1">
        <v>43598</v>
      </c>
      <c r="H2568" s="43">
        <v>0.1</v>
      </c>
      <c r="I2568" s="44">
        <v>105226.29</v>
      </c>
      <c r="J2568" s="44">
        <v>105226.29</v>
      </c>
      <c r="K2568" s="44">
        <v>0</v>
      </c>
      <c r="L2568" s="44">
        <v>94703.66</v>
      </c>
      <c r="M2568" s="44">
        <v>7891.9717000000001</v>
      </c>
    </row>
    <row r="2569" spans="5:13">
      <c r="F2569" t="s">
        <v>1572</v>
      </c>
      <c r="G2569" s="1">
        <v>43788</v>
      </c>
      <c r="H2569" s="43">
        <v>0.1</v>
      </c>
      <c r="I2569" s="44">
        <v>33104.68</v>
      </c>
      <c r="J2569" s="44">
        <v>33104.68</v>
      </c>
      <c r="K2569" s="44">
        <v>0</v>
      </c>
      <c r="L2569" s="44">
        <v>29794.21</v>
      </c>
      <c r="M2569" s="44">
        <v>2482.8508000000002</v>
      </c>
    </row>
    <row r="2570" spans="5:13">
      <c r="F2570" t="s">
        <v>808</v>
      </c>
      <c r="G2570" s="1">
        <v>43334</v>
      </c>
      <c r="H2570" s="43">
        <v>0.1</v>
      </c>
      <c r="I2570" s="44">
        <v>6374.11</v>
      </c>
      <c r="J2570" s="44">
        <v>6374.11</v>
      </c>
      <c r="K2570" s="44">
        <v>0</v>
      </c>
      <c r="L2570" s="44">
        <v>5736.7</v>
      </c>
      <c r="M2570" s="44">
        <v>478.05829999999997</v>
      </c>
    </row>
    <row r="2571" spans="5:13">
      <c r="F2571" t="s">
        <v>1481</v>
      </c>
      <c r="G2571" s="1">
        <v>43598</v>
      </c>
      <c r="H2571" s="43">
        <v>0.1</v>
      </c>
      <c r="I2571" s="44">
        <v>3500</v>
      </c>
      <c r="J2571" s="44">
        <v>3500</v>
      </c>
      <c r="K2571" s="44">
        <v>0</v>
      </c>
      <c r="L2571" s="44">
        <v>3150</v>
      </c>
      <c r="M2571" s="44">
        <v>262.5</v>
      </c>
    </row>
    <row r="2572" spans="5:13">
      <c r="F2572" t="s">
        <v>1460</v>
      </c>
      <c r="G2572" s="1">
        <v>43598</v>
      </c>
      <c r="H2572" s="43">
        <v>0.1</v>
      </c>
      <c r="I2572" s="44">
        <v>15555.02</v>
      </c>
      <c r="J2572" s="44">
        <v>15555.02</v>
      </c>
      <c r="K2572" s="44">
        <v>0</v>
      </c>
      <c r="L2572" s="44">
        <v>13999.52</v>
      </c>
      <c r="M2572" s="44">
        <v>1166.6267</v>
      </c>
    </row>
    <row r="2573" spans="5:13">
      <c r="E2573" t="s">
        <v>3491</v>
      </c>
      <c r="F2573" t="s">
        <v>8199</v>
      </c>
      <c r="G2573" s="1">
        <v>43990</v>
      </c>
      <c r="H2573" s="43">
        <v>0</v>
      </c>
      <c r="I2573" s="44">
        <v>74197.02</v>
      </c>
      <c r="J2573" s="44">
        <v>74197.02</v>
      </c>
      <c r="K2573" s="44">
        <v>0</v>
      </c>
      <c r="L2573" s="44">
        <v>66777.320000000007</v>
      </c>
      <c r="M2573" s="44">
        <v>5564.77</v>
      </c>
    </row>
    <row r="2574" spans="5:13">
      <c r="F2574" t="s">
        <v>3643</v>
      </c>
      <c r="G2574" s="1">
        <v>44006</v>
      </c>
      <c r="H2574" s="43">
        <v>0</v>
      </c>
      <c r="I2574" s="44">
        <v>33247.910000000003</v>
      </c>
      <c r="J2574" s="44">
        <v>33247.910000000003</v>
      </c>
      <c r="K2574" s="44">
        <v>0</v>
      </c>
      <c r="L2574" s="44">
        <v>29923.119999999999</v>
      </c>
      <c r="M2574" s="44">
        <v>2493.59</v>
      </c>
    </row>
    <row r="2575" spans="5:13">
      <c r="F2575" t="s">
        <v>3618</v>
      </c>
      <c r="G2575" s="1">
        <v>48092</v>
      </c>
      <c r="H2575" s="43">
        <v>0</v>
      </c>
      <c r="I2575" s="44">
        <v>120005.01</v>
      </c>
      <c r="J2575" s="44">
        <v>120005.01</v>
      </c>
      <c r="K2575" s="44">
        <v>0</v>
      </c>
      <c r="L2575" s="44">
        <v>108004.51</v>
      </c>
      <c r="M2575" s="44">
        <v>9000.3700000000008</v>
      </c>
    </row>
    <row r="2576" spans="5:13">
      <c r="F2576" t="s">
        <v>3625</v>
      </c>
      <c r="G2576" s="1">
        <v>44006</v>
      </c>
      <c r="H2576" s="43">
        <v>0</v>
      </c>
      <c r="I2576" s="44">
        <v>65879.81</v>
      </c>
      <c r="J2576" s="44">
        <v>65879.81</v>
      </c>
      <c r="K2576" s="44">
        <v>0</v>
      </c>
      <c r="L2576" s="44">
        <v>59291.83</v>
      </c>
      <c r="M2576" s="44">
        <v>4940.9799999999996</v>
      </c>
    </row>
    <row r="2577" spans="6:13">
      <c r="F2577" t="s">
        <v>3670</v>
      </c>
      <c r="G2577" s="1">
        <v>43990</v>
      </c>
      <c r="H2577" s="43">
        <v>0</v>
      </c>
      <c r="I2577" s="44">
        <v>47822.559999999998</v>
      </c>
      <c r="J2577" s="44">
        <v>47822.559999999998</v>
      </c>
      <c r="K2577" s="44">
        <v>0</v>
      </c>
      <c r="L2577" s="44">
        <v>43040.3</v>
      </c>
      <c r="M2577" s="44">
        <v>3586.69</v>
      </c>
    </row>
    <row r="2578" spans="6:13">
      <c r="F2578" t="s">
        <v>7664</v>
      </c>
      <c r="G2578" s="1">
        <v>48092</v>
      </c>
      <c r="H2578" s="43">
        <v>0</v>
      </c>
      <c r="I2578" s="44">
        <v>37266</v>
      </c>
      <c r="J2578" s="44">
        <v>37266</v>
      </c>
      <c r="K2578" s="44">
        <v>0</v>
      </c>
      <c r="L2578" s="44">
        <v>33539.4</v>
      </c>
      <c r="M2578" s="44">
        <v>0</v>
      </c>
    </row>
    <row r="2579" spans="6:13">
      <c r="F2579" t="s">
        <v>8486</v>
      </c>
      <c r="G2579" s="1">
        <v>48092</v>
      </c>
      <c r="H2579" s="43">
        <v>0</v>
      </c>
      <c r="I2579" s="44">
        <v>139551.73000000001</v>
      </c>
      <c r="J2579" s="44">
        <v>139551.73000000001</v>
      </c>
      <c r="K2579" s="44">
        <v>0</v>
      </c>
      <c r="L2579" s="44">
        <v>125596.56</v>
      </c>
      <c r="M2579" s="44">
        <v>0</v>
      </c>
    </row>
    <row r="2580" spans="6:13">
      <c r="F2580" t="s">
        <v>3666</v>
      </c>
      <c r="G2580" s="1">
        <v>43990</v>
      </c>
      <c r="H2580" s="43">
        <v>0</v>
      </c>
      <c r="I2580" s="44">
        <v>19301.71</v>
      </c>
      <c r="J2580" s="44">
        <v>19301.71</v>
      </c>
      <c r="K2580" s="44">
        <v>0</v>
      </c>
      <c r="L2580" s="44">
        <v>17371.54</v>
      </c>
      <c r="M2580" s="44">
        <v>1447.62</v>
      </c>
    </row>
    <row r="2581" spans="6:13">
      <c r="F2581" t="s">
        <v>7770</v>
      </c>
      <c r="G2581" s="1">
        <v>48092</v>
      </c>
      <c r="H2581" s="43">
        <v>0</v>
      </c>
      <c r="I2581" s="44">
        <v>174573.34</v>
      </c>
      <c r="J2581" s="44">
        <v>174573.34</v>
      </c>
      <c r="K2581" s="44">
        <v>0</v>
      </c>
      <c r="L2581" s="44">
        <v>157116.01</v>
      </c>
      <c r="M2581" s="44">
        <v>0</v>
      </c>
    </row>
    <row r="2582" spans="6:13">
      <c r="F2582" t="s">
        <v>8480</v>
      </c>
      <c r="G2582" s="1">
        <v>48092</v>
      </c>
      <c r="H2582" s="43">
        <v>0</v>
      </c>
      <c r="I2582" s="44">
        <v>141939.65</v>
      </c>
      <c r="J2582" s="44">
        <v>141939.65</v>
      </c>
      <c r="K2582" s="44">
        <v>0</v>
      </c>
      <c r="L2582" s="44">
        <v>127745.69</v>
      </c>
      <c r="M2582" s="44">
        <v>0</v>
      </c>
    </row>
    <row r="2583" spans="6:13">
      <c r="F2583" t="s">
        <v>8444</v>
      </c>
      <c r="G2583" s="1">
        <v>48092</v>
      </c>
      <c r="H2583" s="43">
        <v>0</v>
      </c>
      <c r="I2583" s="44">
        <v>161352.92000000001</v>
      </c>
      <c r="J2583" s="44">
        <v>161352.92000000001</v>
      </c>
      <c r="K2583" s="44">
        <v>0</v>
      </c>
      <c r="L2583" s="44">
        <v>145217.63</v>
      </c>
      <c r="M2583" s="44">
        <v>0</v>
      </c>
    </row>
    <row r="2584" spans="6:13">
      <c r="F2584" t="s">
        <v>3644</v>
      </c>
      <c r="G2584" s="1">
        <v>48092</v>
      </c>
      <c r="H2584" s="43">
        <v>0</v>
      </c>
      <c r="I2584" s="44">
        <v>41389.97</v>
      </c>
      <c r="J2584" s="44">
        <v>41389.97</v>
      </c>
      <c r="K2584" s="44">
        <v>0</v>
      </c>
      <c r="L2584" s="44">
        <v>37250.97</v>
      </c>
      <c r="M2584" s="44">
        <v>3104.24</v>
      </c>
    </row>
    <row r="2585" spans="6:13">
      <c r="F2585" t="s">
        <v>3645</v>
      </c>
      <c r="G2585" s="1">
        <v>48092</v>
      </c>
      <c r="H2585" s="43">
        <v>0</v>
      </c>
      <c r="I2585" s="44">
        <v>52356.3</v>
      </c>
      <c r="J2585" s="44">
        <v>52356.3</v>
      </c>
      <c r="K2585" s="44">
        <v>0</v>
      </c>
      <c r="L2585" s="44">
        <v>47120.67</v>
      </c>
      <c r="M2585" s="44">
        <v>3926.72</v>
      </c>
    </row>
    <row r="2586" spans="6:13">
      <c r="F2586" t="s">
        <v>8470</v>
      </c>
      <c r="G2586" s="1">
        <v>48092</v>
      </c>
      <c r="H2586" s="43">
        <v>0</v>
      </c>
      <c r="I2586" s="44">
        <v>134718.95000000001</v>
      </c>
      <c r="J2586" s="44">
        <v>134718.95000000001</v>
      </c>
      <c r="K2586" s="44">
        <v>0</v>
      </c>
      <c r="L2586" s="44">
        <v>121247.06</v>
      </c>
      <c r="M2586" s="44">
        <v>0</v>
      </c>
    </row>
    <row r="2587" spans="6:13">
      <c r="F2587" t="s">
        <v>3634</v>
      </c>
      <c r="G2587" s="1">
        <v>44005</v>
      </c>
      <c r="H2587" s="43">
        <v>0</v>
      </c>
      <c r="I2587" s="44">
        <v>30880.1</v>
      </c>
      <c r="J2587" s="44">
        <v>30880.1</v>
      </c>
      <c r="K2587" s="44">
        <v>0</v>
      </c>
      <c r="L2587" s="44">
        <v>27792.09</v>
      </c>
      <c r="M2587" s="44">
        <v>2316</v>
      </c>
    </row>
    <row r="2588" spans="6:13">
      <c r="F2588" t="s">
        <v>3626</v>
      </c>
      <c r="G2588" s="1">
        <v>48092</v>
      </c>
      <c r="H2588" s="43">
        <v>0</v>
      </c>
      <c r="I2588" s="44">
        <v>66289.33</v>
      </c>
      <c r="J2588" s="44">
        <v>66289.33</v>
      </c>
      <c r="K2588" s="44">
        <v>0</v>
      </c>
      <c r="L2588" s="44">
        <v>59660.4</v>
      </c>
      <c r="M2588" s="44">
        <v>4971.7</v>
      </c>
    </row>
    <row r="2589" spans="6:13">
      <c r="F2589" t="s">
        <v>3635</v>
      </c>
      <c r="G2589" s="1">
        <v>48092</v>
      </c>
      <c r="H2589" s="43">
        <v>0</v>
      </c>
      <c r="I2589" s="44">
        <v>44836.07</v>
      </c>
      <c r="J2589" s="44">
        <v>44836.07</v>
      </c>
      <c r="K2589" s="44">
        <v>0</v>
      </c>
      <c r="L2589" s="44">
        <v>40352.46</v>
      </c>
      <c r="M2589" s="44">
        <v>3362.7</v>
      </c>
    </row>
    <row r="2590" spans="6:13">
      <c r="F2590" t="s">
        <v>8472</v>
      </c>
      <c r="G2590" s="1">
        <v>48092</v>
      </c>
      <c r="H2590" s="43">
        <v>0</v>
      </c>
      <c r="I2590" s="44">
        <v>401386</v>
      </c>
      <c r="J2590" s="44">
        <v>401386</v>
      </c>
      <c r="K2590" s="44">
        <v>0</v>
      </c>
      <c r="L2590" s="44">
        <v>361247.4</v>
      </c>
      <c r="M2590" s="44">
        <v>0</v>
      </c>
    </row>
    <row r="2591" spans="6:13">
      <c r="F2591" t="s">
        <v>3665</v>
      </c>
      <c r="G2591" s="1">
        <v>43990</v>
      </c>
      <c r="H2591" s="43">
        <v>0</v>
      </c>
      <c r="I2591" s="44">
        <v>17348.46</v>
      </c>
      <c r="J2591" s="44">
        <v>17348.46</v>
      </c>
      <c r="K2591" s="44">
        <v>0</v>
      </c>
      <c r="L2591" s="44">
        <v>15613.61</v>
      </c>
      <c r="M2591" s="44">
        <v>1301.1300000000001</v>
      </c>
    </row>
    <row r="2592" spans="6:13">
      <c r="F2592" t="s">
        <v>3627</v>
      </c>
      <c r="G2592" s="1">
        <v>48092</v>
      </c>
      <c r="H2592" s="43">
        <v>0</v>
      </c>
      <c r="I2592" s="44">
        <v>118945.53</v>
      </c>
      <c r="J2592" s="44">
        <v>118945.53</v>
      </c>
      <c r="K2592" s="44">
        <v>0</v>
      </c>
      <c r="L2592" s="44">
        <v>107050.98</v>
      </c>
      <c r="M2592" s="44">
        <v>8920.91</v>
      </c>
    </row>
    <row r="2593" spans="5:13">
      <c r="F2593" t="s">
        <v>3642</v>
      </c>
      <c r="G2593" s="1">
        <v>44004</v>
      </c>
      <c r="H2593" s="43">
        <v>0</v>
      </c>
      <c r="I2593" s="44">
        <v>122169.26</v>
      </c>
      <c r="J2593" s="44">
        <v>122169.26</v>
      </c>
      <c r="K2593" s="44">
        <v>0</v>
      </c>
      <c r="L2593" s="44">
        <v>109952.33</v>
      </c>
      <c r="M2593" s="44">
        <v>9162.69</v>
      </c>
    </row>
    <row r="2594" spans="5:13">
      <c r="F2594" t="s">
        <v>3669</v>
      </c>
      <c r="G2594" s="1">
        <v>43990</v>
      </c>
      <c r="H2594" s="43">
        <v>0</v>
      </c>
      <c r="I2594" s="44">
        <v>113048.64</v>
      </c>
      <c r="J2594" s="44">
        <v>113048.64</v>
      </c>
      <c r="K2594" s="44">
        <v>0</v>
      </c>
      <c r="L2594" s="44">
        <v>101743.78</v>
      </c>
      <c r="M2594" s="44">
        <v>8478.64</v>
      </c>
    </row>
    <row r="2595" spans="5:13">
      <c r="F2595" t="s">
        <v>3628</v>
      </c>
      <c r="G2595" s="1">
        <v>44004</v>
      </c>
      <c r="H2595" s="43">
        <v>0</v>
      </c>
      <c r="I2595" s="44">
        <v>73907.83</v>
      </c>
      <c r="J2595" s="44">
        <v>73907.83</v>
      </c>
      <c r="K2595" s="44">
        <v>0</v>
      </c>
      <c r="L2595" s="44">
        <v>66517.05</v>
      </c>
      <c r="M2595" s="44">
        <v>5543.08</v>
      </c>
    </row>
    <row r="2596" spans="5:13">
      <c r="F2596" t="s">
        <v>8482</v>
      </c>
      <c r="G2596" s="1">
        <v>48092</v>
      </c>
      <c r="H2596" s="43">
        <v>0</v>
      </c>
      <c r="I2596" s="44">
        <v>146623.41</v>
      </c>
      <c r="J2596" s="44">
        <v>146623.41</v>
      </c>
      <c r="K2596" s="44">
        <v>0</v>
      </c>
      <c r="L2596" s="44">
        <v>131961.07</v>
      </c>
      <c r="M2596" s="44">
        <v>0</v>
      </c>
    </row>
    <row r="2597" spans="5:13">
      <c r="F2597" t="s">
        <v>3629</v>
      </c>
      <c r="G2597" s="1">
        <v>44004</v>
      </c>
      <c r="H2597" s="43">
        <v>0</v>
      </c>
      <c r="I2597" s="44">
        <v>33530.44</v>
      </c>
      <c r="J2597" s="44">
        <v>33530.44</v>
      </c>
      <c r="K2597" s="44">
        <v>0</v>
      </c>
      <c r="L2597" s="44">
        <v>30177.4</v>
      </c>
      <c r="M2597" s="44">
        <v>2514.7800000000002</v>
      </c>
    </row>
    <row r="2598" spans="5:13">
      <c r="E2598" t="s">
        <v>558</v>
      </c>
      <c r="F2598" t="s">
        <v>559</v>
      </c>
      <c r="G2598" s="1">
        <v>43334</v>
      </c>
      <c r="H2598" s="43">
        <v>1</v>
      </c>
      <c r="I2598" s="44">
        <v>4006.19</v>
      </c>
      <c r="J2598" s="44">
        <v>4006.19</v>
      </c>
      <c r="K2598" s="44">
        <v>0</v>
      </c>
      <c r="L2598" s="44">
        <v>3605.57</v>
      </c>
      <c r="M2598" s="44">
        <v>300.46420000000001</v>
      </c>
    </row>
    <row r="2599" spans="5:13">
      <c r="F2599" t="s">
        <v>868</v>
      </c>
      <c r="G2599" s="1">
        <v>43334</v>
      </c>
      <c r="H2599" s="43">
        <v>1</v>
      </c>
      <c r="I2599" s="44">
        <v>5516.25</v>
      </c>
      <c r="J2599" s="44">
        <v>5516.25</v>
      </c>
      <c r="K2599" s="44">
        <v>0</v>
      </c>
      <c r="L2599" s="44">
        <v>4964.63</v>
      </c>
      <c r="M2599" s="44">
        <v>413.7192</v>
      </c>
    </row>
    <row r="2600" spans="5:13">
      <c r="F2600" t="s">
        <v>2296</v>
      </c>
      <c r="G2600" s="1">
        <v>43503</v>
      </c>
      <c r="H2600" s="43">
        <v>1</v>
      </c>
      <c r="I2600" s="44">
        <v>5759.85</v>
      </c>
      <c r="J2600" s="44">
        <v>5759.85</v>
      </c>
      <c r="K2600" s="44">
        <v>0</v>
      </c>
      <c r="L2600" s="44">
        <v>5183.87</v>
      </c>
      <c r="M2600" s="44">
        <v>431.98919999999998</v>
      </c>
    </row>
    <row r="2601" spans="5:13">
      <c r="F2601" t="s">
        <v>1368</v>
      </c>
      <c r="G2601" s="1">
        <v>43360</v>
      </c>
      <c r="H2601" s="43">
        <v>1</v>
      </c>
      <c r="I2601" s="44">
        <v>7390.61</v>
      </c>
      <c r="J2601" s="44">
        <v>7390.61</v>
      </c>
      <c r="K2601" s="44">
        <v>0</v>
      </c>
      <c r="L2601" s="44">
        <v>6651.55</v>
      </c>
      <c r="M2601" s="44">
        <v>554.29579999999999</v>
      </c>
    </row>
    <row r="2602" spans="5:13">
      <c r="F2602" t="s">
        <v>802</v>
      </c>
      <c r="G2602" s="1">
        <v>43334</v>
      </c>
      <c r="H2602" s="43">
        <v>1</v>
      </c>
      <c r="I2602" s="44">
        <v>23422.1</v>
      </c>
      <c r="J2602" s="44">
        <v>23422.1</v>
      </c>
      <c r="K2602" s="44">
        <v>0</v>
      </c>
      <c r="L2602" s="44">
        <v>21079.89</v>
      </c>
      <c r="M2602" s="44">
        <v>1756.6575</v>
      </c>
    </row>
    <row r="2603" spans="5:13">
      <c r="F2603" t="s">
        <v>2393</v>
      </c>
      <c r="G2603" s="1">
        <v>43598</v>
      </c>
      <c r="H2603" s="43">
        <v>0.67</v>
      </c>
      <c r="I2603" s="44">
        <v>30488.03</v>
      </c>
      <c r="J2603" s="44">
        <v>30488.03</v>
      </c>
      <c r="K2603" s="44">
        <v>0</v>
      </c>
      <c r="L2603" s="44">
        <v>27439.23</v>
      </c>
      <c r="M2603" s="44">
        <v>2286.6025</v>
      </c>
    </row>
    <row r="2604" spans="5:13">
      <c r="F2604" t="s">
        <v>2435</v>
      </c>
      <c r="G2604" s="1">
        <v>43588</v>
      </c>
      <c r="H2604" s="43">
        <v>1</v>
      </c>
      <c r="I2604" s="44">
        <v>7154.6</v>
      </c>
      <c r="J2604" s="44">
        <v>7154.6</v>
      </c>
      <c r="K2604" s="44">
        <v>0</v>
      </c>
      <c r="L2604" s="44">
        <v>6439.14</v>
      </c>
      <c r="M2604" s="44">
        <v>536.59500000000003</v>
      </c>
    </row>
    <row r="2605" spans="5:13">
      <c r="F2605" t="s">
        <v>2133</v>
      </c>
      <c r="G2605" s="1">
        <v>43507</v>
      </c>
      <c r="H2605" s="43">
        <v>0.75</v>
      </c>
      <c r="I2605" s="44">
        <v>94704.44</v>
      </c>
      <c r="J2605" s="44">
        <v>94704.44</v>
      </c>
      <c r="K2605" s="44">
        <v>0</v>
      </c>
      <c r="L2605" s="44">
        <v>85234</v>
      </c>
      <c r="M2605" s="44">
        <v>7102.8333000000002</v>
      </c>
    </row>
    <row r="2606" spans="5:13">
      <c r="E2606" t="s">
        <v>3476</v>
      </c>
      <c r="F2606" t="s">
        <v>3477</v>
      </c>
      <c r="G2606" s="1">
        <v>48092</v>
      </c>
      <c r="H2606" s="43">
        <v>0.15</v>
      </c>
      <c r="I2606" s="44">
        <v>520998.35</v>
      </c>
      <c r="J2606" s="44">
        <v>520998.35</v>
      </c>
      <c r="K2606" s="44">
        <v>0</v>
      </c>
      <c r="L2606" s="44">
        <v>468898.52</v>
      </c>
      <c r="M2606" s="44">
        <v>0</v>
      </c>
    </row>
    <row r="2607" spans="5:13">
      <c r="E2607" t="s">
        <v>379</v>
      </c>
      <c r="F2607" t="s">
        <v>765</v>
      </c>
      <c r="G2607" s="1">
        <v>43571</v>
      </c>
      <c r="H2607" s="43">
        <v>0</v>
      </c>
      <c r="I2607" s="44">
        <v>5087.49</v>
      </c>
      <c r="J2607" s="44">
        <v>5087.49</v>
      </c>
      <c r="K2607" s="44">
        <v>0</v>
      </c>
      <c r="L2607" s="44">
        <v>4578.74</v>
      </c>
      <c r="M2607" s="44">
        <v>381.56169999999997</v>
      </c>
    </row>
    <row r="2608" spans="5:13">
      <c r="F2608" t="s">
        <v>2761</v>
      </c>
      <c r="G2608" s="1">
        <v>43991</v>
      </c>
      <c r="H2608" s="43">
        <v>0.1</v>
      </c>
      <c r="I2608" s="44">
        <v>5209.5</v>
      </c>
      <c r="J2608" s="44">
        <v>5209.5</v>
      </c>
      <c r="K2608" s="44">
        <v>0</v>
      </c>
      <c r="L2608" s="44">
        <v>4688.55</v>
      </c>
      <c r="M2608" s="44">
        <v>390.71249999999998</v>
      </c>
    </row>
    <row r="2609" spans="5:13">
      <c r="F2609" t="s">
        <v>7866</v>
      </c>
      <c r="G2609" s="1">
        <v>48092</v>
      </c>
      <c r="H2609" s="43">
        <v>0.16</v>
      </c>
      <c r="I2609" s="44">
        <v>313890.78999999998</v>
      </c>
      <c r="J2609" s="44">
        <v>313890.78999999998</v>
      </c>
      <c r="K2609" s="44">
        <v>0</v>
      </c>
      <c r="L2609" s="44">
        <v>282501.71000000002</v>
      </c>
      <c r="M2609" s="44">
        <v>0</v>
      </c>
    </row>
    <row r="2610" spans="5:13">
      <c r="E2610" t="s">
        <v>333</v>
      </c>
      <c r="F2610" t="s">
        <v>333</v>
      </c>
      <c r="G2610" s="1">
        <v>43265</v>
      </c>
      <c r="H2610" s="43">
        <v>0</v>
      </c>
      <c r="I2610" s="44">
        <v>39091.42</v>
      </c>
      <c r="J2610" s="44">
        <v>39091.42</v>
      </c>
      <c r="K2610" s="44">
        <v>0</v>
      </c>
      <c r="L2610" s="44">
        <v>35182.28</v>
      </c>
      <c r="M2610" s="44">
        <v>2931.8566999999998</v>
      </c>
    </row>
    <row r="2611" spans="5:13">
      <c r="E2611" t="s">
        <v>669</v>
      </c>
      <c r="F2611" t="s">
        <v>1685</v>
      </c>
      <c r="G2611" s="1">
        <v>43412</v>
      </c>
      <c r="H2611" s="43">
        <v>1</v>
      </c>
      <c r="I2611" s="44">
        <v>6033</v>
      </c>
      <c r="J2611" s="44">
        <v>6033</v>
      </c>
      <c r="K2611" s="44">
        <v>0</v>
      </c>
      <c r="L2611" s="44">
        <v>5429.7</v>
      </c>
      <c r="M2611" s="44">
        <v>452.47500000000002</v>
      </c>
    </row>
    <row r="2612" spans="5:13">
      <c r="F2612" t="s">
        <v>2210</v>
      </c>
      <c r="G2612" s="1">
        <v>43503</v>
      </c>
      <c r="H2612" s="43">
        <v>1</v>
      </c>
      <c r="I2612" s="44">
        <v>12850</v>
      </c>
      <c r="J2612" s="44">
        <v>12850</v>
      </c>
      <c r="K2612" s="44">
        <v>0</v>
      </c>
      <c r="L2612" s="44">
        <v>11565</v>
      </c>
      <c r="M2612" s="44">
        <v>963.75</v>
      </c>
    </row>
    <row r="2613" spans="5:13">
      <c r="F2613" t="s">
        <v>2670</v>
      </c>
      <c r="G2613" s="1">
        <v>48092</v>
      </c>
      <c r="H2613" s="43">
        <v>0.05</v>
      </c>
      <c r="I2613" s="44">
        <v>0</v>
      </c>
      <c r="J2613" s="44">
        <v>0</v>
      </c>
      <c r="K2613" s="44">
        <v>0</v>
      </c>
      <c r="L2613" s="44">
        <v>0</v>
      </c>
      <c r="M2613" s="44">
        <v>0</v>
      </c>
    </row>
    <row r="2614" spans="5:13">
      <c r="F2614" t="s">
        <v>670</v>
      </c>
      <c r="G2614" s="1">
        <v>43336</v>
      </c>
      <c r="H2614" s="43">
        <v>1</v>
      </c>
      <c r="I2614" s="44">
        <v>22000</v>
      </c>
      <c r="J2614" s="44">
        <v>22000</v>
      </c>
      <c r="K2614" s="44">
        <v>0</v>
      </c>
      <c r="L2614" s="44">
        <v>19800</v>
      </c>
      <c r="M2614" s="44">
        <v>1650</v>
      </c>
    </row>
    <row r="2615" spans="5:13">
      <c r="F2615" t="s">
        <v>2677</v>
      </c>
      <c r="G2615" s="1">
        <v>48092</v>
      </c>
      <c r="H2615" s="43">
        <v>0</v>
      </c>
      <c r="I2615" s="44">
        <v>1298492.44</v>
      </c>
      <c r="J2615" s="44">
        <v>1298492.44</v>
      </c>
      <c r="K2615" s="44">
        <v>0</v>
      </c>
      <c r="L2615" s="44">
        <v>1168643.2</v>
      </c>
      <c r="M2615" s="44">
        <v>0</v>
      </c>
    </row>
    <row r="2616" spans="5:13">
      <c r="F2616" t="s">
        <v>3340</v>
      </c>
      <c r="G2616" s="1">
        <v>43721</v>
      </c>
      <c r="H2616" s="43">
        <v>1</v>
      </c>
      <c r="I2616" s="44">
        <v>118885.28</v>
      </c>
      <c r="J2616" s="44">
        <v>118885.28</v>
      </c>
      <c r="K2616" s="44">
        <v>0</v>
      </c>
      <c r="L2616" s="44">
        <v>106996.75</v>
      </c>
      <c r="M2616" s="44">
        <v>8916.3958000000002</v>
      </c>
    </row>
    <row r="2617" spans="5:13">
      <c r="F2617" t="s">
        <v>1677</v>
      </c>
      <c r="G2617" s="1">
        <v>43412</v>
      </c>
      <c r="H2617" s="43">
        <v>1</v>
      </c>
      <c r="I2617" s="44">
        <v>8400</v>
      </c>
      <c r="J2617" s="44">
        <v>8400</v>
      </c>
      <c r="K2617" s="44">
        <v>0</v>
      </c>
      <c r="L2617" s="44">
        <v>7560</v>
      </c>
      <c r="M2617" s="44">
        <v>630</v>
      </c>
    </row>
    <row r="2618" spans="5:13">
      <c r="F2618" t="s">
        <v>2848</v>
      </c>
      <c r="G2618" s="1">
        <v>44013</v>
      </c>
      <c r="H2618" s="43">
        <v>0</v>
      </c>
      <c r="I2618" s="44">
        <v>22080.720000000001</v>
      </c>
      <c r="J2618" s="44">
        <v>21830.720000000001</v>
      </c>
      <c r="K2618" s="44">
        <v>-250</v>
      </c>
      <c r="L2618" s="44">
        <v>19647.650000000001</v>
      </c>
      <c r="M2618" s="44">
        <v>1656.0542</v>
      </c>
    </row>
    <row r="2619" spans="5:13">
      <c r="E2619" t="s">
        <v>1133</v>
      </c>
      <c r="F2619" t="s">
        <v>1238</v>
      </c>
      <c r="G2619" s="1">
        <v>43571</v>
      </c>
      <c r="H2619" s="43">
        <v>0</v>
      </c>
      <c r="I2619" s="44">
        <v>5647.84</v>
      </c>
      <c r="J2619" s="44">
        <v>5647.84</v>
      </c>
      <c r="K2619" s="44">
        <v>0</v>
      </c>
      <c r="L2619" s="44">
        <v>5083.0600000000004</v>
      </c>
      <c r="M2619" s="44">
        <v>423.5883</v>
      </c>
    </row>
    <row r="2620" spans="5:13">
      <c r="F2620" t="s">
        <v>7143</v>
      </c>
      <c r="G2620" s="1">
        <v>48092</v>
      </c>
      <c r="H2620" s="43">
        <v>0</v>
      </c>
      <c r="I2620" s="44">
        <v>48862.12</v>
      </c>
      <c r="J2620" s="44">
        <v>48862.12</v>
      </c>
      <c r="K2620" s="44">
        <v>0</v>
      </c>
      <c r="L2620" s="44">
        <v>43975.91</v>
      </c>
      <c r="M2620" s="44">
        <v>3664.65</v>
      </c>
    </row>
    <row r="2621" spans="5:13">
      <c r="F2621" t="s">
        <v>3451</v>
      </c>
      <c r="G2621" s="1">
        <v>48092</v>
      </c>
      <c r="H2621" s="43">
        <v>0.2</v>
      </c>
      <c r="I2621" s="44">
        <v>469805.03</v>
      </c>
      <c r="J2621" s="44">
        <v>926881.55</v>
      </c>
      <c r="K2621" s="44">
        <v>457076.52</v>
      </c>
      <c r="L2621" s="44">
        <v>834193.4</v>
      </c>
      <c r="M2621" s="44">
        <v>37535.1</v>
      </c>
    </row>
    <row r="2622" spans="5:13">
      <c r="F2622" t="s">
        <v>7701</v>
      </c>
      <c r="G2622" s="1">
        <v>43973</v>
      </c>
      <c r="H2622" s="43">
        <v>0</v>
      </c>
      <c r="I2622" s="44">
        <v>22612.75</v>
      </c>
      <c r="J2622" s="44">
        <v>22612.75</v>
      </c>
      <c r="K2622" s="44">
        <v>0</v>
      </c>
      <c r="L2622" s="44">
        <v>20351.48</v>
      </c>
      <c r="M2622" s="44">
        <v>1695.95</v>
      </c>
    </row>
    <row r="2623" spans="5:13">
      <c r="F2623" t="s">
        <v>255</v>
      </c>
      <c r="G2623" s="1">
        <v>48092</v>
      </c>
      <c r="H2623" s="43">
        <v>0</v>
      </c>
      <c r="I2623" s="44">
        <v>897376.28</v>
      </c>
      <c r="J2623" s="44">
        <v>897376.28</v>
      </c>
      <c r="K2623" s="44">
        <v>0</v>
      </c>
      <c r="L2623" s="44">
        <v>807638.65</v>
      </c>
      <c r="M2623" s="44">
        <v>17778.359199999999</v>
      </c>
    </row>
    <row r="2624" spans="5:13">
      <c r="F2624" t="s">
        <v>1778</v>
      </c>
      <c r="G2624" s="1">
        <v>43410</v>
      </c>
      <c r="H2624" s="43">
        <v>1</v>
      </c>
      <c r="I2624" s="44">
        <v>18174</v>
      </c>
      <c r="J2624" s="44">
        <v>18174</v>
      </c>
      <c r="K2624" s="44">
        <v>0</v>
      </c>
      <c r="L2624" s="44">
        <v>16356.6</v>
      </c>
      <c r="M2624" s="44">
        <v>1363.05</v>
      </c>
    </row>
    <row r="2625" spans="5:13">
      <c r="F2625" t="s">
        <v>3181</v>
      </c>
      <c r="G2625" s="1">
        <v>43816</v>
      </c>
      <c r="H2625" s="43">
        <v>0</v>
      </c>
      <c r="I2625" s="44">
        <v>21204.799999999999</v>
      </c>
      <c r="J2625" s="44">
        <v>21204.799999999999</v>
      </c>
      <c r="K2625" s="44">
        <v>0</v>
      </c>
      <c r="L2625" s="44">
        <v>19084.32</v>
      </c>
      <c r="M2625" s="44">
        <v>1590.36</v>
      </c>
    </row>
    <row r="2626" spans="5:13">
      <c r="F2626" t="s">
        <v>2391</v>
      </c>
      <c r="G2626" s="1">
        <v>48092</v>
      </c>
      <c r="H2626" s="43">
        <v>0</v>
      </c>
      <c r="I2626" s="44">
        <v>339839.83</v>
      </c>
      <c r="J2626" s="44">
        <v>339839.83</v>
      </c>
      <c r="K2626" s="44">
        <v>0</v>
      </c>
      <c r="L2626" s="44">
        <v>305855.84999999998</v>
      </c>
      <c r="M2626" s="44">
        <v>0</v>
      </c>
    </row>
    <row r="2627" spans="5:13">
      <c r="F2627" t="s">
        <v>7411</v>
      </c>
      <c r="G2627" s="1">
        <v>48092</v>
      </c>
      <c r="H2627" s="43">
        <v>0</v>
      </c>
      <c r="I2627" s="44">
        <v>5000</v>
      </c>
      <c r="J2627" s="44">
        <v>5000</v>
      </c>
      <c r="K2627" s="44">
        <v>0</v>
      </c>
      <c r="L2627" s="44">
        <v>4500</v>
      </c>
      <c r="M2627" s="44">
        <v>375</v>
      </c>
    </row>
    <row r="2628" spans="5:13">
      <c r="F2628" t="s">
        <v>2160</v>
      </c>
      <c r="G2628" s="1">
        <v>48092</v>
      </c>
      <c r="H2628" s="43">
        <v>0.03</v>
      </c>
      <c r="I2628" s="44">
        <v>872078.74</v>
      </c>
      <c r="J2628" s="44">
        <v>872078.74</v>
      </c>
      <c r="K2628" s="44">
        <v>0</v>
      </c>
      <c r="L2628" s="44">
        <v>784870.87</v>
      </c>
      <c r="M2628" s="44">
        <v>0</v>
      </c>
    </row>
    <row r="2629" spans="5:13">
      <c r="F2629" t="s">
        <v>1884</v>
      </c>
      <c r="G2629" s="1">
        <v>43882</v>
      </c>
      <c r="H2629" s="43">
        <v>0</v>
      </c>
      <c r="I2629" s="44">
        <v>9523.3799999999992</v>
      </c>
      <c r="J2629" s="44">
        <v>9523.3799999999992</v>
      </c>
      <c r="K2629" s="44">
        <v>0</v>
      </c>
      <c r="L2629" s="44">
        <v>8571.0400000000009</v>
      </c>
      <c r="M2629" s="44">
        <v>714.25329999999997</v>
      </c>
    </row>
    <row r="2630" spans="5:13">
      <c r="F2630" t="s">
        <v>2354</v>
      </c>
      <c r="G2630" s="1">
        <v>43882</v>
      </c>
      <c r="H2630" s="43">
        <v>0</v>
      </c>
      <c r="I2630" s="44">
        <v>9992.64</v>
      </c>
      <c r="J2630" s="44">
        <v>9992.64</v>
      </c>
      <c r="K2630" s="44">
        <v>0</v>
      </c>
      <c r="L2630" s="44">
        <v>8993.3799999999992</v>
      </c>
      <c r="M2630" s="44">
        <v>749.44830000000002</v>
      </c>
    </row>
    <row r="2631" spans="5:13">
      <c r="F2631" t="s">
        <v>3141</v>
      </c>
      <c r="G2631" s="1">
        <v>48092</v>
      </c>
      <c r="H2631" s="43">
        <v>0</v>
      </c>
      <c r="I2631" s="44">
        <v>243532.94</v>
      </c>
      <c r="J2631" s="44">
        <v>243532.94</v>
      </c>
      <c r="K2631" s="44">
        <v>0</v>
      </c>
      <c r="L2631" s="44">
        <v>219179.65</v>
      </c>
      <c r="M2631" s="44">
        <v>18264.970799999999</v>
      </c>
    </row>
    <row r="2632" spans="5:13">
      <c r="F2632" t="s">
        <v>3462</v>
      </c>
      <c r="G2632" s="1">
        <v>43924</v>
      </c>
      <c r="H2632" s="43">
        <v>0</v>
      </c>
      <c r="I2632" s="44">
        <v>10000</v>
      </c>
      <c r="J2632" s="44">
        <v>10000</v>
      </c>
      <c r="K2632" s="44">
        <v>0</v>
      </c>
      <c r="L2632" s="44">
        <v>9000</v>
      </c>
      <c r="M2632" s="44">
        <v>750</v>
      </c>
    </row>
    <row r="2633" spans="5:13">
      <c r="E2633" t="s">
        <v>92</v>
      </c>
      <c r="F2633" t="s">
        <v>523</v>
      </c>
      <c r="G2633" s="1">
        <v>43336</v>
      </c>
      <c r="H2633" s="43">
        <v>0</v>
      </c>
      <c r="I2633" s="44">
        <v>32031.39</v>
      </c>
      <c r="J2633" s="44">
        <v>32031.39</v>
      </c>
      <c r="K2633" s="44">
        <v>0</v>
      </c>
      <c r="L2633" s="44">
        <v>28828.25</v>
      </c>
      <c r="M2633" s="44">
        <v>2402.3542000000002</v>
      </c>
    </row>
    <row r="2634" spans="5:13">
      <c r="F2634" t="s">
        <v>2202</v>
      </c>
      <c r="G2634" s="1">
        <v>48092</v>
      </c>
      <c r="H2634" s="43">
        <v>0</v>
      </c>
      <c r="I2634" s="44">
        <v>844930.3</v>
      </c>
      <c r="J2634" s="44">
        <v>844930.3</v>
      </c>
      <c r="K2634" s="44">
        <v>0</v>
      </c>
      <c r="L2634" s="44">
        <v>760437.27</v>
      </c>
      <c r="M2634" s="44">
        <v>0</v>
      </c>
    </row>
    <row r="2635" spans="5:13">
      <c r="F2635" t="s">
        <v>1779</v>
      </c>
      <c r="G2635" s="1">
        <v>43410</v>
      </c>
      <c r="H2635" s="43">
        <v>0</v>
      </c>
      <c r="I2635" s="44">
        <v>11381.01</v>
      </c>
      <c r="J2635" s="44">
        <v>11381.01</v>
      </c>
      <c r="K2635" s="44">
        <v>0</v>
      </c>
      <c r="L2635" s="44">
        <v>10242.91</v>
      </c>
      <c r="M2635" s="44">
        <v>853.57579999999996</v>
      </c>
    </row>
    <row r="2636" spans="5:13">
      <c r="F2636" t="s">
        <v>1750</v>
      </c>
      <c r="G2636" s="1">
        <v>43410</v>
      </c>
      <c r="H2636" s="43">
        <v>0</v>
      </c>
      <c r="I2636" s="44">
        <v>43514.61</v>
      </c>
      <c r="J2636" s="44">
        <v>43514.61</v>
      </c>
      <c r="K2636" s="44">
        <v>0</v>
      </c>
      <c r="L2636" s="44">
        <v>39163.15</v>
      </c>
      <c r="M2636" s="44">
        <v>3263.5958000000001</v>
      </c>
    </row>
    <row r="2637" spans="5:13">
      <c r="F2637" t="s">
        <v>1625</v>
      </c>
      <c r="G2637" s="1">
        <v>43412</v>
      </c>
      <c r="H2637" s="43">
        <v>0</v>
      </c>
      <c r="I2637" s="44">
        <v>27676.19</v>
      </c>
      <c r="J2637" s="44">
        <v>27676.19</v>
      </c>
      <c r="K2637" s="44">
        <v>0</v>
      </c>
      <c r="L2637" s="44">
        <v>24908.57</v>
      </c>
      <c r="M2637" s="44">
        <v>2075.7141999999999</v>
      </c>
    </row>
    <row r="2638" spans="5:13">
      <c r="F2638" t="s">
        <v>2225</v>
      </c>
      <c r="G2638" s="1">
        <v>48092</v>
      </c>
      <c r="H2638" s="43">
        <v>0</v>
      </c>
      <c r="I2638" s="44">
        <v>749384.51</v>
      </c>
      <c r="J2638" s="44">
        <v>749384.51</v>
      </c>
      <c r="K2638" s="44">
        <v>0</v>
      </c>
      <c r="L2638" s="44">
        <v>674446.06</v>
      </c>
      <c r="M2638" s="44">
        <v>56203.838300000003</v>
      </c>
    </row>
    <row r="2639" spans="5:13">
      <c r="F2639" t="s">
        <v>2223</v>
      </c>
      <c r="G2639" s="1">
        <v>48092</v>
      </c>
      <c r="H2639" s="43">
        <v>0</v>
      </c>
      <c r="I2639" s="44">
        <v>1311835.32</v>
      </c>
      <c r="J2639" s="44">
        <v>1311835.32</v>
      </c>
      <c r="K2639" s="44">
        <v>0</v>
      </c>
      <c r="L2639" s="44">
        <v>1180651.79</v>
      </c>
      <c r="M2639" s="44">
        <v>61933.39</v>
      </c>
    </row>
    <row r="2640" spans="5:13">
      <c r="F2640" t="s">
        <v>1684</v>
      </c>
      <c r="G2640" s="1">
        <v>43412</v>
      </c>
      <c r="H2640" s="43">
        <v>0</v>
      </c>
      <c r="I2640" s="44">
        <v>11011.56</v>
      </c>
      <c r="J2640" s="44">
        <v>11011.56</v>
      </c>
      <c r="K2640" s="44">
        <v>0</v>
      </c>
      <c r="L2640" s="44">
        <v>9910.4</v>
      </c>
      <c r="M2640" s="44">
        <v>825.86670000000004</v>
      </c>
    </row>
    <row r="2641" spans="5:13">
      <c r="F2641" t="s">
        <v>184</v>
      </c>
      <c r="G2641" s="1">
        <v>48092</v>
      </c>
      <c r="H2641" s="43">
        <v>0.4</v>
      </c>
      <c r="I2641" s="44">
        <v>186339.63</v>
      </c>
      <c r="J2641" s="44">
        <v>186339.63</v>
      </c>
      <c r="K2641" s="44">
        <v>0</v>
      </c>
      <c r="L2641" s="44">
        <v>167705.67000000001</v>
      </c>
      <c r="M2641" s="44">
        <v>0</v>
      </c>
    </row>
    <row r="2642" spans="5:13">
      <c r="E2642" t="s">
        <v>2902</v>
      </c>
      <c r="F2642" t="s">
        <v>8289</v>
      </c>
      <c r="G2642" s="1">
        <v>43991</v>
      </c>
      <c r="H2642" s="43">
        <v>1</v>
      </c>
      <c r="I2642" s="44">
        <v>49998.02</v>
      </c>
      <c r="J2642" s="44">
        <v>49998.02</v>
      </c>
      <c r="K2642" s="44">
        <v>0</v>
      </c>
      <c r="L2642" s="44">
        <v>44998.22</v>
      </c>
      <c r="M2642" s="44">
        <v>3749.85</v>
      </c>
    </row>
    <row r="2643" spans="5:13">
      <c r="F2643" t="s">
        <v>8241</v>
      </c>
      <c r="G2643" s="1">
        <v>48092</v>
      </c>
      <c r="H2643" s="43">
        <v>1</v>
      </c>
      <c r="I2643" s="44">
        <v>57272.86</v>
      </c>
      <c r="J2643" s="44">
        <v>57272.86</v>
      </c>
      <c r="K2643" s="44">
        <v>0</v>
      </c>
      <c r="L2643" s="44">
        <v>51545.57</v>
      </c>
      <c r="M2643" s="44">
        <v>0</v>
      </c>
    </row>
    <row r="2644" spans="5:13">
      <c r="F2644" t="s">
        <v>8187</v>
      </c>
      <c r="G2644" s="1">
        <v>43861</v>
      </c>
      <c r="H2644" s="43">
        <v>1</v>
      </c>
      <c r="I2644" s="44">
        <v>13810.84</v>
      </c>
      <c r="J2644" s="44">
        <v>13810.84</v>
      </c>
      <c r="K2644" s="44">
        <v>0</v>
      </c>
      <c r="L2644" s="44">
        <v>12429.76</v>
      </c>
      <c r="M2644" s="44">
        <v>1035.8133</v>
      </c>
    </row>
    <row r="2645" spans="5:13">
      <c r="F2645" t="s">
        <v>3354</v>
      </c>
      <c r="G2645" s="1">
        <v>43861</v>
      </c>
      <c r="H2645" s="43">
        <v>1</v>
      </c>
      <c r="I2645" s="44">
        <v>14027.88</v>
      </c>
      <c r="J2645" s="44">
        <v>14027.88</v>
      </c>
      <c r="K2645" s="44">
        <v>0</v>
      </c>
      <c r="L2645" s="44">
        <v>12625.09</v>
      </c>
      <c r="M2645" s="44">
        <v>1052.0907999999999</v>
      </c>
    </row>
    <row r="2646" spans="5:13">
      <c r="F2646" t="s">
        <v>3440</v>
      </c>
      <c r="G2646" s="1">
        <v>43861</v>
      </c>
      <c r="H2646" s="43">
        <v>1</v>
      </c>
      <c r="I2646" s="44">
        <v>13808.93</v>
      </c>
      <c r="J2646" s="44">
        <v>13808.93</v>
      </c>
      <c r="K2646" s="44">
        <v>0</v>
      </c>
      <c r="L2646" s="44">
        <v>12428.04</v>
      </c>
      <c r="M2646" s="44">
        <v>1035.67</v>
      </c>
    </row>
    <row r="2647" spans="5:13">
      <c r="F2647" t="s">
        <v>8264</v>
      </c>
      <c r="G2647" s="1">
        <v>48092</v>
      </c>
      <c r="H2647" s="43">
        <v>0</v>
      </c>
      <c r="I2647" s="44">
        <v>149634</v>
      </c>
      <c r="J2647" s="44">
        <v>149634</v>
      </c>
      <c r="K2647" s="44">
        <v>0</v>
      </c>
      <c r="L2647" s="44">
        <v>134670.6</v>
      </c>
      <c r="M2647" s="44">
        <v>0</v>
      </c>
    </row>
    <row r="2648" spans="5:13">
      <c r="F2648" t="s">
        <v>2903</v>
      </c>
      <c r="G2648" s="1">
        <v>43781</v>
      </c>
      <c r="H2648" s="43">
        <v>1</v>
      </c>
      <c r="I2648" s="44">
        <v>8493.5400000000009</v>
      </c>
      <c r="J2648" s="44">
        <v>8493.5400000000009</v>
      </c>
      <c r="K2648" s="44">
        <v>0</v>
      </c>
      <c r="L2648" s="44">
        <v>7644.19</v>
      </c>
      <c r="M2648" s="44">
        <v>637.01580000000001</v>
      </c>
    </row>
    <row r="2649" spans="5:13">
      <c r="F2649" t="s">
        <v>8072</v>
      </c>
      <c r="G2649" s="1">
        <v>44032</v>
      </c>
      <c r="H2649" s="43">
        <v>0</v>
      </c>
      <c r="I2649" s="44">
        <v>45711.93</v>
      </c>
      <c r="J2649" s="44">
        <v>45711.93</v>
      </c>
      <c r="K2649" s="44">
        <v>0</v>
      </c>
      <c r="L2649" s="44">
        <v>41140.74</v>
      </c>
      <c r="M2649" s="44">
        <v>3428.39</v>
      </c>
    </row>
    <row r="2650" spans="5:13">
      <c r="F2650" t="s">
        <v>3174</v>
      </c>
      <c r="G2650" s="1">
        <v>43861</v>
      </c>
      <c r="H2650" s="43">
        <v>1</v>
      </c>
      <c r="I2650" s="44">
        <v>60198.5</v>
      </c>
      <c r="J2650" s="44">
        <v>60198.5</v>
      </c>
      <c r="K2650" s="44">
        <v>0</v>
      </c>
      <c r="L2650" s="44">
        <v>54178.65</v>
      </c>
      <c r="M2650" s="44">
        <v>4514.8874999999998</v>
      </c>
    </row>
    <row r="2651" spans="5:13">
      <c r="F2651" t="s">
        <v>3175</v>
      </c>
      <c r="G2651" s="1">
        <v>43917</v>
      </c>
      <c r="H2651" s="43">
        <v>0</v>
      </c>
      <c r="I2651" s="44">
        <v>110850</v>
      </c>
      <c r="J2651" s="44">
        <v>110850</v>
      </c>
      <c r="K2651" s="44">
        <v>0</v>
      </c>
      <c r="L2651" s="44">
        <v>99765</v>
      </c>
      <c r="M2651" s="44">
        <v>8313.75</v>
      </c>
    </row>
    <row r="2652" spans="5:13">
      <c r="E2652" t="s">
        <v>900</v>
      </c>
      <c r="F2652" t="s">
        <v>901</v>
      </c>
      <c r="G2652" s="1">
        <v>43335</v>
      </c>
      <c r="H2652" s="43">
        <v>0</v>
      </c>
      <c r="I2652" s="44">
        <v>21312.77</v>
      </c>
      <c r="J2652" s="44">
        <v>21312.77</v>
      </c>
      <c r="K2652" s="44">
        <v>0</v>
      </c>
      <c r="L2652" s="44">
        <v>19181.490000000002</v>
      </c>
      <c r="M2652" s="44">
        <v>1598.4575</v>
      </c>
    </row>
    <row r="2653" spans="5:13">
      <c r="E2653" t="s">
        <v>1738</v>
      </c>
      <c r="F2653" t="s">
        <v>1739</v>
      </c>
      <c r="G2653" s="1">
        <v>43410</v>
      </c>
      <c r="H2653" s="43">
        <v>0</v>
      </c>
      <c r="I2653" s="44">
        <v>3695.62</v>
      </c>
      <c r="J2653" s="44">
        <v>3695.62</v>
      </c>
      <c r="K2653" s="44">
        <v>0</v>
      </c>
      <c r="L2653" s="44">
        <v>3326.06</v>
      </c>
      <c r="M2653" s="44">
        <v>277.17169999999999</v>
      </c>
    </row>
    <row r="2654" spans="5:13">
      <c r="F2654" t="s">
        <v>2136</v>
      </c>
      <c r="G2654" s="1">
        <v>43507</v>
      </c>
      <c r="H2654" s="43">
        <v>0.1</v>
      </c>
      <c r="I2654" s="44">
        <v>32395.37</v>
      </c>
      <c r="J2654" s="44">
        <v>32395.37</v>
      </c>
      <c r="K2654" s="44">
        <v>0</v>
      </c>
      <c r="L2654" s="44">
        <v>29155.83</v>
      </c>
      <c r="M2654" s="44">
        <v>2429.6525000000001</v>
      </c>
    </row>
    <row r="2655" spans="5:13">
      <c r="F2655" t="s">
        <v>1922</v>
      </c>
      <c r="G2655" s="1">
        <v>43788</v>
      </c>
      <c r="H2655" s="43">
        <v>0.1</v>
      </c>
      <c r="I2655" s="44">
        <v>10768.41</v>
      </c>
      <c r="J2655" s="44">
        <v>10768.41</v>
      </c>
      <c r="K2655" s="44">
        <v>0</v>
      </c>
      <c r="L2655" s="44">
        <v>9691.57</v>
      </c>
      <c r="M2655" s="44">
        <v>807.63080000000002</v>
      </c>
    </row>
    <row r="2656" spans="5:13">
      <c r="F2656" t="s">
        <v>2158</v>
      </c>
      <c r="G2656" s="1">
        <v>43507</v>
      </c>
      <c r="H2656" s="43">
        <v>0</v>
      </c>
      <c r="I2656" s="44">
        <v>32613.94</v>
      </c>
      <c r="J2656" s="44">
        <v>32613.94</v>
      </c>
      <c r="K2656" s="44">
        <v>0</v>
      </c>
      <c r="L2656" s="44">
        <v>29352.55</v>
      </c>
      <c r="M2656" s="44">
        <v>2446.0457999999999</v>
      </c>
    </row>
    <row r="2657" spans="4:13">
      <c r="F2657" t="s">
        <v>2377</v>
      </c>
      <c r="G2657" s="1">
        <v>43507</v>
      </c>
      <c r="H2657" s="43">
        <v>0</v>
      </c>
      <c r="I2657" s="44">
        <v>61402.39</v>
      </c>
      <c r="J2657" s="44">
        <v>61402.39</v>
      </c>
      <c r="K2657" s="44">
        <v>0</v>
      </c>
      <c r="L2657" s="44">
        <v>55262.15</v>
      </c>
      <c r="M2657" s="44">
        <v>4605.1791999999996</v>
      </c>
    </row>
    <row r="2658" spans="4:13">
      <c r="F2658" t="s">
        <v>1823</v>
      </c>
      <c r="G2658" s="1">
        <v>43991</v>
      </c>
      <c r="H2658" s="43">
        <v>0</v>
      </c>
      <c r="I2658" s="44">
        <v>40971.99</v>
      </c>
      <c r="J2658" s="44">
        <v>40971.99</v>
      </c>
      <c r="K2658" s="44">
        <v>0</v>
      </c>
      <c r="L2658" s="44">
        <v>36874.79</v>
      </c>
      <c r="M2658" s="44">
        <v>3072.8991999999998</v>
      </c>
    </row>
    <row r="2659" spans="4:13">
      <c r="E2659" t="s">
        <v>316</v>
      </c>
      <c r="F2659" t="s">
        <v>912</v>
      </c>
      <c r="G2659" s="1">
        <v>43333</v>
      </c>
      <c r="H2659" s="43">
        <v>0</v>
      </c>
      <c r="I2659" s="44">
        <v>7900.23</v>
      </c>
      <c r="J2659" s="44">
        <v>7900.23</v>
      </c>
      <c r="K2659" s="44">
        <v>0</v>
      </c>
      <c r="L2659" s="44">
        <v>7110.21</v>
      </c>
      <c r="M2659" s="44">
        <v>592.51750000000004</v>
      </c>
    </row>
    <row r="2660" spans="4:13">
      <c r="F2660" t="s">
        <v>865</v>
      </c>
      <c r="G2660" s="1">
        <v>43333</v>
      </c>
      <c r="H2660" s="43">
        <v>0.1</v>
      </c>
      <c r="I2660" s="44">
        <v>4904.57</v>
      </c>
      <c r="J2660" s="44">
        <v>4904.57</v>
      </c>
      <c r="K2660" s="44">
        <v>0</v>
      </c>
      <c r="L2660" s="44">
        <v>4414.1099999999997</v>
      </c>
      <c r="M2660" s="44">
        <v>367.84249999999997</v>
      </c>
    </row>
    <row r="2661" spans="4:13">
      <c r="F2661" t="s">
        <v>1744</v>
      </c>
      <c r="G2661" s="1">
        <v>43410</v>
      </c>
      <c r="H2661" s="43">
        <v>0</v>
      </c>
      <c r="I2661" s="44">
        <v>6270.08</v>
      </c>
      <c r="J2661" s="44">
        <v>6270.08</v>
      </c>
      <c r="K2661" s="44">
        <v>0</v>
      </c>
      <c r="L2661" s="44">
        <v>5643.07</v>
      </c>
      <c r="M2661" s="44">
        <v>470.25580000000002</v>
      </c>
    </row>
    <row r="2662" spans="4:13">
      <c r="F2662" t="s">
        <v>317</v>
      </c>
      <c r="G2662" s="1">
        <v>43265</v>
      </c>
      <c r="H2662" s="43">
        <v>1</v>
      </c>
      <c r="I2662" s="44">
        <v>5200</v>
      </c>
      <c r="J2662" s="44">
        <v>5200</v>
      </c>
      <c r="K2662" s="44">
        <v>0</v>
      </c>
      <c r="L2662" s="44">
        <v>4680</v>
      </c>
      <c r="M2662" s="44">
        <v>390</v>
      </c>
    </row>
    <row r="2663" spans="4:13">
      <c r="F2663" t="s">
        <v>327</v>
      </c>
      <c r="G2663" s="1">
        <v>43265</v>
      </c>
      <c r="H2663" s="43">
        <v>0</v>
      </c>
      <c r="I2663" s="44">
        <v>4117.91</v>
      </c>
      <c r="J2663" s="44">
        <v>4117.91</v>
      </c>
      <c r="K2663" s="44">
        <v>0</v>
      </c>
      <c r="L2663" s="44">
        <v>3706.12</v>
      </c>
      <c r="M2663" s="44">
        <v>308.8433</v>
      </c>
    </row>
    <row r="2664" spans="4:13">
      <c r="F2664" t="s">
        <v>776</v>
      </c>
      <c r="G2664" s="1">
        <v>43333</v>
      </c>
      <c r="H2664" s="43">
        <v>0.75</v>
      </c>
      <c r="I2664" s="44">
        <v>9786.52</v>
      </c>
      <c r="J2664" s="44">
        <v>9786.52</v>
      </c>
      <c r="K2664" s="44">
        <v>0</v>
      </c>
      <c r="L2664" s="44">
        <v>8807.8700000000008</v>
      </c>
      <c r="M2664" s="44">
        <v>733.98919999999998</v>
      </c>
    </row>
    <row r="2665" spans="4:13">
      <c r="F2665" t="s">
        <v>767</v>
      </c>
      <c r="G2665" s="1">
        <v>43333</v>
      </c>
      <c r="H2665" s="43">
        <v>0.1</v>
      </c>
      <c r="I2665" s="44">
        <v>31111</v>
      </c>
      <c r="J2665" s="44">
        <v>31111</v>
      </c>
      <c r="K2665" s="44">
        <v>0</v>
      </c>
      <c r="L2665" s="44">
        <v>27999.9</v>
      </c>
      <c r="M2665" s="44">
        <v>2333.3249999999998</v>
      </c>
    </row>
    <row r="2666" spans="4:13">
      <c r="D2666" t="s">
        <v>69</v>
      </c>
      <c r="E2666" t="s">
        <v>2420</v>
      </c>
      <c r="F2666" t="s">
        <v>2425</v>
      </c>
      <c r="G2666" s="1">
        <v>43588</v>
      </c>
      <c r="H2666" s="43">
        <v>1</v>
      </c>
      <c r="I2666" s="44">
        <v>3692.15</v>
      </c>
      <c r="J2666" s="44">
        <v>3692.15</v>
      </c>
      <c r="K2666" s="44">
        <v>0</v>
      </c>
      <c r="L2666" s="44">
        <v>3322.94</v>
      </c>
      <c r="M2666" s="44">
        <v>276.9117</v>
      </c>
    </row>
    <row r="2667" spans="4:13">
      <c r="F2667" t="s">
        <v>2620</v>
      </c>
      <c r="G2667" s="1">
        <v>43588</v>
      </c>
      <c r="H2667" s="43">
        <v>1</v>
      </c>
      <c r="I2667" s="44">
        <v>8164.84</v>
      </c>
      <c r="J2667" s="44">
        <v>8164.84</v>
      </c>
      <c r="K2667" s="44">
        <v>0</v>
      </c>
      <c r="L2667" s="44">
        <v>7348.36</v>
      </c>
      <c r="M2667" s="44">
        <v>612.36329999999998</v>
      </c>
    </row>
    <row r="2668" spans="4:13">
      <c r="F2668" t="s">
        <v>3513</v>
      </c>
      <c r="G2668" s="1">
        <v>43952</v>
      </c>
      <c r="H2668" s="43">
        <v>1</v>
      </c>
      <c r="I2668" s="44">
        <v>29989.3</v>
      </c>
      <c r="J2668" s="44">
        <v>29989.3</v>
      </c>
      <c r="K2668" s="44">
        <v>0</v>
      </c>
      <c r="L2668" s="44">
        <v>26990.37</v>
      </c>
      <c r="M2668" s="44">
        <v>2249.1975000000002</v>
      </c>
    </row>
    <row r="2669" spans="4:13">
      <c r="E2669" t="s">
        <v>1534</v>
      </c>
      <c r="F2669" t="s">
        <v>2782</v>
      </c>
      <c r="G2669" s="1">
        <v>43588</v>
      </c>
      <c r="H2669" s="43">
        <v>1</v>
      </c>
      <c r="I2669" s="44">
        <v>3187.83</v>
      </c>
      <c r="J2669" s="44">
        <v>3187.83</v>
      </c>
      <c r="K2669" s="44">
        <v>0</v>
      </c>
      <c r="L2669" s="44">
        <v>2869.05</v>
      </c>
      <c r="M2669" s="44">
        <v>239.08750000000001</v>
      </c>
    </row>
    <row r="2670" spans="4:13">
      <c r="F2670" t="s">
        <v>1535</v>
      </c>
      <c r="G2670" s="1">
        <v>43412</v>
      </c>
      <c r="H2670" s="43">
        <v>1</v>
      </c>
      <c r="I2670" s="44">
        <v>6117.03</v>
      </c>
      <c r="J2670" s="44">
        <v>6117.03</v>
      </c>
      <c r="K2670" s="44">
        <v>0</v>
      </c>
      <c r="L2670" s="44">
        <v>5505.33</v>
      </c>
      <c r="M2670" s="44">
        <v>458.77749999999997</v>
      </c>
    </row>
    <row r="2671" spans="4:13">
      <c r="F2671" t="s">
        <v>2571</v>
      </c>
      <c r="G2671" s="1">
        <v>43682</v>
      </c>
      <c r="H2671" s="43">
        <v>0</v>
      </c>
      <c r="I2671" s="44">
        <v>4140.59</v>
      </c>
      <c r="J2671" s="44">
        <v>4140.59</v>
      </c>
      <c r="K2671" s="44">
        <v>0</v>
      </c>
      <c r="L2671" s="44">
        <v>3726.53</v>
      </c>
      <c r="M2671" s="44">
        <v>310.54419999999999</v>
      </c>
    </row>
    <row r="2672" spans="4:13">
      <c r="E2672" t="s">
        <v>1321</v>
      </c>
      <c r="F2672" t="s">
        <v>2600</v>
      </c>
      <c r="G2672" s="1">
        <v>43899</v>
      </c>
      <c r="H2672" s="43">
        <v>0.45</v>
      </c>
      <c r="I2672" s="44">
        <v>85118.53</v>
      </c>
      <c r="J2672" s="44">
        <v>85118.53</v>
      </c>
      <c r="K2672" s="44">
        <v>0</v>
      </c>
      <c r="L2672" s="44">
        <v>76606.679999999993</v>
      </c>
      <c r="M2672" s="44">
        <v>6383.89</v>
      </c>
    </row>
    <row r="2673" spans="6:13">
      <c r="F2673" t="s">
        <v>2040</v>
      </c>
      <c r="G2673" s="1">
        <v>48092</v>
      </c>
      <c r="H2673" s="43">
        <v>0</v>
      </c>
      <c r="I2673" s="44">
        <v>88880.19</v>
      </c>
      <c r="J2673" s="44">
        <v>88880.19</v>
      </c>
      <c r="K2673" s="44">
        <v>0</v>
      </c>
      <c r="L2673" s="44">
        <v>79992.17</v>
      </c>
      <c r="M2673" s="44">
        <v>6666.0141999999996</v>
      </c>
    </row>
    <row r="2674" spans="6:13">
      <c r="F2674" t="s">
        <v>1777</v>
      </c>
      <c r="G2674" s="1">
        <v>48092</v>
      </c>
      <c r="H2674" s="43">
        <v>0</v>
      </c>
      <c r="I2674" s="44">
        <v>56525.56</v>
      </c>
      <c r="J2674" s="44">
        <v>56525.56</v>
      </c>
      <c r="K2674" s="44">
        <v>0</v>
      </c>
      <c r="L2674" s="44">
        <v>50873</v>
      </c>
      <c r="M2674" s="44">
        <v>4239.4166999999998</v>
      </c>
    </row>
    <row r="2675" spans="6:13">
      <c r="F2675" t="s">
        <v>2973</v>
      </c>
      <c r="G2675" s="1">
        <v>43761</v>
      </c>
      <c r="H2675" s="43">
        <v>1</v>
      </c>
      <c r="I2675" s="44">
        <v>18116.8</v>
      </c>
      <c r="J2675" s="44">
        <v>18116.8</v>
      </c>
      <c r="K2675" s="44">
        <v>0</v>
      </c>
      <c r="L2675" s="44">
        <v>16305.12</v>
      </c>
      <c r="M2675" s="44">
        <v>1358.76</v>
      </c>
    </row>
    <row r="2676" spans="6:13">
      <c r="F2676" t="s">
        <v>2907</v>
      </c>
      <c r="G2676" s="1">
        <v>48092</v>
      </c>
      <c r="H2676" s="43">
        <v>1</v>
      </c>
      <c r="I2676" s="44">
        <v>132390.10999999999</v>
      </c>
      <c r="J2676" s="44">
        <v>132390.10999999999</v>
      </c>
      <c r="K2676" s="44">
        <v>0</v>
      </c>
      <c r="L2676" s="44">
        <v>119151.1</v>
      </c>
      <c r="M2676" s="44">
        <v>0</v>
      </c>
    </row>
    <row r="2677" spans="6:13">
      <c r="F2677" t="s">
        <v>2378</v>
      </c>
      <c r="G2677" s="1">
        <v>43503</v>
      </c>
      <c r="H2677" s="43">
        <v>1</v>
      </c>
      <c r="I2677" s="44">
        <v>23732.34</v>
      </c>
      <c r="J2677" s="44">
        <v>23732.34</v>
      </c>
      <c r="K2677" s="44">
        <v>0</v>
      </c>
      <c r="L2677" s="44">
        <v>21359.11</v>
      </c>
      <c r="M2677" s="44">
        <v>1779.9258</v>
      </c>
    </row>
    <row r="2678" spans="6:13">
      <c r="F2678" t="s">
        <v>1322</v>
      </c>
      <c r="G2678" s="1">
        <v>43697</v>
      </c>
      <c r="H2678" s="43">
        <v>0</v>
      </c>
      <c r="I2678" s="44">
        <v>41456.99</v>
      </c>
      <c r="J2678" s="44">
        <v>41456.99</v>
      </c>
      <c r="K2678" s="44">
        <v>0</v>
      </c>
      <c r="L2678" s="44">
        <v>37311.29</v>
      </c>
      <c r="M2678" s="44">
        <v>3109.2741999999998</v>
      </c>
    </row>
    <row r="2679" spans="6:13">
      <c r="F2679" t="s">
        <v>3537</v>
      </c>
      <c r="G2679" s="1">
        <v>48092</v>
      </c>
      <c r="H2679" s="43">
        <v>1</v>
      </c>
      <c r="I2679" s="44">
        <v>2510568</v>
      </c>
      <c r="J2679" s="44">
        <v>2510568</v>
      </c>
      <c r="K2679" s="44">
        <v>0</v>
      </c>
      <c r="L2679" s="44">
        <v>2259511.2000000002</v>
      </c>
      <c r="M2679" s="44">
        <v>165117.6875</v>
      </c>
    </row>
    <row r="2680" spans="6:13">
      <c r="F2680" t="s">
        <v>2169</v>
      </c>
      <c r="G2680" s="1">
        <v>48092</v>
      </c>
      <c r="H2680" s="43">
        <v>1</v>
      </c>
      <c r="I2680" s="44">
        <v>687978.67</v>
      </c>
      <c r="J2680" s="44">
        <v>742385.53</v>
      </c>
      <c r="K2680" s="44">
        <v>54406.86</v>
      </c>
      <c r="L2680" s="44">
        <v>668146.97</v>
      </c>
      <c r="M2680" s="44">
        <v>0</v>
      </c>
    </row>
    <row r="2681" spans="6:13">
      <c r="F2681" t="s">
        <v>2671</v>
      </c>
      <c r="G2681" s="1">
        <v>48092</v>
      </c>
      <c r="H2681" s="43">
        <v>0.84</v>
      </c>
      <c r="I2681" s="44">
        <v>1808444.07</v>
      </c>
      <c r="J2681" s="44">
        <v>1808444.07</v>
      </c>
      <c r="K2681" s="44">
        <v>0</v>
      </c>
      <c r="L2681" s="44">
        <v>1627599.66</v>
      </c>
      <c r="M2681" s="44">
        <v>108516.43829999999</v>
      </c>
    </row>
    <row r="2682" spans="6:13">
      <c r="F2682" t="s">
        <v>2370</v>
      </c>
      <c r="G2682" s="1">
        <v>48092</v>
      </c>
      <c r="H2682" s="43">
        <v>1</v>
      </c>
      <c r="I2682" s="44">
        <v>816292.85</v>
      </c>
      <c r="J2682" s="44">
        <v>816292.85</v>
      </c>
      <c r="K2682" s="44">
        <v>0</v>
      </c>
      <c r="L2682" s="44">
        <v>734663.57</v>
      </c>
      <c r="M2682" s="44">
        <v>0</v>
      </c>
    </row>
    <row r="2683" spans="6:13">
      <c r="F2683" t="s">
        <v>3101</v>
      </c>
      <c r="G2683" s="1">
        <v>48092</v>
      </c>
      <c r="H2683" s="43">
        <v>0</v>
      </c>
      <c r="I2683" s="44">
        <v>168598</v>
      </c>
      <c r="J2683" s="44">
        <v>168598</v>
      </c>
      <c r="K2683" s="44">
        <v>0</v>
      </c>
      <c r="L2683" s="44">
        <v>151738.20000000001</v>
      </c>
      <c r="M2683" s="44">
        <v>0</v>
      </c>
    </row>
    <row r="2684" spans="6:13">
      <c r="F2684" t="s">
        <v>8237</v>
      </c>
      <c r="G2684" s="1">
        <v>48092</v>
      </c>
      <c r="H2684" s="43">
        <v>0</v>
      </c>
      <c r="I2684" s="44">
        <v>103522.62</v>
      </c>
      <c r="J2684" s="44">
        <v>103522.62</v>
      </c>
      <c r="K2684" s="44">
        <v>0</v>
      </c>
      <c r="L2684" s="44">
        <v>93170.36</v>
      </c>
      <c r="M2684" s="44">
        <v>7764.19</v>
      </c>
    </row>
    <row r="2685" spans="6:13">
      <c r="F2685" t="s">
        <v>2032</v>
      </c>
      <c r="G2685" s="1">
        <v>43608</v>
      </c>
      <c r="H2685" s="43">
        <v>0.5</v>
      </c>
      <c r="I2685" s="44">
        <v>25114.44</v>
      </c>
      <c r="J2685" s="44">
        <v>25114.44</v>
      </c>
      <c r="K2685" s="44">
        <v>0</v>
      </c>
      <c r="L2685" s="44">
        <v>22603</v>
      </c>
      <c r="M2685" s="44">
        <v>1883.5833</v>
      </c>
    </row>
    <row r="2686" spans="6:13">
      <c r="F2686" t="s">
        <v>3006</v>
      </c>
      <c r="G2686" s="1">
        <v>43781</v>
      </c>
      <c r="H2686" s="43">
        <v>0.38</v>
      </c>
      <c r="I2686" s="44">
        <v>72123.56</v>
      </c>
      <c r="J2686" s="44">
        <v>72123.56</v>
      </c>
      <c r="K2686" s="44">
        <v>0</v>
      </c>
      <c r="L2686" s="44">
        <v>64911.199999999997</v>
      </c>
      <c r="M2686" s="44">
        <v>5409.2667000000001</v>
      </c>
    </row>
    <row r="2687" spans="6:13">
      <c r="F2687" t="s">
        <v>2139</v>
      </c>
      <c r="G2687" s="1">
        <v>48092</v>
      </c>
      <c r="H2687" s="43">
        <v>1</v>
      </c>
      <c r="I2687" s="44">
        <v>2265140.4300000002</v>
      </c>
      <c r="J2687" s="44">
        <v>2265140.4300000002</v>
      </c>
      <c r="K2687" s="44">
        <v>0</v>
      </c>
      <c r="L2687" s="44">
        <v>2038626.39</v>
      </c>
      <c r="M2687" s="44">
        <v>0</v>
      </c>
    </row>
    <row r="2688" spans="6:13">
      <c r="F2688" t="s">
        <v>2859</v>
      </c>
      <c r="G2688" s="1">
        <v>48092</v>
      </c>
      <c r="H2688" s="43">
        <v>0</v>
      </c>
      <c r="I2688" s="44">
        <v>3564730.36</v>
      </c>
      <c r="J2688" s="44">
        <v>3564730.36</v>
      </c>
      <c r="K2688" s="44">
        <v>0</v>
      </c>
      <c r="L2688" s="44">
        <v>3208257.32</v>
      </c>
      <c r="M2688" s="44">
        <v>267354.77669999999</v>
      </c>
    </row>
    <row r="2689" spans="5:13">
      <c r="F2689" t="s">
        <v>1925</v>
      </c>
      <c r="G2689" s="1">
        <v>48092</v>
      </c>
      <c r="H2689" s="43">
        <v>0</v>
      </c>
      <c r="I2689" s="44">
        <v>714181.76</v>
      </c>
      <c r="J2689" s="44">
        <v>714181.76</v>
      </c>
      <c r="K2689" s="44">
        <v>0</v>
      </c>
      <c r="L2689" s="44">
        <v>642763.57999999996</v>
      </c>
      <c r="M2689" s="44">
        <v>0</v>
      </c>
    </row>
    <row r="2690" spans="5:13">
      <c r="E2690" t="s">
        <v>1765</v>
      </c>
      <c r="F2690" t="s">
        <v>1766</v>
      </c>
      <c r="G2690" s="1">
        <v>43787</v>
      </c>
      <c r="H2690" s="43">
        <v>0</v>
      </c>
      <c r="I2690" s="44">
        <v>16072.48</v>
      </c>
      <c r="J2690" s="44">
        <v>16072.48</v>
      </c>
      <c r="K2690" s="44">
        <v>0</v>
      </c>
      <c r="L2690" s="44">
        <v>14465.23</v>
      </c>
      <c r="M2690" s="44">
        <v>1205.4358</v>
      </c>
    </row>
    <row r="2691" spans="5:13">
      <c r="E2691" t="s">
        <v>69</v>
      </c>
      <c r="F2691" t="s">
        <v>1814</v>
      </c>
      <c r="G2691" s="1">
        <v>43411</v>
      </c>
      <c r="H2691" s="43">
        <v>1</v>
      </c>
      <c r="I2691" s="44">
        <v>13288</v>
      </c>
      <c r="J2691" s="44">
        <v>13288</v>
      </c>
      <c r="K2691" s="44">
        <v>0</v>
      </c>
      <c r="L2691" s="44">
        <v>11959.2</v>
      </c>
      <c r="M2691" s="44">
        <v>996.6</v>
      </c>
    </row>
    <row r="2692" spans="5:13">
      <c r="F2692" t="s">
        <v>1558</v>
      </c>
      <c r="G2692" s="1">
        <v>43412</v>
      </c>
      <c r="H2692" s="43">
        <v>0</v>
      </c>
      <c r="I2692" s="44">
        <v>15562.57</v>
      </c>
      <c r="J2692" s="44">
        <v>15562.57</v>
      </c>
      <c r="K2692" s="44">
        <v>0</v>
      </c>
      <c r="L2692" s="44">
        <v>14006.31</v>
      </c>
      <c r="M2692" s="44">
        <v>1167.1925000000001</v>
      </c>
    </row>
    <row r="2693" spans="5:13">
      <c r="F2693" t="s">
        <v>2459</v>
      </c>
      <c r="G2693" s="1">
        <v>43571</v>
      </c>
      <c r="H2693" s="43">
        <v>0</v>
      </c>
      <c r="I2693" s="44">
        <v>9654</v>
      </c>
      <c r="J2693" s="44">
        <v>9654</v>
      </c>
      <c r="K2693" s="44">
        <v>0</v>
      </c>
      <c r="L2693" s="44">
        <v>8688.6</v>
      </c>
      <c r="M2693" s="44">
        <v>724.05</v>
      </c>
    </row>
    <row r="2694" spans="5:13">
      <c r="F2694" t="s">
        <v>1066</v>
      </c>
      <c r="G2694" s="1">
        <v>43336</v>
      </c>
      <c r="H2694" s="43">
        <v>1</v>
      </c>
      <c r="I2694" s="44">
        <v>10000</v>
      </c>
      <c r="J2694" s="44">
        <v>10000</v>
      </c>
      <c r="K2694" s="44">
        <v>0</v>
      </c>
      <c r="L2694" s="44">
        <v>9000</v>
      </c>
      <c r="M2694" s="44">
        <v>750</v>
      </c>
    </row>
    <row r="2695" spans="5:13">
      <c r="E2695" t="s">
        <v>68</v>
      </c>
      <c r="F2695" t="s">
        <v>7999</v>
      </c>
      <c r="G2695" s="1">
        <v>48092</v>
      </c>
      <c r="H2695" s="43">
        <v>0</v>
      </c>
      <c r="I2695" s="44">
        <v>125159.54</v>
      </c>
      <c r="J2695" s="44">
        <v>125159.54</v>
      </c>
      <c r="K2695" s="44">
        <v>0</v>
      </c>
      <c r="L2695" s="44">
        <v>112643.59</v>
      </c>
      <c r="M2695" s="44">
        <v>0</v>
      </c>
    </row>
    <row r="2696" spans="5:13">
      <c r="F2696" t="s">
        <v>3307</v>
      </c>
      <c r="G2696" s="1">
        <v>43760</v>
      </c>
      <c r="H2696" s="43">
        <v>0</v>
      </c>
      <c r="I2696" s="44">
        <v>22423.61</v>
      </c>
      <c r="J2696" s="44">
        <v>22423.61</v>
      </c>
      <c r="K2696" s="44">
        <v>0</v>
      </c>
      <c r="L2696" s="44">
        <v>20181.25</v>
      </c>
      <c r="M2696" s="44">
        <v>1681.7708</v>
      </c>
    </row>
    <row r="2697" spans="5:13">
      <c r="F2697" t="s">
        <v>3256</v>
      </c>
      <c r="G2697" s="1">
        <v>43781</v>
      </c>
      <c r="H2697" s="43">
        <v>1</v>
      </c>
      <c r="I2697" s="44">
        <v>4650</v>
      </c>
      <c r="J2697" s="44">
        <v>4650</v>
      </c>
      <c r="K2697" s="44">
        <v>0</v>
      </c>
      <c r="L2697" s="44">
        <v>4185</v>
      </c>
      <c r="M2697" s="44">
        <v>348.75</v>
      </c>
    </row>
    <row r="2698" spans="5:13">
      <c r="F2698" t="s">
        <v>8258</v>
      </c>
      <c r="G2698" s="1">
        <v>43972</v>
      </c>
      <c r="H2698" s="43">
        <v>0.89</v>
      </c>
      <c r="I2698" s="44">
        <v>23202.97</v>
      </c>
      <c r="J2698" s="44">
        <v>23202.97</v>
      </c>
      <c r="K2698" s="44">
        <v>0</v>
      </c>
      <c r="L2698" s="44">
        <v>20882.669999999998</v>
      </c>
      <c r="M2698" s="44">
        <v>1740.22</v>
      </c>
    </row>
    <row r="2699" spans="5:13">
      <c r="F2699" t="s">
        <v>3153</v>
      </c>
      <c r="G2699" s="1">
        <v>43917</v>
      </c>
      <c r="H2699" s="43">
        <v>0</v>
      </c>
      <c r="I2699" s="44">
        <v>8352.02</v>
      </c>
      <c r="J2699" s="44">
        <v>8352.02</v>
      </c>
      <c r="K2699" s="44">
        <v>0</v>
      </c>
      <c r="L2699" s="44">
        <v>7516.82</v>
      </c>
      <c r="M2699" s="44">
        <v>626.40170000000001</v>
      </c>
    </row>
    <row r="2700" spans="5:13">
      <c r="F2700" t="s">
        <v>3252</v>
      </c>
      <c r="G2700" s="1">
        <v>43958</v>
      </c>
      <c r="H2700" s="43">
        <v>0</v>
      </c>
      <c r="I2700" s="44">
        <v>138324.39000000001</v>
      </c>
      <c r="J2700" s="44">
        <v>0</v>
      </c>
      <c r="K2700" s="44">
        <v>-138324.39000000001</v>
      </c>
      <c r="L2700" s="44">
        <v>0</v>
      </c>
      <c r="M2700" s="44">
        <v>0</v>
      </c>
    </row>
    <row r="2701" spans="5:13">
      <c r="F2701" t="s">
        <v>8210</v>
      </c>
      <c r="G2701" s="1">
        <v>43991</v>
      </c>
      <c r="H2701" s="43">
        <v>1</v>
      </c>
      <c r="I2701" s="44">
        <v>34391.82</v>
      </c>
      <c r="J2701" s="44">
        <v>34391.82</v>
      </c>
      <c r="K2701" s="44">
        <v>0</v>
      </c>
      <c r="L2701" s="44">
        <v>30952.639999999999</v>
      </c>
      <c r="M2701" s="44">
        <v>2579.38</v>
      </c>
    </row>
    <row r="2702" spans="5:13">
      <c r="F2702" t="s">
        <v>3085</v>
      </c>
      <c r="G2702" s="1">
        <v>43917</v>
      </c>
      <c r="H2702" s="43">
        <v>0</v>
      </c>
      <c r="I2702" s="44">
        <v>15860.23</v>
      </c>
      <c r="J2702" s="44">
        <v>15860.23</v>
      </c>
      <c r="K2702" s="44">
        <v>0</v>
      </c>
      <c r="L2702" s="44">
        <v>14274.21</v>
      </c>
      <c r="M2702" s="44">
        <v>1189.5174999999999</v>
      </c>
    </row>
    <row r="2703" spans="5:13">
      <c r="F2703" t="s">
        <v>3335</v>
      </c>
      <c r="G2703" s="1">
        <v>48092</v>
      </c>
      <c r="H2703" s="43">
        <v>0</v>
      </c>
      <c r="I2703" s="44">
        <v>31262.19</v>
      </c>
      <c r="J2703" s="44">
        <v>31262.19</v>
      </c>
      <c r="K2703" s="44">
        <v>0</v>
      </c>
      <c r="L2703" s="44">
        <v>28135.97</v>
      </c>
      <c r="M2703" s="44">
        <v>2344.6642000000002</v>
      </c>
    </row>
    <row r="2704" spans="5:13">
      <c r="F2704" t="s">
        <v>3497</v>
      </c>
      <c r="G2704" s="1">
        <v>43924</v>
      </c>
      <c r="H2704" s="43">
        <v>0</v>
      </c>
      <c r="I2704" s="44">
        <v>26446.79</v>
      </c>
      <c r="J2704" s="44">
        <v>26446.79</v>
      </c>
      <c r="K2704" s="44">
        <v>0</v>
      </c>
      <c r="L2704" s="44">
        <v>23802.11</v>
      </c>
      <c r="M2704" s="44">
        <v>1983.5092</v>
      </c>
    </row>
    <row r="2705" spans="5:13">
      <c r="E2705" t="s">
        <v>224</v>
      </c>
      <c r="F2705" t="s">
        <v>763</v>
      </c>
      <c r="G2705" s="1">
        <v>43336</v>
      </c>
      <c r="H2705" s="43">
        <v>0</v>
      </c>
      <c r="I2705" s="44">
        <v>13051.54</v>
      </c>
      <c r="J2705" s="44">
        <v>13051.54</v>
      </c>
      <c r="K2705" s="44">
        <v>0</v>
      </c>
      <c r="L2705" s="44">
        <v>11746.39</v>
      </c>
      <c r="M2705" s="44">
        <v>978.86580000000004</v>
      </c>
    </row>
    <row r="2706" spans="5:13">
      <c r="F2706" t="s">
        <v>232</v>
      </c>
      <c r="G2706" s="1">
        <v>43917</v>
      </c>
      <c r="H2706" s="43">
        <v>0</v>
      </c>
      <c r="I2706" s="44">
        <v>24613.360000000001</v>
      </c>
      <c r="J2706" s="44">
        <v>24613.360000000001</v>
      </c>
      <c r="K2706" s="44">
        <v>0</v>
      </c>
      <c r="L2706" s="44">
        <v>22152.02</v>
      </c>
      <c r="M2706" s="44">
        <v>1846.0017</v>
      </c>
    </row>
    <row r="2707" spans="5:13">
      <c r="F2707" t="s">
        <v>303</v>
      </c>
      <c r="G2707" s="1">
        <v>43265</v>
      </c>
      <c r="H2707" s="43">
        <v>0</v>
      </c>
      <c r="I2707" s="44">
        <v>5964.32</v>
      </c>
      <c r="J2707" s="44">
        <v>5964.32</v>
      </c>
      <c r="K2707" s="44">
        <v>0</v>
      </c>
      <c r="L2707" s="44">
        <v>5367.89</v>
      </c>
      <c r="M2707" s="44">
        <v>447.32420000000002</v>
      </c>
    </row>
    <row r="2708" spans="5:13">
      <c r="E2708" t="s">
        <v>726</v>
      </c>
      <c r="F2708" t="s">
        <v>1257</v>
      </c>
      <c r="G2708" s="1">
        <v>43360</v>
      </c>
      <c r="H2708" s="43">
        <v>1</v>
      </c>
      <c r="I2708" s="44">
        <v>9070.74</v>
      </c>
      <c r="J2708" s="44">
        <v>9070.74</v>
      </c>
      <c r="K2708" s="44">
        <v>0</v>
      </c>
      <c r="L2708" s="44">
        <v>8163.67</v>
      </c>
      <c r="M2708" s="44">
        <v>680.30579999999998</v>
      </c>
    </row>
    <row r="2709" spans="5:13">
      <c r="F2709" t="s">
        <v>917</v>
      </c>
      <c r="G2709" s="1">
        <v>43335</v>
      </c>
      <c r="H2709" s="43">
        <v>0.5</v>
      </c>
      <c r="I2709" s="44">
        <v>91604.26</v>
      </c>
      <c r="J2709" s="44">
        <v>91604.26</v>
      </c>
      <c r="K2709" s="44">
        <v>0</v>
      </c>
      <c r="L2709" s="44">
        <v>82443.83</v>
      </c>
      <c r="M2709" s="44">
        <v>6870.3191999999999</v>
      </c>
    </row>
    <row r="2710" spans="5:13">
      <c r="F2710" t="s">
        <v>2426</v>
      </c>
      <c r="G2710" s="1">
        <v>48092</v>
      </c>
      <c r="H2710" s="43">
        <v>1</v>
      </c>
      <c r="I2710" s="44">
        <v>336668.25</v>
      </c>
      <c r="J2710" s="44">
        <v>336668.25</v>
      </c>
      <c r="K2710" s="44">
        <v>0</v>
      </c>
      <c r="L2710" s="44">
        <v>303001.43</v>
      </c>
      <c r="M2710" s="44">
        <v>0</v>
      </c>
    </row>
    <row r="2711" spans="5:13">
      <c r="E2711" t="s">
        <v>1708</v>
      </c>
      <c r="F2711" t="s">
        <v>2816</v>
      </c>
      <c r="G2711" s="1">
        <v>48092</v>
      </c>
      <c r="H2711" s="43">
        <v>0</v>
      </c>
      <c r="I2711" s="44">
        <v>594539.65</v>
      </c>
      <c r="J2711" s="44">
        <v>594539.65</v>
      </c>
      <c r="K2711" s="44">
        <v>0</v>
      </c>
      <c r="L2711" s="44">
        <v>535085.68999999994</v>
      </c>
      <c r="M2711" s="44">
        <v>40392.484199999999</v>
      </c>
    </row>
    <row r="2712" spans="5:13">
      <c r="F2712" t="s">
        <v>2928</v>
      </c>
      <c r="G2712" s="1">
        <v>48092</v>
      </c>
      <c r="H2712" s="43">
        <v>0</v>
      </c>
      <c r="I2712" s="44">
        <v>709829.19</v>
      </c>
      <c r="J2712" s="44">
        <v>709829.19</v>
      </c>
      <c r="K2712" s="44">
        <v>0</v>
      </c>
      <c r="L2712" s="44">
        <v>638846.27</v>
      </c>
      <c r="M2712" s="44">
        <v>53237.189200000001</v>
      </c>
    </row>
    <row r="2713" spans="5:13">
      <c r="F2713" t="s">
        <v>2799</v>
      </c>
      <c r="G2713" s="1">
        <v>48092</v>
      </c>
      <c r="H2713" s="43">
        <v>0</v>
      </c>
      <c r="I2713" s="44">
        <v>691072</v>
      </c>
      <c r="J2713" s="44">
        <v>691072</v>
      </c>
      <c r="K2713" s="44">
        <v>0</v>
      </c>
      <c r="L2713" s="44">
        <v>621964.80000000005</v>
      </c>
      <c r="M2713" s="44">
        <v>46343.822500000002</v>
      </c>
    </row>
    <row r="2714" spans="5:13">
      <c r="F2714" t="s">
        <v>3123</v>
      </c>
      <c r="G2714" s="1">
        <v>48092</v>
      </c>
      <c r="H2714" s="43">
        <v>0.96</v>
      </c>
      <c r="I2714" s="44">
        <v>1184245</v>
      </c>
      <c r="J2714" s="44">
        <v>1184245</v>
      </c>
      <c r="K2714" s="44">
        <v>0</v>
      </c>
      <c r="L2714" s="44">
        <v>1065820.5</v>
      </c>
      <c r="M2714" s="44">
        <v>82278.824999999997</v>
      </c>
    </row>
    <row r="2715" spans="5:13">
      <c r="F2715" t="s">
        <v>2805</v>
      </c>
      <c r="G2715" s="1">
        <v>48092</v>
      </c>
      <c r="H2715" s="43">
        <v>0</v>
      </c>
      <c r="I2715" s="44">
        <v>380061.03</v>
      </c>
      <c r="J2715" s="44">
        <v>380061.03</v>
      </c>
      <c r="K2715" s="44">
        <v>0</v>
      </c>
      <c r="L2715" s="44">
        <v>342054.93</v>
      </c>
      <c r="M2715" s="44">
        <v>27893.64</v>
      </c>
    </row>
    <row r="2716" spans="5:13">
      <c r="F2716" t="s">
        <v>2826</v>
      </c>
      <c r="G2716" s="1">
        <v>48092</v>
      </c>
      <c r="H2716" s="43">
        <v>0</v>
      </c>
      <c r="I2716" s="44">
        <v>867004</v>
      </c>
      <c r="J2716" s="44">
        <v>867004</v>
      </c>
      <c r="K2716" s="44">
        <v>0</v>
      </c>
      <c r="L2716" s="44">
        <v>780303.6</v>
      </c>
      <c r="M2716" s="44">
        <v>63524.661699999997</v>
      </c>
    </row>
    <row r="2717" spans="5:13">
      <c r="F2717" t="s">
        <v>2809</v>
      </c>
      <c r="G2717" s="1">
        <v>48092</v>
      </c>
      <c r="H2717" s="43">
        <v>0.1</v>
      </c>
      <c r="I2717" s="44">
        <v>188143.28</v>
      </c>
      <c r="J2717" s="44">
        <v>188143.28</v>
      </c>
      <c r="K2717" s="44">
        <v>0</v>
      </c>
      <c r="L2717" s="44">
        <v>169328.95</v>
      </c>
      <c r="M2717" s="44">
        <v>6941.0950000000003</v>
      </c>
    </row>
    <row r="2718" spans="5:13">
      <c r="F2718" t="s">
        <v>2798</v>
      </c>
      <c r="G2718" s="1">
        <v>48092</v>
      </c>
      <c r="H2718" s="43">
        <v>0</v>
      </c>
      <c r="I2718" s="44">
        <v>137931.62</v>
      </c>
      <c r="J2718" s="44">
        <v>137931.62</v>
      </c>
      <c r="K2718" s="44">
        <v>0</v>
      </c>
      <c r="L2718" s="44">
        <v>124138.46</v>
      </c>
      <c r="M2718" s="44">
        <v>1992.8267000000001</v>
      </c>
    </row>
    <row r="2719" spans="5:13">
      <c r="F2719" t="s">
        <v>2549</v>
      </c>
      <c r="G2719" s="1">
        <v>43882</v>
      </c>
      <c r="H2719" s="43">
        <v>0.1</v>
      </c>
      <c r="I2719" s="44">
        <v>21280.74</v>
      </c>
      <c r="J2719" s="44">
        <v>21280.74</v>
      </c>
      <c r="K2719" s="44">
        <v>0</v>
      </c>
      <c r="L2719" s="44">
        <v>19152.669999999998</v>
      </c>
      <c r="M2719" s="44">
        <v>1596.0558000000001</v>
      </c>
    </row>
    <row r="2720" spans="5:13">
      <c r="F2720" t="s">
        <v>2815</v>
      </c>
      <c r="G2720" s="1">
        <v>43882</v>
      </c>
      <c r="H2720" s="43">
        <v>0.1</v>
      </c>
      <c r="I2720" s="44">
        <v>37955.800000000003</v>
      </c>
      <c r="J2720" s="44">
        <v>37955.800000000003</v>
      </c>
      <c r="K2720" s="44">
        <v>0</v>
      </c>
      <c r="L2720" s="44">
        <v>34160.22</v>
      </c>
      <c r="M2720" s="44">
        <v>2846.6849999999999</v>
      </c>
    </row>
    <row r="2721" spans="5:13">
      <c r="F2721" t="s">
        <v>2795</v>
      </c>
      <c r="G2721" s="1">
        <v>43882</v>
      </c>
      <c r="H2721" s="43">
        <v>0.25</v>
      </c>
      <c r="I2721" s="44">
        <v>122856.84</v>
      </c>
      <c r="J2721" s="44">
        <v>122856.84</v>
      </c>
      <c r="K2721" s="44">
        <v>0</v>
      </c>
      <c r="L2721" s="44">
        <v>110571.16</v>
      </c>
      <c r="M2721" s="44">
        <v>9214.2633000000005</v>
      </c>
    </row>
    <row r="2722" spans="5:13">
      <c r="F2722" t="s">
        <v>1709</v>
      </c>
      <c r="G2722" s="1">
        <v>43882</v>
      </c>
      <c r="H2722" s="43">
        <v>0</v>
      </c>
      <c r="I2722" s="44">
        <v>11336.65</v>
      </c>
      <c r="J2722" s="44">
        <v>11336.65</v>
      </c>
      <c r="K2722" s="44">
        <v>0</v>
      </c>
      <c r="L2722" s="44">
        <v>10202.99</v>
      </c>
      <c r="M2722" s="44">
        <v>850.24919999999997</v>
      </c>
    </row>
    <row r="2723" spans="5:13">
      <c r="F2723" t="s">
        <v>2188</v>
      </c>
      <c r="G2723" s="1">
        <v>43882</v>
      </c>
      <c r="H2723" s="43">
        <v>0.2</v>
      </c>
      <c r="I2723" s="44">
        <v>39843.94</v>
      </c>
      <c r="J2723" s="44">
        <v>39843.94</v>
      </c>
      <c r="K2723" s="44">
        <v>0</v>
      </c>
      <c r="L2723" s="44">
        <v>35859.550000000003</v>
      </c>
      <c r="M2723" s="44">
        <v>2988.2957999999999</v>
      </c>
    </row>
    <row r="2724" spans="5:13">
      <c r="E2724" t="s">
        <v>2637</v>
      </c>
      <c r="F2724" t="s">
        <v>3314</v>
      </c>
      <c r="G2724" s="1">
        <v>43852</v>
      </c>
      <c r="H2724" s="43">
        <v>0.15</v>
      </c>
      <c r="I2724" s="44">
        <v>83416.39</v>
      </c>
      <c r="J2724" s="44">
        <v>83416.39</v>
      </c>
      <c r="K2724" s="44">
        <v>0</v>
      </c>
      <c r="L2724" s="44">
        <v>75074.75</v>
      </c>
      <c r="M2724" s="44">
        <v>6256.2291999999998</v>
      </c>
    </row>
    <row r="2725" spans="5:13">
      <c r="F2725" t="s">
        <v>3008</v>
      </c>
      <c r="G2725" s="1">
        <v>43852</v>
      </c>
      <c r="H2725" s="43">
        <v>0</v>
      </c>
      <c r="I2725" s="44">
        <v>5000</v>
      </c>
      <c r="J2725" s="44">
        <v>5000</v>
      </c>
      <c r="K2725" s="44">
        <v>0</v>
      </c>
      <c r="L2725" s="44">
        <v>4500</v>
      </c>
      <c r="M2725" s="44">
        <v>375</v>
      </c>
    </row>
    <row r="2726" spans="5:13">
      <c r="F2726" t="s">
        <v>2941</v>
      </c>
      <c r="G2726" s="1">
        <v>43852</v>
      </c>
      <c r="H2726" s="43">
        <v>0</v>
      </c>
      <c r="I2726" s="44">
        <v>43974.26</v>
      </c>
      <c r="J2726" s="44">
        <v>43974.26</v>
      </c>
      <c r="K2726" s="44">
        <v>0</v>
      </c>
      <c r="L2726" s="44">
        <v>39576.83</v>
      </c>
      <c r="M2726" s="44">
        <v>3298.0691999999999</v>
      </c>
    </row>
    <row r="2727" spans="5:13">
      <c r="E2727" t="s">
        <v>540</v>
      </c>
      <c r="F2727" t="s">
        <v>731</v>
      </c>
      <c r="G2727" s="1">
        <v>43336</v>
      </c>
      <c r="H2727" s="43">
        <v>1</v>
      </c>
      <c r="I2727" s="44">
        <v>3124.43</v>
      </c>
      <c r="J2727" s="44">
        <v>3124.43</v>
      </c>
      <c r="K2727" s="44">
        <v>0</v>
      </c>
      <c r="L2727" s="44">
        <v>2811.99</v>
      </c>
      <c r="M2727" s="44">
        <v>234.33250000000001</v>
      </c>
    </row>
    <row r="2728" spans="5:13">
      <c r="F2728" t="s">
        <v>541</v>
      </c>
      <c r="G2728" s="1">
        <v>43336</v>
      </c>
      <c r="H2728" s="43">
        <v>1</v>
      </c>
      <c r="I2728" s="44">
        <v>5160.83</v>
      </c>
      <c r="J2728" s="44">
        <v>5160.83</v>
      </c>
      <c r="K2728" s="44">
        <v>0</v>
      </c>
      <c r="L2728" s="44">
        <v>4644.75</v>
      </c>
      <c r="M2728" s="44">
        <v>387.0625</v>
      </c>
    </row>
    <row r="2729" spans="5:13">
      <c r="E2729" t="s">
        <v>1163</v>
      </c>
      <c r="F2729" t="s">
        <v>1289</v>
      </c>
      <c r="G2729" s="1">
        <v>43361</v>
      </c>
      <c r="H2729" s="43">
        <v>0</v>
      </c>
      <c r="I2729" s="44">
        <v>13801.14</v>
      </c>
      <c r="J2729" s="44">
        <v>13801.14</v>
      </c>
      <c r="K2729" s="44">
        <v>0</v>
      </c>
      <c r="L2729" s="44">
        <v>12421.03</v>
      </c>
      <c r="M2729" s="44">
        <v>1035.0858000000001</v>
      </c>
    </row>
    <row r="2730" spans="5:13">
      <c r="E2730" t="s">
        <v>247</v>
      </c>
      <c r="F2730" t="s">
        <v>248</v>
      </c>
      <c r="G2730" s="1">
        <v>43265</v>
      </c>
      <c r="H2730" s="43">
        <v>1</v>
      </c>
      <c r="I2730" s="44">
        <v>11286.54</v>
      </c>
      <c r="J2730" s="44">
        <v>11286.54</v>
      </c>
      <c r="K2730" s="44">
        <v>0</v>
      </c>
      <c r="L2730" s="44">
        <v>10157.89</v>
      </c>
      <c r="M2730" s="44">
        <v>846.49080000000004</v>
      </c>
    </row>
    <row r="2731" spans="5:13">
      <c r="F2731" t="s">
        <v>3039</v>
      </c>
      <c r="G2731" s="1">
        <v>43861</v>
      </c>
      <c r="H2731" s="43">
        <v>0.5</v>
      </c>
      <c r="I2731" s="44">
        <v>26014.31</v>
      </c>
      <c r="J2731" s="44">
        <v>26014.31</v>
      </c>
      <c r="K2731" s="44">
        <v>0</v>
      </c>
      <c r="L2731" s="44">
        <v>23412.880000000001</v>
      </c>
      <c r="M2731" s="44">
        <v>1951.0733</v>
      </c>
    </row>
    <row r="2732" spans="5:13">
      <c r="E2732" t="s">
        <v>178</v>
      </c>
      <c r="F2732" t="s">
        <v>3525</v>
      </c>
      <c r="G2732" s="1">
        <v>43959</v>
      </c>
      <c r="H2732" s="43">
        <v>0.43</v>
      </c>
      <c r="I2732" s="44">
        <v>7978.17</v>
      </c>
      <c r="J2732" s="44">
        <v>7978.17</v>
      </c>
      <c r="K2732" s="44">
        <v>0</v>
      </c>
      <c r="L2732" s="44">
        <v>7180.35</v>
      </c>
      <c r="M2732" s="44">
        <v>598.36249999999995</v>
      </c>
    </row>
    <row r="2733" spans="5:13">
      <c r="F2733" t="s">
        <v>3526</v>
      </c>
      <c r="G2733" s="1">
        <v>43851</v>
      </c>
      <c r="H2733" s="43">
        <v>1</v>
      </c>
      <c r="I2733" s="44">
        <v>3418.17</v>
      </c>
      <c r="J2733" s="44">
        <v>3418.17</v>
      </c>
      <c r="K2733" s="44">
        <v>0</v>
      </c>
      <c r="L2733" s="44">
        <v>3076.35</v>
      </c>
      <c r="M2733" s="44">
        <v>256.36250000000001</v>
      </c>
    </row>
    <row r="2734" spans="5:13">
      <c r="F2734" t="s">
        <v>3243</v>
      </c>
      <c r="G2734" s="1">
        <v>43851</v>
      </c>
      <c r="H2734" s="43">
        <v>1</v>
      </c>
      <c r="I2734" s="44">
        <v>24501.78</v>
      </c>
      <c r="J2734" s="44">
        <v>24501.78</v>
      </c>
      <c r="K2734" s="44">
        <v>0</v>
      </c>
      <c r="L2734" s="44">
        <v>22051.599999999999</v>
      </c>
      <c r="M2734" s="44">
        <v>1837.6333</v>
      </c>
    </row>
    <row r="2735" spans="5:13">
      <c r="F2735" t="s">
        <v>374</v>
      </c>
      <c r="G2735" s="1">
        <v>43265</v>
      </c>
      <c r="H2735" s="43">
        <v>1</v>
      </c>
      <c r="I2735" s="44">
        <v>7000</v>
      </c>
      <c r="J2735" s="44">
        <v>7000</v>
      </c>
      <c r="K2735" s="44">
        <v>0</v>
      </c>
      <c r="L2735" s="44">
        <v>6300</v>
      </c>
      <c r="M2735" s="44">
        <v>525</v>
      </c>
    </row>
    <row r="2736" spans="5:13">
      <c r="F2736" t="s">
        <v>751</v>
      </c>
      <c r="G2736" s="1">
        <v>43333</v>
      </c>
      <c r="H2736" s="43">
        <v>1</v>
      </c>
      <c r="I2736" s="44">
        <v>28664.240000000002</v>
      </c>
      <c r="J2736" s="44">
        <v>28664.240000000002</v>
      </c>
      <c r="K2736" s="44">
        <v>0</v>
      </c>
      <c r="L2736" s="44">
        <v>25797.82</v>
      </c>
      <c r="M2736" s="44">
        <v>2149.8182999999999</v>
      </c>
    </row>
    <row r="2737" spans="5:13">
      <c r="F2737" t="s">
        <v>3233</v>
      </c>
      <c r="G2737" s="1">
        <v>43902</v>
      </c>
      <c r="H2737" s="43">
        <v>1</v>
      </c>
      <c r="I2737" s="44">
        <v>189861.97</v>
      </c>
      <c r="J2737" s="44">
        <v>189861.97</v>
      </c>
      <c r="K2737" s="44">
        <v>0</v>
      </c>
      <c r="L2737" s="44">
        <v>170875.77</v>
      </c>
      <c r="M2737" s="44">
        <v>14239.647499999999</v>
      </c>
    </row>
    <row r="2738" spans="5:13">
      <c r="F2738" t="s">
        <v>8430</v>
      </c>
      <c r="G2738" s="1">
        <v>48092</v>
      </c>
      <c r="H2738" s="43">
        <v>0.11</v>
      </c>
      <c r="I2738" s="44">
        <v>1352327.7</v>
      </c>
      <c r="J2738" s="44">
        <v>1352327.7</v>
      </c>
      <c r="K2738" s="44">
        <v>0</v>
      </c>
      <c r="L2738" s="44">
        <v>1217094.93</v>
      </c>
      <c r="M2738" s="44">
        <v>0</v>
      </c>
    </row>
    <row r="2739" spans="5:13">
      <c r="F2739" t="s">
        <v>3543</v>
      </c>
      <c r="G2739" s="1">
        <v>48092</v>
      </c>
      <c r="H2739" s="43">
        <v>0.09</v>
      </c>
      <c r="I2739" s="44">
        <v>1774736.18</v>
      </c>
      <c r="J2739" s="44">
        <v>1774736.18</v>
      </c>
      <c r="K2739" s="44">
        <v>0</v>
      </c>
      <c r="L2739" s="44">
        <v>1597262.56</v>
      </c>
      <c r="M2739" s="44">
        <v>13145.72</v>
      </c>
    </row>
    <row r="2740" spans="5:13">
      <c r="F2740" t="s">
        <v>2499</v>
      </c>
      <c r="G2740" s="1">
        <v>48092</v>
      </c>
      <c r="H2740" s="43">
        <v>0.75</v>
      </c>
      <c r="I2740" s="44">
        <v>13382710</v>
      </c>
      <c r="J2740" s="44">
        <v>13382710</v>
      </c>
      <c r="K2740" s="44">
        <v>0</v>
      </c>
      <c r="L2740" s="44">
        <v>12044439</v>
      </c>
      <c r="M2740" s="44">
        <v>0</v>
      </c>
    </row>
    <row r="2741" spans="5:13">
      <c r="F2741" t="s">
        <v>2693</v>
      </c>
      <c r="G2741" s="1">
        <v>48092</v>
      </c>
      <c r="H2741" s="43">
        <v>1</v>
      </c>
      <c r="I2741" s="44">
        <v>639783.4</v>
      </c>
      <c r="J2741" s="44">
        <v>639783.4</v>
      </c>
      <c r="K2741" s="44">
        <v>0</v>
      </c>
      <c r="L2741" s="44">
        <v>575805.06000000006</v>
      </c>
      <c r="M2741" s="44">
        <v>44940.33</v>
      </c>
    </row>
    <row r="2742" spans="5:13">
      <c r="F2742" t="s">
        <v>8012</v>
      </c>
      <c r="G2742" s="1">
        <v>48092</v>
      </c>
      <c r="H2742" s="43">
        <v>0</v>
      </c>
      <c r="I2742" s="44">
        <v>20685586</v>
      </c>
      <c r="J2742" s="44">
        <v>20685586</v>
      </c>
      <c r="K2742" s="44">
        <v>0</v>
      </c>
      <c r="L2742" s="44">
        <v>18617027.399999999</v>
      </c>
      <c r="M2742" s="44">
        <v>0</v>
      </c>
    </row>
    <row r="2743" spans="5:13">
      <c r="E2743" t="s">
        <v>113</v>
      </c>
      <c r="F2743" t="s">
        <v>807</v>
      </c>
      <c r="G2743" s="1">
        <v>43698</v>
      </c>
      <c r="H2743" s="43">
        <v>0.02</v>
      </c>
      <c r="I2743" s="44">
        <v>10219.89</v>
      </c>
      <c r="J2743" s="44">
        <v>10219.89</v>
      </c>
      <c r="K2743" s="44">
        <v>0</v>
      </c>
      <c r="L2743" s="44">
        <v>9197.9</v>
      </c>
      <c r="M2743" s="44">
        <v>766.49170000000004</v>
      </c>
    </row>
    <row r="2744" spans="5:13">
      <c r="F2744" t="s">
        <v>114</v>
      </c>
      <c r="G2744" s="1">
        <v>43294</v>
      </c>
      <c r="H2744" s="43">
        <v>0</v>
      </c>
      <c r="I2744" s="44">
        <v>8024</v>
      </c>
      <c r="J2744" s="44">
        <v>8024</v>
      </c>
      <c r="K2744" s="44">
        <v>0</v>
      </c>
      <c r="L2744" s="44">
        <v>7221.6</v>
      </c>
      <c r="M2744" s="44">
        <v>601.79999999999995</v>
      </c>
    </row>
    <row r="2745" spans="5:13">
      <c r="F2745" t="s">
        <v>733</v>
      </c>
      <c r="G2745" s="1">
        <v>43781</v>
      </c>
      <c r="H2745" s="43">
        <v>1</v>
      </c>
      <c r="I2745" s="44">
        <v>1000</v>
      </c>
      <c r="J2745" s="44">
        <v>1000</v>
      </c>
      <c r="K2745" s="44">
        <v>0</v>
      </c>
      <c r="L2745" s="44">
        <v>900</v>
      </c>
      <c r="M2745" s="44">
        <v>0</v>
      </c>
    </row>
    <row r="2746" spans="5:13">
      <c r="F2746" t="s">
        <v>184</v>
      </c>
      <c r="G2746" s="1">
        <v>43333</v>
      </c>
      <c r="H2746" s="43">
        <v>0.5</v>
      </c>
      <c r="I2746" s="44">
        <v>4331.08</v>
      </c>
      <c r="J2746" s="44">
        <v>4331.08</v>
      </c>
      <c r="K2746" s="44">
        <v>0</v>
      </c>
      <c r="L2746" s="44">
        <v>3897.97</v>
      </c>
      <c r="M2746" s="44">
        <v>324.83080000000001</v>
      </c>
    </row>
    <row r="2747" spans="5:13">
      <c r="E2747" t="s">
        <v>419</v>
      </c>
      <c r="F2747" t="s">
        <v>1319</v>
      </c>
      <c r="G2747" s="1">
        <v>43571</v>
      </c>
      <c r="H2747" s="43">
        <v>0.05</v>
      </c>
      <c r="I2747" s="44">
        <v>121291.43</v>
      </c>
      <c r="J2747" s="44">
        <v>121291.43</v>
      </c>
      <c r="K2747" s="44">
        <v>0</v>
      </c>
      <c r="L2747" s="44">
        <v>109162.29</v>
      </c>
      <c r="M2747" s="44">
        <v>9096.8575000000001</v>
      </c>
    </row>
    <row r="2748" spans="5:13">
      <c r="F2748" t="s">
        <v>953</v>
      </c>
      <c r="G2748" s="1">
        <v>43598</v>
      </c>
      <c r="H2748" s="43">
        <v>0</v>
      </c>
      <c r="I2748" s="44">
        <v>22500</v>
      </c>
      <c r="J2748" s="44">
        <v>22500</v>
      </c>
      <c r="K2748" s="44">
        <v>0</v>
      </c>
      <c r="L2748" s="44">
        <v>20250</v>
      </c>
      <c r="M2748" s="44">
        <v>1687.5</v>
      </c>
    </row>
    <row r="2749" spans="5:13">
      <c r="F2749" t="s">
        <v>525</v>
      </c>
      <c r="G2749" s="1">
        <v>43294</v>
      </c>
      <c r="H2749" s="43">
        <v>0</v>
      </c>
      <c r="I2749" s="44">
        <v>3976.71</v>
      </c>
      <c r="J2749" s="44">
        <v>3976.71</v>
      </c>
      <c r="K2749" s="44">
        <v>0</v>
      </c>
      <c r="L2749" s="44">
        <v>3579.04</v>
      </c>
      <c r="M2749" s="44">
        <v>298.25330000000002</v>
      </c>
    </row>
    <row r="2750" spans="5:13">
      <c r="F2750" t="s">
        <v>2563</v>
      </c>
      <c r="G2750" s="1">
        <v>43682</v>
      </c>
      <c r="H2750" s="43">
        <v>0</v>
      </c>
      <c r="I2750" s="44">
        <v>53277.56</v>
      </c>
      <c r="J2750" s="44">
        <v>53277.56</v>
      </c>
      <c r="K2750" s="44">
        <v>0</v>
      </c>
      <c r="L2750" s="44">
        <v>47949.8</v>
      </c>
      <c r="M2750" s="44">
        <v>3995.8166999999999</v>
      </c>
    </row>
    <row r="2751" spans="5:13">
      <c r="F2751" t="s">
        <v>702</v>
      </c>
      <c r="G2751" s="1">
        <v>43333</v>
      </c>
      <c r="H2751" s="43">
        <v>0.25</v>
      </c>
      <c r="I2751" s="44">
        <v>40234.1</v>
      </c>
      <c r="J2751" s="44">
        <v>40234.1</v>
      </c>
      <c r="K2751" s="44">
        <v>0</v>
      </c>
      <c r="L2751" s="44">
        <v>36210.69</v>
      </c>
      <c r="M2751" s="44">
        <v>3017.5574999999999</v>
      </c>
    </row>
    <row r="2752" spans="5:13">
      <c r="F2752" t="s">
        <v>2628</v>
      </c>
      <c r="G2752" s="1">
        <v>43682</v>
      </c>
      <c r="H2752" s="43">
        <v>0</v>
      </c>
      <c r="I2752" s="44">
        <v>22173</v>
      </c>
      <c r="J2752" s="44">
        <v>22173</v>
      </c>
      <c r="K2752" s="44">
        <v>0</v>
      </c>
      <c r="L2752" s="44">
        <v>19955.7</v>
      </c>
      <c r="M2752" s="44">
        <v>1662.9749999999999</v>
      </c>
    </row>
    <row r="2753" spans="4:13">
      <c r="F2753" t="s">
        <v>1202</v>
      </c>
      <c r="G2753" s="1">
        <v>43360</v>
      </c>
      <c r="H2753" s="43">
        <v>0.34</v>
      </c>
      <c r="I2753" s="44">
        <v>34000</v>
      </c>
      <c r="J2753" s="44">
        <v>34000</v>
      </c>
      <c r="K2753" s="44">
        <v>0</v>
      </c>
      <c r="L2753" s="44">
        <v>30600</v>
      </c>
      <c r="M2753" s="44">
        <v>2550</v>
      </c>
    </row>
    <row r="2754" spans="4:13">
      <c r="F2754" t="s">
        <v>553</v>
      </c>
      <c r="G2754" s="1">
        <v>43333</v>
      </c>
      <c r="H2754" s="43">
        <v>0.5</v>
      </c>
      <c r="I2754" s="44">
        <v>10325.9</v>
      </c>
      <c r="J2754" s="44">
        <v>10325.9</v>
      </c>
      <c r="K2754" s="44">
        <v>0</v>
      </c>
      <c r="L2754" s="44">
        <v>9293.31</v>
      </c>
      <c r="M2754" s="44">
        <v>774.4425</v>
      </c>
    </row>
    <row r="2755" spans="4:13">
      <c r="D2755" t="s">
        <v>239</v>
      </c>
      <c r="E2755" t="s">
        <v>1029</v>
      </c>
      <c r="F2755" t="s">
        <v>7154</v>
      </c>
      <c r="G2755" s="1">
        <v>48092</v>
      </c>
      <c r="H2755" s="43">
        <v>1</v>
      </c>
      <c r="I2755" s="44">
        <v>26000</v>
      </c>
      <c r="J2755" s="44">
        <v>26000</v>
      </c>
      <c r="K2755" s="44">
        <v>0</v>
      </c>
      <c r="L2755" s="44">
        <v>23400</v>
      </c>
      <c r="M2755" s="44">
        <v>1950</v>
      </c>
    </row>
    <row r="2756" spans="4:13">
      <c r="D2756" t="s">
        <v>76</v>
      </c>
      <c r="E2756" t="s">
        <v>935</v>
      </c>
      <c r="F2756" t="s">
        <v>807</v>
      </c>
      <c r="G2756" s="1">
        <v>43760</v>
      </c>
      <c r="H2756" s="43">
        <v>0</v>
      </c>
      <c r="I2756" s="44">
        <v>36153.53</v>
      </c>
      <c r="J2756" s="44">
        <v>36153.53</v>
      </c>
      <c r="K2756" s="44">
        <v>0</v>
      </c>
      <c r="L2756" s="44">
        <v>32538.18</v>
      </c>
      <c r="M2756" s="44">
        <v>2711.5149999999999</v>
      </c>
    </row>
    <row r="2757" spans="4:13">
      <c r="F2757" t="s">
        <v>1800</v>
      </c>
      <c r="G2757" s="1">
        <v>43411</v>
      </c>
      <c r="H2757" s="43">
        <v>0</v>
      </c>
      <c r="I2757" s="44">
        <v>8999.7000000000007</v>
      </c>
      <c r="J2757" s="44">
        <v>8999.7000000000007</v>
      </c>
      <c r="K2757" s="44">
        <v>0</v>
      </c>
      <c r="L2757" s="44">
        <v>8099.73</v>
      </c>
      <c r="M2757" s="44">
        <v>674.97749999999996</v>
      </c>
    </row>
    <row r="2758" spans="4:13">
      <c r="F2758" t="s">
        <v>1425</v>
      </c>
      <c r="G2758" s="1">
        <v>43760</v>
      </c>
      <c r="H2758" s="43">
        <v>0.25</v>
      </c>
      <c r="I2758" s="44">
        <v>16102.87</v>
      </c>
      <c r="J2758" s="44">
        <v>16102.87</v>
      </c>
      <c r="K2758" s="44">
        <v>0</v>
      </c>
      <c r="L2758" s="44">
        <v>14492.58</v>
      </c>
      <c r="M2758" s="44">
        <v>1207.7149999999999</v>
      </c>
    </row>
    <row r="2759" spans="4:13">
      <c r="F2759" t="s">
        <v>936</v>
      </c>
      <c r="G2759" s="1">
        <v>43760</v>
      </c>
      <c r="H2759" s="43">
        <v>0</v>
      </c>
      <c r="I2759" s="44">
        <v>8863.4699999999993</v>
      </c>
      <c r="J2759" s="44">
        <v>8863.4699999999993</v>
      </c>
      <c r="K2759" s="44">
        <v>0</v>
      </c>
      <c r="L2759" s="44">
        <v>7977.12</v>
      </c>
      <c r="M2759" s="44">
        <v>664.76</v>
      </c>
    </row>
    <row r="2760" spans="4:13">
      <c r="E2760" t="s">
        <v>582</v>
      </c>
      <c r="F2760" t="s">
        <v>523</v>
      </c>
      <c r="G2760" s="1">
        <v>43788</v>
      </c>
      <c r="H2760" s="43">
        <v>0.5</v>
      </c>
      <c r="I2760" s="44">
        <v>29133.52</v>
      </c>
      <c r="J2760" s="44">
        <v>29133.52</v>
      </c>
      <c r="K2760" s="44">
        <v>0</v>
      </c>
      <c r="L2760" s="44">
        <v>26220.17</v>
      </c>
      <c r="M2760" s="44">
        <v>2185.0142000000001</v>
      </c>
    </row>
    <row r="2761" spans="4:13">
      <c r="F2761" t="s">
        <v>652</v>
      </c>
      <c r="G2761" s="1">
        <v>43598</v>
      </c>
      <c r="H2761" s="43">
        <v>0.75</v>
      </c>
      <c r="I2761" s="44">
        <v>68771.429999999993</v>
      </c>
      <c r="J2761" s="44">
        <v>68771.429999999993</v>
      </c>
      <c r="K2761" s="44">
        <v>0</v>
      </c>
      <c r="L2761" s="44">
        <v>61894.29</v>
      </c>
      <c r="M2761" s="44">
        <v>5157.8575000000001</v>
      </c>
    </row>
    <row r="2762" spans="4:13">
      <c r="E2762" t="s">
        <v>2016</v>
      </c>
      <c r="F2762" t="s">
        <v>2447</v>
      </c>
      <c r="G2762" s="1">
        <v>43760</v>
      </c>
      <c r="H2762" s="43">
        <v>0</v>
      </c>
      <c r="I2762" s="44">
        <v>42310.34</v>
      </c>
      <c r="J2762" s="44">
        <v>42310.34</v>
      </c>
      <c r="K2762" s="44">
        <v>0</v>
      </c>
      <c r="L2762" s="44">
        <v>38079.31</v>
      </c>
      <c r="M2762" s="44">
        <v>3173.2757999999999</v>
      </c>
    </row>
    <row r="2763" spans="4:13">
      <c r="E2763" t="s">
        <v>78</v>
      </c>
      <c r="F2763" t="s">
        <v>2851</v>
      </c>
      <c r="G2763" s="1">
        <v>48092</v>
      </c>
      <c r="H2763" s="43">
        <v>0</v>
      </c>
      <c r="I2763" s="44">
        <v>237031.53</v>
      </c>
      <c r="J2763" s="44">
        <v>237031.53</v>
      </c>
      <c r="K2763" s="44">
        <v>0</v>
      </c>
      <c r="L2763" s="44">
        <v>213328.38</v>
      </c>
      <c r="M2763" s="44">
        <v>17777.36</v>
      </c>
    </row>
    <row r="2764" spans="4:13">
      <c r="F2764" t="s">
        <v>3275</v>
      </c>
      <c r="G2764" s="1">
        <v>43899</v>
      </c>
      <c r="H2764" s="43">
        <v>0</v>
      </c>
      <c r="I2764" s="44">
        <v>8174.79</v>
      </c>
      <c r="J2764" s="44">
        <v>8174.79</v>
      </c>
      <c r="K2764" s="44">
        <v>0</v>
      </c>
      <c r="L2764" s="44">
        <v>7357.31</v>
      </c>
      <c r="M2764" s="44">
        <v>613.10919999999999</v>
      </c>
    </row>
    <row r="2765" spans="4:13">
      <c r="F2765" t="s">
        <v>3299</v>
      </c>
      <c r="G2765" s="1">
        <v>43917</v>
      </c>
      <c r="H2765" s="43">
        <v>0</v>
      </c>
      <c r="I2765" s="44">
        <v>70253.58</v>
      </c>
      <c r="J2765" s="44">
        <v>70253.58</v>
      </c>
      <c r="K2765" s="44">
        <v>0</v>
      </c>
      <c r="L2765" s="44">
        <v>63228.22</v>
      </c>
      <c r="M2765" s="44">
        <v>5269.0182999999997</v>
      </c>
    </row>
    <row r="2766" spans="4:13">
      <c r="F2766" t="s">
        <v>3297</v>
      </c>
      <c r="G2766" s="1">
        <v>43917</v>
      </c>
      <c r="H2766" s="43">
        <v>0</v>
      </c>
      <c r="I2766" s="44">
        <v>63008.75</v>
      </c>
      <c r="J2766" s="44">
        <v>63008.75</v>
      </c>
      <c r="K2766" s="44">
        <v>0</v>
      </c>
      <c r="L2766" s="44">
        <v>56707.88</v>
      </c>
      <c r="M2766" s="44">
        <v>4725.6566999999995</v>
      </c>
    </row>
    <row r="2767" spans="4:13">
      <c r="F2767" t="s">
        <v>3501</v>
      </c>
      <c r="G2767" s="1">
        <v>43959</v>
      </c>
      <c r="H2767" s="43">
        <v>0.01</v>
      </c>
      <c r="I2767" s="44">
        <v>53260.160000000003</v>
      </c>
      <c r="J2767" s="44">
        <v>53260.160000000003</v>
      </c>
      <c r="K2767" s="44">
        <v>0</v>
      </c>
      <c r="L2767" s="44">
        <v>47934.14</v>
      </c>
      <c r="M2767" s="44">
        <v>3994.5117</v>
      </c>
    </row>
    <row r="2768" spans="4:13">
      <c r="F2768" t="s">
        <v>2150</v>
      </c>
      <c r="G2768" s="1">
        <v>43991</v>
      </c>
      <c r="H2768" s="43">
        <v>0</v>
      </c>
      <c r="I2768" s="44">
        <v>30838.400000000001</v>
      </c>
      <c r="J2768" s="44">
        <v>30838.400000000001</v>
      </c>
      <c r="K2768" s="44">
        <v>0</v>
      </c>
      <c r="L2768" s="44">
        <v>27754.560000000001</v>
      </c>
      <c r="M2768" s="44">
        <v>2312.88</v>
      </c>
    </row>
    <row r="2769" spans="6:13">
      <c r="F2769" t="s">
        <v>3027</v>
      </c>
      <c r="G2769" s="1">
        <v>43899</v>
      </c>
      <c r="H2769" s="43">
        <v>0</v>
      </c>
      <c r="I2769" s="44">
        <v>7560</v>
      </c>
      <c r="J2769" s="44">
        <v>7560</v>
      </c>
      <c r="K2769" s="44">
        <v>0</v>
      </c>
      <c r="L2769" s="44">
        <v>6804</v>
      </c>
      <c r="M2769" s="44">
        <v>567</v>
      </c>
    </row>
    <row r="2770" spans="6:13">
      <c r="F2770" t="s">
        <v>1451</v>
      </c>
      <c r="G2770" s="1">
        <v>43899</v>
      </c>
      <c r="H2770" s="43">
        <v>0</v>
      </c>
      <c r="I2770" s="44">
        <v>16611.849999999999</v>
      </c>
      <c r="J2770" s="44">
        <v>16611.849999999999</v>
      </c>
      <c r="K2770" s="44">
        <v>0</v>
      </c>
      <c r="L2770" s="44">
        <v>14950.67</v>
      </c>
      <c r="M2770" s="44">
        <v>1245.8892000000001</v>
      </c>
    </row>
    <row r="2771" spans="6:13">
      <c r="F2771" t="s">
        <v>3499</v>
      </c>
      <c r="G2771" s="1">
        <v>43899</v>
      </c>
      <c r="H2771" s="43">
        <v>0</v>
      </c>
      <c r="I2771" s="44">
        <v>47132.52</v>
      </c>
      <c r="J2771" s="44">
        <v>47132.52</v>
      </c>
      <c r="K2771" s="44">
        <v>0</v>
      </c>
      <c r="L2771" s="44">
        <v>42419.27</v>
      </c>
      <c r="M2771" s="44">
        <v>3534.9391999999998</v>
      </c>
    </row>
    <row r="2772" spans="6:13">
      <c r="F2772" t="s">
        <v>2005</v>
      </c>
      <c r="G2772" s="1">
        <v>43899</v>
      </c>
      <c r="H2772" s="43">
        <v>0</v>
      </c>
      <c r="I2772" s="44">
        <v>6887.12</v>
      </c>
      <c r="J2772" s="44">
        <v>6887.12</v>
      </c>
      <c r="K2772" s="44">
        <v>0</v>
      </c>
      <c r="L2772" s="44">
        <v>6198.41</v>
      </c>
      <c r="M2772" s="44">
        <v>516.53420000000006</v>
      </c>
    </row>
    <row r="2773" spans="6:13">
      <c r="F2773" t="s">
        <v>3465</v>
      </c>
      <c r="G2773" s="1">
        <v>48092</v>
      </c>
      <c r="H2773" s="43">
        <v>0</v>
      </c>
      <c r="I2773" s="44">
        <v>160215.96</v>
      </c>
      <c r="J2773" s="44">
        <v>160215.96</v>
      </c>
      <c r="K2773" s="44">
        <v>0</v>
      </c>
      <c r="L2773" s="44">
        <v>144194.35999999999</v>
      </c>
      <c r="M2773" s="44">
        <v>0</v>
      </c>
    </row>
    <row r="2774" spans="6:13">
      <c r="F2774" t="s">
        <v>3131</v>
      </c>
      <c r="G2774" s="1">
        <v>43899</v>
      </c>
      <c r="H2774" s="43">
        <v>0</v>
      </c>
      <c r="I2774" s="44">
        <v>14910.36</v>
      </c>
      <c r="J2774" s="44">
        <v>14910.36</v>
      </c>
      <c r="K2774" s="44">
        <v>0</v>
      </c>
      <c r="L2774" s="44">
        <v>13419.32</v>
      </c>
      <c r="M2774" s="44">
        <v>1118.2766999999999</v>
      </c>
    </row>
    <row r="2775" spans="6:13">
      <c r="F2775" t="s">
        <v>3149</v>
      </c>
      <c r="G2775" s="1">
        <v>43899</v>
      </c>
      <c r="H2775" s="43">
        <v>0</v>
      </c>
      <c r="I2775" s="44">
        <v>17638.32</v>
      </c>
      <c r="J2775" s="44">
        <v>17638.32</v>
      </c>
      <c r="K2775" s="44">
        <v>0</v>
      </c>
      <c r="L2775" s="44">
        <v>15874.49</v>
      </c>
      <c r="M2775" s="44">
        <v>1322.8742</v>
      </c>
    </row>
    <row r="2776" spans="6:13">
      <c r="F2776" t="s">
        <v>3277</v>
      </c>
      <c r="G2776" s="1">
        <v>43899</v>
      </c>
      <c r="H2776" s="43">
        <v>0</v>
      </c>
      <c r="I2776" s="44">
        <v>4380</v>
      </c>
      <c r="J2776" s="44">
        <v>4380</v>
      </c>
      <c r="K2776" s="44">
        <v>0</v>
      </c>
      <c r="L2776" s="44">
        <v>3942</v>
      </c>
      <c r="M2776" s="44">
        <v>328.5</v>
      </c>
    </row>
    <row r="2777" spans="6:13">
      <c r="F2777" t="s">
        <v>3273</v>
      </c>
      <c r="G2777" s="1">
        <v>48092</v>
      </c>
      <c r="H2777" s="43">
        <v>0.25</v>
      </c>
      <c r="I2777" s="44">
        <v>236753</v>
      </c>
      <c r="J2777" s="44">
        <v>479455</v>
      </c>
      <c r="K2777" s="44">
        <v>242702</v>
      </c>
      <c r="L2777" s="44">
        <v>431509.5</v>
      </c>
      <c r="M2777" s="44">
        <v>0</v>
      </c>
    </row>
    <row r="2778" spans="6:13">
      <c r="F2778" t="s">
        <v>1515</v>
      </c>
      <c r="G2778" s="1">
        <v>48092</v>
      </c>
      <c r="H2778" s="43">
        <v>0</v>
      </c>
      <c r="I2778" s="44">
        <v>256586</v>
      </c>
      <c r="J2778" s="44">
        <v>256586</v>
      </c>
      <c r="K2778" s="44">
        <v>0</v>
      </c>
      <c r="L2778" s="44">
        <v>230927.4</v>
      </c>
      <c r="M2778" s="44">
        <v>19243.95</v>
      </c>
    </row>
    <row r="2779" spans="6:13">
      <c r="F2779" t="s">
        <v>2014</v>
      </c>
      <c r="G2779" s="1">
        <v>43899</v>
      </c>
      <c r="H2779" s="43">
        <v>0</v>
      </c>
      <c r="I2779" s="44">
        <v>23825.84</v>
      </c>
      <c r="J2779" s="44">
        <v>23825.84</v>
      </c>
      <c r="K2779" s="44">
        <v>0</v>
      </c>
      <c r="L2779" s="44">
        <v>21443.26</v>
      </c>
      <c r="M2779" s="44">
        <v>1786.9383</v>
      </c>
    </row>
    <row r="2780" spans="6:13">
      <c r="F2780" t="s">
        <v>2728</v>
      </c>
      <c r="G2780" s="1">
        <v>43899</v>
      </c>
      <c r="H2780" s="43">
        <v>0</v>
      </c>
      <c r="I2780" s="44">
        <v>45076.89</v>
      </c>
      <c r="J2780" s="44">
        <v>45076.89</v>
      </c>
      <c r="K2780" s="44">
        <v>0</v>
      </c>
      <c r="L2780" s="44">
        <v>40569.199999999997</v>
      </c>
      <c r="M2780" s="44">
        <v>3380.7667000000001</v>
      </c>
    </row>
    <row r="2781" spans="6:13">
      <c r="F2781" t="s">
        <v>2009</v>
      </c>
      <c r="G2781" s="1">
        <v>43899</v>
      </c>
      <c r="H2781" s="43">
        <v>0</v>
      </c>
      <c r="I2781" s="44">
        <v>4820</v>
      </c>
      <c r="J2781" s="44">
        <v>4820</v>
      </c>
      <c r="K2781" s="44">
        <v>0</v>
      </c>
      <c r="L2781" s="44">
        <v>4338</v>
      </c>
      <c r="M2781" s="44">
        <v>361.5</v>
      </c>
    </row>
    <row r="2782" spans="6:13">
      <c r="F2782" t="s">
        <v>3262</v>
      </c>
      <c r="G2782" s="1">
        <v>43899</v>
      </c>
      <c r="H2782" s="43">
        <v>0</v>
      </c>
      <c r="I2782" s="44">
        <v>8417.7900000000009</v>
      </c>
      <c r="J2782" s="44">
        <v>8417.7900000000009</v>
      </c>
      <c r="K2782" s="44">
        <v>0</v>
      </c>
      <c r="L2782" s="44">
        <v>7576.01</v>
      </c>
      <c r="M2782" s="44">
        <v>631.33420000000001</v>
      </c>
    </row>
    <row r="2783" spans="6:13">
      <c r="F2783" t="s">
        <v>3293</v>
      </c>
      <c r="G2783" s="1">
        <v>43991</v>
      </c>
      <c r="H2783" s="43">
        <v>0.5</v>
      </c>
      <c r="I2783" s="44">
        <v>10013.700000000001</v>
      </c>
      <c r="J2783" s="44">
        <v>10013.700000000001</v>
      </c>
      <c r="K2783" s="44">
        <v>0</v>
      </c>
      <c r="L2783" s="44">
        <v>9012.33</v>
      </c>
      <c r="M2783" s="44">
        <v>751.02750000000003</v>
      </c>
    </row>
    <row r="2784" spans="6:13">
      <c r="F2784" t="s">
        <v>2443</v>
      </c>
      <c r="G2784" s="1">
        <v>43760</v>
      </c>
      <c r="H2784" s="43">
        <v>0</v>
      </c>
      <c r="I2784" s="44">
        <v>38577.29</v>
      </c>
      <c r="J2784" s="44">
        <v>38577.29</v>
      </c>
      <c r="K2784" s="44">
        <v>0</v>
      </c>
      <c r="L2784" s="44">
        <v>34719.56</v>
      </c>
      <c r="M2784" s="44">
        <v>2893.2966999999999</v>
      </c>
    </row>
    <row r="2785" spans="5:13">
      <c r="F2785" t="s">
        <v>3486</v>
      </c>
      <c r="G2785" s="1">
        <v>43959</v>
      </c>
      <c r="H2785" s="43">
        <v>0</v>
      </c>
      <c r="I2785" s="44">
        <v>50538.65</v>
      </c>
      <c r="J2785" s="44">
        <v>50538.65</v>
      </c>
      <c r="K2785" s="44">
        <v>0</v>
      </c>
      <c r="L2785" s="44">
        <v>45484.79</v>
      </c>
      <c r="M2785" s="44">
        <v>3790.3991999999998</v>
      </c>
    </row>
    <row r="2786" spans="5:13">
      <c r="E2786" t="s">
        <v>182</v>
      </c>
      <c r="F2786" t="s">
        <v>1950</v>
      </c>
      <c r="G2786" s="1">
        <v>48092</v>
      </c>
      <c r="H2786" s="43">
        <v>0.8</v>
      </c>
      <c r="I2786" s="44">
        <v>444661.13</v>
      </c>
      <c r="J2786" s="44">
        <v>444661.13</v>
      </c>
      <c r="K2786" s="44">
        <v>0</v>
      </c>
      <c r="L2786" s="44">
        <v>400195.02</v>
      </c>
      <c r="M2786" s="44">
        <v>15368.08</v>
      </c>
    </row>
    <row r="2787" spans="5:13">
      <c r="F2787" t="s">
        <v>686</v>
      </c>
      <c r="G2787" s="1">
        <v>43335</v>
      </c>
      <c r="H2787" s="43">
        <v>1</v>
      </c>
      <c r="I2787" s="44">
        <v>20746.07</v>
      </c>
      <c r="J2787" s="44">
        <v>20746.07</v>
      </c>
      <c r="K2787" s="44">
        <v>0</v>
      </c>
      <c r="L2787" s="44">
        <v>18671.46</v>
      </c>
      <c r="M2787" s="44">
        <v>1555.9549999999999</v>
      </c>
    </row>
    <row r="2788" spans="5:13">
      <c r="F2788" t="s">
        <v>183</v>
      </c>
      <c r="G2788" s="1">
        <v>43228</v>
      </c>
      <c r="H2788" s="43">
        <v>1</v>
      </c>
      <c r="I2788" s="44">
        <v>6078</v>
      </c>
      <c r="J2788" s="44">
        <v>6078</v>
      </c>
      <c r="K2788" s="44">
        <v>0</v>
      </c>
      <c r="L2788" s="44">
        <v>5470.2</v>
      </c>
      <c r="M2788" s="44">
        <v>455.85</v>
      </c>
    </row>
    <row r="2789" spans="5:13">
      <c r="F2789" t="s">
        <v>354</v>
      </c>
      <c r="G2789" s="1">
        <v>43265</v>
      </c>
      <c r="H2789" s="43">
        <v>1</v>
      </c>
      <c r="I2789" s="44">
        <v>5034.1899999999996</v>
      </c>
      <c r="J2789" s="44">
        <v>5034.1899999999996</v>
      </c>
      <c r="K2789" s="44">
        <v>0</v>
      </c>
      <c r="L2789" s="44">
        <v>4530.7700000000004</v>
      </c>
      <c r="M2789" s="44">
        <v>377.56420000000003</v>
      </c>
    </row>
    <row r="2790" spans="5:13">
      <c r="E2790" t="s">
        <v>1061</v>
      </c>
      <c r="F2790" t="s">
        <v>1320</v>
      </c>
      <c r="G2790" s="1">
        <v>43760</v>
      </c>
      <c r="H2790" s="43">
        <v>0</v>
      </c>
      <c r="I2790" s="44">
        <v>89807.65</v>
      </c>
      <c r="J2790" s="44">
        <v>89807.65</v>
      </c>
      <c r="K2790" s="44">
        <v>0</v>
      </c>
      <c r="L2790" s="44">
        <v>80826.89</v>
      </c>
      <c r="M2790" s="44">
        <v>6735.5742</v>
      </c>
    </row>
    <row r="2791" spans="5:13">
      <c r="F2791" t="s">
        <v>3402</v>
      </c>
      <c r="G2791" s="1">
        <v>43861</v>
      </c>
      <c r="H2791" s="43">
        <v>0</v>
      </c>
      <c r="I2791" s="44">
        <v>49876.19</v>
      </c>
      <c r="J2791" s="44">
        <v>49876.19</v>
      </c>
      <c r="K2791" s="44">
        <v>0</v>
      </c>
      <c r="L2791" s="44">
        <v>44888.57</v>
      </c>
      <c r="M2791" s="44">
        <v>3740.7141999999999</v>
      </c>
    </row>
    <row r="2792" spans="5:13">
      <c r="F2792" t="s">
        <v>3388</v>
      </c>
      <c r="G2792" s="1">
        <v>43852</v>
      </c>
      <c r="H2792" s="43">
        <v>0</v>
      </c>
      <c r="I2792" s="44">
        <v>14860.08</v>
      </c>
      <c r="J2792" s="44">
        <v>14860.08</v>
      </c>
      <c r="K2792" s="44">
        <v>0</v>
      </c>
      <c r="L2792" s="44">
        <v>13374.07</v>
      </c>
      <c r="M2792" s="44">
        <v>1114.5057999999999</v>
      </c>
    </row>
    <row r="2793" spans="5:13">
      <c r="F2793" t="s">
        <v>1062</v>
      </c>
      <c r="G2793" s="1">
        <v>43335</v>
      </c>
      <c r="H2793" s="43">
        <v>1</v>
      </c>
      <c r="I2793" s="44">
        <v>5398</v>
      </c>
      <c r="J2793" s="44">
        <v>5398</v>
      </c>
      <c r="K2793" s="44">
        <v>0</v>
      </c>
      <c r="L2793" s="44">
        <v>4858.2</v>
      </c>
      <c r="M2793" s="44">
        <v>404.85</v>
      </c>
    </row>
    <row r="2794" spans="5:13">
      <c r="F2794" t="s">
        <v>2842</v>
      </c>
      <c r="G2794" s="1">
        <v>43588</v>
      </c>
      <c r="H2794" s="43">
        <v>1</v>
      </c>
      <c r="I2794" s="44">
        <v>36750.69</v>
      </c>
      <c r="J2794" s="44">
        <v>36750.69</v>
      </c>
      <c r="K2794" s="44">
        <v>0</v>
      </c>
      <c r="L2794" s="44">
        <v>33075.620000000003</v>
      </c>
      <c r="M2794" s="44">
        <v>2756.3017</v>
      </c>
    </row>
    <row r="2795" spans="5:13">
      <c r="F2795" t="s">
        <v>1095</v>
      </c>
      <c r="G2795" s="1">
        <v>43959</v>
      </c>
      <c r="H2795" s="43">
        <v>0</v>
      </c>
      <c r="I2795" s="44">
        <v>7677.41</v>
      </c>
      <c r="J2795" s="44">
        <v>7677.41</v>
      </c>
      <c r="K2795" s="44">
        <v>0</v>
      </c>
      <c r="L2795" s="44">
        <v>6909.67</v>
      </c>
      <c r="M2795" s="44">
        <v>575.80579999999998</v>
      </c>
    </row>
    <row r="2796" spans="5:13">
      <c r="F2796" t="s">
        <v>1808</v>
      </c>
      <c r="G2796" s="1">
        <v>43959</v>
      </c>
      <c r="H2796" s="43">
        <v>0</v>
      </c>
      <c r="I2796" s="44">
        <v>6995.82</v>
      </c>
      <c r="J2796" s="44">
        <v>6995.82</v>
      </c>
      <c r="K2796" s="44">
        <v>0</v>
      </c>
      <c r="L2796" s="44">
        <v>6296.24</v>
      </c>
      <c r="M2796" s="44">
        <v>524.68669999999997</v>
      </c>
    </row>
    <row r="2797" spans="5:13">
      <c r="F2797" t="s">
        <v>2356</v>
      </c>
      <c r="G2797" s="1">
        <v>43760</v>
      </c>
      <c r="H2797" s="43">
        <v>0</v>
      </c>
      <c r="I2797" s="44">
        <v>47858.36</v>
      </c>
      <c r="J2797" s="44">
        <v>47858.36</v>
      </c>
      <c r="K2797" s="44">
        <v>0</v>
      </c>
      <c r="L2797" s="44">
        <v>43072.52</v>
      </c>
      <c r="M2797" s="44">
        <v>3589.3766999999998</v>
      </c>
    </row>
    <row r="2798" spans="5:13">
      <c r="F2798" t="s">
        <v>1132</v>
      </c>
      <c r="G2798" s="1">
        <v>43991</v>
      </c>
      <c r="H2798" s="43">
        <v>0</v>
      </c>
      <c r="I2798" s="44">
        <v>9843.4</v>
      </c>
      <c r="J2798" s="44">
        <v>9843.4</v>
      </c>
      <c r="K2798" s="44">
        <v>0</v>
      </c>
      <c r="L2798" s="44">
        <v>8859.06</v>
      </c>
      <c r="M2798" s="44">
        <v>738.255</v>
      </c>
    </row>
    <row r="2799" spans="5:13">
      <c r="E2799" t="s">
        <v>2126</v>
      </c>
      <c r="F2799" t="s">
        <v>807</v>
      </c>
      <c r="G2799" s="1">
        <v>43816</v>
      </c>
      <c r="H2799" s="43">
        <v>0</v>
      </c>
      <c r="I2799" s="44">
        <v>35679.43</v>
      </c>
      <c r="J2799" s="44">
        <v>35679.43</v>
      </c>
      <c r="K2799" s="44">
        <v>0</v>
      </c>
      <c r="L2799" s="44">
        <v>32111.49</v>
      </c>
      <c r="M2799" s="44">
        <v>2675.9575</v>
      </c>
    </row>
    <row r="2800" spans="5:13">
      <c r="F2800" t="s">
        <v>2947</v>
      </c>
      <c r="G2800" s="1">
        <v>43959</v>
      </c>
      <c r="H2800" s="43">
        <v>0</v>
      </c>
      <c r="I2800" s="44">
        <v>4961.16</v>
      </c>
      <c r="J2800" s="44">
        <v>4961.16</v>
      </c>
      <c r="K2800" s="44">
        <v>0</v>
      </c>
      <c r="L2800" s="44">
        <v>4465.04</v>
      </c>
      <c r="M2800" s="44">
        <v>372.08670000000001</v>
      </c>
    </row>
    <row r="2801" spans="5:13">
      <c r="F2801" t="s">
        <v>2203</v>
      </c>
      <c r="G2801" s="1">
        <v>43571</v>
      </c>
      <c r="H2801" s="43">
        <v>0</v>
      </c>
      <c r="I2801" s="44">
        <v>75830.179999999993</v>
      </c>
      <c r="J2801" s="44">
        <v>75830.179999999993</v>
      </c>
      <c r="K2801" s="44">
        <v>0</v>
      </c>
      <c r="L2801" s="44">
        <v>68247.16</v>
      </c>
      <c r="M2801" s="44">
        <v>5687.2632999999996</v>
      </c>
    </row>
    <row r="2802" spans="5:13">
      <c r="F2802" t="s">
        <v>8281</v>
      </c>
      <c r="G2802" s="1">
        <v>48092</v>
      </c>
      <c r="H2802" s="43">
        <v>0</v>
      </c>
      <c r="I2802" s="44">
        <v>472200.66</v>
      </c>
      <c r="J2802" s="44">
        <v>472200.66</v>
      </c>
      <c r="K2802" s="44">
        <v>0</v>
      </c>
      <c r="L2802" s="44">
        <v>424980.59</v>
      </c>
      <c r="M2802" s="44">
        <v>0</v>
      </c>
    </row>
    <row r="2803" spans="5:13">
      <c r="F2803" t="s">
        <v>2465</v>
      </c>
      <c r="G2803" s="1">
        <v>48092</v>
      </c>
      <c r="H2803" s="43">
        <v>0.05</v>
      </c>
      <c r="I2803" s="44">
        <v>878294</v>
      </c>
      <c r="J2803" s="44">
        <v>878294</v>
      </c>
      <c r="K2803" s="44">
        <v>0</v>
      </c>
      <c r="L2803" s="44">
        <v>790464.6</v>
      </c>
      <c r="M2803" s="44">
        <v>0</v>
      </c>
    </row>
    <row r="2804" spans="5:13">
      <c r="F2804" t="s">
        <v>2452</v>
      </c>
      <c r="G2804" s="1">
        <v>48092</v>
      </c>
      <c r="H2804" s="43">
        <v>0</v>
      </c>
      <c r="I2804" s="44">
        <v>366394</v>
      </c>
      <c r="J2804" s="44">
        <v>366394</v>
      </c>
      <c r="K2804" s="44">
        <v>0</v>
      </c>
      <c r="L2804" s="44">
        <v>329754.59999999998</v>
      </c>
      <c r="M2804" s="44">
        <v>26493.75</v>
      </c>
    </row>
    <row r="2805" spans="5:13">
      <c r="F2805" t="s">
        <v>8180</v>
      </c>
      <c r="G2805" s="1">
        <v>48092</v>
      </c>
      <c r="H2805" s="43">
        <v>0</v>
      </c>
      <c r="I2805" s="44">
        <v>113046.93</v>
      </c>
      <c r="J2805" s="44">
        <v>113046.93</v>
      </c>
      <c r="K2805" s="44">
        <v>0</v>
      </c>
      <c r="L2805" s="44">
        <v>101742.24</v>
      </c>
      <c r="M2805" s="44">
        <v>0</v>
      </c>
    </row>
    <row r="2806" spans="5:13">
      <c r="F2806" t="s">
        <v>2127</v>
      </c>
      <c r="G2806" s="1">
        <v>43959</v>
      </c>
      <c r="H2806" s="43">
        <v>0</v>
      </c>
      <c r="I2806" s="44">
        <v>5000</v>
      </c>
      <c r="J2806" s="44">
        <v>5000</v>
      </c>
      <c r="K2806" s="44">
        <v>0</v>
      </c>
      <c r="L2806" s="44">
        <v>4500</v>
      </c>
      <c r="M2806" s="44">
        <v>375</v>
      </c>
    </row>
    <row r="2807" spans="5:13">
      <c r="F2807" t="s">
        <v>2673</v>
      </c>
      <c r="G2807" s="1">
        <v>43788</v>
      </c>
      <c r="H2807" s="43">
        <v>0</v>
      </c>
      <c r="I2807" s="44">
        <v>35380.639999999999</v>
      </c>
      <c r="J2807" s="44">
        <v>35380.639999999999</v>
      </c>
      <c r="K2807" s="44">
        <v>0</v>
      </c>
      <c r="L2807" s="44">
        <v>31842.58</v>
      </c>
      <c r="M2807" s="44">
        <v>2653.5482999999999</v>
      </c>
    </row>
    <row r="2808" spans="5:13">
      <c r="F2808" t="s">
        <v>2476</v>
      </c>
      <c r="G2808" s="1">
        <v>43816</v>
      </c>
      <c r="H2808" s="43">
        <v>0</v>
      </c>
      <c r="I2808" s="44">
        <v>9372.35</v>
      </c>
      <c r="J2808" s="44">
        <v>9372.35</v>
      </c>
      <c r="K2808" s="44">
        <v>0</v>
      </c>
      <c r="L2808" s="44">
        <v>8435.1200000000008</v>
      </c>
      <c r="M2808" s="44">
        <v>702.92669999999998</v>
      </c>
    </row>
    <row r="2809" spans="5:13">
      <c r="E2809" t="s">
        <v>75</v>
      </c>
      <c r="F2809" t="s">
        <v>2104</v>
      </c>
      <c r="G2809" s="1">
        <v>43959</v>
      </c>
      <c r="H2809" s="43">
        <v>0</v>
      </c>
      <c r="I2809" s="44">
        <v>22366.080000000002</v>
      </c>
      <c r="J2809" s="44">
        <v>22366.080000000002</v>
      </c>
      <c r="K2809" s="44">
        <v>0</v>
      </c>
      <c r="L2809" s="44">
        <v>20129.47</v>
      </c>
      <c r="M2809" s="44">
        <v>1677.4558</v>
      </c>
    </row>
    <row r="2810" spans="5:13">
      <c r="F2810" t="s">
        <v>3118</v>
      </c>
      <c r="G2810" s="1">
        <v>43959</v>
      </c>
      <c r="H2810" s="43">
        <v>0</v>
      </c>
      <c r="I2810" s="44">
        <v>5966.05</v>
      </c>
      <c r="J2810" s="44">
        <v>5966.05</v>
      </c>
      <c r="K2810" s="44">
        <v>0</v>
      </c>
      <c r="L2810" s="44">
        <v>5369.45</v>
      </c>
      <c r="M2810" s="44">
        <v>447.45420000000001</v>
      </c>
    </row>
    <row r="2811" spans="5:13">
      <c r="F2811" t="s">
        <v>2981</v>
      </c>
      <c r="G2811" s="1">
        <v>43760</v>
      </c>
      <c r="H2811" s="43">
        <v>0</v>
      </c>
      <c r="I2811" s="44">
        <v>12829.28</v>
      </c>
      <c r="J2811" s="44">
        <v>12829.28</v>
      </c>
      <c r="K2811" s="44">
        <v>0</v>
      </c>
      <c r="L2811" s="44">
        <v>11546.35</v>
      </c>
      <c r="M2811" s="44">
        <v>962.19579999999996</v>
      </c>
    </row>
    <row r="2812" spans="5:13">
      <c r="F2812" t="s">
        <v>2465</v>
      </c>
      <c r="G2812" s="1">
        <v>48092</v>
      </c>
      <c r="H2812" s="43">
        <v>0</v>
      </c>
      <c r="I2812" s="44">
        <v>484745.74</v>
      </c>
      <c r="J2812" s="44">
        <v>484745.74</v>
      </c>
      <c r="K2812" s="44">
        <v>0</v>
      </c>
      <c r="L2812" s="44">
        <v>436271.17</v>
      </c>
      <c r="M2812" s="44">
        <v>0</v>
      </c>
    </row>
    <row r="2813" spans="5:13">
      <c r="F2813" t="s">
        <v>481</v>
      </c>
      <c r="G2813" s="1">
        <v>43655</v>
      </c>
      <c r="H2813" s="43">
        <v>0</v>
      </c>
      <c r="I2813" s="44">
        <v>0</v>
      </c>
      <c r="J2813" s="44">
        <v>0</v>
      </c>
      <c r="K2813" s="44">
        <v>0</v>
      </c>
      <c r="L2813" s="44">
        <v>0</v>
      </c>
      <c r="M2813" s="44">
        <v>0</v>
      </c>
    </row>
    <row r="2814" spans="5:13">
      <c r="F2814" t="s">
        <v>1906</v>
      </c>
      <c r="G2814" s="1">
        <v>43959</v>
      </c>
      <c r="H2814" s="43">
        <v>0</v>
      </c>
      <c r="I2814" s="44">
        <v>19992.16</v>
      </c>
      <c r="J2814" s="44">
        <v>19992.16</v>
      </c>
      <c r="K2814" s="44">
        <v>0</v>
      </c>
      <c r="L2814" s="44">
        <v>17992.939999999999</v>
      </c>
      <c r="M2814" s="44">
        <v>1499.4117000000001</v>
      </c>
    </row>
    <row r="2815" spans="5:13">
      <c r="E2815" t="s">
        <v>227</v>
      </c>
      <c r="F2815" t="s">
        <v>2605</v>
      </c>
      <c r="G2815" s="1">
        <v>43992</v>
      </c>
      <c r="H2815" s="43">
        <v>0</v>
      </c>
      <c r="I2815" s="44">
        <v>96681.18</v>
      </c>
      <c r="J2815" s="44">
        <v>96681.18</v>
      </c>
      <c r="K2815" s="44">
        <v>0</v>
      </c>
      <c r="L2815" s="44">
        <v>87013.06</v>
      </c>
      <c r="M2815" s="44">
        <v>7251.0883000000003</v>
      </c>
    </row>
    <row r="2816" spans="5:13">
      <c r="F2816" t="s">
        <v>891</v>
      </c>
      <c r="G2816" s="1">
        <v>43760</v>
      </c>
      <c r="H2816" s="43">
        <v>0</v>
      </c>
      <c r="I2816" s="44">
        <v>12808.49</v>
      </c>
      <c r="J2816" s="44">
        <v>12808.49</v>
      </c>
      <c r="K2816" s="44">
        <v>0</v>
      </c>
      <c r="L2816" s="44">
        <v>11527.64</v>
      </c>
      <c r="M2816" s="44">
        <v>960.63670000000002</v>
      </c>
    </row>
    <row r="2817" spans="4:13">
      <c r="F2817" t="s">
        <v>1118</v>
      </c>
      <c r="G2817" s="1">
        <v>43760</v>
      </c>
      <c r="H2817" s="43">
        <v>0.03</v>
      </c>
      <c r="I2817" s="44">
        <v>60837.65</v>
      </c>
      <c r="J2817" s="44">
        <v>60837.65</v>
      </c>
      <c r="K2817" s="44">
        <v>0</v>
      </c>
      <c r="L2817" s="44">
        <v>54753.89</v>
      </c>
      <c r="M2817" s="44">
        <v>4562.8242</v>
      </c>
    </row>
    <row r="2818" spans="4:13">
      <c r="F2818" t="s">
        <v>1003</v>
      </c>
      <c r="G2818" s="1">
        <v>43760</v>
      </c>
      <c r="H2818" s="43">
        <v>0</v>
      </c>
      <c r="I2818" s="44">
        <v>7098.97</v>
      </c>
      <c r="J2818" s="44">
        <v>7098.97</v>
      </c>
      <c r="K2818" s="44">
        <v>0</v>
      </c>
      <c r="L2818" s="44">
        <v>6389.07</v>
      </c>
      <c r="M2818" s="44">
        <v>532.42250000000001</v>
      </c>
    </row>
    <row r="2819" spans="4:13">
      <c r="F2819" t="s">
        <v>481</v>
      </c>
      <c r="G2819" s="1">
        <v>43959</v>
      </c>
      <c r="H2819" s="43">
        <v>0</v>
      </c>
      <c r="I2819" s="44">
        <v>7644.56</v>
      </c>
      <c r="J2819" s="44">
        <v>9769.25</v>
      </c>
      <c r="K2819" s="44">
        <v>2124.69</v>
      </c>
      <c r="L2819" s="44">
        <v>8792.32</v>
      </c>
      <c r="M2819" s="44">
        <v>732.69169999999997</v>
      </c>
    </row>
    <row r="2820" spans="4:13">
      <c r="F2820" t="s">
        <v>1004</v>
      </c>
      <c r="G2820" s="1">
        <v>43992</v>
      </c>
      <c r="H2820" s="43">
        <v>0</v>
      </c>
      <c r="I2820" s="44">
        <v>20605.7</v>
      </c>
      <c r="J2820" s="44">
        <v>20605.7</v>
      </c>
      <c r="K2820" s="44">
        <v>0</v>
      </c>
      <c r="L2820" s="44">
        <v>18545.13</v>
      </c>
      <c r="M2820" s="44">
        <v>1545.4275</v>
      </c>
    </row>
    <row r="2821" spans="4:13">
      <c r="F2821" t="s">
        <v>695</v>
      </c>
      <c r="G2821" s="1">
        <v>43333</v>
      </c>
      <c r="H2821" s="43">
        <v>0</v>
      </c>
      <c r="I2821" s="44">
        <v>4639.1400000000003</v>
      </c>
      <c r="J2821" s="44">
        <v>4639.1400000000003</v>
      </c>
      <c r="K2821" s="44">
        <v>0</v>
      </c>
      <c r="L2821" s="44">
        <v>4175.2299999999996</v>
      </c>
      <c r="M2821" s="44">
        <v>347.93579999999997</v>
      </c>
    </row>
    <row r="2822" spans="4:13">
      <c r="F2822" t="s">
        <v>701</v>
      </c>
      <c r="G2822" s="1">
        <v>43760</v>
      </c>
      <c r="H2822" s="43">
        <v>0</v>
      </c>
      <c r="I2822" s="44">
        <v>3787.56</v>
      </c>
      <c r="J2822" s="44">
        <v>3787.56</v>
      </c>
      <c r="K2822" s="44">
        <v>0</v>
      </c>
      <c r="L2822" s="44">
        <v>3408.8</v>
      </c>
      <c r="M2822" s="44">
        <v>284.06670000000003</v>
      </c>
    </row>
    <row r="2823" spans="4:13">
      <c r="F2823" t="s">
        <v>403</v>
      </c>
      <c r="G2823" s="1">
        <v>43760</v>
      </c>
      <c r="H2823" s="43">
        <v>0</v>
      </c>
      <c r="I2823" s="44">
        <v>16717.599999999999</v>
      </c>
      <c r="J2823" s="44">
        <v>16717.599999999999</v>
      </c>
      <c r="K2823" s="44">
        <v>0</v>
      </c>
      <c r="L2823" s="44">
        <v>15045.84</v>
      </c>
      <c r="M2823" s="44">
        <v>1253.82</v>
      </c>
    </row>
    <row r="2824" spans="4:13">
      <c r="D2824" t="s">
        <v>396</v>
      </c>
      <c r="E2824" t="s">
        <v>2914</v>
      </c>
      <c r="F2824" t="s">
        <v>3347</v>
      </c>
      <c r="G2824" s="1">
        <v>48092</v>
      </c>
      <c r="H2824" s="43">
        <v>0</v>
      </c>
      <c r="I2824" s="44">
        <v>19175.150000000001</v>
      </c>
      <c r="J2824" s="44">
        <v>19175.150000000001</v>
      </c>
      <c r="K2824" s="44">
        <v>0</v>
      </c>
      <c r="L2824" s="44">
        <v>17257.64</v>
      </c>
      <c r="M2824" s="44">
        <v>1438.1367</v>
      </c>
    </row>
    <row r="2825" spans="4:13">
      <c r="D2825" t="s">
        <v>440</v>
      </c>
      <c r="E2825" t="s">
        <v>573</v>
      </c>
      <c r="F2825" t="s">
        <v>574</v>
      </c>
      <c r="G2825" s="1">
        <v>43333</v>
      </c>
      <c r="H2825" s="43">
        <v>1</v>
      </c>
      <c r="I2825" s="44">
        <v>4400</v>
      </c>
      <c r="J2825" s="44">
        <v>4400</v>
      </c>
      <c r="K2825" s="44">
        <v>0</v>
      </c>
      <c r="L2825" s="44">
        <v>3960</v>
      </c>
      <c r="M2825" s="44">
        <v>330</v>
      </c>
    </row>
    <row r="2826" spans="4:13">
      <c r="E2826" t="s">
        <v>971</v>
      </c>
      <c r="F2826" t="s">
        <v>972</v>
      </c>
      <c r="G2826" s="1">
        <v>43335</v>
      </c>
      <c r="H2826" s="43">
        <v>0</v>
      </c>
      <c r="I2826" s="44">
        <v>21201</v>
      </c>
      <c r="J2826" s="44">
        <v>21201</v>
      </c>
      <c r="K2826" s="44">
        <v>0</v>
      </c>
      <c r="L2826" s="44">
        <v>19080.900000000001</v>
      </c>
      <c r="M2826" s="44">
        <v>1590.075</v>
      </c>
    </row>
    <row r="2827" spans="4:13">
      <c r="E2827" t="s">
        <v>439</v>
      </c>
      <c r="F2827" t="s">
        <v>1359</v>
      </c>
      <c r="G2827" s="1">
        <v>43357</v>
      </c>
      <c r="H2827" s="43">
        <v>0</v>
      </c>
      <c r="I2827" s="44">
        <v>3401.2</v>
      </c>
      <c r="J2827" s="44">
        <v>3401.2</v>
      </c>
      <c r="K2827" s="44">
        <v>0</v>
      </c>
      <c r="L2827" s="44">
        <v>3061.08</v>
      </c>
      <c r="M2827" s="44">
        <v>255.09</v>
      </c>
    </row>
    <row r="2828" spans="4:13">
      <c r="F2828" t="s">
        <v>883</v>
      </c>
      <c r="G2828" s="1">
        <v>43335</v>
      </c>
      <c r="H2828" s="43">
        <v>0.7</v>
      </c>
      <c r="I2828" s="44">
        <v>21661.53</v>
      </c>
      <c r="J2828" s="44">
        <v>21661.53</v>
      </c>
      <c r="K2828" s="44">
        <v>0</v>
      </c>
      <c r="L2828" s="44">
        <v>19495.38</v>
      </c>
      <c r="M2828" s="44">
        <v>1624.615</v>
      </c>
    </row>
    <row r="2829" spans="4:13">
      <c r="E2829" t="s">
        <v>2694</v>
      </c>
      <c r="F2829" t="s">
        <v>2695</v>
      </c>
      <c r="G2829" s="1">
        <v>43678</v>
      </c>
      <c r="H2829" s="43">
        <v>1</v>
      </c>
      <c r="I2829" s="44">
        <v>6602.74</v>
      </c>
      <c r="J2829" s="44">
        <v>6602.74</v>
      </c>
      <c r="K2829" s="44">
        <v>0</v>
      </c>
      <c r="L2829" s="44">
        <v>5942.47</v>
      </c>
      <c r="M2829" s="44">
        <v>495.20580000000001</v>
      </c>
    </row>
    <row r="2830" spans="4:13">
      <c r="D2830" t="s">
        <v>147</v>
      </c>
      <c r="E2830" t="s">
        <v>98</v>
      </c>
      <c r="F2830" t="s">
        <v>2589</v>
      </c>
      <c r="G2830" s="1">
        <v>43654</v>
      </c>
      <c r="H2830" s="43">
        <v>0</v>
      </c>
      <c r="I2830" s="44">
        <v>6241</v>
      </c>
      <c r="J2830" s="44">
        <v>6241</v>
      </c>
      <c r="K2830" s="44">
        <v>0</v>
      </c>
      <c r="L2830" s="44">
        <v>5616.9</v>
      </c>
      <c r="M2830" s="44">
        <v>468.07499999999999</v>
      </c>
    </row>
    <row r="2831" spans="4:13">
      <c r="F2831" t="s">
        <v>3523</v>
      </c>
      <c r="G2831" s="1">
        <v>48092</v>
      </c>
      <c r="H2831" s="43">
        <v>0.15</v>
      </c>
      <c r="I2831" s="44">
        <v>358877.05</v>
      </c>
      <c r="J2831" s="44">
        <v>358877.05</v>
      </c>
      <c r="K2831" s="44">
        <v>0</v>
      </c>
      <c r="L2831" s="44">
        <v>322989.34999999998</v>
      </c>
      <c r="M2831" s="44">
        <v>0</v>
      </c>
    </row>
    <row r="2832" spans="4:13">
      <c r="F2832" t="s">
        <v>3196</v>
      </c>
      <c r="G2832" s="1">
        <v>43721</v>
      </c>
      <c r="H2832" s="43">
        <v>0</v>
      </c>
      <c r="I2832" s="44">
        <v>12028.63</v>
      </c>
      <c r="J2832" s="44">
        <v>12028.63</v>
      </c>
      <c r="K2832" s="44">
        <v>0</v>
      </c>
      <c r="L2832" s="44">
        <v>10825.77</v>
      </c>
      <c r="M2832" s="44">
        <v>902.14750000000004</v>
      </c>
    </row>
    <row r="2833" spans="5:13">
      <c r="F2833" t="s">
        <v>8464</v>
      </c>
      <c r="G2833" s="1">
        <v>48092</v>
      </c>
      <c r="H2833" s="43">
        <v>1</v>
      </c>
      <c r="I2833" s="44">
        <v>127278.31</v>
      </c>
      <c r="J2833" s="44">
        <v>127278.31</v>
      </c>
      <c r="K2833" s="44">
        <v>0</v>
      </c>
      <c r="L2833" s="44">
        <v>114550.48</v>
      </c>
      <c r="M2833" s="44">
        <v>0</v>
      </c>
    </row>
    <row r="2834" spans="5:13">
      <c r="F2834" t="s">
        <v>2926</v>
      </c>
      <c r="G2834" s="1">
        <v>43864</v>
      </c>
      <c r="H2834" s="43">
        <v>1</v>
      </c>
      <c r="I2834" s="44">
        <v>61519.31</v>
      </c>
      <c r="J2834" s="44">
        <v>61519.31</v>
      </c>
      <c r="K2834" s="44">
        <v>0</v>
      </c>
      <c r="L2834" s="44">
        <v>55367.38</v>
      </c>
      <c r="M2834" s="44">
        <v>4613.9483</v>
      </c>
    </row>
    <row r="2835" spans="5:13">
      <c r="F2835" t="s">
        <v>2219</v>
      </c>
      <c r="G2835" s="1">
        <v>43917</v>
      </c>
      <c r="H2835" s="43">
        <v>0</v>
      </c>
      <c r="I2835" s="44">
        <v>16100.45</v>
      </c>
      <c r="J2835" s="44">
        <v>16100.45</v>
      </c>
      <c r="K2835" s="44">
        <v>0</v>
      </c>
      <c r="L2835" s="44">
        <v>14490.41</v>
      </c>
      <c r="M2835" s="44">
        <v>1207.5342000000001</v>
      </c>
    </row>
    <row r="2836" spans="5:13">
      <c r="F2836" t="s">
        <v>2215</v>
      </c>
      <c r="G2836" s="1">
        <v>48092</v>
      </c>
      <c r="H2836" s="43">
        <v>0.1</v>
      </c>
      <c r="I2836" s="44">
        <v>623792</v>
      </c>
      <c r="J2836" s="44">
        <v>623792</v>
      </c>
      <c r="K2836" s="44">
        <v>0</v>
      </c>
      <c r="L2836" s="44">
        <v>561412.80000000005</v>
      </c>
      <c r="M2836" s="44">
        <v>0</v>
      </c>
    </row>
    <row r="2837" spans="5:13">
      <c r="F2837" t="s">
        <v>2206</v>
      </c>
      <c r="G2837" s="1">
        <v>43507</v>
      </c>
      <c r="H2837" s="43">
        <v>0</v>
      </c>
      <c r="I2837" s="44">
        <v>5211.74</v>
      </c>
      <c r="J2837" s="44">
        <v>5211.74</v>
      </c>
      <c r="K2837" s="44">
        <v>0</v>
      </c>
      <c r="L2837" s="44">
        <v>4690.57</v>
      </c>
      <c r="M2837" s="44">
        <v>390.88080000000002</v>
      </c>
    </row>
    <row r="2838" spans="5:13">
      <c r="F2838" t="s">
        <v>3355</v>
      </c>
      <c r="G2838" s="1">
        <v>43917</v>
      </c>
      <c r="H2838" s="43">
        <v>0</v>
      </c>
      <c r="I2838" s="44">
        <v>33537</v>
      </c>
      <c r="J2838" s="44">
        <v>33537</v>
      </c>
      <c r="K2838" s="44">
        <v>0</v>
      </c>
      <c r="L2838" s="44">
        <v>30183.3</v>
      </c>
      <c r="M2838" s="44">
        <v>2515.2750000000001</v>
      </c>
    </row>
    <row r="2839" spans="5:13">
      <c r="F2839" t="s">
        <v>1843</v>
      </c>
      <c r="G2839" s="1">
        <v>43411</v>
      </c>
      <c r="H2839" s="43">
        <v>1</v>
      </c>
      <c r="I2839" s="44">
        <v>74006.73</v>
      </c>
      <c r="J2839" s="44">
        <v>74006.73</v>
      </c>
      <c r="K2839" s="44">
        <v>0</v>
      </c>
      <c r="L2839" s="44">
        <v>66606.06</v>
      </c>
      <c r="M2839" s="44">
        <v>5550.5050000000001</v>
      </c>
    </row>
    <row r="2840" spans="5:13">
      <c r="F2840" t="s">
        <v>2916</v>
      </c>
      <c r="G2840" s="1">
        <v>43781</v>
      </c>
      <c r="H2840" s="43">
        <v>1</v>
      </c>
      <c r="I2840" s="44">
        <v>24148.95</v>
      </c>
      <c r="J2840" s="44">
        <v>24148.95</v>
      </c>
      <c r="K2840" s="44">
        <v>0</v>
      </c>
      <c r="L2840" s="44">
        <v>21734.06</v>
      </c>
      <c r="M2840" s="44">
        <v>1811.1717000000001</v>
      </c>
    </row>
    <row r="2841" spans="5:13">
      <c r="E2841" t="s">
        <v>773</v>
      </c>
      <c r="F2841" t="s">
        <v>3546</v>
      </c>
      <c r="G2841" s="1">
        <v>48092</v>
      </c>
      <c r="H2841" s="43">
        <v>0</v>
      </c>
      <c r="I2841" s="44">
        <v>296691.02</v>
      </c>
      <c r="J2841" s="44">
        <v>296691.02</v>
      </c>
      <c r="K2841" s="44">
        <v>0</v>
      </c>
      <c r="L2841" s="44">
        <v>267021.92</v>
      </c>
      <c r="M2841" s="44">
        <v>0</v>
      </c>
    </row>
    <row r="2842" spans="5:13">
      <c r="F2842" t="s">
        <v>3287</v>
      </c>
      <c r="G2842" s="1">
        <v>43864</v>
      </c>
      <c r="H2842" s="43">
        <v>1</v>
      </c>
      <c r="I2842" s="44">
        <v>15386.55</v>
      </c>
      <c r="J2842" s="44">
        <v>15386.55</v>
      </c>
      <c r="K2842" s="44">
        <v>0</v>
      </c>
      <c r="L2842" s="44">
        <v>13847.9</v>
      </c>
      <c r="M2842" s="44">
        <v>1153.9917</v>
      </c>
    </row>
    <row r="2843" spans="5:13">
      <c r="F2843" t="s">
        <v>774</v>
      </c>
      <c r="G2843" s="1">
        <v>43598</v>
      </c>
      <c r="H2843" s="43">
        <v>0</v>
      </c>
      <c r="I2843" s="44">
        <v>13376.8</v>
      </c>
      <c r="J2843" s="44">
        <v>13376.8</v>
      </c>
      <c r="K2843" s="44">
        <v>0</v>
      </c>
      <c r="L2843" s="44">
        <v>12039.12</v>
      </c>
      <c r="M2843" s="44">
        <v>1003.26</v>
      </c>
    </row>
    <row r="2844" spans="5:13">
      <c r="F2844" t="s">
        <v>787</v>
      </c>
      <c r="G2844" s="1">
        <v>43598</v>
      </c>
      <c r="H2844" s="43">
        <v>0</v>
      </c>
      <c r="I2844" s="44">
        <v>14368.8</v>
      </c>
      <c r="J2844" s="44">
        <v>14368.8</v>
      </c>
      <c r="K2844" s="44">
        <v>0</v>
      </c>
      <c r="L2844" s="44">
        <v>12931.92</v>
      </c>
      <c r="M2844" s="44">
        <v>1077.6600000000001</v>
      </c>
    </row>
    <row r="2845" spans="5:13">
      <c r="F2845" t="s">
        <v>843</v>
      </c>
      <c r="G2845" s="1">
        <v>43788</v>
      </c>
      <c r="H2845" s="43">
        <v>0</v>
      </c>
      <c r="I2845" s="44">
        <v>10697.2</v>
      </c>
      <c r="J2845" s="44">
        <v>10697.2</v>
      </c>
      <c r="K2845" s="44">
        <v>0</v>
      </c>
      <c r="L2845" s="44">
        <v>9627.48</v>
      </c>
      <c r="M2845" s="44">
        <v>802.29</v>
      </c>
    </row>
    <row r="2846" spans="5:13">
      <c r="F2846" t="s">
        <v>794</v>
      </c>
      <c r="G2846" s="1">
        <v>43788</v>
      </c>
      <c r="H2846" s="43">
        <v>0</v>
      </c>
      <c r="I2846" s="44">
        <v>13536.8</v>
      </c>
      <c r="J2846" s="44">
        <v>13536.8</v>
      </c>
      <c r="K2846" s="44">
        <v>0</v>
      </c>
      <c r="L2846" s="44">
        <v>12183.12</v>
      </c>
      <c r="M2846" s="44">
        <v>1015.26</v>
      </c>
    </row>
    <row r="2847" spans="5:13">
      <c r="F2847" t="s">
        <v>3496</v>
      </c>
      <c r="G2847" s="1">
        <v>43864</v>
      </c>
      <c r="H2847" s="43">
        <v>0</v>
      </c>
      <c r="I2847" s="44">
        <v>4140</v>
      </c>
      <c r="J2847" s="44">
        <v>4140</v>
      </c>
      <c r="K2847" s="44">
        <v>0</v>
      </c>
      <c r="L2847" s="44">
        <v>3726</v>
      </c>
      <c r="M2847" s="44">
        <v>0</v>
      </c>
    </row>
    <row r="2848" spans="5:13">
      <c r="F2848" t="s">
        <v>793</v>
      </c>
      <c r="G2848" s="1">
        <v>43598</v>
      </c>
      <c r="H2848" s="43">
        <v>0</v>
      </c>
      <c r="I2848" s="44">
        <v>13286.8</v>
      </c>
      <c r="J2848" s="44">
        <v>13286.8</v>
      </c>
      <c r="K2848" s="44">
        <v>0</v>
      </c>
      <c r="L2848" s="44">
        <v>11958.12</v>
      </c>
      <c r="M2848" s="44">
        <v>996.51</v>
      </c>
    </row>
    <row r="2849" spans="5:13">
      <c r="F2849" t="s">
        <v>795</v>
      </c>
      <c r="G2849" s="1">
        <v>43788</v>
      </c>
      <c r="H2849" s="43">
        <v>0</v>
      </c>
      <c r="I2849" s="44">
        <v>13018.8</v>
      </c>
      <c r="J2849" s="44">
        <v>13018.8</v>
      </c>
      <c r="K2849" s="44">
        <v>0</v>
      </c>
      <c r="L2849" s="44">
        <v>11716.92</v>
      </c>
      <c r="M2849" s="44">
        <v>976.41</v>
      </c>
    </row>
    <row r="2850" spans="5:13">
      <c r="F2850" t="s">
        <v>844</v>
      </c>
      <c r="G2850" s="1">
        <v>43788</v>
      </c>
      <c r="H2850" s="43">
        <v>0</v>
      </c>
      <c r="I2850" s="44">
        <v>17806.400000000001</v>
      </c>
      <c r="J2850" s="44">
        <v>17806.400000000001</v>
      </c>
      <c r="K2850" s="44">
        <v>0</v>
      </c>
      <c r="L2850" s="44">
        <v>16025.76</v>
      </c>
      <c r="M2850" s="44">
        <v>1335.48</v>
      </c>
    </row>
    <row r="2851" spans="5:13">
      <c r="F2851" t="s">
        <v>909</v>
      </c>
      <c r="G2851" s="1">
        <v>43788</v>
      </c>
      <c r="H2851" s="43">
        <v>0</v>
      </c>
      <c r="I2851" s="44">
        <v>11457.2</v>
      </c>
      <c r="J2851" s="44">
        <v>11457.2</v>
      </c>
      <c r="K2851" s="44">
        <v>0</v>
      </c>
      <c r="L2851" s="44">
        <v>10311.48</v>
      </c>
      <c r="M2851" s="44">
        <v>859.29</v>
      </c>
    </row>
    <row r="2852" spans="5:13">
      <c r="F2852" t="s">
        <v>895</v>
      </c>
      <c r="G2852" s="1">
        <v>43788</v>
      </c>
      <c r="H2852" s="43">
        <v>0</v>
      </c>
      <c r="I2852" s="44">
        <v>13328.8</v>
      </c>
      <c r="J2852" s="44">
        <v>13328.8</v>
      </c>
      <c r="K2852" s="44">
        <v>0</v>
      </c>
      <c r="L2852" s="44">
        <v>11995.92</v>
      </c>
      <c r="M2852" s="44">
        <v>999.66</v>
      </c>
    </row>
    <row r="2853" spans="5:13">
      <c r="F2853" t="s">
        <v>3470</v>
      </c>
      <c r="G2853" s="1">
        <v>43864</v>
      </c>
      <c r="H2853" s="43">
        <v>0</v>
      </c>
      <c r="I2853" s="44">
        <v>4520</v>
      </c>
      <c r="J2853" s="44">
        <v>4520</v>
      </c>
      <c r="K2853" s="44">
        <v>0</v>
      </c>
      <c r="L2853" s="44">
        <v>4068</v>
      </c>
      <c r="M2853" s="44">
        <v>339</v>
      </c>
    </row>
    <row r="2854" spans="5:13">
      <c r="F2854" t="s">
        <v>775</v>
      </c>
      <c r="G2854" s="1">
        <v>43788</v>
      </c>
      <c r="H2854" s="43">
        <v>0</v>
      </c>
      <c r="I2854" s="44">
        <v>13308.8</v>
      </c>
      <c r="J2854" s="44">
        <v>13308.8</v>
      </c>
      <c r="K2854" s="44">
        <v>0</v>
      </c>
      <c r="L2854" s="44">
        <v>11977.92</v>
      </c>
      <c r="M2854" s="44">
        <v>998.16</v>
      </c>
    </row>
    <row r="2855" spans="5:13">
      <c r="F2855" t="s">
        <v>804</v>
      </c>
      <c r="G2855" s="1">
        <v>43788</v>
      </c>
      <c r="H2855" s="43">
        <v>0</v>
      </c>
      <c r="I2855" s="44">
        <v>12558.8</v>
      </c>
      <c r="J2855" s="44">
        <v>12558.8</v>
      </c>
      <c r="K2855" s="44">
        <v>0</v>
      </c>
      <c r="L2855" s="44">
        <v>11302.92</v>
      </c>
      <c r="M2855" s="44">
        <v>941.91</v>
      </c>
    </row>
    <row r="2856" spans="5:13">
      <c r="F2856" t="s">
        <v>896</v>
      </c>
      <c r="G2856" s="1">
        <v>43788</v>
      </c>
      <c r="H2856" s="43">
        <v>0</v>
      </c>
      <c r="I2856" s="44">
        <v>10296.959999999999</v>
      </c>
      <c r="J2856" s="44">
        <v>10296.959999999999</v>
      </c>
      <c r="K2856" s="44">
        <v>0</v>
      </c>
      <c r="L2856" s="44">
        <v>9267.26</v>
      </c>
      <c r="M2856" s="44">
        <v>772.27170000000001</v>
      </c>
    </row>
    <row r="2857" spans="5:13">
      <c r="F2857" t="s">
        <v>897</v>
      </c>
      <c r="G2857" s="1">
        <v>43788</v>
      </c>
      <c r="H2857" s="43">
        <v>0</v>
      </c>
      <c r="I2857" s="44">
        <v>13308.8</v>
      </c>
      <c r="J2857" s="44">
        <v>13308.8</v>
      </c>
      <c r="K2857" s="44">
        <v>0</v>
      </c>
      <c r="L2857" s="44">
        <v>11977.92</v>
      </c>
      <c r="M2857" s="44">
        <v>998.16</v>
      </c>
    </row>
    <row r="2858" spans="5:13">
      <c r="E2858" t="s">
        <v>1863</v>
      </c>
      <c r="F2858" t="s">
        <v>8356</v>
      </c>
      <c r="G2858" s="1">
        <v>48092</v>
      </c>
      <c r="H2858" s="43">
        <v>1</v>
      </c>
      <c r="I2858" s="44">
        <v>285467.68</v>
      </c>
      <c r="J2858" s="44">
        <v>285467.68</v>
      </c>
      <c r="K2858" s="44">
        <v>0</v>
      </c>
      <c r="L2858" s="44">
        <v>256920.91</v>
      </c>
      <c r="M2858" s="44">
        <v>0</v>
      </c>
    </row>
    <row r="2859" spans="5:13">
      <c r="F2859" t="s">
        <v>3249</v>
      </c>
      <c r="G2859" s="1">
        <v>43851</v>
      </c>
      <c r="H2859" s="43">
        <v>1</v>
      </c>
      <c r="I2859" s="44">
        <v>19408.939999999999</v>
      </c>
      <c r="J2859" s="44">
        <v>19408.939999999999</v>
      </c>
      <c r="K2859" s="44">
        <v>0</v>
      </c>
      <c r="L2859" s="44">
        <v>17468.05</v>
      </c>
      <c r="M2859" s="44">
        <v>1455.6708000000001</v>
      </c>
    </row>
    <row r="2860" spans="5:13">
      <c r="F2860" t="s">
        <v>8260</v>
      </c>
      <c r="G2860" s="1">
        <v>43987</v>
      </c>
      <c r="H2860" s="43">
        <v>1</v>
      </c>
      <c r="I2860" s="44">
        <v>63602.400000000001</v>
      </c>
      <c r="J2860" s="44">
        <v>63602.400000000001</v>
      </c>
      <c r="K2860" s="44">
        <v>0</v>
      </c>
      <c r="L2860" s="44">
        <v>57242.16</v>
      </c>
      <c r="M2860" s="44">
        <v>4770.18</v>
      </c>
    </row>
    <row r="2861" spans="5:13">
      <c r="F2861" t="s">
        <v>3192</v>
      </c>
      <c r="G2861" s="1">
        <v>43851</v>
      </c>
      <c r="H2861" s="43">
        <v>1</v>
      </c>
      <c r="I2861" s="44">
        <v>14454.87</v>
      </c>
      <c r="J2861" s="44">
        <v>14454.87</v>
      </c>
      <c r="K2861" s="44">
        <v>0</v>
      </c>
      <c r="L2861" s="44">
        <v>13009.38</v>
      </c>
      <c r="M2861" s="44">
        <v>1084.115</v>
      </c>
    </row>
    <row r="2862" spans="5:13">
      <c r="F2862" t="s">
        <v>3191</v>
      </c>
      <c r="G2862" s="1">
        <v>43851</v>
      </c>
      <c r="H2862" s="43">
        <v>1</v>
      </c>
      <c r="I2862" s="44">
        <v>65734.720000000001</v>
      </c>
      <c r="J2862" s="44">
        <v>65734.720000000001</v>
      </c>
      <c r="K2862" s="44">
        <v>0</v>
      </c>
      <c r="L2862" s="44">
        <v>59161.25</v>
      </c>
      <c r="M2862" s="44">
        <v>4930.1041999999998</v>
      </c>
    </row>
    <row r="2863" spans="5:13">
      <c r="F2863" t="s">
        <v>8391</v>
      </c>
      <c r="G2863" s="1">
        <v>48092</v>
      </c>
      <c r="H2863" s="43">
        <v>1</v>
      </c>
      <c r="I2863" s="44">
        <v>393785.8</v>
      </c>
      <c r="J2863" s="44">
        <v>393785.8</v>
      </c>
      <c r="K2863" s="44">
        <v>0</v>
      </c>
      <c r="L2863" s="44">
        <v>354407.22</v>
      </c>
      <c r="M2863" s="44">
        <v>0</v>
      </c>
    </row>
    <row r="2864" spans="5:13">
      <c r="F2864" t="s">
        <v>1864</v>
      </c>
      <c r="G2864" s="1">
        <v>43623</v>
      </c>
      <c r="H2864" s="43">
        <v>0</v>
      </c>
      <c r="I2864" s="44">
        <v>4819.5</v>
      </c>
      <c r="J2864" s="44">
        <v>4819.5</v>
      </c>
      <c r="K2864" s="44">
        <v>0</v>
      </c>
      <c r="L2864" s="44">
        <v>4337.55</v>
      </c>
      <c r="M2864" s="44">
        <v>361.46249999999998</v>
      </c>
    </row>
    <row r="2865" spans="5:13">
      <c r="F2865" t="s">
        <v>2817</v>
      </c>
      <c r="G2865" s="1">
        <v>43671</v>
      </c>
      <c r="H2865" s="43">
        <v>1</v>
      </c>
      <c r="I2865" s="44">
        <v>104548.14</v>
      </c>
      <c r="J2865" s="44">
        <v>104548.14</v>
      </c>
      <c r="K2865" s="44">
        <v>0</v>
      </c>
      <c r="L2865" s="44">
        <v>94093.33</v>
      </c>
      <c r="M2865" s="44">
        <v>7841.1108000000004</v>
      </c>
    </row>
    <row r="2866" spans="5:13">
      <c r="F2866" t="s">
        <v>3226</v>
      </c>
      <c r="G2866" s="1">
        <v>43851</v>
      </c>
      <c r="H2866" s="43">
        <v>1</v>
      </c>
      <c r="I2866" s="44">
        <v>4737.88</v>
      </c>
      <c r="J2866" s="44">
        <v>4737.88</v>
      </c>
      <c r="K2866" s="44">
        <v>0</v>
      </c>
      <c r="L2866" s="44">
        <v>4264.09</v>
      </c>
      <c r="M2866" s="44">
        <v>355.3408</v>
      </c>
    </row>
    <row r="2867" spans="5:13">
      <c r="F2867" t="s">
        <v>3608</v>
      </c>
      <c r="G2867" s="1">
        <v>43952</v>
      </c>
      <c r="H2867" s="43">
        <v>1</v>
      </c>
      <c r="I2867" s="44">
        <v>5000</v>
      </c>
      <c r="J2867" s="44">
        <v>5000</v>
      </c>
      <c r="K2867" s="44">
        <v>0</v>
      </c>
      <c r="L2867" s="44">
        <v>4500</v>
      </c>
      <c r="M2867" s="44">
        <v>375</v>
      </c>
    </row>
    <row r="2868" spans="5:13">
      <c r="F2868" t="s">
        <v>8301</v>
      </c>
      <c r="G2868" s="1">
        <v>43987</v>
      </c>
      <c r="H2868" s="43">
        <v>1</v>
      </c>
      <c r="I2868" s="44">
        <v>30668.48</v>
      </c>
      <c r="J2868" s="44">
        <v>30668.48</v>
      </c>
      <c r="K2868" s="44">
        <v>0</v>
      </c>
      <c r="L2868" s="44">
        <v>27601.63</v>
      </c>
      <c r="M2868" s="44">
        <v>2300.13</v>
      </c>
    </row>
    <row r="2869" spans="5:13">
      <c r="F2869" t="s">
        <v>3134</v>
      </c>
      <c r="G2869" s="1">
        <v>48092</v>
      </c>
      <c r="H2869" s="43">
        <v>0.1</v>
      </c>
      <c r="I2869" s="44">
        <v>360853.46</v>
      </c>
      <c r="J2869" s="44">
        <v>360853.46</v>
      </c>
      <c r="K2869" s="44">
        <v>0</v>
      </c>
      <c r="L2869" s="44">
        <v>324768.11</v>
      </c>
      <c r="M2869" s="44">
        <v>0</v>
      </c>
    </row>
    <row r="2870" spans="5:13">
      <c r="F2870" t="s">
        <v>3446</v>
      </c>
      <c r="G2870" s="1">
        <v>43851</v>
      </c>
      <c r="H2870" s="43">
        <v>1</v>
      </c>
      <c r="I2870" s="44">
        <v>13641.28</v>
      </c>
      <c r="J2870" s="44">
        <v>13641.28</v>
      </c>
      <c r="K2870" s="44">
        <v>0</v>
      </c>
      <c r="L2870" s="44">
        <v>12277.15</v>
      </c>
      <c r="M2870" s="44">
        <v>1023.0958000000001</v>
      </c>
    </row>
    <row r="2871" spans="5:13">
      <c r="F2871" t="s">
        <v>3310</v>
      </c>
      <c r="G2871" s="1">
        <v>43698</v>
      </c>
      <c r="H2871" s="43">
        <v>0.48</v>
      </c>
      <c r="I2871" s="44">
        <v>29796.86</v>
      </c>
      <c r="J2871" s="44">
        <v>29796.86</v>
      </c>
      <c r="K2871" s="44">
        <v>0</v>
      </c>
      <c r="L2871" s="44">
        <v>26817.17</v>
      </c>
      <c r="M2871" s="44">
        <v>2234.7642000000001</v>
      </c>
    </row>
    <row r="2872" spans="5:13">
      <c r="E2872" t="s">
        <v>163</v>
      </c>
      <c r="F2872" t="s">
        <v>495</v>
      </c>
      <c r="G2872" s="1">
        <v>43294</v>
      </c>
      <c r="H2872" s="43">
        <v>0</v>
      </c>
      <c r="I2872" s="44">
        <v>5173.46</v>
      </c>
      <c r="J2872" s="44">
        <v>5173.46</v>
      </c>
      <c r="K2872" s="44">
        <v>0</v>
      </c>
      <c r="L2872" s="44">
        <v>4656.1099999999997</v>
      </c>
      <c r="M2872" s="44">
        <v>388.00920000000002</v>
      </c>
    </row>
    <row r="2873" spans="5:13">
      <c r="F2873" t="s">
        <v>353</v>
      </c>
      <c r="G2873" s="1">
        <v>43265</v>
      </c>
      <c r="H2873" s="43">
        <v>0.2</v>
      </c>
      <c r="I2873" s="44">
        <v>10000</v>
      </c>
      <c r="J2873" s="44">
        <v>10000</v>
      </c>
      <c r="K2873" s="44">
        <v>0</v>
      </c>
      <c r="L2873" s="44">
        <v>9000</v>
      </c>
      <c r="M2873" s="44">
        <v>750</v>
      </c>
    </row>
    <row r="2874" spans="5:13">
      <c r="E2874" t="s">
        <v>1402</v>
      </c>
      <c r="F2874" t="s">
        <v>7537</v>
      </c>
      <c r="G2874" s="1">
        <v>43972</v>
      </c>
      <c r="H2874" s="43">
        <v>0.25</v>
      </c>
      <c r="I2874" s="44">
        <v>17945.21</v>
      </c>
      <c r="J2874" s="44">
        <v>17945.21</v>
      </c>
      <c r="K2874" s="44">
        <v>0</v>
      </c>
      <c r="L2874" s="44">
        <v>16150.69</v>
      </c>
      <c r="M2874" s="44">
        <v>0</v>
      </c>
    </row>
    <row r="2875" spans="5:13">
      <c r="F2875" t="s">
        <v>2843</v>
      </c>
      <c r="G2875" s="1">
        <v>43990</v>
      </c>
      <c r="H2875" s="43">
        <v>0</v>
      </c>
      <c r="I2875" s="44">
        <v>13411.39</v>
      </c>
      <c r="J2875" s="44">
        <v>13411.39</v>
      </c>
      <c r="K2875" s="44">
        <v>0</v>
      </c>
      <c r="L2875" s="44">
        <v>12070.25</v>
      </c>
      <c r="M2875" s="44">
        <v>1005.8542</v>
      </c>
    </row>
    <row r="2876" spans="5:13">
      <c r="F2876" t="s">
        <v>7579</v>
      </c>
      <c r="G2876" s="1">
        <v>48092</v>
      </c>
      <c r="H2876" s="43">
        <v>0</v>
      </c>
      <c r="I2876" s="44">
        <v>789507.86</v>
      </c>
      <c r="J2876" s="44">
        <v>789507.86</v>
      </c>
      <c r="K2876" s="44">
        <v>0</v>
      </c>
      <c r="L2876" s="44">
        <v>710557.07</v>
      </c>
      <c r="M2876" s="44">
        <v>0</v>
      </c>
    </row>
    <row r="2877" spans="5:13">
      <c r="F2877" t="s">
        <v>7511</v>
      </c>
      <c r="G2877" s="1">
        <v>48092</v>
      </c>
      <c r="H2877" s="43">
        <v>0</v>
      </c>
      <c r="I2877" s="44">
        <v>107408.06</v>
      </c>
      <c r="J2877" s="44">
        <v>107408.06</v>
      </c>
      <c r="K2877" s="44">
        <v>0</v>
      </c>
      <c r="L2877" s="44">
        <v>96667.25</v>
      </c>
      <c r="M2877" s="44">
        <v>8055.6</v>
      </c>
    </row>
    <row r="2878" spans="5:13">
      <c r="F2878" t="s">
        <v>7551</v>
      </c>
      <c r="G2878" s="1">
        <v>48092</v>
      </c>
      <c r="H2878" s="43">
        <v>0</v>
      </c>
      <c r="I2878" s="44">
        <v>14016.8</v>
      </c>
      <c r="J2878" s="44">
        <v>14016.8</v>
      </c>
      <c r="K2878" s="44">
        <v>0</v>
      </c>
      <c r="L2878" s="44">
        <v>12615.12</v>
      </c>
      <c r="M2878" s="44">
        <v>1051.26</v>
      </c>
    </row>
    <row r="2879" spans="5:13">
      <c r="F2879" t="s">
        <v>7535</v>
      </c>
      <c r="G2879" s="1">
        <v>48092</v>
      </c>
      <c r="H2879" s="43">
        <v>0</v>
      </c>
      <c r="I2879" s="44">
        <v>3337.15</v>
      </c>
      <c r="J2879" s="44">
        <v>3337.15</v>
      </c>
      <c r="K2879" s="44">
        <v>0</v>
      </c>
      <c r="L2879" s="44">
        <v>3003.44</v>
      </c>
      <c r="M2879" s="44">
        <v>250.28</v>
      </c>
    </row>
    <row r="2880" spans="5:13">
      <c r="F2880" t="s">
        <v>7503</v>
      </c>
      <c r="G2880" s="1">
        <v>48092</v>
      </c>
      <c r="H2880" s="43">
        <v>0</v>
      </c>
      <c r="I2880" s="44">
        <v>12487.48</v>
      </c>
      <c r="J2880" s="44">
        <v>12487.48</v>
      </c>
      <c r="K2880" s="44">
        <v>0</v>
      </c>
      <c r="L2880" s="44">
        <v>11238.73</v>
      </c>
      <c r="M2880" s="44">
        <v>936.56</v>
      </c>
    </row>
    <row r="2881" spans="5:13">
      <c r="F2881" t="s">
        <v>1559</v>
      </c>
      <c r="G2881" s="1">
        <v>43992</v>
      </c>
      <c r="H2881" s="43">
        <v>0</v>
      </c>
      <c r="I2881" s="44">
        <v>7702.96</v>
      </c>
      <c r="J2881" s="44">
        <v>7702.96</v>
      </c>
      <c r="K2881" s="44">
        <v>0</v>
      </c>
      <c r="L2881" s="44">
        <v>6932.66</v>
      </c>
      <c r="M2881" s="44">
        <v>577.72170000000006</v>
      </c>
    </row>
    <row r="2882" spans="5:13">
      <c r="F2882" t="s">
        <v>1403</v>
      </c>
      <c r="G2882" s="1">
        <v>43990</v>
      </c>
      <c r="H2882" s="43">
        <v>0</v>
      </c>
      <c r="I2882" s="44">
        <v>6269.71</v>
      </c>
      <c r="J2882" s="44">
        <v>6269.71</v>
      </c>
      <c r="K2882" s="44">
        <v>0</v>
      </c>
      <c r="L2882" s="44">
        <v>5642.74</v>
      </c>
      <c r="M2882" s="44">
        <v>470.22829999999999</v>
      </c>
    </row>
    <row r="2883" spans="5:13">
      <c r="F2883" t="s">
        <v>8146</v>
      </c>
      <c r="G2883" s="1">
        <v>43973</v>
      </c>
      <c r="H2883" s="43">
        <v>1</v>
      </c>
      <c r="I2883" s="44">
        <v>8381</v>
      </c>
      <c r="J2883" s="44">
        <v>8381</v>
      </c>
      <c r="K2883" s="44">
        <v>0</v>
      </c>
      <c r="L2883" s="44">
        <v>7542.9</v>
      </c>
      <c r="M2883" s="44">
        <v>628.57000000000005</v>
      </c>
    </row>
    <row r="2884" spans="5:13">
      <c r="F2884" t="s">
        <v>7555</v>
      </c>
      <c r="G2884" s="1">
        <v>48092</v>
      </c>
      <c r="H2884" s="43">
        <v>0</v>
      </c>
      <c r="I2884" s="44">
        <v>9386.2199999999993</v>
      </c>
      <c r="J2884" s="44">
        <v>9386.2199999999993</v>
      </c>
      <c r="K2884" s="44">
        <v>0</v>
      </c>
      <c r="L2884" s="44">
        <v>8447.6</v>
      </c>
      <c r="M2884" s="44">
        <v>703.96</v>
      </c>
    </row>
    <row r="2885" spans="5:13">
      <c r="F2885" t="s">
        <v>2788</v>
      </c>
      <c r="G2885" s="1">
        <v>43962</v>
      </c>
      <c r="H2885" s="43">
        <v>0</v>
      </c>
      <c r="I2885" s="44">
        <v>6135.97</v>
      </c>
      <c r="J2885" s="44">
        <v>6135.97</v>
      </c>
      <c r="K2885" s="44">
        <v>0</v>
      </c>
      <c r="L2885" s="44">
        <v>5522.37</v>
      </c>
      <c r="M2885" s="44">
        <v>460.19749999999999</v>
      </c>
    </row>
    <row r="2886" spans="5:13">
      <c r="F2886" t="s">
        <v>2355</v>
      </c>
      <c r="G2886" s="1">
        <v>43503</v>
      </c>
      <c r="H2886" s="43">
        <v>1</v>
      </c>
      <c r="I2886" s="44">
        <v>17108.509999999998</v>
      </c>
      <c r="J2886" s="44">
        <v>17108.509999999998</v>
      </c>
      <c r="K2886" s="44">
        <v>0</v>
      </c>
      <c r="L2886" s="44">
        <v>15397.66</v>
      </c>
      <c r="M2886" s="44">
        <v>1283.1383000000001</v>
      </c>
    </row>
    <row r="2887" spans="5:13">
      <c r="F2887" t="s">
        <v>2839</v>
      </c>
      <c r="G2887" s="1">
        <v>43962</v>
      </c>
      <c r="H2887" s="43">
        <v>0.33</v>
      </c>
      <c r="I2887" s="44">
        <v>3836.92</v>
      </c>
      <c r="J2887" s="44">
        <v>3836.92</v>
      </c>
      <c r="K2887" s="44">
        <v>0</v>
      </c>
      <c r="L2887" s="44">
        <v>3453.23</v>
      </c>
      <c r="M2887" s="44">
        <v>287.76920000000001</v>
      </c>
    </row>
    <row r="2888" spans="5:13">
      <c r="F2888" t="s">
        <v>7528</v>
      </c>
      <c r="G2888" s="1">
        <v>43972</v>
      </c>
      <c r="H2888" s="43">
        <v>0</v>
      </c>
      <c r="I2888" s="44">
        <v>15775.5</v>
      </c>
      <c r="J2888" s="44">
        <v>15775.5</v>
      </c>
      <c r="K2888" s="44">
        <v>0</v>
      </c>
      <c r="L2888" s="44">
        <v>14197.95</v>
      </c>
      <c r="M2888" s="44">
        <v>1183.1600000000001</v>
      </c>
    </row>
    <row r="2889" spans="5:13">
      <c r="F2889" t="s">
        <v>7476</v>
      </c>
      <c r="G2889" s="1">
        <v>48092</v>
      </c>
      <c r="H2889" s="43">
        <v>0</v>
      </c>
      <c r="I2889" s="44">
        <v>839879.03</v>
      </c>
      <c r="J2889" s="44">
        <v>839879.03</v>
      </c>
      <c r="K2889" s="44">
        <v>0</v>
      </c>
      <c r="L2889" s="44">
        <v>755891.13</v>
      </c>
      <c r="M2889" s="44">
        <v>0</v>
      </c>
    </row>
    <row r="2890" spans="5:13">
      <c r="F2890" t="s">
        <v>1801</v>
      </c>
      <c r="G2890" s="1">
        <v>43962</v>
      </c>
      <c r="H2890" s="43">
        <v>0</v>
      </c>
      <c r="I2890" s="44">
        <v>8634.64</v>
      </c>
      <c r="J2890" s="44">
        <v>8634.64</v>
      </c>
      <c r="K2890" s="44">
        <v>0</v>
      </c>
      <c r="L2890" s="44">
        <v>7771.18</v>
      </c>
      <c r="M2890" s="44">
        <v>647.59829999999999</v>
      </c>
    </row>
    <row r="2891" spans="5:13">
      <c r="F2891" t="s">
        <v>1554</v>
      </c>
      <c r="G2891" s="1">
        <v>43962</v>
      </c>
      <c r="H2891" s="43">
        <v>0</v>
      </c>
      <c r="I2891" s="44">
        <v>34391.11</v>
      </c>
      <c r="J2891" s="44">
        <v>34391.11</v>
      </c>
      <c r="K2891" s="44">
        <v>0</v>
      </c>
      <c r="L2891" s="44">
        <v>30952</v>
      </c>
      <c r="M2891" s="44">
        <v>2579.3332999999998</v>
      </c>
    </row>
    <row r="2892" spans="5:13">
      <c r="E2892" t="s">
        <v>661</v>
      </c>
      <c r="F2892" t="s">
        <v>662</v>
      </c>
      <c r="G2892" s="1">
        <v>43788</v>
      </c>
      <c r="H2892" s="43">
        <v>0.1</v>
      </c>
      <c r="I2892" s="44">
        <v>5000</v>
      </c>
      <c r="J2892" s="44">
        <v>5000</v>
      </c>
      <c r="K2892" s="44">
        <v>0</v>
      </c>
      <c r="L2892" s="44">
        <v>4500</v>
      </c>
      <c r="M2892" s="44">
        <v>375</v>
      </c>
    </row>
    <row r="2893" spans="5:13">
      <c r="F2893" t="s">
        <v>2311</v>
      </c>
      <c r="G2893" s="1">
        <v>43788</v>
      </c>
      <c r="H2893" s="43">
        <v>0.1</v>
      </c>
      <c r="I2893" s="44">
        <v>16851.03</v>
      </c>
      <c r="J2893" s="44">
        <v>16851.03</v>
      </c>
      <c r="K2893" s="44">
        <v>0</v>
      </c>
      <c r="L2893" s="44">
        <v>15165.93</v>
      </c>
      <c r="M2893" s="44">
        <v>1263.8275000000001</v>
      </c>
    </row>
    <row r="2894" spans="5:13">
      <c r="E2894" t="s">
        <v>928</v>
      </c>
      <c r="F2894" t="s">
        <v>3286</v>
      </c>
      <c r="G2894" s="1">
        <v>43851</v>
      </c>
      <c r="H2894" s="43">
        <v>1</v>
      </c>
      <c r="I2894" s="44">
        <v>15986.13</v>
      </c>
      <c r="J2894" s="44">
        <v>15986.13</v>
      </c>
      <c r="K2894" s="44">
        <v>0</v>
      </c>
      <c r="L2894" s="44">
        <v>14387.52</v>
      </c>
      <c r="M2894" s="44">
        <v>1198.96</v>
      </c>
    </row>
    <row r="2895" spans="5:13">
      <c r="F2895" t="s">
        <v>7230</v>
      </c>
      <c r="G2895" s="1">
        <v>48092</v>
      </c>
      <c r="H2895" s="43">
        <v>0</v>
      </c>
      <c r="I2895" s="44">
        <v>229827.45</v>
      </c>
      <c r="J2895" s="44">
        <v>229827.45</v>
      </c>
      <c r="K2895" s="44">
        <v>0</v>
      </c>
      <c r="L2895" s="44">
        <v>206844.71</v>
      </c>
      <c r="M2895" s="44">
        <v>0</v>
      </c>
    </row>
    <row r="2896" spans="5:13">
      <c r="F2896" t="s">
        <v>2822</v>
      </c>
      <c r="G2896" s="1">
        <v>43599</v>
      </c>
      <c r="H2896" s="43">
        <v>1</v>
      </c>
      <c r="I2896" s="44">
        <v>3600</v>
      </c>
      <c r="J2896" s="44">
        <v>3600</v>
      </c>
      <c r="K2896" s="44">
        <v>0</v>
      </c>
      <c r="L2896" s="44">
        <v>3240</v>
      </c>
      <c r="M2896" s="44">
        <v>270</v>
      </c>
    </row>
    <row r="2897" spans="5:13">
      <c r="F2897" t="s">
        <v>929</v>
      </c>
      <c r="G2897" s="1">
        <v>43335</v>
      </c>
      <c r="H2897" s="43">
        <v>1</v>
      </c>
      <c r="I2897" s="44">
        <v>49218.47</v>
      </c>
      <c r="J2897" s="44">
        <v>49218.47</v>
      </c>
      <c r="K2897" s="44">
        <v>0</v>
      </c>
      <c r="L2897" s="44">
        <v>44296.62</v>
      </c>
      <c r="M2897" s="44">
        <v>3691.3850000000002</v>
      </c>
    </row>
    <row r="2898" spans="5:13">
      <c r="F2898" t="s">
        <v>1448</v>
      </c>
      <c r="G2898" s="1">
        <v>43360</v>
      </c>
      <c r="H2898" s="43">
        <v>0</v>
      </c>
      <c r="I2898" s="44">
        <v>3200</v>
      </c>
      <c r="J2898" s="44">
        <v>3200</v>
      </c>
      <c r="K2898" s="44">
        <v>0</v>
      </c>
      <c r="L2898" s="44">
        <v>2880</v>
      </c>
      <c r="M2898" s="44">
        <v>240</v>
      </c>
    </row>
    <row r="2899" spans="5:13">
      <c r="F2899" t="s">
        <v>959</v>
      </c>
      <c r="G2899" s="1">
        <v>43335</v>
      </c>
      <c r="H2899" s="43">
        <v>1</v>
      </c>
      <c r="I2899" s="44">
        <v>8250</v>
      </c>
      <c r="J2899" s="44">
        <v>8250</v>
      </c>
      <c r="K2899" s="44">
        <v>0</v>
      </c>
      <c r="L2899" s="44">
        <v>7425</v>
      </c>
      <c r="M2899" s="44">
        <v>618.75</v>
      </c>
    </row>
    <row r="2900" spans="5:13">
      <c r="E2900" t="s">
        <v>376</v>
      </c>
      <c r="F2900" t="s">
        <v>377</v>
      </c>
      <c r="G2900" s="1">
        <v>43413</v>
      </c>
      <c r="H2900" s="43">
        <v>1</v>
      </c>
      <c r="I2900" s="44">
        <v>5050</v>
      </c>
      <c r="J2900" s="44">
        <v>5050</v>
      </c>
      <c r="K2900" s="44">
        <v>0</v>
      </c>
      <c r="L2900" s="44">
        <v>4545</v>
      </c>
      <c r="M2900" s="44">
        <v>378.75</v>
      </c>
    </row>
    <row r="2901" spans="5:13">
      <c r="F2901" t="s">
        <v>1154</v>
      </c>
      <c r="G2901" s="1">
        <v>43598</v>
      </c>
      <c r="H2901" s="43">
        <v>0</v>
      </c>
      <c r="I2901" s="44">
        <v>25840</v>
      </c>
      <c r="J2901" s="44">
        <v>25840</v>
      </c>
      <c r="K2901" s="44">
        <v>0</v>
      </c>
      <c r="L2901" s="44">
        <v>23256</v>
      </c>
      <c r="M2901" s="44">
        <v>1938</v>
      </c>
    </row>
    <row r="2902" spans="5:13">
      <c r="E2902" t="s">
        <v>806</v>
      </c>
      <c r="F2902" t="s">
        <v>807</v>
      </c>
      <c r="G2902" s="1">
        <v>43959</v>
      </c>
      <c r="H2902" s="43">
        <v>0</v>
      </c>
      <c r="I2902" s="44">
        <v>5000</v>
      </c>
      <c r="J2902" s="44">
        <v>5000</v>
      </c>
      <c r="K2902" s="44">
        <v>0</v>
      </c>
      <c r="L2902" s="44">
        <v>4500</v>
      </c>
      <c r="M2902" s="44">
        <v>375</v>
      </c>
    </row>
    <row r="2903" spans="5:13">
      <c r="E2903" t="s">
        <v>522</v>
      </c>
      <c r="F2903" t="s">
        <v>523</v>
      </c>
      <c r="G2903" s="1">
        <v>43899</v>
      </c>
      <c r="H2903" s="43">
        <v>0</v>
      </c>
      <c r="I2903" s="44">
        <v>4195</v>
      </c>
      <c r="J2903" s="44">
        <v>4195</v>
      </c>
      <c r="K2903" s="44">
        <v>0</v>
      </c>
      <c r="L2903" s="44">
        <v>3775.5</v>
      </c>
      <c r="M2903" s="44">
        <v>314.625</v>
      </c>
    </row>
    <row r="2904" spans="5:13">
      <c r="F2904" t="s">
        <v>2842</v>
      </c>
      <c r="G2904" s="1">
        <v>43899</v>
      </c>
      <c r="H2904" s="43">
        <v>0</v>
      </c>
      <c r="I2904" s="44">
        <v>71849.740000000005</v>
      </c>
      <c r="J2904" s="44">
        <v>71849.740000000005</v>
      </c>
      <c r="K2904" s="44">
        <v>0</v>
      </c>
      <c r="L2904" s="44">
        <v>64664.77</v>
      </c>
      <c r="M2904" s="44">
        <v>5388.7308000000003</v>
      </c>
    </row>
    <row r="2905" spans="5:13">
      <c r="F2905" t="s">
        <v>801</v>
      </c>
      <c r="G2905" s="1">
        <v>43899</v>
      </c>
      <c r="H2905" s="43">
        <v>0</v>
      </c>
      <c r="I2905" s="44">
        <v>27052.19</v>
      </c>
      <c r="J2905" s="44">
        <v>27052.19</v>
      </c>
      <c r="K2905" s="44">
        <v>0</v>
      </c>
      <c r="L2905" s="44">
        <v>24346.97</v>
      </c>
      <c r="M2905" s="44">
        <v>2028.9141999999999</v>
      </c>
    </row>
    <row r="2906" spans="5:13">
      <c r="F2906" t="s">
        <v>2237</v>
      </c>
      <c r="G2906" s="1">
        <v>43899</v>
      </c>
      <c r="H2906" s="43">
        <v>0</v>
      </c>
      <c r="I2906" s="44">
        <v>4418.7299999999996</v>
      </c>
      <c r="J2906" s="44">
        <v>4418.7299999999996</v>
      </c>
      <c r="K2906" s="44">
        <v>0</v>
      </c>
      <c r="L2906" s="44">
        <v>3976.86</v>
      </c>
      <c r="M2906" s="44">
        <v>331.40499999999997</v>
      </c>
    </row>
    <row r="2907" spans="5:13">
      <c r="F2907" t="s">
        <v>832</v>
      </c>
      <c r="G2907" s="1">
        <v>43899</v>
      </c>
      <c r="H2907" s="43">
        <v>0</v>
      </c>
      <c r="I2907" s="44">
        <v>4997</v>
      </c>
      <c r="J2907" s="44">
        <v>4997</v>
      </c>
      <c r="K2907" s="44">
        <v>0</v>
      </c>
      <c r="L2907" s="44">
        <v>4497.3</v>
      </c>
      <c r="M2907" s="44">
        <v>374.77499999999998</v>
      </c>
    </row>
    <row r="2908" spans="5:13">
      <c r="F2908" t="s">
        <v>2348</v>
      </c>
      <c r="G2908" s="1">
        <v>43899</v>
      </c>
      <c r="H2908" s="43">
        <v>0</v>
      </c>
      <c r="I2908" s="44">
        <v>18725.14</v>
      </c>
      <c r="J2908" s="44">
        <v>18725.14</v>
      </c>
      <c r="K2908" s="44">
        <v>0</v>
      </c>
      <c r="L2908" s="44">
        <v>16852.63</v>
      </c>
      <c r="M2908" s="44">
        <v>1404.3858</v>
      </c>
    </row>
    <row r="2909" spans="5:13">
      <c r="E2909" t="s">
        <v>654</v>
      </c>
      <c r="F2909" t="s">
        <v>989</v>
      </c>
      <c r="G2909" s="1">
        <v>43335</v>
      </c>
      <c r="H2909" s="43">
        <v>1</v>
      </c>
      <c r="I2909" s="44">
        <v>10341.780000000001</v>
      </c>
      <c r="J2909" s="44">
        <v>10341.780000000001</v>
      </c>
      <c r="K2909" s="44">
        <v>0</v>
      </c>
      <c r="L2909" s="44">
        <v>9307.6</v>
      </c>
      <c r="M2909" s="44">
        <v>775.63329999999996</v>
      </c>
    </row>
    <row r="2910" spans="5:13">
      <c r="F2910" t="s">
        <v>1280</v>
      </c>
      <c r="G2910" s="1">
        <v>43360</v>
      </c>
      <c r="H2910" s="43">
        <v>0.1</v>
      </c>
      <c r="I2910" s="44">
        <v>9213.5499999999993</v>
      </c>
      <c r="J2910" s="44">
        <v>9213.5499999999993</v>
      </c>
      <c r="K2910" s="44">
        <v>0</v>
      </c>
      <c r="L2910" s="44">
        <v>8292.2000000000007</v>
      </c>
      <c r="M2910" s="44">
        <v>691.01670000000001</v>
      </c>
    </row>
    <row r="2911" spans="5:13">
      <c r="F2911" t="s">
        <v>2723</v>
      </c>
      <c r="G2911" s="1">
        <v>43592</v>
      </c>
      <c r="H2911" s="43">
        <v>1</v>
      </c>
      <c r="I2911" s="44">
        <v>45550.8</v>
      </c>
      <c r="J2911" s="44">
        <v>45550.8</v>
      </c>
      <c r="K2911" s="44">
        <v>0</v>
      </c>
      <c r="L2911" s="44">
        <v>40995.72</v>
      </c>
      <c r="M2911" s="44">
        <v>3416.31</v>
      </c>
    </row>
    <row r="2912" spans="5:13">
      <c r="F2912" t="s">
        <v>807</v>
      </c>
      <c r="G2912" s="1">
        <v>43882</v>
      </c>
      <c r="H2912" s="43">
        <v>0.25</v>
      </c>
      <c r="I2912" s="44">
        <v>42661.16</v>
      </c>
      <c r="J2912" s="44">
        <v>42661.16</v>
      </c>
      <c r="K2912" s="44">
        <v>0</v>
      </c>
      <c r="L2912" s="44">
        <v>38395.040000000001</v>
      </c>
      <c r="M2912" s="44">
        <v>3199.5866999999998</v>
      </c>
    </row>
    <row r="2913" spans="5:13">
      <c r="F2913" t="s">
        <v>1425</v>
      </c>
      <c r="G2913" s="1">
        <v>48092</v>
      </c>
      <c r="H2913" s="43">
        <v>0.5</v>
      </c>
      <c r="I2913" s="44">
        <v>66337.53</v>
      </c>
      <c r="J2913" s="44">
        <v>66337.53</v>
      </c>
      <c r="K2913" s="44">
        <v>0</v>
      </c>
      <c r="L2913" s="44">
        <v>59703.78</v>
      </c>
      <c r="M2913" s="44">
        <v>4975.3149999999996</v>
      </c>
    </row>
    <row r="2914" spans="5:13">
      <c r="F2914" t="s">
        <v>3049</v>
      </c>
      <c r="G2914" s="1">
        <v>43861</v>
      </c>
      <c r="H2914" s="43">
        <v>1</v>
      </c>
      <c r="I2914" s="44">
        <v>3491.67</v>
      </c>
      <c r="J2914" s="44">
        <v>3491.67</v>
      </c>
      <c r="K2914" s="44">
        <v>0</v>
      </c>
      <c r="L2914" s="44">
        <v>3142.5</v>
      </c>
      <c r="M2914" s="44">
        <v>261.875</v>
      </c>
    </row>
    <row r="2915" spans="5:13">
      <c r="F2915" t="s">
        <v>1154</v>
      </c>
      <c r="G2915" s="1">
        <v>43816</v>
      </c>
      <c r="H2915" s="43">
        <v>0.18</v>
      </c>
      <c r="I2915" s="44">
        <v>44379.88</v>
      </c>
      <c r="J2915" s="44">
        <v>44379.88</v>
      </c>
      <c r="K2915" s="44">
        <v>0</v>
      </c>
      <c r="L2915" s="44">
        <v>39941.89</v>
      </c>
      <c r="M2915" s="44">
        <v>3328.4908</v>
      </c>
    </row>
    <row r="2916" spans="5:13">
      <c r="F2916" t="s">
        <v>3352</v>
      </c>
      <c r="G2916" s="1">
        <v>43760</v>
      </c>
      <c r="H2916" s="43">
        <v>0.19</v>
      </c>
      <c r="I2916" s="44">
        <v>20533.54</v>
      </c>
      <c r="J2916" s="44">
        <v>20533.54</v>
      </c>
      <c r="K2916" s="44">
        <v>0</v>
      </c>
      <c r="L2916" s="44">
        <v>18480.189999999999</v>
      </c>
      <c r="M2916" s="44">
        <v>1540.0157999999999</v>
      </c>
    </row>
    <row r="2917" spans="5:13">
      <c r="F2917" t="s">
        <v>312</v>
      </c>
      <c r="G2917" s="1">
        <v>43816</v>
      </c>
      <c r="H2917" s="43">
        <v>0.25</v>
      </c>
      <c r="I2917" s="44">
        <v>10184.68</v>
      </c>
      <c r="J2917" s="44">
        <v>10184.68</v>
      </c>
      <c r="K2917" s="44">
        <v>0</v>
      </c>
      <c r="L2917" s="44">
        <v>9166.2099999999991</v>
      </c>
      <c r="M2917" s="44">
        <v>763.85080000000005</v>
      </c>
    </row>
    <row r="2918" spans="5:13">
      <c r="F2918" t="s">
        <v>2977</v>
      </c>
      <c r="G2918" s="1">
        <v>43623</v>
      </c>
      <c r="H2918" s="43">
        <v>1</v>
      </c>
      <c r="I2918" s="44">
        <v>3202.71</v>
      </c>
      <c r="J2918" s="44">
        <v>3202.71</v>
      </c>
      <c r="K2918" s="44">
        <v>0</v>
      </c>
      <c r="L2918" s="44">
        <v>2882.44</v>
      </c>
      <c r="M2918" s="44">
        <v>240.20330000000001</v>
      </c>
    </row>
    <row r="2919" spans="5:13">
      <c r="F2919" t="s">
        <v>1082</v>
      </c>
      <c r="G2919" s="1">
        <v>43335</v>
      </c>
      <c r="H2919" s="43">
        <v>1</v>
      </c>
      <c r="I2919" s="44">
        <v>3567.63</v>
      </c>
      <c r="J2919" s="44">
        <v>3567.63</v>
      </c>
      <c r="K2919" s="44">
        <v>0</v>
      </c>
      <c r="L2919" s="44">
        <v>3210.87</v>
      </c>
      <c r="M2919" s="44">
        <v>267.57249999999999</v>
      </c>
    </row>
    <row r="2920" spans="5:13">
      <c r="F2920" t="s">
        <v>3291</v>
      </c>
      <c r="G2920" s="1">
        <v>43721</v>
      </c>
      <c r="H2920" s="43">
        <v>0</v>
      </c>
      <c r="I2920" s="44">
        <v>8268.4500000000007</v>
      </c>
      <c r="J2920" s="44">
        <v>8268.4500000000007</v>
      </c>
      <c r="K2920" s="44">
        <v>0</v>
      </c>
      <c r="L2920" s="44">
        <v>7441.61</v>
      </c>
      <c r="M2920" s="44">
        <v>620.13419999999996</v>
      </c>
    </row>
    <row r="2921" spans="5:13">
      <c r="F2921" t="s">
        <v>8269</v>
      </c>
      <c r="G2921" s="1">
        <v>43924</v>
      </c>
      <c r="H2921" s="43">
        <v>0</v>
      </c>
      <c r="I2921" s="44">
        <v>6787.78</v>
      </c>
      <c r="J2921" s="44">
        <v>6787.78</v>
      </c>
      <c r="K2921" s="44">
        <v>0</v>
      </c>
      <c r="L2921" s="44">
        <v>6109</v>
      </c>
      <c r="M2921" s="44">
        <v>509.08</v>
      </c>
    </row>
    <row r="2922" spans="5:13">
      <c r="E2922" t="s">
        <v>158</v>
      </c>
      <c r="F2922" t="s">
        <v>1562</v>
      </c>
      <c r="G2922" s="1">
        <v>43412</v>
      </c>
      <c r="H2922" s="43">
        <v>0.2</v>
      </c>
      <c r="I2922" s="44">
        <v>12272.68</v>
      </c>
      <c r="J2922" s="44">
        <v>12272.68</v>
      </c>
      <c r="K2922" s="44">
        <v>0</v>
      </c>
      <c r="L2922" s="44">
        <v>11045.41</v>
      </c>
      <c r="M2922" s="44">
        <v>920.45079999999996</v>
      </c>
    </row>
    <row r="2923" spans="5:13">
      <c r="F2923" t="s">
        <v>159</v>
      </c>
      <c r="G2923" s="1">
        <v>43265</v>
      </c>
      <c r="H2923" s="43">
        <v>1</v>
      </c>
      <c r="I2923" s="44">
        <v>7900</v>
      </c>
      <c r="J2923" s="44">
        <v>7900</v>
      </c>
      <c r="K2923" s="44">
        <v>0</v>
      </c>
      <c r="L2923" s="44">
        <v>7110</v>
      </c>
      <c r="M2923" s="44">
        <v>592.5</v>
      </c>
    </row>
    <row r="2924" spans="5:13">
      <c r="F2924" t="s">
        <v>335</v>
      </c>
      <c r="G2924" s="1">
        <v>43265</v>
      </c>
      <c r="H2924" s="43">
        <v>0.5</v>
      </c>
      <c r="I2924" s="44">
        <v>8789.07</v>
      </c>
      <c r="J2924" s="44">
        <v>8789.07</v>
      </c>
      <c r="K2924" s="44">
        <v>0</v>
      </c>
      <c r="L2924" s="44">
        <v>7910.16</v>
      </c>
      <c r="M2924" s="44">
        <v>659.18</v>
      </c>
    </row>
    <row r="2925" spans="5:13">
      <c r="F2925" t="s">
        <v>413</v>
      </c>
      <c r="G2925" s="1">
        <v>43598</v>
      </c>
      <c r="H2925" s="43">
        <v>0</v>
      </c>
      <c r="I2925" s="44">
        <v>17559.150000000001</v>
      </c>
      <c r="J2925" s="44">
        <v>17559.150000000001</v>
      </c>
      <c r="K2925" s="44">
        <v>0</v>
      </c>
      <c r="L2925" s="44">
        <v>15803.24</v>
      </c>
      <c r="M2925" s="44">
        <v>1316.9367</v>
      </c>
    </row>
    <row r="2926" spans="5:13">
      <c r="F2926" t="s">
        <v>210</v>
      </c>
      <c r="G2926" s="1">
        <v>43228</v>
      </c>
      <c r="H2926" s="43">
        <v>1</v>
      </c>
      <c r="I2926" s="44">
        <v>12857.22</v>
      </c>
      <c r="J2926" s="44">
        <v>12857.22</v>
      </c>
      <c r="K2926" s="44">
        <v>0</v>
      </c>
      <c r="L2926" s="44">
        <v>11571.5</v>
      </c>
      <c r="M2926" s="44">
        <v>964.29169999999999</v>
      </c>
    </row>
    <row r="2927" spans="5:13">
      <c r="F2927" t="s">
        <v>338</v>
      </c>
      <c r="G2927" s="1">
        <v>43788</v>
      </c>
      <c r="H2927" s="43">
        <v>0.2</v>
      </c>
      <c r="I2927" s="44">
        <v>7743.63</v>
      </c>
      <c r="J2927" s="44">
        <v>7743.63</v>
      </c>
      <c r="K2927" s="44">
        <v>0</v>
      </c>
      <c r="L2927" s="44">
        <v>6969.27</v>
      </c>
      <c r="M2927" s="44">
        <v>580.77250000000004</v>
      </c>
    </row>
    <row r="2928" spans="5:13">
      <c r="F2928" t="s">
        <v>229</v>
      </c>
      <c r="G2928" s="1">
        <v>43228</v>
      </c>
      <c r="H2928" s="43">
        <v>0</v>
      </c>
      <c r="I2928" s="44">
        <v>4928.6000000000004</v>
      </c>
      <c r="J2928" s="44">
        <v>4928.6000000000004</v>
      </c>
      <c r="K2928" s="44">
        <v>0</v>
      </c>
      <c r="L2928" s="44">
        <v>4435.74</v>
      </c>
      <c r="M2928" s="44">
        <v>369.64499999999998</v>
      </c>
    </row>
    <row r="2929" spans="5:13">
      <c r="F2929" t="s">
        <v>230</v>
      </c>
      <c r="G2929" s="1">
        <v>43228</v>
      </c>
      <c r="H2929" s="43">
        <v>0</v>
      </c>
      <c r="I2929" s="44">
        <v>4074.33</v>
      </c>
      <c r="J2929" s="44">
        <v>4074.33</v>
      </c>
      <c r="K2929" s="44">
        <v>0</v>
      </c>
      <c r="L2929" s="44">
        <v>3666.9</v>
      </c>
      <c r="M2929" s="44">
        <v>305.57499999999999</v>
      </c>
    </row>
    <row r="2930" spans="5:13">
      <c r="F2930" t="s">
        <v>160</v>
      </c>
      <c r="G2930" s="1">
        <v>43228</v>
      </c>
      <c r="H2930" s="43">
        <v>1</v>
      </c>
      <c r="I2930" s="44">
        <v>5000</v>
      </c>
      <c r="J2930" s="44">
        <v>5000</v>
      </c>
      <c r="K2930" s="44">
        <v>0</v>
      </c>
      <c r="L2930" s="44">
        <v>4500</v>
      </c>
      <c r="M2930" s="44">
        <v>375</v>
      </c>
    </row>
    <row r="2931" spans="5:13">
      <c r="E2931" t="s">
        <v>1178</v>
      </c>
      <c r="F2931" t="s">
        <v>7014</v>
      </c>
      <c r="G2931" s="1">
        <v>43698</v>
      </c>
      <c r="H2931" s="43">
        <v>0.5</v>
      </c>
      <c r="I2931" s="44">
        <v>15206.92</v>
      </c>
      <c r="J2931" s="44">
        <v>15206.92</v>
      </c>
      <c r="K2931" s="44">
        <v>0</v>
      </c>
      <c r="L2931" s="44">
        <v>13686.23</v>
      </c>
      <c r="M2931" s="44">
        <v>1140.5192</v>
      </c>
    </row>
    <row r="2932" spans="5:13">
      <c r="F2932" t="s">
        <v>1408</v>
      </c>
      <c r="G2932" s="1">
        <v>43357</v>
      </c>
      <c r="H2932" s="43">
        <v>1</v>
      </c>
      <c r="I2932" s="44">
        <v>5392.04</v>
      </c>
      <c r="J2932" s="44">
        <v>5392.04</v>
      </c>
      <c r="K2932" s="44">
        <v>0</v>
      </c>
      <c r="L2932" s="44">
        <v>4852.84</v>
      </c>
      <c r="M2932" s="44">
        <v>404.4033</v>
      </c>
    </row>
    <row r="2933" spans="5:13">
      <c r="E2933" t="s">
        <v>358</v>
      </c>
      <c r="F2933" t="s">
        <v>359</v>
      </c>
      <c r="G2933" s="1">
        <v>43265</v>
      </c>
      <c r="H2933" s="43">
        <v>0</v>
      </c>
      <c r="I2933" s="44">
        <v>3715.08</v>
      </c>
      <c r="J2933" s="44">
        <v>3715.08</v>
      </c>
      <c r="K2933" s="44">
        <v>0</v>
      </c>
      <c r="L2933" s="44">
        <v>3343.57</v>
      </c>
      <c r="M2933" s="44">
        <v>278.63080000000002</v>
      </c>
    </row>
    <row r="2934" spans="5:13">
      <c r="E2934" t="s">
        <v>961</v>
      </c>
      <c r="F2934" t="s">
        <v>970</v>
      </c>
      <c r="G2934" s="1">
        <v>43852</v>
      </c>
      <c r="H2934" s="43">
        <v>0</v>
      </c>
      <c r="I2934" s="44">
        <v>21373.93</v>
      </c>
      <c r="J2934" s="44">
        <v>21373.93</v>
      </c>
      <c r="K2934" s="44">
        <v>0</v>
      </c>
      <c r="L2934" s="44">
        <v>19236.54</v>
      </c>
      <c r="M2934" s="44">
        <v>1603.0450000000001</v>
      </c>
    </row>
    <row r="2935" spans="5:13">
      <c r="F2935" t="s">
        <v>1852</v>
      </c>
      <c r="G2935" s="1">
        <v>48092</v>
      </c>
      <c r="H2935" s="43">
        <v>0.95</v>
      </c>
      <c r="I2935" s="44">
        <v>445274.93</v>
      </c>
      <c r="J2935" s="44">
        <v>218983.38</v>
      </c>
      <c r="K2935" s="44">
        <v>-226291.55</v>
      </c>
      <c r="L2935" s="44">
        <v>197085.04</v>
      </c>
      <c r="M2935" s="44">
        <v>0</v>
      </c>
    </row>
    <row r="2936" spans="5:13">
      <c r="E2936" t="s">
        <v>1855</v>
      </c>
      <c r="F2936" t="s">
        <v>1856</v>
      </c>
      <c r="G2936" s="1">
        <v>43917</v>
      </c>
      <c r="H2936" s="43">
        <v>0</v>
      </c>
      <c r="I2936" s="44">
        <v>5000</v>
      </c>
      <c r="J2936" s="44">
        <v>5000</v>
      </c>
      <c r="K2936" s="44">
        <v>0</v>
      </c>
      <c r="L2936" s="44">
        <v>4500</v>
      </c>
      <c r="M2936" s="44">
        <v>375</v>
      </c>
    </row>
    <row r="2937" spans="5:13">
      <c r="F2937" t="s">
        <v>255</v>
      </c>
      <c r="G2937" s="1">
        <v>43654</v>
      </c>
      <c r="H2937" s="43">
        <v>0</v>
      </c>
      <c r="I2937" s="44">
        <v>41249.919999999998</v>
      </c>
      <c r="J2937" s="44">
        <v>41249.919999999998</v>
      </c>
      <c r="K2937" s="44">
        <v>0</v>
      </c>
      <c r="L2937" s="44">
        <v>37124.93</v>
      </c>
      <c r="M2937" s="44">
        <v>3093.7442000000001</v>
      </c>
    </row>
    <row r="2938" spans="5:13">
      <c r="E2938" t="s">
        <v>1350</v>
      </c>
      <c r="F2938" t="s">
        <v>1980</v>
      </c>
      <c r="G2938" s="1">
        <v>43816</v>
      </c>
      <c r="H2938" s="43">
        <v>0</v>
      </c>
      <c r="I2938" s="44">
        <v>117347.77</v>
      </c>
      <c r="J2938" s="44">
        <v>117347.77</v>
      </c>
      <c r="K2938" s="44">
        <v>0</v>
      </c>
      <c r="L2938" s="44">
        <v>105612.99</v>
      </c>
      <c r="M2938" s="44">
        <v>8801.0825000000004</v>
      </c>
    </row>
    <row r="2939" spans="5:13">
      <c r="F2939" t="s">
        <v>1993</v>
      </c>
      <c r="G2939" s="1">
        <v>43816</v>
      </c>
      <c r="H2939" s="43">
        <v>0</v>
      </c>
      <c r="I2939" s="44">
        <v>84487.86</v>
      </c>
      <c r="J2939" s="44">
        <v>84487.86</v>
      </c>
      <c r="K2939" s="44">
        <v>0</v>
      </c>
      <c r="L2939" s="44">
        <v>76039.070000000007</v>
      </c>
      <c r="M2939" s="44">
        <v>6336.5892000000003</v>
      </c>
    </row>
    <row r="2940" spans="5:13">
      <c r="F2940" t="s">
        <v>1813</v>
      </c>
      <c r="G2940" s="1">
        <v>43816</v>
      </c>
      <c r="H2940" s="43">
        <v>0</v>
      </c>
      <c r="I2940" s="44">
        <v>4000</v>
      </c>
      <c r="J2940" s="44">
        <v>4000</v>
      </c>
      <c r="K2940" s="44">
        <v>0</v>
      </c>
      <c r="L2940" s="44">
        <v>3600</v>
      </c>
      <c r="M2940" s="44">
        <v>300</v>
      </c>
    </row>
    <row r="2941" spans="5:13">
      <c r="F2941" t="s">
        <v>2233</v>
      </c>
      <c r="G2941" s="1">
        <v>48092</v>
      </c>
      <c r="H2941" s="43">
        <v>0</v>
      </c>
      <c r="I2941" s="44">
        <v>132890.51</v>
      </c>
      <c r="J2941" s="44">
        <v>132890.51</v>
      </c>
      <c r="K2941" s="44">
        <v>0</v>
      </c>
      <c r="L2941" s="44">
        <v>119601.46</v>
      </c>
      <c r="M2941" s="44">
        <v>0</v>
      </c>
    </row>
    <row r="2942" spans="5:13">
      <c r="F2942" t="s">
        <v>1767</v>
      </c>
      <c r="G2942" s="1">
        <v>43787</v>
      </c>
      <c r="H2942" s="43">
        <v>0</v>
      </c>
      <c r="I2942" s="44">
        <v>35860</v>
      </c>
      <c r="J2942" s="44">
        <v>35860</v>
      </c>
      <c r="K2942" s="44">
        <v>0</v>
      </c>
      <c r="L2942" s="44">
        <v>32274</v>
      </c>
      <c r="M2942" s="44">
        <v>2689.5</v>
      </c>
    </row>
    <row r="2943" spans="5:13">
      <c r="F2943" t="s">
        <v>1439</v>
      </c>
      <c r="G2943" s="1">
        <v>43816</v>
      </c>
      <c r="H2943" s="43">
        <v>0</v>
      </c>
      <c r="I2943" s="44">
        <v>15980</v>
      </c>
      <c r="J2943" s="44">
        <v>15980</v>
      </c>
      <c r="K2943" s="44">
        <v>0</v>
      </c>
      <c r="L2943" s="44">
        <v>14382</v>
      </c>
      <c r="M2943" s="44">
        <v>1198.5</v>
      </c>
    </row>
    <row r="2944" spans="5:13">
      <c r="F2944" t="s">
        <v>1351</v>
      </c>
      <c r="G2944" s="1">
        <v>43787</v>
      </c>
      <c r="H2944" s="43">
        <v>0</v>
      </c>
      <c r="I2944" s="44">
        <v>33260.839999999997</v>
      </c>
      <c r="J2944" s="44">
        <v>33260.839999999997</v>
      </c>
      <c r="K2944" s="44">
        <v>0</v>
      </c>
      <c r="L2944" s="44">
        <v>29934.76</v>
      </c>
      <c r="M2944" s="44">
        <v>2494.5632999999998</v>
      </c>
    </row>
    <row r="2945" spans="4:13">
      <c r="D2945" t="s">
        <v>169</v>
      </c>
      <c r="E2945" t="s">
        <v>381</v>
      </c>
      <c r="F2945" t="s">
        <v>1096</v>
      </c>
      <c r="G2945" s="1">
        <v>43334</v>
      </c>
      <c r="H2945" s="43">
        <v>1</v>
      </c>
      <c r="I2945" s="44">
        <v>10000</v>
      </c>
      <c r="J2945" s="44">
        <v>10000</v>
      </c>
      <c r="K2945" s="44">
        <v>0</v>
      </c>
      <c r="L2945" s="44">
        <v>9000</v>
      </c>
      <c r="M2945" s="44">
        <v>750</v>
      </c>
    </row>
    <row r="2946" spans="4:13">
      <c r="F2946" t="s">
        <v>382</v>
      </c>
      <c r="G2946" s="1">
        <v>43265</v>
      </c>
      <c r="H2946" s="43">
        <v>1</v>
      </c>
      <c r="I2946" s="44">
        <v>4781.16</v>
      </c>
      <c r="J2946" s="44">
        <v>4781.16</v>
      </c>
      <c r="K2946" s="44">
        <v>0</v>
      </c>
      <c r="L2946" s="44">
        <v>4303.04</v>
      </c>
      <c r="M2946" s="44">
        <v>358.58670000000001</v>
      </c>
    </row>
    <row r="2947" spans="4:13">
      <c r="E2947" t="s">
        <v>234</v>
      </c>
      <c r="F2947" t="s">
        <v>236</v>
      </c>
      <c r="G2947" s="1">
        <v>43228</v>
      </c>
      <c r="H2947" s="43">
        <v>1</v>
      </c>
      <c r="I2947" s="44">
        <v>16378.16</v>
      </c>
      <c r="J2947" s="44">
        <v>16378.16</v>
      </c>
      <c r="K2947" s="44">
        <v>0</v>
      </c>
      <c r="L2947" s="44">
        <v>14740.34</v>
      </c>
      <c r="M2947" s="44">
        <v>1228.3616999999999</v>
      </c>
    </row>
    <row r="2948" spans="4:13">
      <c r="F2948" t="s">
        <v>494</v>
      </c>
      <c r="G2948" s="1">
        <v>43294</v>
      </c>
      <c r="H2948" s="43">
        <v>0.75</v>
      </c>
      <c r="I2948" s="44">
        <v>96719.38</v>
      </c>
      <c r="J2948" s="44">
        <v>96719.38</v>
      </c>
      <c r="K2948" s="44">
        <v>0</v>
      </c>
      <c r="L2948" s="44">
        <v>87047.44</v>
      </c>
      <c r="M2948" s="44">
        <v>7253.9533000000001</v>
      </c>
    </row>
    <row r="2949" spans="4:13">
      <c r="D2949" t="s">
        <v>256</v>
      </c>
      <c r="E2949" t="s">
        <v>3029</v>
      </c>
      <c r="F2949" t="s">
        <v>2629</v>
      </c>
      <c r="G2949" s="1">
        <v>43861</v>
      </c>
      <c r="H2949" s="43">
        <v>0</v>
      </c>
      <c r="I2949" s="44">
        <v>67357.22</v>
      </c>
      <c r="J2949" s="44">
        <v>67357.22</v>
      </c>
      <c r="K2949" s="44">
        <v>0</v>
      </c>
      <c r="L2949" s="44">
        <v>60621.5</v>
      </c>
      <c r="M2949" s="44">
        <v>5051.7916999999998</v>
      </c>
    </row>
    <row r="2950" spans="4:13">
      <c r="E2950" t="s">
        <v>256</v>
      </c>
      <c r="F2950" t="s">
        <v>2905</v>
      </c>
      <c r="G2950" s="1">
        <v>43781</v>
      </c>
      <c r="H2950" s="43">
        <v>1</v>
      </c>
      <c r="I2950" s="44">
        <v>8859.9</v>
      </c>
      <c r="J2950" s="44">
        <v>8859.9</v>
      </c>
      <c r="K2950" s="44">
        <v>0</v>
      </c>
      <c r="L2950" s="44">
        <v>7973.91</v>
      </c>
      <c r="M2950" s="44">
        <v>664.49249999999995</v>
      </c>
    </row>
    <row r="2951" spans="4:13">
      <c r="F2951" t="s">
        <v>1500</v>
      </c>
      <c r="G2951" s="1">
        <v>43412</v>
      </c>
      <c r="H2951" s="43">
        <v>1</v>
      </c>
      <c r="I2951" s="44">
        <v>5890</v>
      </c>
      <c r="J2951" s="44">
        <v>5890</v>
      </c>
      <c r="K2951" s="44">
        <v>0</v>
      </c>
      <c r="L2951" s="44">
        <v>5301</v>
      </c>
      <c r="M2951" s="44">
        <v>441.75</v>
      </c>
    </row>
    <row r="2952" spans="4:13">
      <c r="F2952" t="s">
        <v>1611</v>
      </c>
      <c r="G2952" s="1">
        <v>43608</v>
      </c>
      <c r="H2952" s="43">
        <v>1</v>
      </c>
      <c r="I2952" s="44">
        <v>10417.56</v>
      </c>
      <c r="J2952" s="44">
        <v>10417.56</v>
      </c>
      <c r="K2952" s="44">
        <v>0</v>
      </c>
      <c r="L2952" s="44">
        <v>9375.7999999999993</v>
      </c>
      <c r="M2952" s="44">
        <v>781.31669999999997</v>
      </c>
    </row>
    <row r="2953" spans="4:13">
      <c r="F2953" t="s">
        <v>2351</v>
      </c>
      <c r="G2953" s="1">
        <v>43507</v>
      </c>
      <c r="H2953" s="43">
        <v>1</v>
      </c>
      <c r="I2953" s="44">
        <v>9823.75</v>
      </c>
      <c r="J2953" s="44">
        <v>9823.75</v>
      </c>
      <c r="K2953" s="44">
        <v>0</v>
      </c>
      <c r="L2953" s="44">
        <v>8841.3799999999992</v>
      </c>
      <c r="M2953" s="44">
        <v>736.7817</v>
      </c>
    </row>
    <row r="2954" spans="4:13">
      <c r="F2954" t="s">
        <v>534</v>
      </c>
      <c r="G2954" s="1">
        <v>43294</v>
      </c>
      <c r="H2954" s="43">
        <v>0</v>
      </c>
      <c r="I2954" s="44">
        <v>3701.24</v>
      </c>
      <c r="J2954" s="44">
        <v>3701.24</v>
      </c>
      <c r="K2954" s="44">
        <v>0</v>
      </c>
      <c r="L2954" s="44">
        <v>3331.12</v>
      </c>
      <c r="M2954" s="44">
        <v>277.5933</v>
      </c>
    </row>
    <row r="2955" spans="4:13">
      <c r="F2955" t="s">
        <v>304</v>
      </c>
      <c r="G2955" s="1">
        <v>43265</v>
      </c>
      <c r="H2955" s="43">
        <v>0</v>
      </c>
      <c r="I2955" s="44">
        <v>4780.28</v>
      </c>
      <c r="J2955" s="44">
        <v>4780.28</v>
      </c>
      <c r="K2955" s="44">
        <v>0</v>
      </c>
      <c r="L2955" s="44">
        <v>4302.25</v>
      </c>
      <c r="M2955" s="44">
        <v>358.52080000000001</v>
      </c>
    </row>
    <row r="2956" spans="4:13">
      <c r="F2956" t="s">
        <v>653</v>
      </c>
      <c r="G2956" s="1">
        <v>48092</v>
      </c>
      <c r="H2956" s="43">
        <v>0</v>
      </c>
      <c r="I2956" s="44">
        <v>24265.26</v>
      </c>
      <c r="J2956" s="44">
        <v>24265.26</v>
      </c>
      <c r="K2956" s="44">
        <v>0</v>
      </c>
      <c r="L2956" s="44">
        <v>21838.73</v>
      </c>
      <c r="M2956" s="44">
        <v>1819.8942</v>
      </c>
    </row>
    <row r="2957" spans="4:13">
      <c r="F2957" t="s">
        <v>2567</v>
      </c>
      <c r="G2957" s="1">
        <v>43592</v>
      </c>
      <c r="H2957" s="43">
        <v>1</v>
      </c>
      <c r="I2957" s="44">
        <v>10070</v>
      </c>
      <c r="J2957" s="44">
        <v>10070</v>
      </c>
      <c r="K2957" s="44">
        <v>0</v>
      </c>
      <c r="L2957" s="44">
        <v>9063</v>
      </c>
      <c r="M2957" s="44">
        <v>755.25</v>
      </c>
    </row>
    <row r="2958" spans="4:13">
      <c r="F2958" t="s">
        <v>911</v>
      </c>
      <c r="G2958" s="1">
        <v>43334</v>
      </c>
      <c r="H2958" s="43">
        <v>0</v>
      </c>
      <c r="I2958" s="44">
        <v>5693.79</v>
      </c>
      <c r="J2958" s="44">
        <v>5693.79</v>
      </c>
      <c r="K2958" s="44">
        <v>0</v>
      </c>
      <c r="L2958" s="44">
        <v>5124.41</v>
      </c>
      <c r="M2958" s="44">
        <v>427.0342</v>
      </c>
    </row>
    <row r="2959" spans="4:13">
      <c r="F2959" t="s">
        <v>409</v>
      </c>
      <c r="G2959" s="1">
        <v>43265</v>
      </c>
      <c r="H2959" s="43">
        <v>1</v>
      </c>
      <c r="I2959" s="44">
        <v>5043.3900000000003</v>
      </c>
      <c r="J2959" s="44">
        <v>5043.3900000000003</v>
      </c>
      <c r="K2959" s="44">
        <v>0</v>
      </c>
      <c r="L2959" s="44">
        <v>4539.05</v>
      </c>
      <c r="M2959" s="44">
        <v>378.25420000000003</v>
      </c>
    </row>
    <row r="2960" spans="4:13">
      <c r="E2960" t="s">
        <v>1006</v>
      </c>
      <c r="F2960" t="s">
        <v>1007</v>
      </c>
      <c r="G2960" s="1">
        <v>43333</v>
      </c>
      <c r="H2960" s="43">
        <v>1</v>
      </c>
      <c r="I2960" s="44">
        <v>4307</v>
      </c>
      <c r="J2960" s="44">
        <v>4307</v>
      </c>
      <c r="K2960" s="44">
        <v>0</v>
      </c>
      <c r="L2960" s="44">
        <v>3876.3</v>
      </c>
      <c r="M2960" s="44">
        <v>323.02499999999998</v>
      </c>
    </row>
    <row r="2961" spans="5:13">
      <c r="F2961" t="s">
        <v>1604</v>
      </c>
      <c r="G2961" s="1">
        <v>43412</v>
      </c>
      <c r="H2961" s="43">
        <v>1</v>
      </c>
      <c r="I2961" s="44">
        <v>5869</v>
      </c>
      <c r="J2961" s="44">
        <v>5869</v>
      </c>
      <c r="K2961" s="44">
        <v>0</v>
      </c>
      <c r="L2961" s="44">
        <v>5282.1</v>
      </c>
      <c r="M2961" s="44">
        <v>440.17500000000001</v>
      </c>
    </row>
    <row r="2962" spans="5:13">
      <c r="F2962" t="s">
        <v>1377</v>
      </c>
      <c r="G2962" s="1">
        <v>43360</v>
      </c>
      <c r="H2962" s="43">
        <v>1</v>
      </c>
      <c r="I2962" s="44">
        <v>3286.22</v>
      </c>
      <c r="J2962" s="44">
        <v>3286.22</v>
      </c>
      <c r="K2962" s="44">
        <v>0</v>
      </c>
      <c r="L2962" s="44">
        <v>2957.6</v>
      </c>
      <c r="M2962" s="44">
        <v>246.4667</v>
      </c>
    </row>
    <row r="2963" spans="5:13">
      <c r="F2963" t="s">
        <v>1704</v>
      </c>
      <c r="G2963" s="1">
        <v>43992</v>
      </c>
      <c r="H2963" s="43">
        <v>0</v>
      </c>
      <c r="I2963" s="44">
        <v>28517.19</v>
      </c>
      <c r="J2963" s="44">
        <v>28517.19</v>
      </c>
      <c r="K2963" s="44">
        <v>0</v>
      </c>
      <c r="L2963" s="44">
        <v>25665.47</v>
      </c>
      <c r="M2963" s="44">
        <v>2138.7892000000002</v>
      </c>
    </row>
    <row r="2964" spans="5:13">
      <c r="F2964" t="s">
        <v>1050</v>
      </c>
      <c r="G2964" s="1">
        <v>43333</v>
      </c>
      <c r="H2964" s="43">
        <v>0.15</v>
      </c>
      <c r="I2964" s="44">
        <v>10737</v>
      </c>
      <c r="J2964" s="44">
        <v>10737</v>
      </c>
      <c r="K2964" s="44">
        <v>0</v>
      </c>
      <c r="L2964" s="44">
        <v>9663.2999999999993</v>
      </c>
      <c r="M2964" s="44">
        <v>805.27499999999998</v>
      </c>
    </row>
    <row r="2965" spans="5:13">
      <c r="F2965" t="s">
        <v>1585</v>
      </c>
      <c r="G2965" s="1">
        <v>43412</v>
      </c>
      <c r="H2965" s="43">
        <v>1</v>
      </c>
      <c r="I2965" s="44">
        <v>36548.199999999997</v>
      </c>
      <c r="J2965" s="44">
        <v>36548.199999999997</v>
      </c>
      <c r="K2965" s="44">
        <v>0</v>
      </c>
      <c r="L2965" s="44">
        <v>32893.379999999997</v>
      </c>
      <c r="M2965" s="44">
        <v>2741.1149999999998</v>
      </c>
    </row>
    <row r="2966" spans="5:13">
      <c r="E2966" t="s">
        <v>866</v>
      </c>
      <c r="F2966" t="s">
        <v>1091</v>
      </c>
      <c r="G2966" s="1">
        <v>43334</v>
      </c>
      <c r="H2966" s="43">
        <v>0</v>
      </c>
      <c r="I2966" s="44">
        <v>19441.28</v>
      </c>
      <c r="J2966" s="44">
        <v>19441.28</v>
      </c>
      <c r="K2966" s="44">
        <v>0</v>
      </c>
      <c r="L2966" s="44">
        <v>17497.150000000001</v>
      </c>
      <c r="M2966" s="44">
        <v>1458.0958000000001</v>
      </c>
    </row>
    <row r="2967" spans="5:13">
      <c r="F2967" t="s">
        <v>1286</v>
      </c>
      <c r="G2967" s="1">
        <v>43571</v>
      </c>
      <c r="H2967" s="43">
        <v>0</v>
      </c>
      <c r="I2967" s="44">
        <v>17341.53</v>
      </c>
      <c r="J2967" s="44">
        <v>17341.53</v>
      </c>
      <c r="K2967" s="44">
        <v>0</v>
      </c>
      <c r="L2967" s="44">
        <v>15607.38</v>
      </c>
      <c r="M2967" s="44">
        <v>1300.615</v>
      </c>
    </row>
    <row r="2968" spans="5:13">
      <c r="F2968" t="s">
        <v>997</v>
      </c>
      <c r="G2968" s="1">
        <v>43334</v>
      </c>
      <c r="H2968" s="43">
        <v>0</v>
      </c>
      <c r="I2968" s="44">
        <v>7576.68</v>
      </c>
      <c r="J2968" s="44">
        <v>7576.68</v>
      </c>
      <c r="K2968" s="44">
        <v>0</v>
      </c>
      <c r="L2968" s="44">
        <v>6819.01</v>
      </c>
      <c r="M2968" s="44">
        <v>568.25080000000003</v>
      </c>
    </row>
    <row r="2969" spans="5:13">
      <c r="F2969" t="s">
        <v>957</v>
      </c>
      <c r="G2969" s="1">
        <v>43334</v>
      </c>
      <c r="H2969" s="43">
        <v>0</v>
      </c>
      <c r="I2969" s="44">
        <v>25081.59</v>
      </c>
      <c r="J2969" s="44">
        <v>25081.59</v>
      </c>
      <c r="K2969" s="44">
        <v>0</v>
      </c>
      <c r="L2969" s="44">
        <v>22573.43</v>
      </c>
      <c r="M2969" s="44">
        <v>1881.1192000000001</v>
      </c>
    </row>
    <row r="2970" spans="5:13">
      <c r="F2970" t="s">
        <v>2675</v>
      </c>
      <c r="G2970" s="1">
        <v>43816</v>
      </c>
      <c r="H2970" s="43">
        <v>0</v>
      </c>
      <c r="I2970" s="44">
        <v>63847.6</v>
      </c>
      <c r="J2970" s="44">
        <v>63847.6</v>
      </c>
      <c r="K2970" s="44">
        <v>0</v>
      </c>
      <c r="L2970" s="44">
        <v>57462.84</v>
      </c>
      <c r="M2970" s="44">
        <v>4788.57</v>
      </c>
    </row>
    <row r="2971" spans="5:13">
      <c r="E2971" t="s">
        <v>2171</v>
      </c>
      <c r="F2971" t="s">
        <v>2819</v>
      </c>
      <c r="G2971" s="1">
        <v>43683</v>
      </c>
      <c r="H2971" s="43">
        <v>1</v>
      </c>
      <c r="I2971" s="44">
        <v>40304.79</v>
      </c>
      <c r="J2971" s="44">
        <v>40304.79</v>
      </c>
      <c r="K2971" s="44">
        <v>0</v>
      </c>
      <c r="L2971" s="44">
        <v>36274.31</v>
      </c>
      <c r="M2971" s="44">
        <v>3022.8591999999999</v>
      </c>
    </row>
    <row r="2972" spans="5:13">
      <c r="F2972" t="s">
        <v>2811</v>
      </c>
      <c r="G2972" s="1">
        <v>43593</v>
      </c>
      <c r="H2972" s="43">
        <v>1</v>
      </c>
      <c r="I2972" s="44">
        <v>17109.13</v>
      </c>
      <c r="J2972" s="44">
        <v>17109.13</v>
      </c>
      <c r="K2972" s="44">
        <v>0</v>
      </c>
      <c r="L2972" s="44">
        <v>15398.22</v>
      </c>
      <c r="M2972" s="44">
        <v>1283.1849999999999</v>
      </c>
    </row>
    <row r="2973" spans="5:13">
      <c r="F2973" t="s">
        <v>3172</v>
      </c>
      <c r="G2973" s="1">
        <v>43851</v>
      </c>
      <c r="H2973" s="43">
        <v>1</v>
      </c>
      <c r="I2973" s="44">
        <v>4924.87</v>
      </c>
      <c r="J2973" s="44">
        <v>4924.87</v>
      </c>
      <c r="K2973" s="44">
        <v>0</v>
      </c>
      <c r="L2973" s="44">
        <v>4432.38</v>
      </c>
      <c r="M2973" s="44">
        <v>369.36500000000001</v>
      </c>
    </row>
    <row r="2974" spans="5:13">
      <c r="F2974" t="s">
        <v>2955</v>
      </c>
      <c r="G2974" s="1">
        <v>43781</v>
      </c>
      <c r="H2974" s="43">
        <v>1</v>
      </c>
      <c r="I2974" s="44">
        <v>59538.99</v>
      </c>
      <c r="J2974" s="44">
        <v>59538.99</v>
      </c>
      <c r="K2974" s="44">
        <v>0</v>
      </c>
      <c r="L2974" s="44">
        <v>53585.09</v>
      </c>
      <c r="M2974" s="44">
        <v>4465.4242000000004</v>
      </c>
    </row>
    <row r="2975" spans="5:13">
      <c r="F2975" t="s">
        <v>3023</v>
      </c>
      <c r="G2975" s="1">
        <v>43614</v>
      </c>
      <c r="H2975" s="43">
        <v>1</v>
      </c>
      <c r="I2975" s="44">
        <v>4180</v>
      </c>
      <c r="J2975" s="44">
        <v>4180</v>
      </c>
      <c r="K2975" s="44">
        <v>0</v>
      </c>
      <c r="L2975" s="44">
        <v>3762</v>
      </c>
      <c r="M2975" s="44">
        <v>313.5</v>
      </c>
    </row>
    <row r="2976" spans="5:13">
      <c r="E2976" t="s">
        <v>399</v>
      </c>
      <c r="F2976" t="s">
        <v>3656</v>
      </c>
      <c r="G2976" s="1">
        <v>43992</v>
      </c>
      <c r="H2976" s="43">
        <v>1</v>
      </c>
      <c r="I2976" s="44">
        <v>71678.16</v>
      </c>
      <c r="J2976" s="44">
        <v>71678.16</v>
      </c>
      <c r="K2976" s="44">
        <v>0</v>
      </c>
      <c r="L2976" s="44">
        <v>64510.34</v>
      </c>
      <c r="M2976" s="44">
        <v>5375.86</v>
      </c>
    </row>
    <row r="2977" spans="6:13">
      <c r="F2977" t="s">
        <v>434</v>
      </c>
      <c r="G2977" s="1">
        <v>43294</v>
      </c>
      <c r="H2977" s="43">
        <v>0</v>
      </c>
      <c r="I2977" s="44">
        <v>59437.17</v>
      </c>
      <c r="J2977" s="44">
        <v>59437.17</v>
      </c>
      <c r="K2977" s="44">
        <v>0</v>
      </c>
      <c r="L2977" s="44">
        <v>53493.45</v>
      </c>
      <c r="M2977" s="44">
        <v>4457.7875000000004</v>
      </c>
    </row>
    <row r="2978" spans="6:13">
      <c r="F2978" t="s">
        <v>906</v>
      </c>
      <c r="G2978" s="1">
        <v>43333</v>
      </c>
      <c r="H2978" s="43">
        <v>1</v>
      </c>
      <c r="I2978" s="44">
        <v>7779.37</v>
      </c>
      <c r="J2978" s="44">
        <v>7779.37</v>
      </c>
      <c r="K2978" s="44">
        <v>0</v>
      </c>
      <c r="L2978" s="44">
        <v>7001.43</v>
      </c>
      <c r="M2978" s="44">
        <v>583.45249999999999</v>
      </c>
    </row>
    <row r="2979" spans="6:13">
      <c r="F2979" t="s">
        <v>690</v>
      </c>
      <c r="G2979" s="1">
        <v>43333</v>
      </c>
      <c r="H2979" s="43">
        <v>0</v>
      </c>
      <c r="I2979" s="44">
        <v>6325.29</v>
      </c>
      <c r="J2979" s="44">
        <v>6325.29</v>
      </c>
      <c r="K2979" s="44">
        <v>0</v>
      </c>
      <c r="L2979" s="44">
        <v>5692.76</v>
      </c>
      <c r="M2979" s="44">
        <v>474.39670000000001</v>
      </c>
    </row>
    <row r="2980" spans="6:13">
      <c r="F2980" t="s">
        <v>3144</v>
      </c>
      <c r="G2980" s="1">
        <v>43851</v>
      </c>
      <c r="H2980" s="43">
        <v>0.2</v>
      </c>
      <c r="I2980" s="44">
        <v>109851.95</v>
      </c>
      <c r="J2980" s="44">
        <v>109851.95</v>
      </c>
      <c r="K2980" s="44">
        <v>0</v>
      </c>
      <c r="L2980" s="44">
        <v>98866.76</v>
      </c>
      <c r="M2980" s="44">
        <v>8238.8966999999993</v>
      </c>
    </row>
    <row r="2981" spans="6:13">
      <c r="F2981" t="s">
        <v>3374</v>
      </c>
      <c r="G2981" s="1">
        <v>43851</v>
      </c>
      <c r="H2981" s="43">
        <v>0.04</v>
      </c>
      <c r="I2981" s="44">
        <v>39218.31</v>
      </c>
      <c r="J2981" s="44">
        <v>39218.31</v>
      </c>
      <c r="K2981" s="44">
        <v>0</v>
      </c>
      <c r="L2981" s="44">
        <v>35296.480000000003</v>
      </c>
      <c r="M2981" s="44">
        <v>2941.3733000000002</v>
      </c>
    </row>
    <row r="2982" spans="6:13">
      <c r="F2982" t="s">
        <v>435</v>
      </c>
      <c r="G2982" s="1">
        <v>43294</v>
      </c>
      <c r="H2982" s="43">
        <v>0</v>
      </c>
      <c r="I2982" s="44">
        <v>5716.11</v>
      </c>
      <c r="J2982" s="44">
        <v>5716.11</v>
      </c>
      <c r="K2982" s="44">
        <v>0</v>
      </c>
      <c r="L2982" s="44">
        <v>5144.5</v>
      </c>
      <c r="M2982" s="44">
        <v>428.70830000000001</v>
      </c>
    </row>
    <row r="2983" spans="6:13">
      <c r="F2983" t="s">
        <v>923</v>
      </c>
      <c r="G2983" s="1">
        <v>43333</v>
      </c>
      <c r="H2983" s="43">
        <v>0.03</v>
      </c>
      <c r="I2983" s="44">
        <v>38151.21</v>
      </c>
      <c r="J2983" s="44">
        <v>38151.21</v>
      </c>
      <c r="K2983" s="44">
        <v>0</v>
      </c>
      <c r="L2983" s="44">
        <v>34336.089999999997</v>
      </c>
      <c r="M2983" s="44">
        <v>2861.3407999999999</v>
      </c>
    </row>
    <row r="2984" spans="6:13">
      <c r="F2984" t="s">
        <v>2672</v>
      </c>
      <c r="G2984" s="1">
        <v>43682</v>
      </c>
      <c r="H2984" s="43">
        <v>0</v>
      </c>
      <c r="I2984" s="44">
        <v>3419.19</v>
      </c>
      <c r="J2984" s="44">
        <v>3419.19</v>
      </c>
      <c r="K2984" s="44">
        <v>0</v>
      </c>
      <c r="L2984" s="44">
        <v>3077.27</v>
      </c>
      <c r="M2984" s="44">
        <v>256.43920000000003</v>
      </c>
    </row>
    <row r="2985" spans="6:13">
      <c r="F2985" t="s">
        <v>1527</v>
      </c>
      <c r="G2985" s="1">
        <v>43412</v>
      </c>
      <c r="H2985" s="43">
        <v>0.08</v>
      </c>
      <c r="I2985" s="44">
        <v>26391.81</v>
      </c>
      <c r="J2985" s="44">
        <v>26391.81</v>
      </c>
      <c r="K2985" s="44">
        <v>0</v>
      </c>
      <c r="L2985" s="44">
        <v>23752.63</v>
      </c>
      <c r="M2985" s="44">
        <v>1979.3858</v>
      </c>
    </row>
    <row r="2986" spans="6:13">
      <c r="F2986" t="s">
        <v>691</v>
      </c>
      <c r="G2986" s="1">
        <v>43333</v>
      </c>
      <c r="H2986" s="43">
        <v>0</v>
      </c>
      <c r="I2986" s="44">
        <v>28071.599999999999</v>
      </c>
      <c r="J2986" s="44">
        <v>28071.599999999999</v>
      </c>
      <c r="K2986" s="44">
        <v>0</v>
      </c>
      <c r="L2986" s="44">
        <v>25264.44</v>
      </c>
      <c r="M2986" s="44">
        <v>2105.37</v>
      </c>
    </row>
    <row r="2987" spans="6:13">
      <c r="F2987" t="s">
        <v>7450</v>
      </c>
      <c r="G2987" s="1">
        <v>48092</v>
      </c>
      <c r="H2987" s="43">
        <v>1</v>
      </c>
      <c r="I2987" s="44">
        <v>63456.74</v>
      </c>
      <c r="J2987" s="44">
        <v>63456.74</v>
      </c>
      <c r="K2987" s="44">
        <v>0</v>
      </c>
      <c r="L2987" s="44">
        <v>57111.07</v>
      </c>
      <c r="M2987" s="44">
        <v>4759.25</v>
      </c>
    </row>
    <row r="2988" spans="6:13">
      <c r="F2988" t="s">
        <v>1083</v>
      </c>
      <c r="G2988" s="1">
        <v>43333</v>
      </c>
      <c r="H2988" s="43">
        <v>0</v>
      </c>
      <c r="I2988" s="44">
        <v>7053.94</v>
      </c>
      <c r="J2988" s="44">
        <v>7053.94</v>
      </c>
      <c r="K2988" s="44">
        <v>0</v>
      </c>
      <c r="L2988" s="44">
        <v>6348.55</v>
      </c>
      <c r="M2988" s="44">
        <v>529.04579999999999</v>
      </c>
    </row>
    <row r="2989" spans="6:13">
      <c r="F2989" t="s">
        <v>2780</v>
      </c>
      <c r="G2989" s="1">
        <v>43682</v>
      </c>
      <c r="H2989" s="43">
        <v>0.05</v>
      </c>
      <c r="I2989" s="44">
        <v>52355.91</v>
      </c>
      <c r="J2989" s="44">
        <v>52355.91</v>
      </c>
      <c r="K2989" s="44">
        <v>0</v>
      </c>
      <c r="L2989" s="44">
        <v>47120.32</v>
      </c>
      <c r="M2989" s="44">
        <v>3926.6932999999999</v>
      </c>
    </row>
    <row r="2990" spans="6:13">
      <c r="F2990" t="s">
        <v>445</v>
      </c>
      <c r="G2990" s="1">
        <v>43294</v>
      </c>
      <c r="H2990" s="43">
        <v>0</v>
      </c>
      <c r="I2990" s="44">
        <v>9771.61</v>
      </c>
      <c r="J2990" s="44">
        <v>9771.61</v>
      </c>
      <c r="K2990" s="44">
        <v>0</v>
      </c>
      <c r="L2990" s="44">
        <v>8794.4500000000007</v>
      </c>
      <c r="M2990" s="44">
        <v>732.87080000000003</v>
      </c>
    </row>
    <row r="2991" spans="6:13">
      <c r="F2991" t="s">
        <v>2970</v>
      </c>
      <c r="G2991" s="1">
        <v>43851</v>
      </c>
      <c r="H2991" s="43">
        <v>0.04</v>
      </c>
      <c r="I2991" s="44">
        <v>63407.65</v>
      </c>
      <c r="J2991" s="44">
        <v>63407.65</v>
      </c>
      <c r="K2991" s="44">
        <v>0</v>
      </c>
      <c r="L2991" s="44">
        <v>57066.89</v>
      </c>
      <c r="M2991" s="44">
        <v>4755.5742</v>
      </c>
    </row>
    <row r="2992" spans="6:13">
      <c r="F2992" t="s">
        <v>1057</v>
      </c>
      <c r="G2992" s="1">
        <v>43333</v>
      </c>
      <c r="H2992" s="43">
        <v>0</v>
      </c>
      <c r="I2992" s="44">
        <v>4275.6099999999997</v>
      </c>
      <c r="J2992" s="44">
        <v>4275.6099999999997</v>
      </c>
      <c r="K2992" s="44">
        <v>0</v>
      </c>
      <c r="L2992" s="44">
        <v>3848.05</v>
      </c>
      <c r="M2992" s="44">
        <v>320.67079999999999</v>
      </c>
    </row>
    <row r="2993" spans="6:13">
      <c r="F2993" t="s">
        <v>3386</v>
      </c>
      <c r="G2993" s="1">
        <v>48092</v>
      </c>
      <c r="H2993" s="43">
        <v>1</v>
      </c>
      <c r="I2993" s="44">
        <v>140047.21</v>
      </c>
      <c r="J2993" s="44">
        <v>140047.21</v>
      </c>
      <c r="K2993" s="44">
        <v>0</v>
      </c>
      <c r="L2993" s="44">
        <v>126042.49</v>
      </c>
      <c r="M2993" s="44">
        <v>0</v>
      </c>
    </row>
    <row r="2994" spans="6:13">
      <c r="F2994" t="s">
        <v>429</v>
      </c>
      <c r="G2994" s="1">
        <v>43294</v>
      </c>
      <c r="H2994" s="43">
        <v>0</v>
      </c>
      <c r="I2994" s="44">
        <v>5835.21</v>
      </c>
      <c r="J2994" s="44">
        <v>5835.21</v>
      </c>
      <c r="K2994" s="44">
        <v>0</v>
      </c>
      <c r="L2994" s="44">
        <v>5251.69</v>
      </c>
      <c r="M2994" s="44">
        <v>437.64080000000001</v>
      </c>
    </row>
    <row r="2995" spans="6:13">
      <c r="F2995" t="s">
        <v>8262</v>
      </c>
      <c r="G2995" s="1">
        <v>48092</v>
      </c>
      <c r="H2995" s="43">
        <v>1</v>
      </c>
      <c r="I2995" s="44">
        <v>143167.09</v>
      </c>
      <c r="J2995" s="44">
        <v>143167.09</v>
      </c>
      <c r="K2995" s="44">
        <v>0</v>
      </c>
      <c r="L2995" s="44">
        <v>128850.38</v>
      </c>
      <c r="M2995" s="44">
        <v>0</v>
      </c>
    </row>
    <row r="2996" spans="6:13">
      <c r="F2996" t="s">
        <v>721</v>
      </c>
      <c r="G2996" s="1">
        <v>43333</v>
      </c>
      <c r="H2996" s="43">
        <v>0.5</v>
      </c>
      <c r="I2996" s="44">
        <v>38173.120000000003</v>
      </c>
      <c r="J2996" s="44">
        <v>38173.120000000003</v>
      </c>
      <c r="K2996" s="44">
        <v>0</v>
      </c>
      <c r="L2996" s="44">
        <v>34355.81</v>
      </c>
      <c r="M2996" s="44">
        <v>2862.9841999999999</v>
      </c>
    </row>
    <row r="2997" spans="6:13">
      <c r="F2997" t="s">
        <v>924</v>
      </c>
      <c r="G2997" s="1">
        <v>43333</v>
      </c>
      <c r="H2997" s="43">
        <v>0.09</v>
      </c>
      <c r="I2997" s="44">
        <v>7880.6</v>
      </c>
      <c r="J2997" s="44">
        <v>7880.6</v>
      </c>
      <c r="K2997" s="44">
        <v>0</v>
      </c>
      <c r="L2997" s="44">
        <v>7092.54</v>
      </c>
      <c r="M2997" s="44">
        <v>591.04499999999996</v>
      </c>
    </row>
    <row r="2998" spans="6:13">
      <c r="F2998" t="s">
        <v>1119</v>
      </c>
      <c r="G2998" s="1">
        <v>43333</v>
      </c>
      <c r="H2998" s="43">
        <v>0</v>
      </c>
      <c r="I2998" s="44">
        <v>10671.17</v>
      </c>
      <c r="J2998" s="44">
        <v>10671.17</v>
      </c>
      <c r="K2998" s="44">
        <v>0</v>
      </c>
      <c r="L2998" s="44">
        <v>9604.0499999999993</v>
      </c>
      <c r="M2998" s="44">
        <v>800.33749999999998</v>
      </c>
    </row>
    <row r="2999" spans="6:13">
      <c r="F2999" t="s">
        <v>1988</v>
      </c>
      <c r="G2999" s="1">
        <v>43507</v>
      </c>
      <c r="H2999" s="43">
        <v>0</v>
      </c>
      <c r="I2999" s="44">
        <v>8703.85</v>
      </c>
      <c r="J2999" s="44">
        <v>8703.85</v>
      </c>
      <c r="K2999" s="44">
        <v>0</v>
      </c>
      <c r="L2999" s="44">
        <v>7833.47</v>
      </c>
      <c r="M2999" s="44">
        <v>652.78920000000005</v>
      </c>
    </row>
    <row r="3000" spans="6:13">
      <c r="F3000" t="s">
        <v>1496</v>
      </c>
      <c r="G3000" s="1">
        <v>43412</v>
      </c>
      <c r="H3000" s="43">
        <v>0.17</v>
      </c>
      <c r="I3000" s="44">
        <v>12227.59</v>
      </c>
      <c r="J3000" s="44">
        <v>12227.59</v>
      </c>
      <c r="K3000" s="44">
        <v>0</v>
      </c>
      <c r="L3000" s="44">
        <v>11004.83</v>
      </c>
      <c r="M3000" s="44">
        <v>917.06920000000002</v>
      </c>
    </row>
    <row r="3001" spans="6:13">
      <c r="F3001" t="s">
        <v>803</v>
      </c>
      <c r="G3001" s="1">
        <v>43333</v>
      </c>
      <c r="H3001" s="43">
        <v>0</v>
      </c>
      <c r="I3001" s="44">
        <v>6664.28</v>
      </c>
      <c r="J3001" s="44">
        <v>6664.28</v>
      </c>
      <c r="K3001" s="44">
        <v>0</v>
      </c>
      <c r="L3001" s="44">
        <v>5997.85</v>
      </c>
      <c r="M3001" s="44">
        <v>499.82080000000002</v>
      </c>
    </row>
    <row r="3002" spans="6:13">
      <c r="F3002" t="s">
        <v>790</v>
      </c>
      <c r="G3002" s="1">
        <v>43333</v>
      </c>
      <c r="H3002" s="43">
        <v>0</v>
      </c>
      <c r="I3002" s="44">
        <v>3864.83</v>
      </c>
      <c r="J3002" s="44">
        <v>3864.83</v>
      </c>
      <c r="K3002" s="44">
        <v>0</v>
      </c>
      <c r="L3002" s="44">
        <v>3478.35</v>
      </c>
      <c r="M3002" s="44">
        <v>289.86250000000001</v>
      </c>
    </row>
    <row r="3003" spans="6:13">
      <c r="F3003" t="s">
        <v>3573</v>
      </c>
      <c r="G3003" s="1">
        <v>48092</v>
      </c>
      <c r="H3003" s="43">
        <v>1</v>
      </c>
      <c r="I3003" s="44">
        <v>214879.22</v>
      </c>
      <c r="J3003" s="44">
        <v>214879.22</v>
      </c>
      <c r="K3003" s="44">
        <v>0</v>
      </c>
      <c r="L3003" s="44">
        <v>193391.3</v>
      </c>
      <c r="M3003" s="44">
        <v>0</v>
      </c>
    </row>
    <row r="3004" spans="6:13">
      <c r="F3004" t="s">
        <v>2077</v>
      </c>
      <c r="G3004" s="1">
        <v>43507</v>
      </c>
      <c r="H3004" s="43">
        <v>0.5</v>
      </c>
      <c r="I3004" s="44">
        <v>9254.57</v>
      </c>
      <c r="J3004" s="44">
        <v>9254.57</v>
      </c>
      <c r="K3004" s="44">
        <v>0</v>
      </c>
      <c r="L3004" s="44">
        <v>8329.11</v>
      </c>
      <c r="M3004" s="44">
        <v>694.09249999999997</v>
      </c>
    </row>
    <row r="3005" spans="6:13">
      <c r="F3005" t="s">
        <v>1497</v>
      </c>
      <c r="G3005" s="1">
        <v>43412</v>
      </c>
      <c r="H3005" s="43">
        <v>0.5</v>
      </c>
      <c r="I3005" s="44">
        <v>13694.47</v>
      </c>
      <c r="J3005" s="44">
        <v>13694.47</v>
      </c>
      <c r="K3005" s="44">
        <v>0</v>
      </c>
      <c r="L3005" s="44">
        <v>12325.02</v>
      </c>
      <c r="M3005" s="44">
        <v>1027.085</v>
      </c>
    </row>
    <row r="3006" spans="6:13">
      <c r="F3006" t="s">
        <v>692</v>
      </c>
      <c r="G3006" s="1">
        <v>43333</v>
      </c>
      <c r="H3006" s="43">
        <v>0</v>
      </c>
      <c r="I3006" s="44">
        <v>4542.4399999999996</v>
      </c>
      <c r="J3006" s="44">
        <v>4542.4399999999996</v>
      </c>
      <c r="K3006" s="44">
        <v>0</v>
      </c>
      <c r="L3006" s="44">
        <v>4088.2</v>
      </c>
      <c r="M3006" s="44">
        <v>340.68329999999997</v>
      </c>
    </row>
    <row r="3007" spans="6:13">
      <c r="F3007" t="s">
        <v>2029</v>
      </c>
      <c r="G3007" s="1">
        <v>43507</v>
      </c>
      <c r="H3007" s="43">
        <v>0.08</v>
      </c>
      <c r="I3007" s="44">
        <v>33931.339999999997</v>
      </c>
      <c r="J3007" s="44">
        <v>33931.339999999997</v>
      </c>
      <c r="K3007" s="44">
        <v>0</v>
      </c>
      <c r="L3007" s="44">
        <v>30538.21</v>
      </c>
      <c r="M3007" s="44">
        <v>2544.8508000000002</v>
      </c>
    </row>
    <row r="3008" spans="6:13">
      <c r="F3008" t="s">
        <v>2000</v>
      </c>
      <c r="G3008" s="1">
        <v>43507</v>
      </c>
      <c r="H3008" s="43">
        <v>0.13</v>
      </c>
      <c r="I3008" s="44">
        <v>33780.28</v>
      </c>
      <c r="J3008" s="44">
        <v>33780.28</v>
      </c>
      <c r="K3008" s="44">
        <v>0</v>
      </c>
      <c r="L3008" s="44">
        <v>30402.25</v>
      </c>
      <c r="M3008" s="44">
        <v>2533.5207999999998</v>
      </c>
    </row>
    <row r="3009" spans="6:13">
      <c r="F3009" t="s">
        <v>1002</v>
      </c>
      <c r="G3009" s="1">
        <v>43333</v>
      </c>
      <c r="H3009" s="43">
        <v>1</v>
      </c>
      <c r="I3009" s="44">
        <v>3612.43</v>
      </c>
      <c r="J3009" s="44">
        <v>3612.43</v>
      </c>
      <c r="K3009" s="44">
        <v>0</v>
      </c>
      <c r="L3009" s="44">
        <v>3251.19</v>
      </c>
      <c r="M3009" s="44">
        <v>270.9325</v>
      </c>
    </row>
    <row r="3010" spans="6:13">
      <c r="F3010" t="s">
        <v>7674</v>
      </c>
      <c r="G3010" s="1">
        <v>48092</v>
      </c>
      <c r="H3010" s="43">
        <v>7.0000000000000007E-2</v>
      </c>
      <c r="I3010" s="44">
        <v>144762.85999999999</v>
      </c>
      <c r="J3010" s="44">
        <v>144762.85999999999</v>
      </c>
      <c r="K3010" s="44">
        <v>0</v>
      </c>
      <c r="L3010" s="44">
        <v>130286.57</v>
      </c>
      <c r="M3010" s="44">
        <v>0</v>
      </c>
    </row>
    <row r="3011" spans="6:13">
      <c r="F3011" t="s">
        <v>894</v>
      </c>
      <c r="G3011" s="1">
        <v>43333</v>
      </c>
      <c r="H3011" s="43">
        <v>0</v>
      </c>
      <c r="I3011" s="44">
        <v>48205.88</v>
      </c>
      <c r="J3011" s="44">
        <v>48205.88</v>
      </c>
      <c r="K3011" s="44">
        <v>0</v>
      </c>
      <c r="L3011" s="44">
        <v>43385.29</v>
      </c>
      <c r="M3011" s="44">
        <v>3615.4407999999999</v>
      </c>
    </row>
    <row r="3012" spans="6:13">
      <c r="F3012" t="s">
        <v>3419</v>
      </c>
      <c r="G3012" s="1">
        <v>48092</v>
      </c>
      <c r="H3012" s="43">
        <v>1</v>
      </c>
      <c r="I3012" s="44">
        <v>150829.79</v>
      </c>
      <c r="J3012" s="44">
        <v>150829.79</v>
      </c>
      <c r="K3012" s="44">
        <v>0</v>
      </c>
      <c r="L3012" s="44">
        <v>135746.81</v>
      </c>
      <c r="M3012" s="44">
        <v>0</v>
      </c>
    </row>
    <row r="3013" spans="6:13">
      <c r="F3013" t="s">
        <v>693</v>
      </c>
      <c r="G3013" s="1">
        <v>43333</v>
      </c>
      <c r="H3013" s="43">
        <v>0</v>
      </c>
      <c r="I3013" s="44">
        <v>25966.03</v>
      </c>
      <c r="J3013" s="44">
        <v>25966.03</v>
      </c>
      <c r="K3013" s="44">
        <v>0</v>
      </c>
      <c r="L3013" s="44">
        <v>23369.43</v>
      </c>
      <c r="M3013" s="44">
        <v>1947.4525000000001</v>
      </c>
    </row>
    <row r="3014" spans="6:13">
      <c r="F3014" t="s">
        <v>2966</v>
      </c>
      <c r="G3014" s="1">
        <v>48092</v>
      </c>
      <c r="H3014" s="43">
        <v>1</v>
      </c>
      <c r="I3014" s="44">
        <v>317302</v>
      </c>
      <c r="J3014" s="44">
        <v>317302</v>
      </c>
      <c r="K3014" s="44">
        <v>0</v>
      </c>
      <c r="L3014" s="44">
        <v>285571.8</v>
      </c>
      <c r="M3014" s="44">
        <v>10310.620000000001</v>
      </c>
    </row>
    <row r="3015" spans="6:13">
      <c r="F3015" t="s">
        <v>3007</v>
      </c>
      <c r="G3015" s="1">
        <v>43851</v>
      </c>
      <c r="H3015" s="43">
        <v>0.08</v>
      </c>
      <c r="I3015" s="44">
        <v>115665.33</v>
      </c>
      <c r="J3015" s="44">
        <v>115665.33</v>
      </c>
      <c r="K3015" s="44">
        <v>0</v>
      </c>
      <c r="L3015" s="44">
        <v>104098.8</v>
      </c>
      <c r="M3015" s="44">
        <v>8674.9</v>
      </c>
    </row>
    <row r="3016" spans="6:13">
      <c r="F3016" t="s">
        <v>3130</v>
      </c>
      <c r="G3016" s="1">
        <v>43851</v>
      </c>
      <c r="H3016" s="43">
        <v>0.5</v>
      </c>
      <c r="I3016" s="44">
        <v>87964.22</v>
      </c>
      <c r="J3016" s="44">
        <v>87964.22</v>
      </c>
      <c r="K3016" s="44">
        <v>0</v>
      </c>
      <c r="L3016" s="44">
        <v>79167.8</v>
      </c>
      <c r="M3016" s="44">
        <v>6597.3167000000003</v>
      </c>
    </row>
    <row r="3017" spans="6:13">
      <c r="F3017" t="s">
        <v>1701</v>
      </c>
      <c r="G3017" s="1">
        <v>48092</v>
      </c>
      <c r="H3017" s="43">
        <v>1</v>
      </c>
      <c r="I3017" s="44">
        <v>128092.13</v>
      </c>
      <c r="J3017" s="44">
        <v>128092.13</v>
      </c>
      <c r="K3017" s="44">
        <v>0</v>
      </c>
      <c r="L3017" s="44">
        <v>115282.92</v>
      </c>
      <c r="M3017" s="44">
        <v>9606.91</v>
      </c>
    </row>
    <row r="3018" spans="6:13">
      <c r="F3018" t="s">
        <v>694</v>
      </c>
      <c r="G3018" s="1">
        <v>43333</v>
      </c>
      <c r="H3018" s="43">
        <v>0</v>
      </c>
      <c r="I3018" s="44">
        <v>10561.79</v>
      </c>
      <c r="J3018" s="44">
        <v>10561.79</v>
      </c>
      <c r="K3018" s="44">
        <v>0</v>
      </c>
      <c r="L3018" s="44">
        <v>9505.61</v>
      </c>
      <c r="M3018" s="44">
        <v>792.13419999999996</v>
      </c>
    </row>
    <row r="3019" spans="6:13">
      <c r="F3019" t="s">
        <v>3236</v>
      </c>
      <c r="G3019" s="1">
        <v>48092</v>
      </c>
      <c r="H3019" s="43">
        <v>1</v>
      </c>
      <c r="I3019" s="44">
        <v>151355.47</v>
      </c>
      <c r="J3019" s="44">
        <v>151355.47</v>
      </c>
      <c r="K3019" s="44">
        <v>0</v>
      </c>
      <c r="L3019" s="44">
        <v>136219.92000000001</v>
      </c>
      <c r="M3019" s="44">
        <v>0</v>
      </c>
    </row>
    <row r="3020" spans="6:13">
      <c r="F3020" t="s">
        <v>647</v>
      </c>
      <c r="G3020" s="1">
        <v>43333</v>
      </c>
      <c r="H3020" s="43">
        <v>0</v>
      </c>
      <c r="I3020" s="44">
        <v>19194.46</v>
      </c>
      <c r="J3020" s="44">
        <v>19194.46</v>
      </c>
      <c r="K3020" s="44">
        <v>0</v>
      </c>
      <c r="L3020" s="44">
        <v>17275.009999999998</v>
      </c>
      <c r="M3020" s="44">
        <v>1439.5842</v>
      </c>
    </row>
    <row r="3021" spans="6:13">
      <c r="F3021" t="s">
        <v>7333</v>
      </c>
      <c r="G3021" s="1">
        <v>48092</v>
      </c>
      <c r="H3021" s="43">
        <v>1</v>
      </c>
      <c r="I3021" s="44">
        <v>79365</v>
      </c>
      <c r="J3021" s="44">
        <v>79365</v>
      </c>
      <c r="K3021" s="44">
        <v>0</v>
      </c>
      <c r="L3021" s="44">
        <v>71428.5</v>
      </c>
      <c r="M3021" s="44">
        <v>5952.37</v>
      </c>
    </row>
    <row r="3022" spans="6:13">
      <c r="F3022" t="s">
        <v>400</v>
      </c>
      <c r="G3022" s="1">
        <v>43265</v>
      </c>
      <c r="H3022" s="43">
        <v>0</v>
      </c>
      <c r="I3022" s="44">
        <v>9711.02</v>
      </c>
      <c r="J3022" s="44">
        <v>9711.02</v>
      </c>
      <c r="K3022" s="44">
        <v>0</v>
      </c>
      <c r="L3022" s="44">
        <v>8739.92</v>
      </c>
      <c r="M3022" s="44">
        <v>728.32669999999996</v>
      </c>
    </row>
    <row r="3023" spans="6:13">
      <c r="F3023" t="s">
        <v>1951</v>
      </c>
      <c r="G3023" s="1">
        <v>43507</v>
      </c>
      <c r="H3023" s="43">
        <v>0.13</v>
      </c>
      <c r="I3023" s="44">
        <v>22044.639999999999</v>
      </c>
      <c r="J3023" s="44">
        <v>22044.639999999999</v>
      </c>
      <c r="K3023" s="44">
        <v>0</v>
      </c>
      <c r="L3023" s="44">
        <v>19840.18</v>
      </c>
      <c r="M3023" s="44">
        <v>1653.3483000000001</v>
      </c>
    </row>
    <row r="3024" spans="6:13">
      <c r="F3024" t="s">
        <v>1182</v>
      </c>
      <c r="G3024" s="1">
        <v>43333</v>
      </c>
      <c r="H3024" s="43">
        <v>0</v>
      </c>
      <c r="I3024" s="44">
        <v>7845.86</v>
      </c>
      <c r="J3024" s="44">
        <v>7845.86</v>
      </c>
      <c r="K3024" s="44">
        <v>0</v>
      </c>
      <c r="L3024" s="44">
        <v>7061.27</v>
      </c>
      <c r="M3024" s="44">
        <v>588.43920000000003</v>
      </c>
    </row>
    <row r="3025" spans="4:13">
      <c r="D3025" t="s">
        <v>321</v>
      </c>
      <c r="E3025" t="s">
        <v>320</v>
      </c>
      <c r="F3025" t="s">
        <v>322</v>
      </c>
      <c r="G3025" s="1">
        <v>43265</v>
      </c>
      <c r="H3025" s="43">
        <v>1</v>
      </c>
      <c r="I3025" s="44">
        <v>100000</v>
      </c>
      <c r="J3025" s="44">
        <v>100000</v>
      </c>
      <c r="K3025" s="44">
        <v>0</v>
      </c>
      <c r="L3025" s="44">
        <v>90000</v>
      </c>
      <c r="M3025" s="44">
        <v>7500</v>
      </c>
    </row>
    <row r="3026" spans="4:13">
      <c r="E3026" t="s">
        <v>1875</v>
      </c>
      <c r="F3026" t="s">
        <v>2794</v>
      </c>
      <c r="G3026" s="1">
        <v>43678</v>
      </c>
      <c r="H3026" s="43">
        <v>0</v>
      </c>
      <c r="I3026" s="44">
        <v>9783.9500000000007</v>
      </c>
      <c r="J3026" s="44">
        <v>9783.9500000000007</v>
      </c>
      <c r="K3026" s="44">
        <v>0</v>
      </c>
      <c r="L3026" s="44">
        <v>8805.56</v>
      </c>
      <c r="M3026" s="44">
        <v>733.79669999999999</v>
      </c>
    </row>
    <row r="3027" spans="4:13">
      <c r="F3027" t="s">
        <v>2209</v>
      </c>
      <c r="G3027" s="1">
        <v>43507</v>
      </c>
      <c r="H3027" s="43">
        <v>1</v>
      </c>
      <c r="I3027" s="44">
        <v>10000</v>
      </c>
      <c r="J3027" s="44">
        <v>10000</v>
      </c>
      <c r="K3027" s="44">
        <v>0</v>
      </c>
      <c r="L3027" s="44">
        <v>9000</v>
      </c>
      <c r="M3027" s="44">
        <v>750</v>
      </c>
    </row>
    <row r="3028" spans="4:13">
      <c r="E3028" t="s">
        <v>1878</v>
      </c>
      <c r="F3028" t="s">
        <v>1879</v>
      </c>
      <c r="G3028" s="1">
        <v>43411</v>
      </c>
      <c r="H3028" s="43">
        <v>0.53</v>
      </c>
      <c r="I3028" s="44">
        <v>5000</v>
      </c>
      <c r="J3028" s="44">
        <v>5000</v>
      </c>
      <c r="K3028" s="44">
        <v>0</v>
      </c>
      <c r="L3028" s="44">
        <v>4500</v>
      </c>
      <c r="M3028" s="44">
        <v>375</v>
      </c>
    </row>
    <row r="3029" spans="4:13">
      <c r="D3029" t="s">
        <v>422</v>
      </c>
      <c r="E3029" t="s">
        <v>641</v>
      </c>
      <c r="F3029" t="s">
        <v>825</v>
      </c>
      <c r="G3029" s="1">
        <v>43333</v>
      </c>
      <c r="H3029" s="43">
        <v>1</v>
      </c>
      <c r="I3029" s="44">
        <v>3985</v>
      </c>
      <c r="J3029" s="44">
        <v>3985</v>
      </c>
      <c r="K3029" s="44">
        <v>0</v>
      </c>
      <c r="L3029" s="44">
        <v>3586.5</v>
      </c>
      <c r="M3029" s="44">
        <v>298.875</v>
      </c>
    </row>
    <row r="3030" spans="4:13">
      <c r="F3030" t="s">
        <v>1520</v>
      </c>
      <c r="G3030" s="1">
        <v>43412</v>
      </c>
      <c r="H3030" s="43">
        <v>1</v>
      </c>
      <c r="I3030" s="44">
        <v>3360</v>
      </c>
      <c r="J3030" s="44">
        <v>3360</v>
      </c>
      <c r="K3030" s="44">
        <v>0</v>
      </c>
      <c r="L3030" s="44">
        <v>3024</v>
      </c>
      <c r="M3030" s="44">
        <v>252</v>
      </c>
    </row>
    <row r="3031" spans="4:13">
      <c r="E3031" t="s">
        <v>2019</v>
      </c>
      <c r="F3031" t="s">
        <v>7757</v>
      </c>
      <c r="G3031" s="1">
        <v>48092</v>
      </c>
      <c r="H3031" s="43">
        <v>0.05</v>
      </c>
      <c r="I3031" s="44">
        <v>362686.13</v>
      </c>
      <c r="J3031" s="44">
        <v>362686.13</v>
      </c>
      <c r="K3031" s="44">
        <v>0</v>
      </c>
      <c r="L3031" s="44">
        <v>326417.52</v>
      </c>
      <c r="M3031" s="44">
        <v>0</v>
      </c>
    </row>
    <row r="3032" spans="4:13">
      <c r="D3032" t="s">
        <v>688</v>
      </c>
      <c r="E3032" t="s">
        <v>1287</v>
      </c>
      <c r="F3032" t="s">
        <v>1691</v>
      </c>
      <c r="G3032" s="1">
        <v>43599</v>
      </c>
      <c r="H3032" s="43">
        <v>0</v>
      </c>
      <c r="I3032" s="44">
        <v>44423.53</v>
      </c>
      <c r="J3032" s="44">
        <v>44423.53</v>
      </c>
      <c r="K3032" s="44">
        <v>0</v>
      </c>
      <c r="L3032" s="44">
        <v>39981.18</v>
      </c>
      <c r="M3032" s="44">
        <v>3331.7649999999999</v>
      </c>
    </row>
    <row r="3033" spans="4:13">
      <c r="F3033" t="s">
        <v>1433</v>
      </c>
      <c r="G3033" s="1">
        <v>43599</v>
      </c>
      <c r="H3033" s="43">
        <v>0</v>
      </c>
      <c r="I3033" s="44">
        <v>6033.86</v>
      </c>
      <c r="J3033" s="44">
        <v>6033.86</v>
      </c>
      <c r="K3033" s="44">
        <v>0</v>
      </c>
      <c r="L3033" s="44">
        <v>5430.47</v>
      </c>
      <c r="M3033" s="44">
        <v>452.53919999999999</v>
      </c>
    </row>
    <row r="3034" spans="4:13">
      <c r="D3034" t="s">
        <v>102</v>
      </c>
      <c r="E3034" t="s">
        <v>105</v>
      </c>
      <c r="F3034" t="s">
        <v>106</v>
      </c>
      <c r="G3034" s="1">
        <v>43228</v>
      </c>
      <c r="H3034" s="43">
        <v>0.25</v>
      </c>
      <c r="I3034" s="44">
        <v>13277</v>
      </c>
      <c r="J3034" s="44">
        <v>13277</v>
      </c>
      <c r="K3034" s="44">
        <v>0</v>
      </c>
      <c r="L3034" s="44">
        <v>11949.3</v>
      </c>
      <c r="M3034" s="44">
        <v>995.77499999999998</v>
      </c>
    </row>
    <row r="3035" spans="4:13">
      <c r="E3035" t="s">
        <v>102</v>
      </c>
      <c r="F3035" t="s">
        <v>2092</v>
      </c>
      <c r="G3035" s="1">
        <v>43507</v>
      </c>
      <c r="H3035" s="43">
        <v>0.1</v>
      </c>
      <c r="I3035" s="44">
        <v>15758.49</v>
      </c>
      <c r="J3035" s="44">
        <v>15758.49</v>
      </c>
      <c r="K3035" s="44">
        <v>0</v>
      </c>
      <c r="L3035" s="44">
        <v>14182.64</v>
      </c>
      <c r="M3035" s="44">
        <v>1181.8867</v>
      </c>
    </row>
    <row r="3036" spans="4:13">
      <c r="F3036" t="s">
        <v>2407</v>
      </c>
      <c r="G3036" s="1">
        <v>43959</v>
      </c>
      <c r="H3036" s="43">
        <v>0</v>
      </c>
      <c r="I3036" s="44">
        <v>26210.87</v>
      </c>
      <c r="J3036" s="44">
        <v>26210.87</v>
      </c>
      <c r="K3036" s="44">
        <v>0</v>
      </c>
      <c r="L3036" s="44">
        <v>23589.78</v>
      </c>
      <c r="M3036" s="44">
        <v>1965.8150000000001</v>
      </c>
    </row>
    <row r="3037" spans="4:13">
      <c r="F3037" t="s">
        <v>2025</v>
      </c>
      <c r="G3037" s="1">
        <v>43507</v>
      </c>
      <c r="H3037" s="43">
        <v>1</v>
      </c>
      <c r="I3037" s="44">
        <v>9186.5400000000009</v>
      </c>
      <c r="J3037" s="44">
        <v>9186.5400000000009</v>
      </c>
      <c r="K3037" s="44">
        <v>0</v>
      </c>
      <c r="L3037" s="44">
        <v>8267.89</v>
      </c>
      <c r="M3037" s="44">
        <v>688.99080000000004</v>
      </c>
    </row>
    <row r="3038" spans="4:13">
      <c r="E3038" t="s">
        <v>119</v>
      </c>
      <c r="F3038" t="s">
        <v>120</v>
      </c>
      <c r="G3038" s="1">
        <v>43294</v>
      </c>
      <c r="H3038" s="43">
        <v>1</v>
      </c>
      <c r="I3038" s="44">
        <v>5856.15</v>
      </c>
      <c r="J3038" s="44">
        <v>5856.15</v>
      </c>
      <c r="K3038" s="44">
        <v>0</v>
      </c>
      <c r="L3038" s="44">
        <v>5270.54</v>
      </c>
      <c r="M3038" s="44">
        <v>439.21170000000001</v>
      </c>
    </row>
    <row r="3039" spans="4:13">
      <c r="F3039" t="s">
        <v>756</v>
      </c>
      <c r="G3039" s="1">
        <v>43333</v>
      </c>
      <c r="H3039" s="43">
        <v>0.9</v>
      </c>
      <c r="I3039" s="44">
        <v>5000</v>
      </c>
      <c r="J3039" s="44">
        <v>5000</v>
      </c>
      <c r="K3039" s="44">
        <v>0</v>
      </c>
      <c r="L3039" s="44">
        <v>4500</v>
      </c>
      <c r="M3039" s="44">
        <v>375</v>
      </c>
    </row>
    <row r="3040" spans="4:13">
      <c r="F3040" t="s">
        <v>3157</v>
      </c>
      <c r="G3040" s="1">
        <v>44028</v>
      </c>
      <c r="H3040" s="43">
        <v>0</v>
      </c>
      <c r="I3040" s="44">
        <v>250564.36</v>
      </c>
      <c r="J3040" s="44">
        <v>0</v>
      </c>
      <c r="K3040" s="44">
        <v>-250564.36</v>
      </c>
      <c r="L3040" s="44">
        <v>0</v>
      </c>
      <c r="M3040" s="44">
        <v>0</v>
      </c>
    </row>
    <row r="3041" spans="5:13">
      <c r="E3041" t="s">
        <v>101</v>
      </c>
      <c r="F3041" t="s">
        <v>199</v>
      </c>
      <c r="G3041" s="1">
        <v>48092</v>
      </c>
      <c r="H3041" s="43">
        <v>0.45</v>
      </c>
      <c r="I3041" s="44">
        <v>123117.24</v>
      </c>
      <c r="J3041" s="44">
        <v>123117.24</v>
      </c>
      <c r="K3041" s="44">
        <v>0</v>
      </c>
      <c r="L3041" s="44">
        <v>110805.52</v>
      </c>
      <c r="M3041" s="44">
        <v>2045.53</v>
      </c>
    </row>
    <row r="3042" spans="5:13">
      <c r="F3042" t="s">
        <v>282</v>
      </c>
      <c r="G3042" s="1">
        <v>43266</v>
      </c>
      <c r="H3042" s="43">
        <v>0</v>
      </c>
      <c r="I3042" s="44">
        <v>49300.84</v>
      </c>
      <c r="J3042" s="44">
        <v>49300.84</v>
      </c>
      <c r="K3042" s="44">
        <v>0</v>
      </c>
      <c r="L3042" s="44">
        <v>44370.76</v>
      </c>
      <c r="M3042" s="44">
        <v>3697.5632999999998</v>
      </c>
    </row>
    <row r="3043" spans="5:13">
      <c r="F3043" t="s">
        <v>324</v>
      </c>
      <c r="G3043" s="1">
        <v>43266</v>
      </c>
      <c r="H3043" s="43">
        <v>0.5</v>
      </c>
      <c r="I3043" s="44">
        <v>67947.429999999993</v>
      </c>
      <c r="J3043" s="44">
        <v>67947.429999999993</v>
      </c>
      <c r="K3043" s="44">
        <v>0</v>
      </c>
      <c r="L3043" s="44">
        <v>61152.69</v>
      </c>
      <c r="M3043" s="44">
        <v>5096.0574999999999</v>
      </c>
    </row>
    <row r="3044" spans="5:13">
      <c r="F3044" t="s">
        <v>187</v>
      </c>
      <c r="G3044" s="1">
        <v>43760</v>
      </c>
      <c r="H3044" s="43">
        <v>0.3</v>
      </c>
      <c r="I3044" s="44">
        <v>74321.78</v>
      </c>
      <c r="J3044" s="44">
        <v>74321.78</v>
      </c>
      <c r="K3044" s="44">
        <v>0</v>
      </c>
      <c r="L3044" s="44">
        <v>66889.600000000006</v>
      </c>
      <c r="M3044" s="44">
        <v>5574.1333000000004</v>
      </c>
    </row>
    <row r="3045" spans="5:13">
      <c r="F3045" t="s">
        <v>720</v>
      </c>
      <c r="G3045" s="1">
        <v>43333</v>
      </c>
      <c r="H3045" s="43">
        <v>0.2</v>
      </c>
      <c r="I3045" s="44">
        <v>4599.01</v>
      </c>
      <c r="J3045" s="44">
        <v>4599.01</v>
      </c>
      <c r="K3045" s="44">
        <v>0</v>
      </c>
      <c r="L3045" s="44">
        <v>4139.1099999999997</v>
      </c>
      <c r="M3045" s="44">
        <v>344.92579999999998</v>
      </c>
    </row>
    <row r="3046" spans="5:13">
      <c r="F3046" t="s">
        <v>876</v>
      </c>
      <c r="G3046" s="1">
        <v>43760</v>
      </c>
      <c r="H3046" s="43">
        <v>0.1</v>
      </c>
      <c r="I3046" s="44">
        <v>65827.72</v>
      </c>
      <c r="J3046" s="44">
        <v>65827.72</v>
      </c>
      <c r="K3046" s="44">
        <v>0</v>
      </c>
      <c r="L3046" s="44">
        <v>59244.95</v>
      </c>
      <c r="M3046" s="44">
        <v>4937.0792000000001</v>
      </c>
    </row>
    <row r="3047" spans="5:13">
      <c r="F3047" t="s">
        <v>398</v>
      </c>
      <c r="G3047" s="1">
        <v>43266</v>
      </c>
      <c r="H3047" s="43">
        <v>0.1</v>
      </c>
      <c r="I3047" s="44">
        <v>54502.720000000001</v>
      </c>
      <c r="J3047" s="44">
        <v>54502.720000000001</v>
      </c>
      <c r="K3047" s="44">
        <v>0</v>
      </c>
      <c r="L3047" s="44">
        <v>49052.45</v>
      </c>
      <c r="M3047" s="44">
        <v>4087.7042000000001</v>
      </c>
    </row>
    <row r="3048" spans="5:13">
      <c r="F3048" t="s">
        <v>1811</v>
      </c>
      <c r="G3048" s="1">
        <v>43411</v>
      </c>
      <c r="H3048" s="43">
        <v>0</v>
      </c>
      <c r="I3048" s="44">
        <v>27873.17</v>
      </c>
      <c r="J3048" s="44">
        <v>27873.17</v>
      </c>
      <c r="K3048" s="44">
        <v>0</v>
      </c>
      <c r="L3048" s="44">
        <v>25085.85</v>
      </c>
      <c r="M3048" s="44">
        <v>2090.4875000000002</v>
      </c>
    </row>
    <row r="3049" spans="5:13">
      <c r="F3049" t="s">
        <v>172</v>
      </c>
      <c r="G3049" s="1">
        <v>43760</v>
      </c>
      <c r="H3049" s="43">
        <v>0.3</v>
      </c>
      <c r="I3049" s="44">
        <v>119847.16</v>
      </c>
      <c r="J3049" s="44">
        <v>119847.16</v>
      </c>
      <c r="K3049" s="44">
        <v>0</v>
      </c>
      <c r="L3049" s="44">
        <v>107862.44</v>
      </c>
      <c r="M3049" s="44">
        <v>8988.5367000000006</v>
      </c>
    </row>
    <row r="3050" spans="5:13">
      <c r="F3050" t="s">
        <v>535</v>
      </c>
      <c r="G3050" s="1">
        <v>43294</v>
      </c>
      <c r="H3050" s="43">
        <v>0.2</v>
      </c>
      <c r="I3050" s="44">
        <v>17614.11</v>
      </c>
      <c r="J3050" s="44">
        <v>17614.11</v>
      </c>
      <c r="K3050" s="44">
        <v>0</v>
      </c>
      <c r="L3050" s="44">
        <v>15852.7</v>
      </c>
      <c r="M3050" s="44">
        <v>1321.0582999999999</v>
      </c>
    </row>
    <row r="3051" spans="5:13">
      <c r="F3051" t="s">
        <v>196</v>
      </c>
      <c r="G3051" s="1">
        <v>48092</v>
      </c>
      <c r="H3051" s="43">
        <v>0.6</v>
      </c>
      <c r="I3051" s="44">
        <v>146225.96</v>
      </c>
      <c r="J3051" s="44">
        <v>146225.96</v>
      </c>
      <c r="K3051" s="44">
        <v>0</v>
      </c>
      <c r="L3051" s="44">
        <v>131603.35999999999</v>
      </c>
      <c r="M3051" s="44">
        <v>1994.21</v>
      </c>
    </row>
    <row r="3052" spans="5:13">
      <c r="F3052" t="s">
        <v>259</v>
      </c>
      <c r="G3052" s="1">
        <v>43265</v>
      </c>
      <c r="H3052" s="43">
        <v>0.25</v>
      </c>
      <c r="I3052" s="44">
        <v>32255.48</v>
      </c>
      <c r="J3052" s="44">
        <v>32255.48</v>
      </c>
      <c r="K3052" s="44">
        <v>0</v>
      </c>
      <c r="L3052" s="44">
        <v>29029.93</v>
      </c>
      <c r="M3052" s="44">
        <v>2419.1608000000001</v>
      </c>
    </row>
    <row r="3053" spans="5:13">
      <c r="F3053" t="s">
        <v>513</v>
      </c>
      <c r="G3053" s="1">
        <v>43294</v>
      </c>
      <c r="H3053" s="43">
        <v>0.3</v>
      </c>
      <c r="I3053" s="44">
        <v>7000</v>
      </c>
      <c r="J3053" s="44">
        <v>7000</v>
      </c>
      <c r="K3053" s="44">
        <v>0</v>
      </c>
      <c r="L3053" s="44">
        <v>6300</v>
      </c>
      <c r="M3053" s="44">
        <v>525</v>
      </c>
    </row>
    <row r="3054" spans="5:13">
      <c r="F3054" t="s">
        <v>512</v>
      </c>
      <c r="G3054" s="1">
        <v>43294</v>
      </c>
      <c r="H3054" s="43">
        <v>0</v>
      </c>
      <c r="I3054" s="44">
        <v>16160.67</v>
      </c>
      <c r="J3054" s="44">
        <v>16160.67</v>
      </c>
      <c r="K3054" s="44">
        <v>0</v>
      </c>
      <c r="L3054" s="44">
        <v>14544.6</v>
      </c>
      <c r="M3054" s="44">
        <v>1212.05</v>
      </c>
    </row>
    <row r="3055" spans="5:13">
      <c r="F3055" t="s">
        <v>188</v>
      </c>
      <c r="G3055" s="1">
        <v>43781</v>
      </c>
      <c r="H3055" s="43">
        <v>1</v>
      </c>
      <c r="I3055" s="44">
        <v>8522.5</v>
      </c>
      <c r="J3055" s="44">
        <v>8522.5</v>
      </c>
      <c r="K3055" s="44">
        <v>0</v>
      </c>
      <c r="L3055" s="44">
        <v>7670.25</v>
      </c>
      <c r="M3055" s="44">
        <v>639.1875</v>
      </c>
    </row>
    <row r="3056" spans="5:13">
      <c r="F3056" t="s">
        <v>167</v>
      </c>
      <c r="G3056" s="1">
        <v>43228</v>
      </c>
      <c r="H3056" s="43">
        <v>1</v>
      </c>
      <c r="I3056" s="44">
        <v>3264</v>
      </c>
      <c r="J3056" s="44">
        <v>3264</v>
      </c>
      <c r="K3056" s="44">
        <v>0</v>
      </c>
      <c r="L3056" s="44">
        <v>2937.6</v>
      </c>
      <c r="M3056" s="44">
        <v>244.8</v>
      </c>
    </row>
    <row r="3057" spans="3:13">
      <c r="F3057" t="s">
        <v>2050</v>
      </c>
      <c r="G3057" s="1">
        <v>43507</v>
      </c>
      <c r="H3057" s="43">
        <v>0</v>
      </c>
      <c r="I3057" s="44">
        <v>77066.399999999994</v>
      </c>
      <c r="J3057" s="44">
        <v>77066.399999999994</v>
      </c>
      <c r="K3057" s="44">
        <v>0</v>
      </c>
      <c r="L3057" s="44">
        <v>69359.759999999995</v>
      </c>
      <c r="M3057" s="44">
        <v>5779.98</v>
      </c>
    </row>
    <row r="3058" spans="3:13">
      <c r="F3058" t="s">
        <v>326</v>
      </c>
      <c r="G3058" s="1">
        <v>48092</v>
      </c>
      <c r="H3058" s="43">
        <v>0.1</v>
      </c>
      <c r="I3058" s="44">
        <v>143064.07</v>
      </c>
      <c r="J3058" s="44">
        <v>143064.07</v>
      </c>
      <c r="K3058" s="44">
        <v>0</v>
      </c>
      <c r="L3058" s="44">
        <v>128757.67</v>
      </c>
      <c r="M3058" s="44">
        <v>3041.4241999999999</v>
      </c>
    </row>
    <row r="3059" spans="3:13">
      <c r="F3059" t="s">
        <v>502</v>
      </c>
      <c r="G3059" s="1">
        <v>43294</v>
      </c>
      <c r="H3059" s="43">
        <v>0</v>
      </c>
      <c r="I3059" s="44">
        <v>4425.5</v>
      </c>
      <c r="J3059" s="44">
        <v>4425.5</v>
      </c>
      <c r="K3059" s="44">
        <v>0</v>
      </c>
      <c r="L3059" s="44">
        <v>3982.95</v>
      </c>
      <c r="M3059" s="44">
        <v>331.91250000000002</v>
      </c>
    </row>
    <row r="3060" spans="3:13">
      <c r="F3060" t="s">
        <v>747</v>
      </c>
      <c r="G3060" s="1">
        <v>43333</v>
      </c>
      <c r="H3060" s="43">
        <v>0.2</v>
      </c>
      <c r="I3060" s="44">
        <v>5025.88</v>
      </c>
      <c r="J3060" s="44">
        <v>5025.88</v>
      </c>
      <c r="K3060" s="44">
        <v>0</v>
      </c>
      <c r="L3060" s="44">
        <v>4523.29</v>
      </c>
      <c r="M3060" s="44">
        <v>376.94080000000002</v>
      </c>
    </row>
    <row r="3061" spans="3:13">
      <c r="F3061" t="s">
        <v>185</v>
      </c>
      <c r="G3061" s="1">
        <v>48092</v>
      </c>
      <c r="H3061" s="43">
        <v>0.1</v>
      </c>
      <c r="I3061" s="44">
        <v>208900.98</v>
      </c>
      <c r="J3061" s="44">
        <v>208900.98</v>
      </c>
      <c r="K3061" s="44">
        <v>0</v>
      </c>
      <c r="L3061" s="44">
        <v>188010.88</v>
      </c>
      <c r="M3061" s="44">
        <v>6317.5691999999999</v>
      </c>
    </row>
    <row r="3062" spans="3:13">
      <c r="F3062" t="s">
        <v>137</v>
      </c>
      <c r="G3062" s="1">
        <v>43266</v>
      </c>
      <c r="H3062" s="43">
        <v>0</v>
      </c>
      <c r="I3062" s="44">
        <v>21254.98</v>
      </c>
      <c r="J3062" s="44">
        <v>21254.98</v>
      </c>
      <c r="K3062" s="44">
        <v>0</v>
      </c>
      <c r="L3062" s="44">
        <v>19129.48</v>
      </c>
      <c r="M3062" s="44">
        <v>1594.1233</v>
      </c>
    </row>
    <row r="3063" spans="3:13">
      <c r="F3063" t="s">
        <v>2046</v>
      </c>
      <c r="G3063" s="1">
        <v>48092</v>
      </c>
      <c r="H3063" s="43">
        <v>0.9</v>
      </c>
      <c r="I3063" s="44">
        <v>408776.9</v>
      </c>
      <c r="J3063" s="44">
        <v>408776.9</v>
      </c>
      <c r="K3063" s="44">
        <v>0</v>
      </c>
      <c r="L3063" s="44">
        <v>367899.21</v>
      </c>
      <c r="M3063" s="44">
        <v>0</v>
      </c>
    </row>
    <row r="3064" spans="3:13">
      <c r="F3064" t="s">
        <v>3086</v>
      </c>
      <c r="G3064" s="1">
        <v>43760</v>
      </c>
      <c r="H3064" s="43">
        <v>1</v>
      </c>
      <c r="I3064" s="44">
        <v>120908.35</v>
      </c>
      <c r="J3064" s="44">
        <v>120908.35</v>
      </c>
      <c r="K3064" s="44">
        <v>0</v>
      </c>
      <c r="L3064" s="44">
        <v>108817.52</v>
      </c>
      <c r="M3064" s="44">
        <v>9068.1267000000007</v>
      </c>
    </row>
    <row r="3065" spans="3:13">
      <c r="C3065" t="s">
        <v>100</v>
      </c>
      <c r="D3065" t="s">
        <v>37</v>
      </c>
      <c r="E3065" t="s">
        <v>36</v>
      </c>
      <c r="F3065" t="s">
        <v>1162</v>
      </c>
      <c r="G3065" s="1">
        <v>48092</v>
      </c>
      <c r="H3065" s="43">
        <v>1</v>
      </c>
      <c r="I3065" s="44">
        <v>1102629</v>
      </c>
      <c r="J3065" s="44">
        <v>1102629</v>
      </c>
      <c r="K3065" s="44">
        <v>0</v>
      </c>
      <c r="L3065" s="44">
        <v>992366.1</v>
      </c>
      <c r="M3065" s="44">
        <v>79654.12</v>
      </c>
    </row>
    <row r="3066" spans="3:13">
      <c r="E3066" t="s">
        <v>1258</v>
      </c>
      <c r="F3066" t="s">
        <v>2262</v>
      </c>
      <c r="G3066" s="1">
        <v>43503</v>
      </c>
      <c r="H3066" s="43">
        <v>1</v>
      </c>
      <c r="I3066" s="44">
        <v>12854.13</v>
      </c>
      <c r="J3066" s="44">
        <v>12854.13</v>
      </c>
      <c r="K3066" s="44">
        <v>0</v>
      </c>
      <c r="L3066" s="44">
        <v>11568.72</v>
      </c>
      <c r="M3066" s="44">
        <v>964.06</v>
      </c>
    </row>
    <row r="3067" spans="3:13">
      <c r="F3067" t="s">
        <v>2361</v>
      </c>
      <c r="G3067" s="1">
        <v>43951</v>
      </c>
      <c r="H3067" s="43">
        <v>0</v>
      </c>
      <c r="I3067" s="44">
        <v>25470.94</v>
      </c>
      <c r="J3067" s="44">
        <v>49000</v>
      </c>
      <c r="K3067" s="44">
        <v>23529.06</v>
      </c>
      <c r="L3067" s="44">
        <v>44100</v>
      </c>
      <c r="M3067" s="44">
        <v>1910.3208</v>
      </c>
    </row>
    <row r="3068" spans="3:13">
      <c r="F3068" t="s">
        <v>2300</v>
      </c>
      <c r="G3068" s="1">
        <v>43899</v>
      </c>
      <c r="H3068" s="43">
        <v>0</v>
      </c>
      <c r="I3068" s="44">
        <v>25470.94</v>
      </c>
      <c r="J3068" s="44">
        <v>51000</v>
      </c>
      <c r="K3068" s="44">
        <v>25529.06</v>
      </c>
      <c r="L3068" s="44">
        <v>45900</v>
      </c>
      <c r="M3068" s="44">
        <v>3825.0007999999998</v>
      </c>
    </row>
    <row r="3069" spans="3:13">
      <c r="F3069" t="s">
        <v>2362</v>
      </c>
      <c r="G3069" s="1">
        <v>43882</v>
      </c>
      <c r="H3069" s="43">
        <v>0</v>
      </c>
      <c r="I3069" s="44">
        <v>12589.9</v>
      </c>
      <c r="J3069" s="44">
        <v>49000</v>
      </c>
      <c r="K3069" s="44">
        <v>36410.1</v>
      </c>
      <c r="L3069" s="44">
        <v>44100</v>
      </c>
      <c r="M3069" s="44">
        <v>3675.0025000000001</v>
      </c>
    </row>
    <row r="3070" spans="3:13">
      <c r="E3070" t="s">
        <v>89</v>
      </c>
      <c r="F3070" t="s">
        <v>1341</v>
      </c>
      <c r="G3070" s="1">
        <v>43357</v>
      </c>
      <c r="H3070" s="43">
        <v>0</v>
      </c>
      <c r="I3070" s="44">
        <v>22688</v>
      </c>
      <c r="J3070" s="44">
        <v>22688</v>
      </c>
      <c r="K3070" s="44">
        <v>0</v>
      </c>
      <c r="L3070" s="44">
        <v>20419.2</v>
      </c>
      <c r="M3070" s="44">
        <v>1701.6</v>
      </c>
    </row>
    <row r="3071" spans="3:13">
      <c r="E3071" t="s">
        <v>285</v>
      </c>
      <c r="F3071" t="s">
        <v>2439</v>
      </c>
      <c r="G3071" s="1">
        <v>43588</v>
      </c>
      <c r="H3071" s="43">
        <v>0</v>
      </c>
      <c r="I3071" s="44">
        <v>7317.55</v>
      </c>
      <c r="J3071" s="44">
        <v>7317.55</v>
      </c>
      <c r="K3071" s="44">
        <v>0</v>
      </c>
      <c r="L3071" s="44">
        <v>6585.8</v>
      </c>
      <c r="M3071" s="44">
        <v>548.81669999999997</v>
      </c>
    </row>
    <row r="3072" spans="3:13">
      <c r="F3072" t="s">
        <v>334</v>
      </c>
      <c r="G3072" s="1">
        <v>43917</v>
      </c>
      <c r="H3072" s="43">
        <v>0</v>
      </c>
      <c r="I3072" s="44">
        <v>5000</v>
      </c>
      <c r="J3072" s="44">
        <v>5000</v>
      </c>
      <c r="K3072" s="44">
        <v>0</v>
      </c>
      <c r="L3072" s="44">
        <v>4500</v>
      </c>
      <c r="M3072" s="44">
        <v>375</v>
      </c>
    </row>
    <row r="3073" spans="4:13">
      <c r="F3073" t="s">
        <v>2140</v>
      </c>
      <c r="G3073" s="1">
        <v>43598</v>
      </c>
      <c r="H3073" s="43">
        <v>0.5</v>
      </c>
      <c r="I3073" s="44">
        <v>6390.56</v>
      </c>
      <c r="J3073" s="44">
        <v>6390.56</v>
      </c>
      <c r="K3073" s="44">
        <v>0</v>
      </c>
      <c r="L3073" s="44">
        <v>5751.5</v>
      </c>
      <c r="M3073" s="44">
        <v>479.29169999999999</v>
      </c>
    </row>
    <row r="3074" spans="4:13">
      <c r="F3074" t="s">
        <v>1147</v>
      </c>
      <c r="G3074" s="1">
        <v>43335</v>
      </c>
      <c r="H3074" s="43">
        <v>1</v>
      </c>
      <c r="I3074" s="44">
        <v>5097.45</v>
      </c>
      <c r="J3074" s="44">
        <v>5097.45</v>
      </c>
      <c r="K3074" s="44">
        <v>0</v>
      </c>
      <c r="L3074" s="44">
        <v>4587.71</v>
      </c>
      <c r="M3074" s="44">
        <v>382.30919999999998</v>
      </c>
    </row>
    <row r="3075" spans="4:13">
      <c r="F3075" t="s">
        <v>1088</v>
      </c>
      <c r="G3075" s="1">
        <v>43788</v>
      </c>
      <c r="H3075" s="43">
        <v>0.5</v>
      </c>
      <c r="I3075" s="44">
        <v>8395.5300000000007</v>
      </c>
      <c r="J3075" s="44">
        <v>8395.5300000000007</v>
      </c>
      <c r="K3075" s="44">
        <v>0</v>
      </c>
      <c r="L3075" s="44">
        <v>7555.98</v>
      </c>
      <c r="M3075" s="44">
        <v>629.66499999999996</v>
      </c>
    </row>
    <row r="3076" spans="4:13">
      <c r="F3076" t="s">
        <v>3396</v>
      </c>
      <c r="G3076" s="1">
        <v>43861</v>
      </c>
      <c r="H3076" s="43">
        <v>1</v>
      </c>
      <c r="I3076" s="44">
        <v>82206.559999999998</v>
      </c>
      <c r="J3076" s="44">
        <v>82206.559999999998</v>
      </c>
      <c r="K3076" s="44">
        <v>0</v>
      </c>
      <c r="L3076" s="44">
        <v>73985.899999999994</v>
      </c>
      <c r="M3076" s="44">
        <v>6165.4916999999996</v>
      </c>
    </row>
    <row r="3077" spans="4:13">
      <c r="F3077" t="s">
        <v>1828</v>
      </c>
      <c r="G3077" s="1">
        <v>43917</v>
      </c>
      <c r="H3077" s="43">
        <v>0.67</v>
      </c>
      <c r="I3077" s="44">
        <v>36547.24</v>
      </c>
      <c r="J3077" s="44">
        <v>36547.24</v>
      </c>
      <c r="K3077" s="44">
        <v>0</v>
      </c>
      <c r="L3077" s="44">
        <v>32892.519999999997</v>
      </c>
      <c r="M3077" s="44">
        <v>2741.0432999999998</v>
      </c>
    </row>
    <row r="3078" spans="4:13">
      <c r="F3078" t="s">
        <v>3190</v>
      </c>
      <c r="G3078" s="1">
        <v>43861</v>
      </c>
      <c r="H3078" s="43">
        <v>1</v>
      </c>
      <c r="I3078" s="44">
        <v>22154.25</v>
      </c>
      <c r="J3078" s="44">
        <v>22154.25</v>
      </c>
      <c r="K3078" s="44">
        <v>0</v>
      </c>
      <c r="L3078" s="44">
        <v>19938.830000000002</v>
      </c>
      <c r="M3078" s="44">
        <v>1661.5691999999999</v>
      </c>
    </row>
    <row r="3079" spans="4:13">
      <c r="D3079" t="s">
        <v>122</v>
      </c>
      <c r="E3079" t="s">
        <v>122</v>
      </c>
      <c r="F3079" t="s">
        <v>177</v>
      </c>
      <c r="G3079" s="1">
        <v>43265</v>
      </c>
      <c r="H3079" s="43">
        <v>1</v>
      </c>
      <c r="I3079" s="44">
        <v>12503.77</v>
      </c>
      <c r="J3079" s="44">
        <v>12503.77</v>
      </c>
      <c r="K3079" s="44">
        <v>0</v>
      </c>
      <c r="L3079" s="44">
        <v>11253.39</v>
      </c>
      <c r="M3079" s="44">
        <v>937.78250000000003</v>
      </c>
    </row>
    <row r="3080" spans="4:13">
      <c r="E3080" t="s">
        <v>407</v>
      </c>
      <c r="F3080" t="s">
        <v>922</v>
      </c>
      <c r="G3080" s="1">
        <v>43333</v>
      </c>
      <c r="H3080" s="43">
        <v>1</v>
      </c>
      <c r="I3080" s="44">
        <v>4645.6899999999996</v>
      </c>
      <c r="J3080" s="44">
        <v>4645.6899999999996</v>
      </c>
      <c r="K3080" s="44">
        <v>0</v>
      </c>
      <c r="L3080" s="44">
        <v>4181.12</v>
      </c>
      <c r="M3080" s="44">
        <v>348.42669999999998</v>
      </c>
    </row>
    <row r="3081" spans="4:13">
      <c r="F3081" t="s">
        <v>921</v>
      </c>
      <c r="G3081" s="1">
        <v>48092</v>
      </c>
      <c r="H3081" s="43">
        <v>0</v>
      </c>
      <c r="I3081" s="44">
        <v>146225</v>
      </c>
      <c r="J3081" s="44">
        <v>146225</v>
      </c>
      <c r="K3081" s="44">
        <v>0</v>
      </c>
      <c r="L3081" s="44">
        <v>131602.5</v>
      </c>
      <c r="M3081" s="44">
        <v>1486.6708000000001</v>
      </c>
    </row>
    <row r="3082" spans="4:13">
      <c r="E3082" t="s">
        <v>121</v>
      </c>
      <c r="F3082" t="s">
        <v>485</v>
      </c>
      <c r="G3082" s="1">
        <v>43294</v>
      </c>
      <c r="H3082" s="43">
        <v>1</v>
      </c>
      <c r="I3082" s="44">
        <v>25894.98</v>
      </c>
      <c r="J3082" s="44">
        <v>25894.98</v>
      </c>
      <c r="K3082" s="44">
        <v>0</v>
      </c>
      <c r="L3082" s="44">
        <v>23305.48</v>
      </c>
      <c r="M3082" s="44">
        <v>1942.1233</v>
      </c>
    </row>
    <row r="3083" spans="4:13">
      <c r="F3083" t="s">
        <v>925</v>
      </c>
      <c r="G3083" s="1">
        <v>43334</v>
      </c>
      <c r="H3083" s="43">
        <v>1</v>
      </c>
      <c r="I3083" s="44">
        <v>22850.44</v>
      </c>
      <c r="J3083" s="44">
        <v>22850.44</v>
      </c>
      <c r="K3083" s="44">
        <v>0</v>
      </c>
      <c r="L3083" s="44">
        <v>20565.400000000001</v>
      </c>
      <c r="M3083" s="44">
        <v>1713.7833000000001</v>
      </c>
    </row>
    <row r="3084" spans="4:13">
      <c r="F3084" t="s">
        <v>1702</v>
      </c>
      <c r="G3084" s="1">
        <v>43412</v>
      </c>
      <c r="H3084" s="43">
        <v>1</v>
      </c>
      <c r="I3084" s="44">
        <v>3571.66</v>
      </c>
      <c r="J3084" s="44">
        <v>3571.66</v>
      </c>
      <c r="K3084" s="44">
        <v>0</v>
      </c>
      <c r="L3084" s="44">
        <v>3214.49</v>
      </c>
      <c r="M3084" s="44">
        <v>267.87419999999997</v>
      </c>
    </row>
    <row r="3085" spans="4:13">
      <c r="D3085" t="s">
        <v>21</v>
      </c>
      <c r="E3085" t="s">
        <v>372</v>
      </c>
      <c r="F3085" t="s">
        <v>2838</v>
      </c>
      <c r="G3085" s="1">
        <v>43781</v>
      </c>
      <c r="H3085" s="43">
        <v>1</v>
      </c>
      <c r="I3085" s="44">
        <v>7104.52</v>
      </c>
      <c r="J3085" s="44">
        <v>7104.52</v>
      </c>
      <c r="K3085" s="44">
        <v>0</v>
      </c>
      <c r="L3085" s="44">
        <v>6394.07</v>
      </c>
      <c r="M3085" s="44">
        <v>532.83920000000001</v>
      </c>
    </row>
    <row r="3086" spans="4:13">
      <c r="F3086" t="s">
        <v>2512</v>
      </c>
      <c r="G3086" s="1">
        <v>43588</v>
      </c>
      <c r="H3086" s="43">
        <v>1</v>
      </c>
      <c r="I3086" s="44">
        <v>8442</v>
      </c>
      <c r="J3086" s="44">
        <v>8442</v>
      </c>
      <c r="K3086" s="44">
        <v>0</v>
      </c>
      <c r="L3086" s="44">
        <v>7597.8</v>
      </c>
      <c r="M3086" s="44">
        <v>633.15</v>
      </c>
    </row>
    <row r="3087" spans="4:13">
      <c r="F3087" t="s">
        <v>2381</v>
      </c>
      <c r="G3087" s="1">
        <v>43503</v>
      </c>
      <c r="H3087" s="43">
        <v>1</v>
      </c>
      <c r="I3087" s="44">
        <v>18374</v>
      </c>
      <c r="J3087" s="44">
        <v>18374</v>
      </c>
      <c r="K3087" s="44">
        <v>0</v>
      </c>
      <c r="L3087" s="44">
        <v>16536.599999999999</v>
      </c>
      <c r="M3087" s="44">
        <v>1378.05</v>
      </c>
    </row>
    <row r="3088" spans="4:13">
      <c r="E3088" t="s">
        <v>111</v>
      </c>
      <c r="F3088" t="s">
        <v>195</v>
      </c>
      <c r="G3088" s="1">
        <v>43867</v>
      </c>
      <c r="H3088" s="43">
        <v>1</v>
      </c>
      <c r="I3088" s="44">
        <v>119118.24</v>
      </c>
      <c r="J3088" s="44">
        <v>119118.24</v>
      </c>
      <c r="K3088" s="44">
        <v>0</v>
      </c>
      <c r="L3088" s="44">
        <v>107206.41</v>
      </c>
      <c r="M3088" s="44">
        <v>8933.8675000000003</v>
      </c>
    </row>
    <row r="3089" spans="5:13">
      <c r="E3089" t="s">
        <v>219</v>
      </c>
      <c r="F3089" t="s">
        <v>332</v>
      </c>
      <c r="G3089" s="1">
        <v>43264</v>
      </c>
      <c r="H3089" s="43">
        <v>0</v>
      </c>
      <c r="I3089" s="44">
        <v>16729.099999999999</v>
      </c>
      <c r="J3089" s="44">
        <v>16729.099999999999</v>
      </c>
      <c r="K3089" s="44">
        <v>0</v>
      </c>
      <c r="L3089" s="44">
        <v>15056.19</v>
      </c>
      <c r="M3089" s="44">
        <v>1254.6824999999999</v>
      </c>
    </row>
    <row r="3090" spans="5:13">
      <c r="E3090" t="s">
        <v>21</v>
      </c>
      <c r="F3090" t="s">
        <v>587</v>
      </c>
      <c r="G3090" s="1">
        <v>43357</v>
      </c>
      <c r="H3090" s="43">
        <v>1</v>
      </c>
      <c r="I3090" s="44">
        <v>9107.36</v>
      </c>
      <c r="J3090" s="44">
        <v>9107.36</v>
      </c>
      <c r="K3090" s="44">
        <v>0</v>
      </c>
      <c r="L3090" s="44">
        <v>8196.6200000000008</v>
      </c>
      <c r="M3090" s="44">
        <v>683.05169999999998</v>
      </c>
    </row>
    <row r="3091" spans="5:13">
      <c r="F3091" t="s">
        <v>1313</v>
      </c>
      <c r="G3091" s="1">
        <v>43356</v>
      </c>
      <c r="H3091" s="43">
        <v>1</v>
      </c>
      <c r="I3091" s="44">
        <v>6625</v>
      </c>
      <c r="J3091" s="44">
        <v>6625</v>
      </c>
      <c r="K3091" s="44">
        <v>0</v>
      </c>
      <c r="L3091" s="44">
        <v>5962.5</v>
      </c>
      <c r="M3091" s="44">
        <v>496.875</v>
      </c>
    </row>
    <row r="3092" spans="5:13">
      <c r="E3092" t="s">
        <v>330</v>
      </c>
      <c r="F3092" t="s">
        <v>331</v>
      </c>
      <c r="G3092" s="1">
        <v>43265</v>
      </c>
      <c r="H3092" s="43">
        <v>1</v>
      </c>
      <c r="I3092" s="44">
        <v>24572</v>
      </c>
      <c r="J3092" s="44">
        <v>24572</v>
      </c>
      <c r="K3092" s="44">
        <v>0</v>
      </c>
      <c r="L3092" s="44">
        <v>22114.799999999999</v>
      </c>
      <c r="M3092" s="44">
        <v>1842.9</v>
      </c>
    </row>
    <row r="3093" spans="5:13">
      <c r="E3093" t="s">
        <v>677</v>
      </c>
      <c r="F3093" t="s">
        <v>678</v>
      </c>
      <c r="G3093" s="1">
        <v>43333</v>
      </c>
      <c r="H3093" s="43">
        <v>1</v>
      </c>
      <c r="I3093" s="44">
        <v>12252.5</v>
      </c>
      <c r="J3093" s="44">
        <v>12252.5</v>
      </c>
      <c r="K3093" s="44">
        <v>0</v>
      </c>
      <c r="L3093" s="44">
        <v>11027.25</v>
      </c>
      <c r="M3093" s="44">
        <v>918.9375</v>
      </c>
    </row>
    <row r="3094" spans="5:13">
      <c r="E3094" t="s">
        <v>1541</v>
      </c>
      <c r="F3094" t="s">
        <v>1542</v>
      </c>
      <c r="G3094" s="1">
        <v>43412</v>
      </c>
      <c r="H3094" s="43">
        <v>1</v>
      </c>
      <c r="I3094" s="44">
        <v>3874.5</v>
      </c>
      <c r="J3094" s="44">
        <v>3874.5</v>
      </c>
      <c r="K3094" s="44">
        <v>0</v>
      </c>
      <c r="L3094" s="44">
        <v>3487.05</v>
      </c>
      <c r="M3094" s="44">
        <v>290.58749999999998</v>
      </c>
    </row>
    <row r="3095" spans="5:13">
      <c r="E3095" t="s">
        <v>1175</v>
      </c>
      <c r="F3095" t="s">
        <v>1176</v>
      </c>
      <c r="G3095" s="1">
        <v>43333</v>
      </c>
      <c r="H3095" s="43">
        <v>1</v>
      </c>
      <c r="I3095" s="44">
        <v>25700</v>
      </c>
      <c r="J3095" s="44">
        <v>25700</v>
      </c>
      <c r="K3095" s="44">
        <v>0</v>
      </c>
      <c r="L3095" s="44">
        <v>23130</v>
      </c>
      <c r="M3095" s="44">
        <v>1927.5</v>
      </c>
    </row>
    <row r="3096" spans="5:13">
      <c r="E3096" t="s">
        <v>7675</v>
      </c>
      <c r="F3096" t="s">
        <v>289</v>
      </c>
      <c r="G3096" s="1">
        <v>43265</v>
      </c>
      <c r="H3096" s="43">
        <v>1</v>
      </c>
      <c r="I3096" s="44">
        <v>8200</v>
      </c>
      <c r="J3096" s="44">
        <v>8200</v>
      </c>
      <c r="K3096" s="44">
        <v>0</v>
      </c>
      <c r="L3096" s="44">
        <v>7380</v>
      </c>
      <c r="M3096" s="44">
        <v>615</v>
      </c>
    </row>
    <row r="3097" spans="5:13">
      <c r="E3097" t="s">
        <v>1046</v>
      </c>
      <c r="F3097" t="s">
        <v>3384</v>
      </c>
      <c r="G3097" s="1">
        <v>43781</v>
      </c>
      <c r="H3097" s="43">
        <v>1</v>
      </c>
      <c r="I3097" s="44">
        <v>18672.310000000001</v>
      </c>
      <c r="J3097" s="44">
        <v>18672.310000000001</v>
      </c>
      <c r="K3097" s="44">
        <v>0</v>
      </c>
      <c r="L3097" s="44">
        <v>16805.080000000002</v>
      </c>
      <c r="M3097" s="44">
        <v>1400.4232999999999</v>
      </c>
    </row>
    <row r="3098" spans="5:13">
      <c r="F3098" t="s">
        <v>1047</v>
      </c>
      <c r="G3098" s="1">
        <v>43334</v>
      </c>
      <c r="H3098" s="43">
        <v>1</v>
      </c>
      <c r="I3098" s="44">
        <v>6679.97</v>
      </c>
      <c r="J3098" s="44">
        <v>6679.97</v>
      </c>
      <c r="K3098" s="44">
        <v>0</v>
      </c>
      <c r="L3098" s="44">
        <v>6011.97</v>
      </c>
      <c r="M3098" s="44">
        <v>500.9975</v>
      </c>
    </row>
    <row r="3099" spans="5:13">
      <c r="F3099" t="s">
        <v>1827</v>
      </c>
      <c r="G3099" s="1">
        <v>43411</v>
      </c>
      <c r="H3099" s="43">
        <v>1</v>
      </c>
      <c r="I3099" s="44">
        <v>11904.35</v>
      </c>
      <c r="J3099" s="44">
        <v>11904.35</v>
      </c>
      <c r="K3099" s="44">
        <v>0</v>
      </c>
      <c r="L3099" s="44">
        <v>10713.92</v>
      </c>
      <c r="M3099" s="44">
        <v>892.82669999999996</v>
      </c>
    </row>
    <row r="3100" spans="5:13">
      <c r="E3100" t="s">
        <v>1431</v>
      </c>
      <c r="F3100" t="s">
        <v>2001</v>
      </c>
      <c r="G3100" s="1">
        <v>43507</v>
      </c>
      <c r="H3100" s="43">
        <v>1</v>
      </c>
      <c r="I3100" s="44">
        <v>7483.57</v>
      </c>
      <c r="J3100" s="44">
        <v>7483.57</v>
      </c>
      <c r="K3100" s="44">
        <v>0</v>
      </c>
      <c r="L3100" s="44">
        <v>6735.21</v>
      </c>
      <c r="M3100" s="44">
        <v>561.26750000000004</v>
      </c>
    </row>
    <row r="3101" spans="5:13">
      <c r="E3101" t="s">
        <v>63</v>
      </c>
      <c r="F3101" t="s">
        <v>8135</v>
      </c>
      <c r="G3101" s="1">
        <v>48092</v>
      </c>
      <c r="H3101" s="43">
        <v>0.13</v>
      </c>
      <c r="I3101" s="44">
        <v>1449427.63</v>
      </c>
      <c r="J3101" s="44">
        <v>1449427.63</v>
      </c>
      <c r="K3101" s="44">
        <v>0</v>
      </c>
      <c r="L3101" s="44">
        <v>1304484.8700000001</v>
      </c>
      <c r="M3101" s="44">
        <v>0</v>
      </c>
    </row>
    <row r="3102" spans="5:13">
      <c r="E3102" t="s">
        <v>432</v>
      </c>
      <c r="F3102" t="s">
        <v>2944</v>
      </c>
      <c r="G3102" s="1">
        <v>48092</v>
      </c>
      <c r="H3102" s="43">
        <v>0.15</v>
      </c>
      <c r="I3102" s="44">
        <v>414535</v>
      </c>
      <c r="J3102" s="44">
        <v>414535</v>
      </c>
      <c r="K3102" s="44">
        <v>0</v>
      </c>
      <c r="L3102" s="44">
        <v>373081.5</v>
      </c>
      <c r="M3102" s="44">
        <v>0</v>
      </c>
    </row>
    <row r="3103" spans="5:13">
      <c r="F3103" t="s">
        <v>433</v>
      </c>
      <c r="G3103" s="1">
        <v>43294</v>
      </c>
      <c r="H3103" s="43">
        <v>1</v>
      </c>
      <c r="I3103" s="44">
        <v>5223.01</v>
      </c>
      <c r="J3103" s="44">
        <v>5223.01</v>
      </c>
      <c r="K3103" s="44">
        <v>0</v>
      </c>
      <c r="L3103" s="44">
        <v>4700.71</v>
      </c>
      <c r="M3103" s="44">
        <v>391.72579999999999</v>
      </c>
    </row>
    <row r="3104" spans="5:13">
      <c r="E3104" t="s">
        <v>7130</v>
      </c>
      <c r="F3104" t="s">
        <v>2117</v>
      </c>
      <c r="G3104" s="1">
        <v>43507</v>
      </c>
      <c r="H3104" s="43">
        <v>0.85</v>
      </c>
      <c r="I3104" s="44">
        <v>10382.790000000001</v>
      </c>
      <c r="J3104" s="44">
        <v>10382.790000000001</v>
      </c>
      <c r="K3104" s="44">
        <v>0</v>
      </c>
      <c r="L3104" s="44">
        <v>9344.51</v>
      </c>
      <c r="M3104" s="44">
        <v>778.70920000000001</v>
      </c>
    </row>
    <row r="3105" spans="4:13">
      <c r="E3105" t="s">
        <v>20</v>
      </c>
      <c r="F3105" t="s">
        <v>115</v>
      </c>
      <c r="G3105" s="1">
        <v>43228</v>
      </c>
      <c r="H3105" s="43">
        <v>1</v>
      </c>
      <c r="I3105" s="44">
        <v>51555.39</v>
      </c>
      <c r="J3105" s="44">
        <v>51555.39</v>
      </c>
      <c r="K3105" s="44">
        <v>0</v>
      </c>
      <c r="L3105" s="44">
        <v>46399.85</v>
      </c>
      <c r="M3105" s="44">
        <v>3866.6541999999999</v>
      </c>
    </row>
    <row r="3106" spans="4:13">
      <c r="E3106" t="s">
        <v>1135</v>
      </c>
      <c r="F3106" t="s">
        <v>1131</v>
      </c>
      <c r="G3106" s="1">
        <v>43861</v>
      </c>
      <c r="H3106" s="43">
        <v>1</v>
      </c>
      <c r="I3106" s="44">
        <v>32086.02</v>
      </c>
      <c r="J3106" s="44">
        <v>32086.02</v>
      </c>
      <c r="K3106" s="44">
        <v>0</v>
      </c>
      <c r="L3106" s="44">
        <v>28877.42</v>
      </c>
      <c r="M3106" s="44">
        <v>2406.4517000000001</v>
      </c>
    </row>
    <row r="3107" spans="4:13">
      <c r="F3107" t="s">
        <v>2583</v>
      </c>
      <c r="G3107" s="1">
        <v>43816</v>
      </c>
      <c r="H3107" s="43">
        <v>0.5</v>
      </c>
      <c r="I3107" s="44">
        <v>17903.61</v>
      </c>
      <c r="J3107" s="44">
        <v>17903.61</v>
      </c>
      <c r="K3107" s="44">
        <v>0</v>
      </c>
      <c r="L3107" s="44">
        <v>16113.25</v>
      </c>
      <c r="M3107" s="44">
        <v>1342.7708</v>
      </c>
    </row>
    <row r="3108" spans="4:13">
      <c r="F3108" t="s">
        <v>1136</v>
      </c>
      <c r="G3108" s="1">
        <v>43781</v>
      </c>
      <c r="H3108" s="43">
        <v>1</v>
      </c>
      <c r="I3108" s="44">
        <v>16297.93</v>
      </c>
      <c r="J3108" s="44">
        <v>16297.93</v>
      </c>
      <c r="K3108" s="44">
        <v>0</v>
      </c>
      <c r="L3108" s="44">
        <v>14668.14</v>
      </c>
      <c r="M3108" s="44">
        <v>1222.345</v>
      </c>
    </row>
    <row r="3109" spans="4:13">
      <c r="D3109" t="s">
        <v>405</v>
      </c>
      <c r="E3109" t="s">
        <v>785</v>
      </c>
      <c r="F3109" t="s">
        <v>786</v>
      </c>
      <c r="G3109" s="1">
        <v>43335</v>
      </c>
      <c r="H3109" s="43">
        <v>1</v>
      </c>
      <c r="I3109" s="44">
        <v>8005.4</v>
      </c>
      <c r="J3109" s="44">
        <v>8005.4</v>
      </c>
      <c r="K3109" s="44">
        <v>0</v>
      </c>
      <c r="L3109" s="44">
        <v>7204.86</v>
      </c>
      <c r="M3109" s="44">
        <v>600.40499999999997</v>
      </c>
    </row>
    <row r="3110" spans="4:13">
      <c r="E3110" t="s">
        <v>1710</v>
      </c>
      <c r="F3110" t="s">
        <v>3053</v>
      </c>
      <c r="G3110" s="1">
        <v>43781</v>
      </c>
      <c r="H3110" s="43">
        <v>1</v>
      </c>
      <c r="I3110" s="44">
        <v>5162.63</v>
      </c>
      <c r="J3110" s="44">
        <v>5162.63</v>
      </c>
      <c r="K3110" s="44">
        <v>0</v>
      </c>
      <c r="L3110" s="44">
        <v>4646.37</v>
      </c>
      <c r="M3110" s="44">
        <v>387.19749999999999</v>
      </c>
    </row>
    <row r="3111" spans="4:13">
      <c r="F3111" t="s">
        <v>3052</v>
      </c>
      <c r="G3111" s="1">
        <v>43935</v>
      </c>
      <c r="H3111" s="43">
        <v>1</v>
      </c>
      <c r="I3111" s="44">
        <v>156332.26</v>
      </c>
      <c r="J3111" s="44">
        <v>132286.17000000001</v>
      </c>
      <c r="K3111" s="44">
        <v>-24046.09</v>
      </c>
      <c r="L3111" s="44">
        <v>119057.55</v>
      </c>
      <c r="M3111" s="44">
        <v>9921.4624999999996</v>
      </c>
    </row>
    <row r="3112" spans="4:13">
      <c r="D3112" t="s">
        <v>82</v>
      </c>
      <c r="E3112" t="s">
        <v>570</v>
      </c>
      <c r="F3112" t="s">
        <v>1762</v>
      </c>
      <c r="G3112" s="1">
        <v>43598</v>
      </c>
      <c r="H3112" s="43">
        <v>0</v>
      </c>
      <c r="I3112" s="44">
        <v>6578.45</v>
      </c>
      <c r="J3112" s="44">
        <v>6578.45</v>
      </c>
      <c r="K3112" s="44">
        <v>0</v>
      </c>
      <c r="L3112" s="44">
        <v>5920.61</v>
      </c>
      <c r="M3112" s="44">
        <v>493.38420000000002</v>
      </c>
    </row>
    <row r="3113" spans="4:13">
      <c r="F3113" t="s">
        <v>1306</v>
      </c>
      <c r="G3113" s="1">
        <v>43356</v>
      </c>
      <c r="H3113" s="43">
        <v>0</v>
      </c>
      <c r="I3113" s="44">
        <v>6499.14</v>
      </c>
      <c r="J3113" s="44">
        <v>6499.14</v>
      </c>
      <c r="K3113" s="44">
        <v>0</v>
      </c>
      <c r="L3113" s="44">
        <v>5849.23</v>
      </c>
      <c r="M3113" s="44">
        <v>487.43579999999997</v>
      </c>
    </row>
    <row r="3114" spans="4:13">
      <c r="F3114" t="s">
        <v>2061</v>
      </c>
      <c r="G3114" s="1">
        <v>43507</v>
      </c>
      <c r="H3114" s="43">
        <v>0</v>
      </c>
      <c r="I3114" s="44">
        <v>7822.5</v>
      </c>
      <c r="J3114" s="44">
        <v>7822.5</v>
      </c>
      <c r="K3114" s="44">
        <v>0</v>
      </c>
      <c r="L3114" s="44">
        <v>7040.25</v>
      </c>
      <c r="M3114" s="44">
        <v>586.6875</v>
      </c>
    </row>
    <row r="3115" spans="4:13">
      <c r="E3115" t="s">
        <v>81</v>
      </c>
      <c r="F3115" t="s">
        <v>2756</v>
      </c>
      <c r="G3115" s="1">
        <v>48092</v>
      </c>
      <c r="H3115" s="43">
        <v>0</v>
      </c>
      <c r="I3115" s="44">
        <v>151673.5</v>
      </c>
      <c r="J3115" s="44">
        <v>151673.5</v>
      </c>
      <c r="K3115" s="44">
        <v>0</v>
      </c>
      <c r="L3115" s="44">
        <v>136506.15</v>
      </c>
      <c r="M3115" s="44">
        <v>11375.505800000001</v>
      </c>
    </row>
    <row r="3116" spans="4:13">
      <c r="F3116" t="s">
        <v>200</v>
      </c>
      <c r="G3116" s="1">
        <v>43356</v>
      </c>
      <c r="H3116" s="43">
        <v>1</v>
      </c>
      <c r="I3116" s="44">
        <v>9883</v>
      </c>
      <c r="J3116" s="44">
        <v>9883</v>
      </c>
      <c r="K3116" s="44">
        <v>0</v>
      </c>
      <c r="L3116" s="44">
        <v>8894.7000000000007</v>
      </c>
      <c r="M3116" s="44">
        <v>741.22500000000002</v>
      </c>
    </row>
    <row r="3117" spans="4:13">
      <c r="D3117" t="s">
        <v>135</v>
      </c>
      <c r="E3117" t="s">
        <v>143</v>
      </c>
      <c r="F3117" t="s">
        <v>7024</v>
      </c>
      <c r="G3117" s="1">
        <v>43412</v>
      </c>
      <c r="H3117" s="43">
        <v>1</v>
      </c>
      <c r="I3117" s="44">
        <v>4019.92</v>
      </c>
      <c r="J3117" s="44">
        <v>4019.92</v>
      </c>
      <c r="K3117" s="44">
        <v>0</v>
      </c>
      <c r="L3117" s="44">
        <v>4019.92</v>
      </c>
      <c r="M3117" s="44">
        <v>0</v>
      </c>
    </row>
    <row r="3118" spans="4:13">
      <c r="F3118" t="s">
        <v>203</v>
      </c>
      <c r="G3118" s="1">
        <v>43599</v>
      </c>
      <c r="H3118" s="43">
        <v>0</v>
      </c>
      <c r="I3118" s="44">
        <v>48653.36</v>
      </c>
      <c r="J3118" s="44">
        <v>48653.36</v>
      </c>
      <c r="K3118" s="44">
        <v>0</v>
      </c>
      <c r="L3118" s="44">
        <v>43788.02</v>
      </c>
      <c r="M3118" s="44">
        <v>3649.0016999999998</v>
      </c>
    </row>
    <row r="3119" spans="4:13">
      <c r="E3119" t="s">
        <v>134</v>
      </c>
      <c r="F3119" t="s">
        <v>136</v>
      </c>
      <c r="G3119" s="1">
        <v>43265</v>
      </c>
      <c r="H3119" s="43">
        <v>1</v>
      </c>
      <c r="I3119" s="44">
        <v>5373</v>
      </c>
      <c r="J3119" s="44">
        <v>5373</v>
      </c>
      <c r="K3119" s="44">
        <v>0</v>
      </c>
      <c r="L3119" s="44">
        <v>4835.7</v>
      </c>
      <c r="M3119" s="44">
        <v>402.97500000000002</v>
      </c>
    </row>
    <row r="3120" spans="4:13">
      <c r="F3120" t="s">
        <v>2705</v>
      </c>
      <c r="G3120" s="1">
        <v>48092</v>
      </c>
      <c r="H3120" s="43">
        <v>0.63</v>
      </c>
      <c r="I3120" s="44">
        <v>571860.91</v>
      </c>
      <c r="J3120" s="44">
        <v>571860.91</v>
      </c>
      <c r="K3120" s="44">
        <v>0</v>
      </c>
      <c r="L3120" s="44">
        <v>514674.82</v>
      </c>
      <c r="M3120" s="44">
        <v>0</v>
      </c>
    </row>
    <row r="3121" spans="4:13">
      <c r="E3121" t="s">
        <v>368</v>
      </c>
      <c r="F3121" t="s">
        <v>369</v>
      </c>
      <c r="G3121" s="1">
        <v>43265</v>
      </c>
      <c r="H3121" s="43">
        <v>1</v>
      </c>
      <c r="I3121" s="44">
        <v>10461.83</v>
      </c>
      <c r="J3121" s="44">
        <v>10461.83</v>
      </c>
      <c r="K3121" s="44">
        <v>0</v>
      </c>
      <c r="L3121" s="44">
        <v>9415.65</v>
      </c>
      <c r="M3121" s="44">
        <v>784.63750000000005</v>
      </c>
    </row>
    <row r="3122" spans="4:13">
      <c r="D3122" t="s">
        <v>314</v>
      </c>
      <c r="E3122" t="s">
        <v>735</v>
      </c>
      <c r="F3122" t="s">
        <v>3317</v>
      </c>
      <c r="G3122" s="1">
        <v>48092</v>
      </c>
      <c r="H3122" s="43">
        <v>0.5</v>
      </c>
      <c r="I3122" s="44">
        <v>245084.9</v>
      </c>
      <c r="J3122" s="44">
        <v>245084.9</v>
      </c>
      <c r="K3122" s="44">
        <v>0</v>
      </c>
      <c r="L3122" s="44">
        <v>220576.41</v>
      </c>
      <c r="M3122" s="44">
        <v>0</v>
      </c>
    </row>
    <row r="3123" spans="4:13">
      <c r="F3123" t="s">
        <v>1772</v>
      </c>
      <c r="G3123" s="1">
        <v>43410</v>
      </c>
      <c r="H3123" s="43">
        <v>1</v>
      </c>
      <c r="I3123" s="44">
        <v>6276.52</v>
      </c>
      <c r="J3123" s="44">
        <v>6276.52</v>
      </c>
      <c r="K3123" s="44">
        <v>0</v>
      </c>
      <c r="L3123" s="44">
        <v>5648.87</v>
      </c>
      <c r="M3123" s="44">
        <v>470.73919999999998</v>
      </c>
    </row>
    <row r="3124" spans="4:13">
      <c r="F3124" t="s">
        <v>2488</v>
      </c>
      <c r="G3124" s="1">
        <v>43761</v>
      </c>
      <c r="H3124" s="43">
        <v>0</v>
      </c>
      <c r="I3124" s="44">
        <v>32804.410000000003</v>
      </c>
      <c r="J3124" s="44">
        <v>32804.410000000003</v>
      </c>
      <c r="K3124" s="44">
        <v>0</v>
      </c>
      <c r="L3124" s="44">
        <v>29523.97</v>
      </c>
      <c r="M3124" s="44">
        <v>2460.3308000000002</v>
      </c>
    </row>
    <row r="3125" spans="4:13">
      <c r="F3125" t="s">
        <v>2268</v>
      </c>
      <c r="G3125" s="1">
        <v>43761</v>
      </c>
      <c r="H3125" s="43">
        <v>1</v>
      </c>
      <c r="I3125" s="44">
        <v>22105.22</v>
      </c>
      <c r="J3125" s="44">
        <v>22105.22</v>
      </c>
      <c r="K3125" s="44">
        <v>0</v>
      </c>
      <c r="L3125" s="44">
        <v>19894.7</v>
      </c>
      <c r="M3125" s="44">
        <v>1657.8916999999999</v>
      </c>
    </row>
    <row r="3126" spans="4:13">
      <c r="E3126" t="s">
        <v>313</v>
      </c>
      <c r="F3126" t="s">
        <v>753</v>
      </c>
      <c r="G3126" s="1">
        <v>43333</v>
      </c>
      <c r="H3126" s="43">
        <v>0</v>
      </c>
      <c r="I3126" s="44">
        <v>5125</v>
      </c>
      <c r="J3126" s="44">
        <v>5125</v>
      </c>
      <c r="K3126" s="44">
        <v>0</v>
      </c>
      <c r="L3126" s="44">
        <v>4612.5</v>
      </c>
      <c r="M3126" s="44">
        <v>384.375</v>
      </c>
    </row>
    <row r="3127" spans="4:13">
      <c r="D3127" t="s">
        <v>264</v>
      </c>
      <c r="E3127" t="s">
        <v>1383</v>
      </c>
      <c r="F3127" t="s">
        <v>1384</v>
      </c>
      <c r="G3127" s="1">
        <v>43585</v>
      </c>
      <c r="H3127" s="43">
        <v>1</v>
      </c>
      <c r="I3127" s="44">
        <v>190909.78</v>
      </c>
      <c r="J3127" s="44">
        <v>190909.78</v>
      </c>
      <c r="K3127" s="44">
        <v>0</v>
      </c>
      <c r="L3127" s="44">
        <v>171818.8</v>
      </c>
      <c r="M3127" s="44">
        <v>14318.2333</v>
      </c>
    </row>
    <row r="3128" spans="4:13">
      <c r="E3128" t="s">
        <v>978</v>
      </c>
      <c r="F3128" t="s">
        <v>1156</v>
      </c>
      <c r="G3128" s="1">
        <v>43333</v>
      </c>
      <c r="H3128" s="43">
        <v>1</v>
      </c>
      <c r="I3128" s="44">
        <v>55235.99</v>
      </c>
      <c r="J3128" s="44">
        <v>55235.99</v>
      </c>
      <c r="K3128" s="44">
        <v>0</v>
      </c>
      <c r="L3128" s="44">
        <v>49712.39</v>
      </c>
      <c r="M3128" s="44">
        <v>4142.6992</v>
      </c>
    </row>
    <row r="3129" spans="4:13">
      <c r="F3129" t="s">
        <v>1598</v>
      </c>
      <c r="G3129" s="1">
        <v>43781</v>
      </c>
      <c r="H3129" s="43">
        <v>0.1</v>
      </c>
      <c r="I3129" s="44">
        <v>27348.04</v>
      </c>
      <c r="J3129" s="44">
        <v>27348.04</v>
      </c>
      <c r="K3129" s="44">
        <v>0</v>
      </c>
      <c r="L3129" s="44">
        <v>24613.24</v>
      </c>
      <c r="M3129" s="44">
        <v>2051.1033000000002</v>
      </c>
    </row>
    <row r="3130" spans="4:13">
      <c r="D3130" t="s">
        <v>253</v>
      </c>
      <c r="E3130" t="s">
        <v>252</v>
      </c>
      <c r="F3130" t="s">
        <v>254</v>
      </c>
      <c r="G3130" s="1">
        <v>43265</v>
      </c>
      <c r="H3130" s="43">
        <v>1</v>
      </c>
      <c r="I3130" s="44">
        <v>5481.12</v>
      </c>
      <c r="J3130" s="44">
        <v>5481.12</v>
      </c>
      <c r="K3130" s="44">
        <v>0</v>
      </c>
      <c r="L3130" s="44">
        <v>4933.01</v>
      </c>
      <c r="M3130" s="44">
        <v>411.08420000000001</v>
      </c>
    </row>
    <row r="3131" spans="4:13">
      <c r="E3131" t="s">
        <v>974</v>
      </c>
      <c r="F3131" t="s">
        <v>1338</v>
      </c>
      <c r="G3131" s="1">
        <v>43357</v>
      </c>
      <c r="H3131" s="43">
        <v>0.9</v>
      </c>
      <c r="I3131" s="44">
        <v>34255.5</v>
      </c>
      <c r="J3131" s="44">
        <v>34255.5</v>
      </c>
      <c r="K3131" s="44">
        <v>0</v>
      </c>
      <c r="L3131" s="44">
        <v>30829.95</v>
      </c>
      <c r="M3131" s="44">
        <v>2569.1624999999999</v>
      </c>
    </row>
    <row r="3132" spans="4:13">
      <c r="F3132" t="s">
        <v>1997</v>
      </c>
      <c r="G3132" s="1">
        <v>43507</v>
      </c>
      <c r="H3132" s="43">
        <v>1</v>
      </c>
      <c r="I3132" s="44">
        <v>93558.97</v>
      </c>
      <c r="J3132" s="44">
        <v>93558.97</v>
      </c>
      <c r="K3132" s="44">
        <v>0</v>
      </c>
      <c r="L3132" s="44">
        <v>84203.07</v>
      </c>
      <c r="M3132" s="44">
        <v>7016.9224999999997</v>
      </c>
    </row>
    <row r="3133" spans="4:13">
      <c r="D3133" t="s">
        <v>25</v>
      </c>
      <c r="E3133" t="s">
        <v>1599</v>
      </c>
      <c r="F3133" t="s">
        <v>1600</v>
      </c>
      <c r="G3133" s="1">
        <v>43412</v>
      </c>
      <c r="H3133" s="43">
        <v>0.6</v>
      </c>
      <c r="I3133" s="44">
        <v>101656.69</v>
      </c>
      <c r="J3133" s="44">
        <v>101656.69</v>
      </c>
      <c r="K3133" s="44">
        <v>0</v>
      </c>
      <c r="L3133" s="44">
        <v>91491.02</v>
      </c>
      <c r="M3133" s="44">
        <v>7624.2516999999998</v>
      </c>
    </row>
    <row r="3134" spans="4:13">
      <c r="E3134" t="s">
        <v>1107</v>
      </c>
      <c r="F3134" t="s">
        <v>1108</v>
      </c>
      <c r="G3134" s="1">
        <v>43333</v>
      </c>
      <c r="H3134" s="43">
        <v>1</v>
      </c>
      <c r="I3134" s="44">
        <v>9804</v>
      </c>
      <c r="J3134" s="44">
        <v>9804</v>
      </c>
      <c r="K3134" s="44">
        <v>0</v>
      </c>
      <c r="L3134" s="44">
        <v>8823.6</v>
      </c>
      <c r="M3134" s="44">
        <v>735.3</v>
      </c>
    </row>
    <row r="3135" spans="4:13">
      <c r="E3135" t="s">
        <v>1698</v>
      </c>
      <c r="F3135" t="s">
        <v>2854</v>
      </c>
      <c r="G3135" s="1">
        <v>48092</v>
      </c>
      <c r="H3135" s="43">
        <v>1</v>
      </c>
      <c r="I3135" s="44">
        <v>222880</v>
      </c>
      <c r="J3135" s="44">
        <v>222880</v>
      </c>
      <c r="K3135" s="44">
        <v>0</v>
      </c>
      <c r="L3135" s="44">
        <v>200592</v>
      </c>
      <c r="M3135" s="44">
        <v>0</v>
      </c>
    </row>
    <row r="3136" spans="4:13">
      <c r="F3136" t="s">
        <v>1699</v>
      </c>
      <c r="G3136" s="1">
        <v>43410</v>
      </c>
      <c r="H3136" s="43">
        <v>1</v>
      </c>
      <c r="I3136" s="44">
        <v>55921.4</v>
      </c>
      <c r="J3136" s="44">
        <v>55921.4</v>
      </c>
      <c r="K3136" s="44">
        <v>0</v>
      </c>
      <c r="L3136" s="44">
        <v>50329.26</v>
      </c>
      <c r="M3136" s="44">
        <v>4194.1049999999996</v>
      </c>
    </row>
    <row r="3137" spans="5:13">
      <c r="E3137" t="s">
        <v>3521</v>
      </c>
      <c r="F3137" t="s">
        <v>3522</v>
      </c>
      <c r="G3137" s="1">
        <v>48092</v>
      </c>
      <c r="H3137" s="43">
        <v>1</v>
      </c>
      <c r="I3137" s="44">
        <v>145568.97</v>
      </c>
      <c r="J3137" s="44">
        <v>145568.97</v>
      </c>
      <c r="K3137" s="44">
        <v>0</v>
      </c>
      <c r="L3137" s="44">
        <v>131012.07</v>
      </c>
      <c r="M3137" s="44">
        <v>0</v>
      </c>
    </row>
    <row r="3138" spans="5:13">
      <c r="E3138" t="s">
        <v>2431</v>
      </c>
      <c r="F3138" t="s">
        <v>2432</v>
      </c>
      <c r="G3138" s="1">
        <v>43587</v>
      </c>
      <c r="H3138" s="43">
        <v>1</v>
      </c>
      <c r="I3138" s="44">
        <v>4285.46</v>
      </c>
      <c r="J3138" s="44">
        <v>4285.46</v>
      </c>
      <c r="K3138" s="44">
        <v>0</v>
      </c>
      <c r="L3138" s="44">
        <v>3856.91</v>
      </c>
      <c r="M3138" s="44">
        <v>321.4092</v>
      </c>
    </row>
    <row r="3139" spans="5:13">
      <c r="E3139" t="s">
        <v>1568</v>
      </c>
      <c r="F3139" t="s">
        <v>2872</v>
      </c>
      <c r="G3139" s="1">
        <v>43902</v>
      </c>
      <c r="H3139" s="43">
        <v>1</v>
      </c>
      <c r="I3139" s="44">
        <v>233096.2</v>
      </c>
      <c r="J3139" s="44">
        <v>233096.2</v>
      </c>
      <c r="K3139" s="44">
        <v>0</v>
      </c>
      <c r="L3139" s="44">
        <v>209786.58</v>
      </c>
      <c r="M3139" s="44">
        <v>17482.215</v>
      </c>
    </row>
    <row r="3140" spans="5:13">
      <c r="E3140" t="s">
        <v>1208</v>
      </c>
      <c r="F3140" t="s">
        <v>2065</v>
      </c>
      <c r="G3140" s="1">
        <v>43969</v>
      </c>
      <c r="H3140" s="43">
        <v>1</v>
      </c>
      <c r="I3140" s="44">
        <v>154449.4</v>
      </c>
      <c r="J3140" s="44">
        <v>154000</v>
      </c>
      <c r="K3140" s="44">
        <v>-449.4</v>
      </c>
      <c r="L3140" s="44">
        <v>138600</v>
      </c>
      <c r="M3140" s="44">
        <v>11550</v>
      </c>
    </row>
    <row r="3141" spans="5:13">
      <c r="F3141" t="s">
        <v>1209</v>
      </c>
      <c r="G3141" s="1">
        <v>43356</v>
      </c>
      <c r="H3141" s="43">
        <v>1</v>
      </c>
      <c r="I3141" s="44">
        <v>6027.97</v>
      </c>
      <c r="J3141" s="44">
        <v>6027.97</v>
      </c>
      <c r="K3141" s="44">
        <v>0</v>
      </c>
      <c r="L3141" s="44">
        <v>5425.17</v>
      </c>
      <c r="M3141" s="44">
        <v>452.09750000000003</v>
      </c>
    </row>
    <row r="3142" spans="5:13">
      <c r="F3142" t="s">
        <v>8295</v>
      </c>
      <c r="G3142" s="1">
        <v>48092</v>
      </c>
      <c r="H3142" s="43">
        <v>1</v>
      </c>
      <c r="I3142" s="44">
        <v>411380.17</v>
      </c>
      <c r="J3142" s="44">
        <v>411380.17</v>
      </c>
      <c r="K3142" s="44">
        <v>0</v>
      </c>
      <c r="L3142" s="44">
        <v>370242.15</v>
      </c>
      <c r="M3142" s="44">
        <v>0</v>
      </c>
    </row>
    <row r="3143" spans="5:13">
      <c r="E3143" t="s">
        <v>1784</v>
      </c>
      <c r="F3143" t="s">
        <v>2945</v>
      </c>
      <c r="G3143" s="1">
        <v>48092</v>
      </c>
      <c r="H3143" s="43">
        <v>0.5</v>
      </c>
      <c r="I3143" s="44">
        <v>420166.62</v>
      </c>
      <c r="J3143" s="44">
        <v>420166.62</v>
      </c>
      <c r="K3143" s="44">
        <v>0</v>
      </c>
      <c r="L3143" s="44">
        <v>378149.96</v>
      </c>
      <c r="M3143" s="44">
        <v>0</v>
      </c>
    </row>
    <row r="3144" spans="5:13">
      <c r="E3144" t="s">
        <v>729</v>
      </c>
      <c r="F3144" t="s">
        <v>730</v>
      </c>
      <c r="G3144" s="1">
        <v>43334</v>
      </c>
      <c r="H3144" s="43">
        <v>1</v>
      </c>
      <c r="I3144" s="44">
        <v>11688.26</v>
      </c>
      <c r="J3144" s="44">
        <v>11688.26</v>
      </c>
      <c r="K3144" s="44">
        <v>0</v>
      </c>
      <c r="L3144" s="44">
        <v>10519.43</v>
      </c>
      <c r="M3144" s="44">
        <v>876.61919999999998</v>
      </c>
    </row>
    <row r="3145" spans="5:13">
      <c r="E3145" t="s">
        <v>1281</v>
      </c>
      <c r="F3145" t="s">
        <v>1282</v>
      </c>
      <c r="G3145" s="1">
        <v>43356</v>
      </c>
      <c r="H3145" s="43">
        <v>1</v>
      </c>
      <c r="I3145" s="44">
        <v>28021.74</v>
      </c>
      <c r="J3145" s="44">
        <v>28021.74</v>
      </c>
      <c r="K3145" s="44">
        <v>0</v>
      </c>
      <c r="L3145" s="44">
        <v>25219.57</v>
      </c>
      <c r="M3145" s="44">
        <v>2101.6307999999999</v>
      </c>
    </row>
    <row r="3146" spans="5:13">
      <c r="E3146" t="s">
        <v>1300</v>
      </c>
      <c r="F3146" t="s">
        <v>2397</v>
      </c>
      <c r="G3146" s="1">
        <v>43507</v>
      </c>
      <c r="H3146" s="43">
        <v>1</v>
      </c>
      <c r="I3146" s="44">
        <v>44554.6</v>
      </c>
      <c r="J3146" s="44">
        <v>44554.6</v>
      </c>
      <c r="K3146" s="44">
        <v>0</v>
      </c>
      <c r="L3146" s="44">
        <v>40099.14</v>
      </c>
      <c r="M3146" s="44">
        <v>3341.5949999999998</v>
      </c>
    </row>
    <row r="3147" spans="5:13">
      <c r="F3147" t="s">
        <v>2369</v>
      </c>
      <c r="G3147" s="1">
        <v>43507</v>
      </c>
      <c r="H3147" s="43">
        <v>1</v>
      </c>
      <c r="I3147" s="44">
        <v>10045.58</v>
      </c>
      <c r="J3147" s="44">
        <v>10045.58</v>
      </c>
      <c r="K3147" s="44">
        <v>0</v>
      </c>
      <c r="L3147" s="44">
        <v>9041.02</v>
      </c>
      <c r="M3147" s="44">
        <v>753.41830000000004</v>
      </c>
    </row>
    <row r="3148" spans="5:13">
      <c r="F3148" t="s">
        <v>1301</v>
      </c>
      <c r="G3148" s="1">
        <v>43356</v>
      </c>
      <c r="H3148" s="43">
        <v>1</v>
      </c>
      <c r="I3148" s="44">
        <v>3854.9</v>
      </c>
      <c r="J3148" s="44">
        <v>3854.9</v>
      </c>
      <c r="K3148" s="44">
        <v>0</v>
      </c>
      <c r="L3148" s="44">
        <v>3469.41</v>
      </c>
      <c r="M3148" s="44">
        <v>289.11750000000001</v>
      </c>
    </row>
    <row r="3149" spans="5:13">
      <c r="E3149" t="s">
        <v>932</v>
      </c>
      <c r="F3149" t="s">
        <v>933</v>
      </c>
      <c r="G3149" s="1">
        <v>43790</v>
      </c>
      <c r="H3149" s="43">
        <v>1</v>
      </c>
      <c r="I3149" s="44">
        <v>160446.85999999999</v>
      </c>
      <c r="J3149" s="44">
        <v>160446.85999999999</v>
      </c>
      <c r="K3149" s="44">
        <v>0</v>
      </c>
      <c r="L3149" s="44">
        <v>144402.17000000001</v>
      </c>
      <c r="M3149" s="44">
        <v>12033.5142</v>
      </c>
    </row>
    <row r="3150" spans="5:13">
      <c r="E3150" t="s">
        <v>666</v>
      </c>
      <c r="F3150" t="s">
        <v>1776</v>
      </c>
      <c r="G3150" s="1">
        <v>43864</v>
      </c>
      <c r="H3150" s="43">
        <v>1</v>
      </c>
      <c r="I3150" s="44">
        <v>20532.75</v>
      </c>
      <c r="J3150" s="44">
        <v>20532.75</v>
      </c>
      <c r="K3150" s="44">
        <v>0</v>
      </c>
      <c r="L3150" s="44">
        <v>18479.48</v>
      </c>
      <c r="M3150" s="44">
        <v>1539.95</v>
      </c>
    </row>
    <row r="3151" spans="5:13">
      <c r="F3151" t="s">
        <v>7760</v>
      </c>
      <c r="G3151" s="1">
        <v>48092</v>
      </c>
      <c r="H3151" s="43">
        <v>0.5</v>
      </c>
      <c r="I3151" s="44">
        <v>270513.31</v>
      </c>
      <c r="J3151" s="44">
        <v>270513.31</v>
      </c>
      <c r="K3151" s="44">
        <v>0</v>
      </c>
      <c r="L3151" s="44">
        <v>243461.98</v>
      </c>
      <c r="M3151" s="44">
        <v>0</v>
      </c>
    </row>
    <row r="3152" spans="5:13">
      <c r="E3152" t="s">
        <v>845</v>
      </c>
      <c r="F3152" t="s">
        <v>1829</v>
      </c>
      <c r="G3152" s="1">
        <v>43959</v>
      </c>
      <c r="H3152" s="43">
        <v>1</v>
      </c>
      <c r="I3152" s="44">
        <v>7815.49</v>
      </c>
      <c r="J3152" s="44">
        <v>7815.49</v>
      </c>
      <c r="K3152" s="44">
        <v>0</v>
      </c>
      <c r="L3152" s="44">
        <v>7033.94</v>
      </c>
      <c r="M3152" s="44">
        <v>586.1617</v>
      </c>
    </row>
    <row r="3153" spans="5:13">
      <c r="F3153" t="s">
        <v>846</v>
      </c>
      <c r="G3153" s="1">
        <v>43334</v>
      </c>
      <c r="H3153" s="43">
        <v>1</v>
      </c>
      <c r="I3153" s="44">
        <v>8500</v>
      </c>
      <c r="J3153" s="44">
        <v>8500</v>
      </c>
      <c r="K3153" s="44">
        <v>0</v>
      </c>
      <c r="L3153" s="44">
        <v>7650</v>
      </c>
      <c r="M3153" s="44">
        <v>637.5</v>
      </c>
    </row>
    <row r="3154" spans="5:13">
      <c r="F3154" t="s">
        <v>3082</v>
      </c>
      <c r="G3154" s="1">
        <v>43781</v>
      </c>
      <c r="H3154" s="43">
        <v>1</v>
      </c>
      <c r="I3154" s="44">
        <v>66927.649999999994</v>
      </c>
      <c r="J3154" s="44">
        <v>66927.649999999994</v>
      </c>
      <c r="K3154" s="44">
        <v>0</v>
      </c>
      <c r="L3154" s="44">
        <v>60234.89</v>
      </c>
      <c r="M3154" s="44">
        <v>5019.5742</v>
      </c>
    </row>
    <row r="3155" spans="5:13">
      <c r="E3155" t="s">
        <v>683</v>
      </c>
      <c r="F3155" t="s">
        <v>684</v>
      </c>
      <c r="G3155" s="1">
        <v>43334</v>
      </c>
      <c r="H3155" s="43">
        <v>1</v>
      </c>
      <c r="I3155" s="44">
        <v>48775.55</v>
      </c>
      <c r="J3155" s="44">
        <v>48775.55</v>
      </c>
      <c r="K3155" s="44">
        <v>0</v>
      </c>
      <c r="L3155" s="44">
        <v>43898</v>
      </c>
      <c r="M3155" s="44">
        <v>3658.1667000000002</v>
      </c>
    </row>
    <row r="3156" spans="5:13">
      <c r="E3156" t="s">
        <v>658</v>
      </c>
      <c r="F3156" t="s">
        <v>1352</v>
      </c>
      <c r="G3156" s="1">
        <v>43357</v>
      </c>
      <c r="H3156" s="43">
        <v>1</v>
      </c>
      <c r="I3156" s="44">
        <v>17426.09</v>
      </c>
      <c r="J3156" s="44">
        <v>17426.09</v>
      </c>
      <c r="K3156" s="44">
        <v>0</v>
      </c>
      <c r="L3156" s="44">
        <v>15683.48</v>
      </c>
      <c r="M3156" s="44">
        <v>1306.9567</v>
      </c>
    </row>
    <row r="3157" spans="5:13">
      <c r="E3157" t="s">
        <v>1529</v>
      </c>
      <c r="F3157" t="s">
        <v>2052</v>
      </c>
      <c r="G3157" s="1">
        <v>43507</v>
      </c>
      <c r="H3157" s="43">
        <v>1</v>
      </c>
      <c r="I3157" s="44">
        <v>29565.96</v>
      </c>
      <c r="J3157" s="44">
        <v>29565.96</v>
      </c>
      <c r="K3157" s="44">
        <v>0</v>
      </c>
      <c r="L3157" s="44">
        <v>26609.360000000001</v>
      </c>
      <c r="M3157" s="44">
        <v>2217.4467</v>
      </c>
    </row>
    <row r="3158" spans="5:13">
      <c r="E3158" t="s">
        <v>568</v>
      </c>
      <c r="F3158">
        <v>9154</v>
      </c>
      <c r="G3158" s="1">
        <v>43335</v>
      </c>
      <c r="H3158" s="43">
        <v>1</v>
      </c>
      <c r="I3158" s="44">
        <v>10152.67</v>
      </c>
      <c r="J3158" s="44">
        <v>10152.67</v>
      </c>
      <c r="K3158" s="44">
        <v>0</v>
      </c>
      <c r="L3158" s="44">
        <v>9137.4</v>
      </c>
      <c r="M3158" s="44">
        <v>761.45</v>
      </c>
    </row>
    <row r="3159" spans="5:13">
      <c r="F3159" t="s">
        <v>898</v>
      </c>
      <c r="G3159" s="1">
        <v>43335</v>
      </c>
      <c r="H3159" s="43">
        <v>1</v>
      </c>
      <c r="I3159" s="44">
        <v>15925.21</v>
      </c>
      <c r="J3159" s="44">
        <v>15925.21</v>
      </c>
      <c r="K3159" s="44">
        <v>0</v>
      </c>
      <c r="L3159" s="44">
        <v>14332.69</v>
      </c>
      <c r="M3159" s="44">
        <v>1194.3907999999999</v>
      </c>
    </row>
    <row r="3160" spans="5:13">
      <c r="F3160" t="s">
        <v>913</v>
      </c>
      <c r="G3160" s="1">
        <v>43335</v>
      </c>
      <c r="H3160" s="43">
        <v>1</v>
      </c>
      <c r="I3160" s="44">
        <v>13545.69</v>
      </c>
      <c r="J3160" s="44">
        <v>13545.69</v>
      </c>
      <c r="K3160" s="44">
        <v>0</v>
      </c>
      <c r="L3160" s="44">
        <v>12191.12</v>
      </c>
      <c r="M3160" s="44">
        <v>1015.9267</v>
      </c>
    </row>
    <row r="3161" spans="5:13">
      <c r="E3161" t="s">
        <v>3142</v>
      </c>
      <c r="F3161" t="s">
        <v>3411</v>
      </c>
      <c r="G3161" s="1">
        <v>43851</v>
      </c>
      <c r="H3161" s="43">
        <v>0</v>
      </c>
      <c r="I3161" s="44">
        <v>12838.18</v>
      </c>
      <c r="J3161" s="44">
        <v>12838.18</v>
      </c>
      <c r="K3161" s="44">
        <v>0</v>
      </c>
      <c r="L3161" s="44">
        <v>11554.36</v>
      </c>
      <c r="M3161" s="44">
        <v>962.86329999999998</v>
      </c>
    </row>
    <row r="3162" spans="5:13">
      <c r="F3162" t="s">
        <v>8372</v>
      </c>
      <c r="G3162" s="1">
        <v>48092</v>
      </c>
      <c r="H3162" s="43">
        <v>0.5</v>
      </c>
      <c r="I3162" s="44">
        <v>38910.879999999997</v>
      </c>
      <c r="J3162" s="44">
        <v>38910.879999999997</v>
      </c>
      <c r="K3162" s="44">
        <v>0</v>
      </c>
      <c r="L3162" s="44">
        <v>35019.79</v>
      </c>
      <c r="M3162" s="44">
        <v>2918.31</v>
      </c>
    </row>
    <row r="3163" spans="5:13">
      <c r="F3163" t="s">
        <v>3590</v>
      </c>
      <c r="G3163" s="1">
        <v>43951</v>
      </c>
      <c r="H3163" s="43">
        <v>0</v>
      </c>
      <c r="I3163" s="44">
        <v>44146.45</v>
      </c>
      <c r="J3163" s="44">
        <v>44146.45</v>
      </c>
      <c r="K3163" s="44">
        <v>0</v>
      </c>
      <c r="L3163" s="44">
        <v>39731.81</v>
      </c>
      <c r="M3163" s="44">
        <v>3310.9841999999999</v>
      </c>
    </row>
    <row r="3164" spans="5:13">
      <c r="F3164" t="s">
        <v>8374</v>
      </c>
      <c r="G3164" s="1">
        <v>48092</v>
      </c>
      <c r="H3164" s="43">
        <v>0</v>
      </c>
      <c r="I3164" s="44">
        <v>64717.37</v>
      </c>
      <c r="J3164" s="44">
        <v>64717.37</v>
      </c>
      <c r="K3164" s="44">
        <v>0</v>
      </c>
      <c r="L3164" s="44">
        <v>58245.63</v>
      </c>
      <c r="M3164" s="44">
        <v>4853.8</v>
      </c>
    </row>
    <row r="3165" spans="5:13">
      <c r="F3165" t="s">
        <v>8034</v>
      </c>
      <c r="G3165" s="1">
        <v>48092</v>
      </c>
      <c r="H3165" s="43">
        <v>0</v>
      </c>
      <c r="I3165" s="44">
        <v>21176.29</v>
      </c>
      <c r="J3165" s="44">
        <v>21176.29</v>
      </c>
      <c r="K3165" s="44">
        <v>0</v>
      </c>
      <c r="L3165" s="44">
        <v>19058.66</v>
      </c>
      <c r="M3165" s="44">
        <v>1588.22</v>
      </c>
    </row>
    <row r="3166" spans="5:13">
      <c r="F3166" t="s">
        <v>3143</v>
      </c>
      <c r="G3166" s="1">
        <v>43781</v>
      </c>
      <c r="H3166" s="43">
        <v>1</v>
      </c>
      <c r="I3166" s="44">
        <v>20594.63</v>
      </c>
      <c r="J3166" s="44">
        <v>20594.63</v>
      </c>
      <c r="K3166" s="44">
        <v>0</v>
      </c>
      <c r="L3166" s="44">
        <v>18535.169999999998</v>
      </c>
      <c r="M3166" s="44">
        <v>1544.5975000000001</v>
      </c>
    </row>
    <row r="3167" spans="5:13">
      <c r="E3167" t="s">
        <v>745</v>
      </c>
      <c r="F3167" t="s">
        <v>1406</v>
      </c>
      <c r="G3167" s="1">
        <v>43356</v>
      </c>
      <c r="H3167" s="43">
        <v>1</v>
      </c>
      <c r="I3167" s="44">
        <v>15180.54</v>
      </c>
      <c r="J3167" s="44">
        <v>15180.54</v>
      </c>
      <c r="K3167" s="44">
        <v>0</v>
      </c>
      <c r="L3167" s="44">
        <v>13662.49</v>
      </c>
      <c r="M3167" s="44">
        <v>1138.5408</v>
      </c>
    </row>
    <row r="3168" spans="5:13">
      <c r="F3168" t="s">
        <v>1218</v>
      </c>
      <c r="G3168" s="1">
        <v>43356</v>
      </c>
      <c r="H3168" s="43">
        <v>1</v>
      </c>
      <c r="I3168" s="44">
        <v>21778.21</v>
      </c>
      <c r="J3168" s="44">
        <v>21778.21</v>
      </c>
      <c r="K3168" s="44">
        <v>0</v>
      </c>
      <c r="L3168" s="44">
        <v>19600.39</v>
      </c>
      <c r="M3168" s="44">
        <v>1633.3658</v>
      </c>
    </row>
    <row r="3169" spans="4:13">
      <c r="E3169" t="s">
        <v>1797</v>
      </c>
      <c r="F3169" t="s">
        <v>1798</v>
      </c>
      <c r="G3169" s="1">
        <v>43410</v>
      </c>
      <c r="H3169" s="43">
        <v>1</v>
      </c>
      <c r="I3169" s="44">
        <v>6523.5</v>
      </c>
      <c r="J3169" s="44">
        <v>6523.5</v>
      </c>
      <c r="K3169" s="44">
        <v>0</v>
      </c>
      <c r="L3169" s="44">
        <v>5871.15</v>
      </c>
      <c r="M3169" s="44">
        <v>489.26249999999999</v>
      </c>
    </row>
    <row r="3170" spans="4:13">
      <c r="E3170" t="s">
        <v>880</v>
      </c>
      <c r="F3170" t="s">
        <v>881</v>
      </c>
      <c r="G3170" s="1">
        <v>43335</v>
      </c>
      <c r="H3170" s="43">
        <v>1</v>
      </c>
      <c r="I3170" s="44">
        <v>6849.39</v>
      </c>
      <c r="J3170" s="44">
        <v>6849.39</v>
      </c>
      <c r="K3170" s="44">
        <v>0</v>
      </c>
      <c r="L3170" s="44">
        <v>6164.45</v>
      </c>
      <c r="M3170" s="44">
        <v>513.70420000000001</v>
      </c>
    </row>
    <row r="3171" spans="4:13">
      <c r="E3171" t="s">
        <v>1109</v>
      </c>
      <c r="F3171" t="s">
        <v>1116</v>
      </c>
      <c r="G3171" s="1">
        <v>43335</v>
      </c>
      <c r="H3171" s="43">
        <v>1</v>
      </c>
      <c r="I3171" s="44">
        <v>5399.82</v>
      </c>
      <c r="J3171" s="44">
        <v>5399.82</v>
      </c>
      <c r="K3171" s="44">
        <v>0</v>
      </c>
      <c r="L3171" s="44">
        <v>4859.84</v>
      </c>
      <c r="M3171" s="44">
        <v>404.98669999999998</v>
      </c>
    </row>
    <row r="3172" spans="4:13">
      <c r="F3172" t="s">
        <v>1726</v>
      </c>
      <c r="G3172" s="1">
        <v>43410</v>
      </c>
      <c r="H3172" s="43">
        <v>1</v>
      </c>
      <c r="I3172" s="44">
        <v>10491</v>
      </c>
      <c r="J3172" s="44">
        <v>10491</v>
      </c>
      <c r="K3172" s="44">
        <v>0</v>
      </c>
      <c r="L3172" s="44">
        <v>9441.9</v>
      </c>
      <c r="M3172" s="44">
        <v>786.82500000000005</v>
      </c>
    </row>
    <row r="3173" spans="4:13">
      <c r="E3173" t="s">
        <v>443</v>
      </c>
      <c r="F3173" t="s">
        <v>1477</v>
      </c>
      <c r="G3173" s="1">
        <v>43357</v>
      </c>
      <c r="H3173" s="43">
        <v>1</v>
      </c>
      <c r="I3173" s="44">
        <v>13357.85</v>
      </c>
      <c r="J3173" s="44">
        <v>13357.85</v>
      </c>
      <c r="K3173" s="44">
        <v>0</v>
      </c>
      <c r="L3173" s="44">
        <v>12022.07</v>
      </c>
      <c r="M3173" s="44">
        <v>1001.8392</v>
      </c>
    </row>
    <row r="3174" spans="4:13">
      <c r="D3174" t="s">
        <v>48</v>
      </c>
      <c r="E3174" t="s">
        <v>1120</v>
      </c>
      <c r="F3174" t="s">
        <v>1121</v>
      </c>
      <c r="G3174" s="1">
        <v>43333</v>
      </c>
      <c r="H3174" s="43">
        <v>0.2</v>
      </c>
      <c r="I3174" s="44">
        <v>24587.47</v>
      </c>
      <c r="J3174" s="44">
        <v>24587.47</v>
      </c>
      <c r="K3174" s="44">
        <v>0</v>
      </c>
      <c r="L3174" s="44">
        <v>22128.720000000001</v>
      </c>
      <c r="M3174" s="44">
        <v>1844.06</v>
      </c>
    </row>
    <row r="3175" spans="4:13">
      <c r="F3175" t="s">
        <v>1522</v>
      </c>
      <c r="G3175" s="1">
        <v>43412</v>
      </c>
      <c r="H3175" s="43">
        <v>1</v>
      </c>
      <c r="I3175" s="44">
        <v>6233.15</v>
      </c>
      <c r="J3175" s="44">
        <v>6233.15</v>
      </c>
      <c r="K3175" s="44">
        <v>0</v>
      </c>
      <c r="L3175" s="44">
        <v>5609.84</v>
      </c>
      <c r="M3175" s="44">
        <v>467.48669999999998</v>
      </c>
    </row>
    <row r="3176" spans="4:13">
      <c r="E3176" t="s">
        <v>393</v>
      </c>
      <c r="F3176" t="s">
        <v>394</v>
      </c>
      <c r="G3176" s="1">
        <v>43265</v>
      </c>
      <c r="H3176" s="43">
        <v>1</v>
      </c>
      <c r="I3176" s="44">
        <v>8605.9699999999993</v>
      </c>
      <c r="J3176" s="44">
        <v>8605.9699999999993</v>
      </c>
      <c r="K3176" s="44">
        <v>0</v>
      </c>
      <c r="L3176" s="44">
        <v>7745.37</v>
      </c>
      <c r="M3176" s="44">
        <v>645.44749999999999</v>
      </c>
    </row>
    <row r="3177" spans="4:13">
      <c r="E3177" t="s">
        <v>47</v>
      </c>
      <c r="F3177" t="s">
        <v>3330</v>
      </c>
      <c r="G3177" s="1">
        <v>48092</v>
      </c>
      <c r="H3177" s="43">
        <v>0.5</v>
      </c>
      <c r="I3177" s="44">
        <v>284929.09999999998</v>
      </c>
      <c r="J3177" s="44">
        <v>284929.09999999998</v>
      </c>
      <c r="K3177" s="44">
        <v>0</v>
      </c>
      <c r="L3177" s="44">
        <v>256436.19</v>
      </c>
      <c r="M3177" s="44">
        <v>0</v>
      </c>
    </row>
    <row r="3178" spans="4:13">
      <c r="F3178" t="s">
        <v>2365</v>
      </c>
      <c r="G3178" s="1">
        <v>43917</v>
      </c>
      <c r="H3178" s="43">
        <v>0</v>
      </c>
      <c r="I3178" s="44">
        <v>36150.400000000001</v>
      </c>
      <c r="J3178" s="44">
        <v>36150.400000000001</v>
      </c>
      <c r="K3178" s="44">
        <v>0</v>
      </c>
      <c r="L3178" s="44">
        <v>32535.360000000001</v>
      </c>
      <c r="M3178" s="44">
        <v>2711.28</v>
      </c>
    </row>
    <row r="3179" spans="4:13">
      <c r="F3179" t="s">
        <v>2562</v>
      </c>
      <c r="G3179" s="1">
        <v>43676</v>
      </c>
      <c r="H3179" s="43">
        <v>0.6</v>
      </c>
      <c r="I3179" s="44">
        <v>15949.27</v>
      </c>
      <c r="J3179" s="44">
        <v>15949.27</v>
      </c>
      <c r="K3179" s="44">
        <v>0</v>
      </c>
      <c r="L3179" s="44">
        <v>14354.34</v>
      </c>
      <c r="M3179" s="44">
        <v>1196.1949999999999</v>
      </c>
    </row>
    <row r="3180" spans="4:13">
      <c r="F3180" t="s">
        <v>2767</v>
      </c>
      <c r="G3180" s="1">
        <v>43917</v>
      </c>
      <c r="H3180" s="43">
        <v>0.75</v>
      </c>
      <c r="I3180" s="44">
        <v>60000</v>
      </c>
      <c r="J3180" s="44">
        <v>60000</v>
      </c>
      <c r="K3180" s="44">
        <v>0</v>
      </c>
      <c r="L3180" s="44">
        <v>54000</v>
      </c>
      <c r="M3180" s="44">
        <v>4500</v>
      </c>
    </row>
    <row r="3181" spans="4:13">
      <c r="F3181" t="s">
        <v>2639</v>
      </c>
      <c r="G3181" s="1">
        <v>43917</v>
      </c>
      <c r="H3181" s="43">
        <v>0</v>
      </c>
      <c r="I3181" s="44">
        <v>36000</v>
      </c>
      <c r="J3181" s="44">
        <v>36000</v>
      </c>
      <c r="K3181" s="44">
        <v>0</v>
      </c>
      <c r="L3181" s="44">
        <v>32400</v>
      </c>
      <c r="M3181" s="44">
        <v>2700</v>
      </c>
    </row>
    <row r="3182" spans="4:13">
      <c r="F3182" t="s">
        <v>2606</v>
      </c>
      <c r="G3182" s="1">
        <v>43917</v>
      </c>
      <c r="H3182" s="43">
        <v>0</v>
      </c>
      <c r="I3182" s="44">
        <v>36759.379999999997</v>
      </c>
      <c r="J3182" s="44">
        <v>36759.379999999997</v>
      </c>
      <c r="K3182" s="44">
        <v>0</v>
      </c>
      <c r="L3182" s="44">
        <v>33083.440000000002</v>
      </c>
      <c r="M3182" s="44">
        <v>2756.9533000000001</v>
      </c>
    </row>
    <row r="3183" spans="4:13">
      <c r="F3183" t="s">
        <v>3170</v>
      </c>
      <c r="G3183" s="1">
        <v>43917</v>
      </c>
      <c r="H3183" s="43">
        <v>0</v>
      </c>
      <c r="I3183" s="44">
        <v>37000</v>
      </c>
      <c r="J3183" s="44">
        <v>37000</v>
      </c>
      <c r="K3183" s="44">
        <v>0</v>
      </c>
      <c r="L3183" s="44">
        <v>33300</v>
      </c>
      <c r="M3183" s="44">
        <v>2775</v>
      </c>
    </row>
    <row r="3184" spans="4:13">
      <c r="F3184" t="s">
        <v>2667</v>
      </c>
      <c r="G3184" s="1">
        <v>43917</v>
      </c>
      <c r="H3184" s="43">
        <v>0</v>
      </c>
      <c r="I3184" s="44">
        <v>36000</v>
      </c>
      <c r="J3184" s="44">
        <v>36000</v>
      </c>
      <c r="K3184" s="44">
        <v>0</v>
      </c>
      <c r="L3184" s="44">
        <v>32400</v>
      </c>
      <c r="M3184" s="44">
        <v>2700</v>
      </c>
    </row>
    <row r="3185" spans="5:13">
      <c r="F3185" t="s">
        <v>2649</v>
      </c>
      <c r="G3185" s="1">
        <v>43917</v>
      </c>
      <c r="H3185" s="43">
        <v>0</v>
      </c>
      <c r="I3185" s="44">
        <v>36000</v>
      </c>
      <c r="J3185" s="44">
        <v>36000</v>
      </c>
      <c r="K3185" s="44">
        <v>0</v>
      </c>
      <c r="L3185" s="44">
        <v>32400</v>
      </c>
      <c r="M3185" s="44">
        <v>2700</v>
      </c>
    </row>
    <row r="3186" spans="5:13">
      <c r="F3186" t="s">
        <v>2088</v>
      </c>
      <c r="G3186" s="1">
        <v>43503</v>
      </c>
      <c r="H3186" s="43">
        <v>1</v>
      </c>
      <c r="I3186" s="44">
        <v>7497.62</v>
      </c>
      <c r="J3186" s="44">
        <v>7497.62</v>
      </c>
      <c r="K3186" s="44">
        <v>0</v>
      </c>
      <c r="L3186" s="44">
        <v>6747.86</v>
      </c>
      <c r="M3186" s="44">
        <v>562.32169999999996</v>
      </c>
    </row>
    <row r="3187" spans="5:13">
      <c r="E3187" t="s">
        <v>48</v>
      </c>
      <c r="F3187" t="s">
        <v>696</v>
      </c>
      <c r="G3187" s="1">
        <v>43599</v>
      </c>
      <c r="H3187" s="43">
        <v>0</v>
      </c>
      <c r="I3187" s="44">
        <v>12103</v>
      </c>
      <c r="J3187" s="44">
        <v>12103</v>
      </c>
      <c r="K3187" s="44">
        <v>0</v>
      </c>
      <c r="L3187" s="44">
        <v>10892.7</v>
      </c>
      <c r="M3187" s="44">
        <v>907.72500000000002</v>
      </c>
    </row>
    <row r="3188" spans="5:13">
      <c r="F3188" t="s">
        <v>1298</v>
      </c>
      <c r="G3188" s="1">
        <v>43356</v>
      </c>
      <c r="H3188" s="43">
        <v>1</v>
      </c>
      <c r="I3188" s="44">
        <v>9307.76</v>
      </c>
      <c r="J3188" s="44">
        <v>9307.76</v>
      </c>
      <c r="K3188" s="44">
        <v>0</v>
      </c>
      <c r="L3188" s="44">
        <v>8376.98</v>
      </c>
      <c r="M3188" s="44">
        <v>698.08169999999996</v>
      </c>
    </row>
    <row r="3189" spans="5:13">
      <c r="F3189" t="s">
        <v>482</v>
      </c>
      <c r="G3189" s="1">
        <v>43294</v>
      </c>
      <c r="H3189" s="43">
        <v>0.7</v>
      </c>
      <c r="I3189" s="44">
        <v>61829.3</v>
      </c>
      <c r="J3189" s="44">
        <v>61829.3</v>
      </c>
      <c r="K3189" s="44">
        <v>0</v>
      </c>
      <c r="L3189" s="44">
        <v>55646.37</v>
      </c>
      <c r="M3189" s="44">
        <v>4637.1975000000002</v>
      </c>
    </row>
    <row r="3190" spans="5:13">
      <c r="F3190" t="s">
        <v>2736</v>
      </c>
      <c r="G3190" s="1">
        <v>43676</v>
      </c>
      <c r="H3190" s="43">
        <v>0</v>
      </c>
      <c r="I3190" s="44">
        <v>13761.36</v>
      </c>
      <c r="J3190" s="44">
        <v>13761.36</v>
      </c>
      <c r="K3190" s="44">
        <v>0</v>
      </c>
      <c r="L3190" s="44">
        <v>12385.22</v>
      </c>
      <c r="M3190" s="44">
        <v>1032.1016999999999</v>
      </c>
    </row>
    <row r="3191" spans="5:13">
      <c r="E3191" t="s">
        <v>2038</v>
      </c>
      <c r="F3191" t="s">
        <v>2066</v>
      </c>
      <c r="G3191" s="1">
        <v>43507</v>
      </c>
      <c r="H3191" s="43">
        <v>0</v>
      </c>
      <c r="I3191" s="44">
        <v>7728.6</v>
      </c>
      <c r="J3191" s="44">
        <v>7728.6</v>
      </c>
      <c r="K3191" s="44">
        <v>0</v>
      </c>
      <c r="L3191" s="44">
        <v>6955.74</v>
      </c>
      <c r="M3191" s="44">
        <v>579.64499999999998</v>
      </c>
    </row>
    <row r="3192" spans="5:13">
      <c r="F3192" t="s">
        <v>2613</v>
      </c>
      <c r="G3192" s="1">
        <v>43682</v>
      </c>
      <c r="H3192" s="43">
        <v>0</v>
      </c>
      <c r="I3192" s="44">
        <v>10564.55</v>
      </c>
      <c r="J3192" s="44">
        <v>10564.55</v>
      </c>
      <c r="K3192" s="44">
        <v>0</v>
      </c>
      <c r="L3192" s="44">
        <v>9508.1</v>
      </c>
      <c r="M3192" s="44">
        <v>792.34169999999995</v>
      </c>
    </row>
    <row r="3193" spans="5:13">
      <c r="F3193" t="s">
        <v>2462</v>
      </c>
      <c r="G3193" s="1">
        <v>43587</v>
      </c>
      <c r="H3193" s="43">
        <v>0.5</v>
      </c>
      <c r="I3193" s="44">
        <v>17299.669999999998</v>
      </c>
      <c r="J3193" s="44">
        <v>17299.669999999998</v>
      </c>
      <c r="K3193" s="44">
        <v>0</v>
      </c>
      <c r="L3193" s="44">
        <v>15569.7</v>
      </c>
      <c r="M3193" s="44">
        <v>1297.4749999999999</v>
      </c>
    </row>
    <row r="3194" spans="5:13">
      <c r="F3194" t="s">
        <v>2057</v>
      </c>
      <c r="G3194" s="1">
        <v>43507</v>
      </c>
      <c r="H3194" s="43">
        <v>0.75</v>
      </c>
      <c r="I3194" s="44">
        <v>27987.57</v>
      </c>
      <c r="J3194" s="44">
        <v>27987.57</v>
      </c>
      <c r="K3194" s="44">
        <v>0</v>
      </c>
      <c r="L3194" s="44">
        <v>25188.81</v>
      </c>
      <c r="M3194" s="44">
        <v>2099.0675000000001</v>
      </c>
    </row>
    <row r="3195" spans="5:13">
      <c r="F3195" t="s">
        <v>3549</v>
      </c>
      <c r="G3195" s="1">
        <v>48092</v>
      </c>
      <c r="H3195" s="43">
        <v>1</v>
      </c>
      <c r="I3195" s="44">
        <v>124122.89</v>
      </c>
      <c r="J3195" s="44">
        <v>124122.89</v>
      </c>
      <c r="K3195" s="44">
        <v>0</v>
      </c>
      <c r="L3195" s="44">
        <v>111710.6</v>
      </c>
      <c r="M3195" s="44">
        <v>0</v>
      </c>
    </row>
    <row r="3196" spans="5:13">
      <c r="F3196" t="s">
        <v>2056</v>
      </c>
      <c r="G3196" s="1">
        <v>43507</v>
      </c>
      <c r="H3196" s="43">
        <v>0.5</v>
      </c>
      <c r="I3196" s="44">
        <v>31978.01</v>
      </c>
      <c r="J3196" s="44">
        <v>31978.01</v>
      </c>
      <c r="K3196" s="44">
        <v>0</v>
      </c>
      <c r="L3196" s="44">
        <v>28780.21</v>
      </c>
      <c r="M3196" s="44">
        <v>2398.3508000000002</v>
      </c>
    </row>
    <row r="3197" spans="5:13">
      <c r="F3197" t="s">
        <v>2862</v>
      </c>
      <c r="G3197" s="1">
        <v>43676</v>
      </c>
      <c r="H3197" s="43">
        <v>0.5</v>
      </c>
      <c r="I3197" s="44">
        <v>15095.05</v>
      </c>
      <c r="J3197" s="44">
        <v>15095.05</v>
      </c>
      <c r="K3197" s="44">
        <v>0</v>
      </c>
      <c r="L3197" s="44">
        <v>13585.55</v>
      </c>
      <c r="M3197" s="44">
        <v>1132.1292000000001</v>
      </c>
    </row>
    <row r="3198" spans="5:13">
      <c r="F3198" t="s">
        <v>2047</v>
      </c>
      <c r="G3198" s="1">
        <v>43507</v>
      </c>
      <c r="H3198" s="43">
        <v>0.3</v>
      </c>
      <c r="I3198" s="44">
        <v>26900.080000000002</v>
      </c>
      <c r="J3198" s="44">
        <v>26900.080000000002</v>
      </c>
      <c r="K3198" s="44">
        <v>0</v>
      </c>
      <c r="L3198" s="44">
        <v>24210.07</v>
      </c>
      <c r="M3198" s="44">
        <v>2017.5057999999999</v>
      </c>
    </row>
    <row r="3199" spans="5:13">
      <c r="E3199" t="s">
        <v>600</v>
      </c>
      <c r="F3199" t="s">
        <v>2222</v>
      </c>
      <c r="G3199" s="1">
        <v>48092</v>
      </c>
      <c r="H3199" s="43">
        <v>0</v>
      </c>
      <c r="I3199" s="44">
        <v>964656.44</v>
      </c>
      <c r="J3199" s="44">
        <v>964656.44</v>
      </c>
      <c r="K3199" s="44">
        <v>0</v>
      </c>
      <c r="L3199" s="44">
        <v>868190.8</v>
      </c>
      <c r="M3199" s="44">
        <v>0</v>
      </c>
    </row>
    <row r="3200" spans="5:13">
      <c r="F3200" t="s">
        <v>3461</v>
      </c>
      <c r="G3200" s="1">
        <v>48092</v>
      </c>
      <c r="H3200" s="43">
        <v>7.0000000000000007E-2</v>
      </c>
      <c r="I3200" s="44">
        <v>2394124</v>
      </c>
      <c r="J3200" s="44">
        <v>2394124</v>
      </c>
      <c r="K3200" s="44">
        <v>0</v>
      </c>
      <c r="L3200" s="44">
        <v>2154711.6</v>
      </c>
      <c r="M3200" s="44">
        <v>0</v>
      </c>
    </row>
    <row r="3201" spans="4:13">
      <c r="F3201" t="s">
        <v>8245</v>
      </c>
      <c r="G3201" s="1">
        <v>48092</v>
      </c>
      <c r="H3201" s="43">
        <v>0</v>
      </c>
      <c r="I3201" s="44">
        <v>733778.95</v>
      </c>
      <c r="J3201" s="44">
        <v>733778.95</v>
      </c>
      <c r="K3201" s="44">
        <v>0</v>
      </c>
      <c r="L3201" s="44">
        <v>660401.06000000006</v>
      </c>
      <c r="M3201" s="44">
        <v>0</v>
      </c>
    </row>
    <row r="3202" spans="4:13">
      <c r="E3202" t="s">
        <v>1485</v>
      </c>
      <c r="F3202" t="s">
        <v>2053</v>
      </c>
      <c r="G3202" s="1">
        <v>43507</v>
      </c>
      <c r="H3202" s="43">
        <v>1</v>
      </c>
      <c r="I3202" s="44">
        <v>76494</v>
      </c>
      <c r="J3202" s="44">
        <v>76494</v>
      </c>
      <c r="K3202" s="44">
        <v>0</v>
      </c>
      <c r="L3202" s="44">
        <v>68844.600000000006</v>
      </c>
      <c r="M3202" s="44">
        <v>5737.05</v>
      </c>
    </row>
    <row r="3203" spans="4:13">
      <c r="F3203" t="s">
        <v>2403</v>
      </c>
      <c r="G3203" s="1">
        <v>48092</v>
      </c>
      <c r="H3203" s="43">
        <v>0</v>
      </c>
      <c r="I3203" s="44">
        <v>955822</v>
      </c>
      <c r="J3203" s="44">
        <v>955822</v>
      </c>
      <c r="K3203" s="44">
        <v>0</v>
      </c>
      <c r="L3203" s="44">
        <v>860239.8</v>
      </c>
      <c r="M3203" s="44">
        <v>0</v>
      </c>
    </row>
    <row r="3204" spans="4:13">
      <c r="E3204" t="s">
        <v>498</v>
      </c>
      <c r="F3204" t="s">
        <v>771</v>
      </c>
      <c r="G3204" s="1">
        <v>43781</v>
      </c>
      <c r="H3204" s="43">
        <v>1</v>
      </c>
      <c r="I3204" s="44">
        <v>30172</v>
      </c>
      <c r="J3204" s="44">
        <v>30172</v>
      </c>
      <c r="K3204" s="44">
        <v>0</v>
      </c>
      <c r="L3204" s="44">
        <v>27154.799999999999</v>
      </c>
      <c r="M3204" s="44">
        <v>2262.9</v>
      </c>
    </row>
    <row r="3205" spans="4:13">
      <c r="F3205" t="s">
        <v>1969</v>
      </c>
      <c r="G3205" s="1">
        <v>43507</v>
      </c>
      <c r="H3205" s="43">
        <v>0.25</v>
      </c>
      <c r="I3205" s="44">
        <v>10000</v>
      </c>
      <c r="J3205" s="44">
        <v>10000</v>
      </c>
      <c r="K3205" s="44">
        <v>0</v>
      </c>
      <c r="L3205" s="44">
        <v>9000</v>
      </c>
      <c r="M3205" s="44">
        <v>750</v>
      </c>
    </row>
    <row r="3206" spans="4:13">
      <c r="F3206" t="s">
        <v>1887</v>
      </c>
      <c r="G3206" s="1">
        <v>43411</v>
      </c>
      <c r="H3206" s="43">
        <v>0.5</v>
      </c>
      <c r="I3206" s="44">
        <v>25441.38</v>
      </c>
      <c r="J3206" s="44">
        <v>25441.38</v>
      </c>
      <c r="K3206" s="44">
        <v>0</v>
      </c>
      <c r="L3206" s="44">
        <v>22897.24</v>
      </c>
      <c r="M3206" s="44">
        <v>1908.1033</v>
      </c>
    </row>
    <row r="3207" spans="4:13">
      <c r="F3207" t="s">
        <v>2256</v>
      </c>
      <c r="G3207" s="1">
        <v>43991</v>
      </c>
      <c r="H3207" s="43">
        <v>0.5</v>
      </c>
      <c r="I3207" s="44">
        <v>5923.46</v>
      </c>
      <c r="J3207" s="44">
        <v>5923.46</v>
      </c>
      <c r="K3207" s="44">
        <v>0</v>
      </c>
      <c r="L3207" s="44">
        <v>5331.11</v>
      </c>
      <c r="M3207" s="44">
        <v>444.25920000000002</v>
      </c>
    </row>
    <row r="3208" spans="4:13">
      <c r="F3208" t="s">
        <v>2575</v>
      </c>
      <c r="G3208" s="1">
        <v>43678</v>
      </c>
      <c r="H3208" s="43">
        <v>0</v>
      </c>
      <c r="I3208" s="44">
        <v>25236.69</v>
      </c>
      <c r="J3208" s="44">
        <v>25236.69</v>
      </c>
      <c r="K3208" s="44">
        <v>0</v>
      </c>
      <c r="L3208" s="44">
        <v>22713.02</v>
      </c>
      <c r="M3208" s="44">
        <v>1892.7517</v>
      </c>
    </row>
    <row r="3209" spans="4:13">
      <c r="F3209" t="s">
        <v>1256</v>
      </c>
      <c r="G3209" s="1">
        <v>43991</v>
      </c>
      <c r="H3209" s="43">
        <v>0</v>
      </c>
      <c r="I3209" s="44">
        <v>12800</v>
      </c>
      <c r="J3209" s="44">
        <v>12800</v>
      </c>
      <c r="K3209" s="44">
        <v>0</v>
      </c>
      <c r="L3209" s="44">
        <v>11520</v>
      </c>
      <c r="M3209" s="44">
        <v>960</v>
      </c>
    </row>
    <row r="3210" spans="4:13">
      <c r="E3210" t="s">
        <v>65</v>
      </c>
      <c r="F3210" t="s">
        <v>8303</v>
      </c>
      <c r="G3210" s="1">
        <v>43972</v>
      </c>
      <c r="H3210" s="43">
        <v>1</v>
      </c>
      <c r="I3210" s="44">
        <v>25686.13</v>
      </c>
      <c r="J3210" s="44">
        <v>25686.13</v>
      </c>
      <c r="K3210" s="44">
        <v>0</v>
      </c>
      <c r="L3210" s="44">
        <v>23117.52</v>
      </c>
      <c r="M3210" s="44">
        <v>1926.46</v>
      </c>
    </row>
    <row r="3211" spans="4:13">
      <c r="F3211" t="s">
        <v>8358</v>
      </c>
      <c r="G3211" s="1">
        <v>48092</v>
      </c>
      <c r="H3211" s="43">
        <v>1</v>
      </c>
      <c r="I3211" s="44">
        <v>9686.7000000000007</v>
      </c>
      <c r="J3211" s="44">
        <v>9686.7000000000007</v>
      </c>
      <c r="K3211" s="44">
        <v>0</v>
      </c>
      <c r="L3211" s="44">
        <v>8718.0300000000007</v>
      </c>
      <c r="M3211" s="44">
        <v>726.5</v>
      </c>
    </row>
    <row r="3212" spans="4:13">
      <c r="E3212" t="s">
        <v>50</v>
      </c>
      <c r="F3212" t="s">
        <v>1080</v>
      </c>
      <c r="G3212" s="1">
        <v>43950</v>
      </c>
      <c r="H3212" s="43">
        <v>1</v>
      </c>
      <c r="I3212" s="44">
        <v>123304.4</v>
      </c>
      <c r="J3212" s="44">
        <v>117035.4</v>
      </c>
      <c r="K3212" s="44">
        <v>-6269</v>
      </c>
      <c r="L3212" s="44">
        <v>105331.86</v>
      </c>
      <c r="M3212" s="44">
        <v>8777.6550000000007</v>
      </c>
    </row>
    <row r="3213" spans="4:13">
      <c r="F3213" t="s">
        <v>1052</v>
      </c>
      <c r="G3213" s="1">
        <v>43614</v>
      </c>
      <c r="H3213" s="43">
        <v>0.1</v>
      </c>
      <c r="I3213" s="44">
        <v>0</v>
      </c>
      <c r="J3213" s="44">
        <v>0</v>
      </c>
      <c r="K3213" s="44">
        <v>0</v>
      </c>
      <c r="L3213" s="44">
        <v>0</v>
      </c>
      <c r="M3213" s="44">
        <v>0</v>
      </c>
    </row>
    <row r="3214" spans="4:13">
      <c r="F3214" t="s">
        <v>1499</v>
      </c>
      <c r="G3214" s="1">
        <v>43412</v>
      </c>
      <c r="H3214" s="43">
        <v>1</v>
      </c>
      <c r="I3214" s="44">
        <v>44290.84</v>
      </c>
      <c r="J3214" s="44">
        <v>44290.84</v>
      </c>
      <c r="K3214" s="44">
        <v>0</v>
      </c>
      <c r="L3214" s="44">
        <v>39861.760000000002</v>
      </c>
      <c r="M3214" s="44">
        <v>3321.8132999999998</v>
      </c>
    </row>
    <row r="3215" spans="4:13">
      <c r="D3215" t="s">
        <v>261</v>
      </c>
      <c r="E3215" t="s">
        <v>261</v>
      </c>
      <c r="F3215" t="s">
        <v>1214</v>
      </c>
      <c r="G3215" s="1">
        <v>43357</v>
      </c>
      <c r="H3215" s="43">
        <v>0.75</v>
      </c>
      <c r="I3215" s="44">
        <v>7680.99</v>
      </c>
      <c r="J3215" s="44">
        <v>7680.99</v>
      </c>
      <c r="K3215" s="44">
        <v>0</v>
      </c>
      <c r="L3215" s="44">
        <v>6912.89</v>
      </c>
      <c r="M3215" s="44">
        <v>576.07420000000002</v>
      </c>
    </row>
    <row r="3216" spans="4:13">
      <c r="D3216" t="s">
        <v>778</v>
      </c>
      <c r="E3216" t="s">
        <v>778</v>
      </c>
      <c r="F3216" t="s">
        <v>2003</v>
      </c>
      <c r="G3216" s="1">
        <v>43507</v>
      </c>
      <c r="H3216" s="43">
        <v>1</v>
      </c>
      <c r="I3216" s="44">
        <v>82852.19</v>
      </c>
      <c r="J3216" s="44">
        <v>82852.19</v>
      </c>
      <c r="K3216" s="44">
        <v>0</v>
      </c>
      <c r="L3216" s="44">
        <v>74566.97</v>
      </c>
      <c r="M3216" s="44">
        <v>6213.9142000000002</v>
      </c>
    </row>
    <row r="3217" spans="4:13">
      <c r="D3217" t="s">
        <v>117</v>
      </c>
      <c r="E3217" t="s">
        <v>116</v>
      </c>
      <c r="F3217" t="s">
        <v>133</v>
      </c>
      <c r="G3217" s="1">
        <v>43228</v>
      </c>
      <c r="H3217" s="43">
        <v>0.85</v>
      </c>
      <c r="I3217" s="44">
        <v>36365.72</v>
      </c>
      <c r="J3217" s="44">
        <v>36365.72</v>
      </c>
      <c r="K3217" s="44">
        <v>0</v>
      </c>
      <c r="L3217" s="44">
        <v>32729.15</v>
      </c>
      <c r="M3217" s="44">
        <v>2727.4292</v>
      </c>
    </row>
    <row r="3218" spans="4:13">
      <c r="F3218" t="s">
        <v>258</v>
      </c>
      <c r="G3218" s="1">
        <v>43265</v>
      </c>
      <c r="H3218" s="43">
        <v>1</v>
      </c>
      <c r="I3218" s="44">
        <v>93699.95</v>
      </c>
      <c r="J3218" s="44">
        <v>93699.95</v>
      </c>
      <c r="K3218" s="44">
        <v>0</v>
      </c>
      <c r="L3218" s="44">
        <v>84329.96</v>
      </c>
      <c r="M3218" s="44">
        <v>7027.4966999999997</v>
      </c>
    </row>
    <row r="3219" spans="4:13">
      <c r="D3219" t="s">
        <v>131</v>
      </c>
      <c r="E3219" t="s">
        <v>283</v>
      </c>
      <c r="F3219" t="s">
        <v>284</v>
      </c>
      <c r="G3219" s="1">
        <v>43986</v>
      </c>
      <c r="H3219" s="43">
        <v>1</v>
      </c>
      <c r="I3219" s="44">
        <v>264360.07</v>
      </c>
      <c r="J3219" s="44">
        <v>166298.06</v>
      </c>
      <c r="K3219" s="44">
        <v>-98062.01</v>
      </c>
      <c r="L3219" s="44">
        <v>149668.26</v>
      </c>
      <c r="M3219" s="44">
        <v>12483.4292</v>
      </c>
    </row>
    <row r="3220" spans="4:13">
      <c r="F3220" t="s">
        <v>357</v>
      </c>
      <c r="G3220" s="1">
        <v>43265</v>
      </c>
      <c r="H3220" s="43">
        <v>0</v>
      </c>
      <c r="I3220" s="44">
        <v>10000</v>
      </c>
      <c r="J3220" s="44">
        <v>10000</v>
      </c>
      <c r="K3220" s="44">
        <v>0</v>
      </c>
      <c r="L3220" s="44">
        <v>9000</v>
      </c>
      <c r="M3220" s="44">
        <v>750</v>
      </c>
    </row>
    <row r="3221" spans="4:13">
      <c r="E3221" t="s">
        <v>1510</v>
      </c>
      <c r="F3221" t="s">
        <v>1664</v>
      </c>
      <c r="G3221" s="1">
        <v>43412</v>
      </c>
      <c r="H3221" s="43">
        <v>1</v>
      </c>
      <c r="I3221" s="44">
        <v>30672.84</v>
      </c>
      <c r="J3221" s="44">
        <v>30672.84</v>
      </c>
      <c r="K3221" s="44">
        <v>0</v>
      </c>
      <c r="L3221" s="44">
        <v>27605.56</v>
      </c>
      <c r="M3221" s="44">
        <v>2300.4632999999999</v>
      </c>
    </row>
    <row r="3222" spans="4:13">
      <c r="E3222" t="s">
        <v>609</v>
      </c>
      <c r="F3222" t="s">
        <v>1659</v>
      </c>
      <c r="G3222" s="1">
        <v>43951</v>
      </c>
      <c r="H3222" s="43">
        <v>0.54</v>
      </c>
      <c r="I3222" s="44">
        <v>37542.129999999997</v>
      </c>
      <c r="J3222" s="44">
        <v>47542.13</v>
      </c>
      <c r="K3222" s="44">
        <v>10000</v>
      </c>
      <c r="L3222" s="44">
        <v>42787.92</v>
      </c>
      <c r="M3222" s="44">
        <v>3565.66</v>
      </c>
    </row>
    <row r="3223" spans="4:13">
      <c r="E3223" t="s">
        <v>614</v>
      </c>
      <c r="F3223" t="s">
        <v>1695</v>
      </c>
      <c r="G3223" s="1">
        <v>43412</v>
      </c>
      <c r="H3223" s="43">
        <v>1</v>
      </c>
      <c r="I3223" s="44">
        <v>13122.24</v>
      </c>
      <c r="J3223" s="44">
        <v>13122.24</v>
      </c>
      <c r="K3223" s="44">
        <v>0</v>
      </c>
      <c r="L3223" s="44">
        <v>11810.02</v>
      </c>
      <c r="M3223" s="44">
        <v>984.16830000000004</v>
      </c>
    </row>
    <row r="3224" spans="4:13">
      <c r="F3224" t="s">
        <v>615</v>
      </c>
      <c r="G3224" s="1">
        <v>43335</v>
      </c>
      <c r="H3224" s="43">
        <v>1</v>
      </c>
      <c r="I3224" s="44">
        <v>3317.97</v>
      </c>
      <c r="J3224" s="44">
        <v>3317.97</v>
      </c>
      <c r="K3224" s="44">
        <v>0</v>
      </c>
      <c r="L3224" s="44">
        <v>2986.17</v>
      </c>
      <c r="M3224" s="44">
        <v>248.8475</v>
      </c>
    </row>
    <row r="3225" spans="4:13">
      <c r="F3225" t="s">
        <v>1687</v>
      </c>
      <c r="G3225" s="1">
        <v>48092</v>
      </c>
      <c r="H3225" s="43">
        <v>0.2</v>
      </c>
      <c r="I3225" s="44">
        <v>291088</v>
      </c>
      <c r="J3225" s="44">
        <v>409794.35</v>
      </c>
      <c r="K3225" s="44">
        <v>118706.35</v>
      </c>
      <c r="L3225" s="44">
        <v>368814.92</v>
      </c>
      <c r="M3225" s="44">
        <v>0</v>
      </c>
    </row>
    <row r="3226" spans="4:13">
      <c r="F3226" t="s">
        <v>2685</v>
      </c>
      <c r="G3226" s="1">
        <v>48092</v>
      </c>
      <c r="H3226" s="43">
        <v>0.2</v>
      </c>
      <c r="I3226" s="44">
        <v>161215</v>
      </c>
      <c r="J3226" s="44">
        <v>161215</v>
      </c>
      <c r="K3226" s="44">
        <v>0</v>
      </c>
      <c r="L3226" s="44">
        <v>145093.5</v>
      </c>
      <c r="M3226" s="44">
        <v>0</v>
      </c>
    </row>
    <row r="3227" spans="4:13">
      <c r="F3227" t="s">
        <v>1526</v>
      </c>
      <c r="G3227" s="1">
        <v>48092</v>
      </c>
      <c r="H3227" s="43">
        <v>0.2</v>
      </c>
      <c r="I3227" s="44">
        <v>328898.55</v>
      </c>
      <c r="J3227" s="44">
        <v>285972.09000000003</v>
      </c>
      <c r="K3227" s="44">
        <v>-42926.46</v>
      </c>
      <c r="L3227" s="44">
        <v>257374.88</v>
      </c>
      <c r="M3227" s="44">
        <v>0</v>
      </c>
    </row>
    <row r="3228" spans="4:13">
      <c r="F3228" t="s">
        <v>2341</v>
      </c>
      <c r="G3228" s="1">
        <v>43507</v>
      </c>
      <c r="H3228" s="43">
        <v>1</v>
      </c>
      <c r="I3228" s="44">
        <v>58175.34</v>
      </c>
      <c r="J3228" s="44">
        <v>58175.34</v>
      </c>
      <c r="K3228" s="44">
        <v>0</v>
      </c>
      <c r="L3228" s="44">
        <v>52357.81</v>
      </c>
      <c r="M3228" s="44">
        <v>4363.1508000000003</v>
      </c>
    </row>
    <row r="3229" spans="4:13">
      <c r="F3229" t="s">
        <v>1679</v>
      </c>
      <c r="G3229" s="1">
        <v>43412</v>
      </c>
      <c r="H3229" s="43">
        <v>1</v>
      </c>
      <c r="I3229" s="44">
        <v>81388.800000000003</v>
      </c>
      <c r="J3229" s="44">
        <v>81388.800000000003</v>
      </c>
      <c r="K3229" s="44">
        <v>0</v>
      </c>
      <c r="L3229" s="44">
        <v>73249.919999999998</v>
      </c>
      <c r="M3229" s="44">
        <v>6104.16</v>
      </c>
    </row>
    <row r="3230" spans="4:13">
      <c r="F3230" t="s">
        <v>1676</v>
      </c>
      <c r="G3230" s="1">
        <v>43654</v>
      </c>
      <c r="H3230" s="43">
        <v>0</v>
      </c>
      <c r="I3230" s="44">
        <v>88400.15</v>
      </c>
      <c r="J3230" s="44">
        <v>88400.15</v>
      </c>
      <c r="K3230" s="44">
        <v>0</v>
      </c>
      <c r="L3230" s="44">
        <v>79560.14</v>
      </c>
      <c r="M3230" s="44">
        <v>6630.0117</v>
      </c>
    </row>
    <row r="3231" spans="4:13">
      <c r="F3231" t="s">
        <v>3389</v>
      </c>
      <c r="G3231" s="1">
        <v>43959</v>
      </c>
      <c r="H3231" s="43">
        <v>0</v>
      </c>
      <c r="I3231" s="44">
        <v>122926.06</v>
      </c>
      <c r="J3231" s="44">
        <v>122926.06</v>
      </c>
      <c r="K3231" s="44">
        <v>0</v>
      </c>
      <c r="L3231" s="44">
        <v>110633.45</v>
      </c>
      <c r="M3231" s="44">
        <v>9219.4542000000001</v>
      </c>
    </row>
    <row r="3232" spans="4:13">
      <c r="F3232" t="s">
        <v>3562</v>
      </c>
      <c r="G3232" s="1">
        <v>43959</v>
      </c>
      <c r="H3232" s="43">
        <v>0</v>
      </c>
      <c r="I3232" s="44">
        <v>115207.2</v>
      </c>
      <c r="J3232" s="44">
        <v>115207.2</v>
      </c>
      <c r="K3232" s="44">
        <v>0</v>
      </c>
      <c r="L3232" s="44">
        <v>103686.48</v>
      </c>
      <c r="M3232" s="44">
        <v>8640.5400000000009</v>
      </c>
    </row>
    <row r="3233" spans="4:13">
      <c r="D3233" t="s">
        <v>9</v>
      </c>
      <c r="E3233" t="s">
        <v>624</v>
      </c>
      <c r="F3233" t="s">
        <v>625</v>
      </c>
      <c r="G3233" s="1">
        <v>43333</v>
      </c>
      <c r="H3233" s="43">
        <v>1</v>
      </c>
      <c r="I3233" s="44">
        <v>87806.76</v>
      </c>
      <c r="J3233" s="44">
        <v>87806.76</v>
      </c>
      <c r="K3233" s="44">
        <v>0</v>
      </c>
      <c r="L3233" s="44">
        <v>79026.080000000002</v>
      </c>
      <c r="M3233" s="44">
        <v>6585.5066999999999</v>
      </c>
    </row>
    <row r="3234" spans="4:13">
      <c r="E3234" t="s">
        <v>175</v>
      </c>
      <c r="F3234" t="s">
        <v>1868</v>
      </c>
      <c r="G3234" s="1">
        <v>48092</v>
      </c>
      <c r="H3234" s="43">
        <v>1</v>
      </c>
      <c r="I3234" s="44">
        <v>10872.2</v>
      </c>
      <c r="J3234" s="44">
        <v>10872.2</v>
      </c>
      <c r="K3234" s="44">
        <v>0</v>
      </c>
      <c r="L3234" s="44">
        <v>9784.98</v>
      </c>
      <c r="M3234" s="44">
        <v>0</v>
      </c>
    </row>
    <row r="3235" spans="4:13">
      <c r="F3235" t="s">
        <v>8008</v>
      </c>
      <c r="G3235" s="1">
        <v>48092</v>
      </c>
      <c r="H3235" s="43">
        <v>1</v>
      </c>
      <c r="I3235" s="44">
        <v>22898</v>
      </c>
      <c r="J3235" s="44">
        <v>22898</v>
      </c>
      <c r="K3235" s="44">
        <v>0</v>
      </c>
      <c r="L3235" s="44">
        <v>20608.2</v>
      </c>
      <c r="M3235" s="44">
        <v>1717.35</v>
      </c>
    </row>
    <row r="3236" spans="4:13">
      <c r="F3236" t="s">
        <v>8010</v>
      </c>
      <c r="G3236" s="1">
        <v>43952</v>
      </c>
      <c r="H3236" s="43">
        <v>1</v>
      </c>
      <c r="I3236" s="44">
        <v>15016.58</v>
      </c>
      <c r="J3236" s="44">
        <v>15016.58</v>
      </c>
      <c r="K3236" s="44">
        <v>0</v>
      </c>
      <c r="L3236" s="44">
        <v>13514.92</v>
      </c>
      <c r="M3236" s="44">
        <v>1126.24</v>
      </c>
    </row>
    <row r="3237" spans="4:13">
      <c r="F3237" t="s">
        <v>7912</v>
      </c>
      <c r="G3237" s="1">
        <v>48092</v>
      </c>
      <c r="H3237" s="43">
        <v>1</v>
      </c>
      <c r="I3237" s="44">
        <v>31321.73</v>
      </c>
      <c r="J3237" s="44">
        <v>31321.73</v>
      </c>
      <c r="K3237" s="44">
        <v>0</v>
      </c>
      <c r="L3237" s="44">
        <v>28189.56</v>
      </c>
      <c r="M3237" s="44">
        <v>2349.13</v>
      </c>
    </row>
    <row r="3238" spans="4:13">
      <c r="F3238" t="s">
        <v>7997</v>
      </c>
      <c r="G3238" s="1">
        <v>43952</v>
      </c>
      <c r="H3238" s="43">
        <v>1</v>
      </c>
      <c r="I3238" s="44">
        <v>5389.43</v>
      </c>
      <c r="J3238" s="44">
        <v>5389.43</v>
      </c>
      <c r="K3238" s="44">
        <v>0</v>
      </c>
      <c r="L3238" s="44">
        <v>4850.49</v>
      </c>
      <c r="M3238" s="44">
        <v>404.2</v>
      </c>
    </row>
    <row r="3239" spans="4:13">
      <c r="F3239" t="s">
        <v>8003</v>
      </c>
      <c r="G3239" s="1">
        <v>43994</v>
      </c>
      <c r="H3239" s="43">
        <v>1</v>
      </c>
      <c r="I3239" s="44">
        <v>38991.06</v>
      </c>
      <c r="J3239" s="44">
        <v>38991.06</v>
      </c>
      <c r="K3239" s="44">
        <v>0</v>
      </c>
      <c r="L3239" s="44">
        <v>35091.949999999997</v>
      </c>
      <c r="M3239" s="44">
        <v>2924.32</v>
      </c>
    </row>
    <row r="3240" spans="4:13">
      <c r="F3240" t="s">
        <v>7914</v>
      </c>
      <c r="G3240" s="1">
        <v>43913</v>
      </c>
      <c r="H3240" s="43">
        <v>1</v>
      </c>
      <c r="I3240" s="44">
        <v>24467.17</v>
      </c>
      <c r="J3240" s="44">
        <v>24467.17</v>
      </c>
      <c r="K3240" s="44">
        <v>0</v>
      </c>
      <c r="L3240" s="44">
        <v>22020.45</v>
      </c>
      <c r="M3240" s="44">
        <v>1835.03</v>
      </c>
    </row>
    <row r="3241" spans="4:13">
      <c r="F3241" t="s">
        <v>7946</v>
      </c>
      <c r="G3241" s="1">
        <v>48092</v>
      </c>
      <c r="H3241" s="43">
        <v>0.8</v>
      </c>
      <c r="I3241" s="44">
        <v>20761.400000000001</v>
      </c>
      <c r="J3241" s="44">
        <v>20761.400000000001</v>
      </c>
      <c r="K3241" s="44">
        <v>0</v>
      </c>
      <c r="L3241" s="44">
        <v>18685.259999999998</v>
      </c>
      <c r="M3241" s="44">
        <v>1557.1</v>
      </c>
    </row>
    <row r="3242" spans="4:13">
      <c r="F3242" t="s">
        <v>7970</v>
      </c>
      <c r="G3242" s="1">
        <v>43973</v>
      </c>
      <c r="H3242" s="43">
        <v>1</v>
      </c>
      <c r="I3242" s="44">
        <v>17800.650000000001</v>
      </c>
      <c r="J3242" s="44">
        <v>17800.650000000001</v>
      </c>
      <c r="K3242" s="44">
        <v>0</v>
      </c>
      <c r="L3242" s="44">
        <v>16020.59</v>
      </c>
      <c r="M3242" s="44">
        <v>1335.04</v>
      </c>
    </row>
    <row r="3243" spans="4:13">
      <c r="F3243" t="s">
        <v>7942</v>
      </c>
      <c r="G3243" s="1">
        <v>43987</v>
      </c>
      <c r="H3243" s="43">
        <v>0.8</v>
      </c>
      <c r="I3243" s="44">
        <v>14023</v>
      </c>
      <c r="J3243" s="44">
        <v>14023</v>
      </c>
      <c r="K3243" s="44">
        <v>0</v>
      </c>
      <c r="L3243" s="44">
        <v>12620.7</v>
      </c>
      <c r="M3243" s="44">
        <v>1051.72</v>
      </c>
    </row>
    <row r="3244" spans="4:13">
      <c r="F3244" t="s">
        <v>7490</v>
      </c>
      <c r="G3244" s="1">
        <v>48092</v>
      </c>
      <c r="H3244" s="43">
        <v>0.25</v>
      </c>
      <c r="I3244" s="44">
        <v>128572.08</v>
      </c>
      <c r="J3244" s="44">
        <v>128572.08</v>
      </c>
      <c r="K3244" s="44">
        <v>0</v>
      </c>
      <c r="L3244" s="44">
        <v>115714.87</v>
      </c>
      <c r="M3244" s="44">
        <v>0</v>
      </c>
    </row>
    <row r="3245" spans="4:13">
      <c r="F3245" t="s">
        <v>8023</v>
      </c>
      <c r="G3245" s="1">
        <v>43952</v>
      </c>
      <c r="H3245" s="43">
        <v>1</v>
      </c>
      <c r="I3245" s="44">
        <v>16842.23</v>
      </c>
      <c r="J3245" s="44">
        <v>16842.23</v>
      </c>
      <c r="K3245" s="44">
        <v>0</v>
      </c>
      <c r="L3245" s="44">
        <v>15158.01</v>
      </c>
      <c r="M3245" s="44">
        <v>1263.1600000000001</v>
      </c>
    </row>
    <row r="3246" spans="4:13">
      <c r="F3246" t="s">
        <v>7964</v>
      </c>
      <c r="G3246" s="1">
        <v>43952</v>
      </c>
      <c r="H3246" s="43">
        <v>1</v>
      </c>
      <c r="I3246" s="44">
        <v>15368.25</v>
      </c>
      <c r="J3246" s="44">
        <v>15368.25</v>
      </c>
      <c r="K3246" s="44">
        <v>0</v>
      </c>
      <c r="L3246" s="44">
        <v>13831.43</v>
      </c>
      <c r="M3246" s="44">
        <v>1152.6099999999999</v>
      </c>
    </row>
    <row r="3247" spans="4:13">
      <c r="E3247" t="s">
        <v>768</v>
      </c>
      <c r="F3247" t="s">
        <v>2173</v>
      </c>
      <c r="G3247" s="1">
        <v>43504</v>
      </c>
      <c r="H3247" s="43">
        <v>1</v>
      </c>
      <c r="I3247" s="44">
        <v>101367.36</v>
      </c>
      <c r="J3247" s="44">
        <v>101367.36</v>
      </c>
      <c r="K3247" s="44">
        <v>0</v>
      </c>
      <c r="L3247" s="44">
        <v>91230.62</v>
      </c>
      <c r="M3247" s="44">
        <v>7602.5517</v>
      </c>
    </row>
    <row r="3248" spans="4:13">
      <c r="E3248" t="s">
        <v>716</v>
      </c>
      <c r="F3248" t="s">
        <v>980</v>
      </c>
      <c r="G3248" s="1">
        <v>43333</v>
      </c>
      <c r="H3248" s="43">
        <v>1</v>
      </c>
      <c r="I3248" s="44">
        <v>17980</v>
      </c>
      <c r="J3248" s="44">
        <v>17980</v>
      </c>
      <c r="K3248" s="44">
        <v>0</v>
      </c>
      <c r="L3248" s="44">
        <v>16182</v>
      </c>
      <c r="M3248" s="44">
        <v>1348.5</v>
      </c>
    </row>
    <row r="3249" spans="5:13">
      <c r="F3249" t="s">
        <v>1049</v>
      </c>
      <c r="G3249" s="1">
        <v>43333</v>
      </c>
      <c r="H3249" s="43">
        <v>1</v>
      </c>
      <c r="I3249" s="44">
        <v>106862</v>
      </c>
      <c r="J3249" s="44">
        <v>106862</v>
      </c>
      <c r="K3249" s="44">
        <v>0</v>
      </c>
      <c r="L3249" s="44">
        <v>96175.8</v>
      </c>
      <c r="M3249" s="44">
        <v>8014.65</v>
      </c>
    </row>
    <row r="3250" spans="5:13">
      <c r="E3250" t="s">
        <v>2436</v>
      </c>
      <c r="F3250" t="s">
        <v>3128</v>
      </c>
      <c r="G3250" s="1">
        <v>48092</v>
      </c>
      <c r="H3250" s="43">
        <v>0</v>
      </c>
      <c r="I3250" s="44">
        <v>314344.67</v>
      </c>
      <c r="J3250" s="44">
        <v>314344.67</v>
      </c>
      <c r="K3250" s="44">
        <v>0</v>
      </c>
      <c r="L3250" s="44">
        <v>282910.2</v>
      </c>
      <c r="M3250" s="44">
        <v>0</v>
      </c>
    </row>
    <row r="3251" spans="5:13">
      <c r="E3251" t="s">
        <v>1498</v>
      </c>
      <c r="F3251" t="s">
        <v>2496</v>
      </c>
      <c r="G3251" s="1">
        <v>43970</v>
      </c>
      <c r="H3251" s="43">
        <v>1</v>
      </c>
      <c r="I3251" s="44">
        <v>105024.5</v>
      </c>
      <c r="J3251" s="44">
        <v>105024.5</v>
      </c>
      <c r="K3251" s="44">
        <v>0</v>
      </c>
      <c r="L3251" s="44">
        <v>94522.05</v>
      </c>
      <c r="M3251" s="44">
        <v>7876.8374999999996</v>
      </c>
    </row>
    <row r="3252" spans="5:13">
      <c r="F3252" t="s">
        <v>3345</v>
      </c>
      <c r="G3252" s="1">
        <v>43781</v>
      </c>
      <c r="H3252" s="43">
        <v>1</v>
      </c>
      <c r="I3252" s="44">
        <v>13878.22</v>
      </c>
      <c r="J3252" s="44">
        <v>13878.22</v>
      </c>
      <c r="K3252" s="44">
        <v>0</v>
      </c>
      <c r="L3252" s="44">
        <v>12490.4</v>
      </c>
      <c r="M3252" s="44">
        <v>1040.8667</v>
      </c>
    </row>
    <row r="3253" spans="5:13">
      <c r="F3253" t="s">
        <v>1209</v>
      </c>
      <c r="G3253" s="1">
        <v>43412</v>
      </c>
      <c r="H3253" s="43">
        <v>1</v>
      </c>
      <c r="I3253" s="44">
        <v>4685.43</v>
      </c>
      <c r="J3253" s="44">
        <v>4685.43</v>
      </c>
      <c r="K3253" s="44">
        <v>0</v>
      </c>
      <c r="L3253" s="44">
        <v>4216.8900000000003</v>
      </c>
      <c r="M3253" s="44">
        <v>351.40750000000003</v>
      </c>
    </row>
    <row r="3254" spans="5:13">
      <c r="E3254" t="s">
        <v>1912</v>
      </c>
      <c r="F3254" t="s">
        <v>689</v>
      </c>
      <c r="G3254" s="1">
        <v>43507</v>
      </c>
      <c r="H3254" s="43">
        <v>0.1</v>
      </c>
      <c r="I3254" s="44">
        <v>9465.1200000000008</v>
      </c>
      <c r="J3254" s="44">
        <v>9465.1200000000008</v>
      </c>
      <c r="K3254" s="44">
        <v>0</v>
      </c>
      <c r="L3254" s="44">
        <v>8518.61</v>
      </c>
      <c r="M3254" s="44">
        <v>709.88419999999996</v>
      </c>
    </row>
    <row r="3255" spans="5:13">
      <c r="F3255" t="s">
        <v>2762</v>
      </c>
      <c r="G3255" s="1">
        <v>43592</v>
      </c>
      <c r="H3255" s="43">
        <v>1</v>
      </c>
      <c r="I3255" s="44">
        <v>17868.5</v>
      </c>
      <c r="J3255" s="44">
        <v>17868.5</v>
      </c>
      <c r="K3255" s="44">
        <v>0</v>
      </c>
      <c r="L3255" s="44">
        <v>16081.65</v>
      </c>
      <c r="M3255" s="44">
        <v>1340.1375</v>
      </c>
    </row>
    <row r="3256" spans="5:13">
      <c r="F3256" t="s">
        <v>2294</v>
      </c>
      <c r="G3256" s="1">
        <v>43504</v>
      </c>
      <c r="H3256" s="43">
        <v>0.1</v>
      </c>
      <c r="I3256" s="44">
        <v>12727.19</v>
      </c>
      <c r="J3256" s="44">
        <v>12727.19</v>
      </c>
      <c r="K3256" s="44">
        <v>0</v>
      </c>
      <c r="L3256" s="44">
        <v>11454.47</v>
      </c>
      <c r="M3256" s="44">
        <v>954.53920000000005</v>
      </c>
    </row>
    <row r="3257" spans="5:13">
      <c r="F3257" t="s">
        <v>1913</v>
      </c>
      <c r="G3257" s="1">
        <v>43507</v>
      </c>
      <c r="H3257" s="43">
        <v>0.1</v>
      </c>
      <c r="I3257" s="44">
        <v>14732.98</v>
      </c>
      <c r="J3257" s="44">
        <v>14732.98</v>
      </c>
      <c r="K3257" s="44">
        <v>0</v>
      </c>
      <c r="L3257" s="44">
        <v>13259.68</v>
      </c>
      <c r="M3257" s="44">
        <v>1104.9733000000001</v>
      </c>
    </row>
    <row r="3258" spans="5:13">
      <c r="E3258" t="s">
        <v>1283</v>
      </c>
      <c r="F3258" t="s">
        <v>1686</v>
      </c>
      <c r="G3258" s="1">
        <v>43410</v>
      </c>
      <c r="H3258" s="43">
        <v>1</v>
      </c>
      <c r="I3258" s="44">
        <v>27411.02</v>
      </c>
      <c r="J3258" s="44">
        <v>27411.02</v>
      </c>
      <c r="K3258" s="44">
        <v>0</v>
      </c>
      <c r="L3258" s="44">
        <v>24669.919999999998</v>
      </c>
      <c r="M3258" s="44">
        <v>2055.8267000000001</v>
      </c>
    </row>
    <row r="3259" spans="5:13">
      <c r="F3259" t="s">
        <v>1412</v>
      </c>
      <c r="G3259" s="1">
        <v>43356</v>
      </c>
      <c r="H3259" s="43">
        <v>1</v>
      </c>
      <c r="I3259" s="44">
        <v>4861.51</v>
      </c>
      <c r="J3259" s="44">
        <v>4861.51</v>
      </c>
      <c r="K3259" s="44">
        <v>0</v>
      </c>
      <c r="L3259" s="44">
        <v>4375.3599999999997</v>
      </c>
      <c r="M3259" s="44">
        <v>364.61329999999998</v>
      </c>
    </row>
    <row r="3260" spans="5:13">
      <c r="F3260" t="s">
        <v>1068</v>
      </c>
      <c r="G3260" s="1">
        <v>43671</v>
      </c>
      <c r="H3260" s="43">
        <v>0.9</v>
      </c>
      <c r="I3260" s="44">
        <v>45393.21</v>
      </c>
      <c r="J3260" s="44">
        <v>45393.21</v>
      </c>
      <c r="K3260" s="44">
        <v>0</v>
      </c>
      <c r="L3260" s="44">
        <v>40853.89</v>
      </c>
      <c r="M3260" s="44">
        <v>3404.4908</v>
      </c>
    </row>
    <row r="3261" spans="5:13">
      <c r="F3261" t="s">
        <v>1284</v>
      </c>
      <c r="G3261" s="1">
        <v>43356</v>
      </c>
      <c r="H3261" s="43">
        <v>1</v>
      </c>
      <c r="I3261" s="44">
        <v>3377.32</v>
      </c>
      <c r="J3261" s="44">
        <v>3377.32</v>
      </c>
      <c r="K3261" s="44">
        <v>0</v>
      </c>
      <c r="L3261" s="44">
        <v>3039.59</v>
      </c>
      <c r="M3261" s="44">
        <v>253.29920000000001</v>
      </c>
    </row>
    <row r="3262" spans="5:13">
      <c r="F3262" t="s">
        <v>1424</v>
      </c>
      <c r="G3262" s="1">
        <v>43357</v>
      </c>
      <c r="H3262" s="43">
        <v>1</v>
      </c>
      <c r="I3262" s="44">
        <v>3778.42</v>
      </c>
      <c r="J3262" s="44">
        <v>3778.42</v>
      </c>
      <c r="K3262" s="44">
        <v>0</v>
      </c>
      <c r="L3262" s="44">
        <v>3400.58</v>
      </c>
      <c r="M3262" s="44">
        <v>283.38170000000002</v>
      </c>
    </row>
    <row r="3263" spans="5:13">
      <c r="F3263" t="s">
        <v>3176</v>
      </c>
      <c r="G3263" s="1">
        <v>48092</v>
      </c>
      <c r="H3263" s="43">
        <v>0.35</v>
      </c>
      <c r="I3263" s="44">
        <v>565810</v>
      </c>
      <c r="J3263" s="44">
        <v>565810</v>
      </c>
      <c r="K3263" s="44">
        <v>0</v>
      </c>
      <c r="L3263" s="44">
        <v>509229</v>
      </c>
      <c r="M3263" s="44">
        <v>0</v>
      </c>
    </row>
    <row r="3264" spans="5:13">
      <c r="F3264" t="s">
        <v>2980</v>
      </c>
      <c r="G3264" s="1">
        <v>43864</v>
      </c>
      <c r="H3264" s="43">
        <v>0</v>
      </c>
      <c r="I3264" s="44">
        <v>79626.27</v>
      </c>
      <c r="J3264" s="44">
        <v>79626.27</v>
      </c>
      <c r="K3264" s="44">
        <v>0</v>
      </c>
      <c r="L3264" s="44">
        <v>71663.64</v>
      </c>
      <c r="M3264" s="44">
        <v>5971.97</v>
      </c>
    </row>
    <row r="3265" spans="5:13">
      <c r="F3265" t="s">
        <v>3013</v>
      </c>
      <c r="G3265" s="1">
        <v>43864</v>
      </c>
      <c r="H3265" s="43">
        <v>1</v>
      </c>
      <c r="I3265" s="44">
        <v>85448.05</v>
      </c>
      <c r="J3265" s="44">
        <v>85448.05</v>
      </c>
      <c r="K3265" s="44">
        <v>0</v>
      </c>
      <c r="L3265" s="44">
        <v>76903.25</v>
      </c>
      <c r="M3265" s="44">
        <v>6408.6041999999998</v>
      </c>
    </row>
    <row r="3266" spans="5:13">
      <c r="E3266" t="s">
        <v>798</v>
      </c>
      <c r="F3266" t="s">
        <v>1680</v>
      </c>
      <c r="G3266" s="1">
        <v>43410</v>
      </c>
      <c r="H3266" s="43">
        <v>1</v>
      </c>
      <c r="I3266" s="44">
        <v>18290.5</v>
      </c>
      <c r="J3266" s="44">
        <v>18290.5</v>
      </c>
      <c r="K3266" s="44">
        <v>0</v>
      </c>
      <c r="L3266" s="44">
        <v>16461.45</v>
      </c>
      <c r="M3266" s="44">
        <v>1371.7874999999999</v>
      </c>
    </row>
    <row r="3267" spans="5:13">
      <c r="F3267" t="s">
        <v>2195</v>
      </c>
      <c r="G3267" s="1">
        <v>43816</v>
      </c>
      <c r="H3267" s="43">
        <v>0.4</v>
      </c>
      <c r="I3267" s="44">
        <v>111968.98</v>
      </c>
      <c r="J3267" s="44">
        <v>111968.98</v>
      </c>
      <c r="K3267" s="44">
        <v>0</v>
      </c>
      <c r="L3267" s="44">
        <v>100772.08</v>
      </c>
      <c r="M3267" s="44">
        <v>8397.6733000000004</v>
      </c>
    </row>
    <row r="3268" spans="5:13">
      <c r="E3268" t="s">
        <v>886</v>
      </c>
      <c r="F3268" t="s">
        <v>3575</v>
      </c>
      <c r="G3268" s="1">
        <v>48092</v>
      </c>
      <c r="H3268" s="43">
        <v>0.2</v>
      </c>
      <c r="I3268" s="44">
        <v>351196.7</v>
      </c>
      <c r="J3268" s="44">
        <v>351196.7</v>
      </c>
      <c r="K3268" s="44">
        <v>0</v>
      </c>
      <c r="L3268" s="44">
        <v>316077.03000000003</v>
      </c>
      <c r="M3268" s="44">
        <v>0</v>
      </c>
    </row>
    <row r="3269" spans="5:13">
      <c r="E3269" t="s">
        <v>930</v>
      </c>
      <c r="F3269" t="s">
        <v>931</v>
      </c>
      <c r="G3269" s="1">
        <v>43334</v>
      </c>
      <c r="H3269" s="43">
        <v>1</v>
      </c>
      <c r="I3269" s="44">
        <v>3752.19</v>
      </c>
      <c r="J3269" s="44">
        <v>3752.19</v>
      </c>
      <c r="K3269" s="44">
        <v>0</v>
      </c>
      <c r="L3269" s="44">
        <v>3376.97</v>
      </c>
      <c r="M3269" s="44">
        <v>281.41419999999999</v>
      </c>
    </row>
    <row r="3270" spans="5:13">
      <c r="E3270" t="s">
        <v>2765</v>
      </c>
      <c r="F3270" t="s">
        <v>2823</v>
      </c>
      <c r="G3270" s="1">
        <v>43592</v>
      </c>
      <c r="H3270" s="43">
        <v>1</v>
      </c>
      <c r="I3270" s="44">
        <v>4451.5</v>
      </c>
      <c r="J3270" s="44">
        <v>4451.5</v>
      </c>
      <c r="K3270" s="44">
        <v>0</v>
      </c>
      <c r="L3270" s="44">
        <v>4006.35</v>
      </c>
      <c r="M3270" s="44">
        <v>333.86250000000001</v>
      </c>
    </row>
    <row r="3271" spans="5:13">
      <c r="F3271" t="s">
        <v>2804</v>
      </c>
      <c r="G3271" s="1">
        <v>43592</v>
      </c>
      <c r="H3271" s="43">
        <v>1</v>
      </c>
      <c r="I3271" s="44">
        <v>16566</v>
      </c>
      <c r="J3271" s="44">
        <v>16566</v>
      </c>
      <c r="K3271" s="44">
        <v>0</v>
      </c>
      <c r="L3271" s="44">
        <v>14909.4</v>
      </c>
      <c r="M3271" s="44">
        <v>1242.45</v>
      </c>
    </row>
    <row r="3272" spans="5:13">
      <c r="F3272" t="s">
        <v>2853</v>
      </c>
      <c r="G3272" s="1">
        <v>43676</v>
      </c>
      <c r="H3272" s="43">
        <v>0.1</v>
      </c>
      <c r="I3272" s="44">
        <v>15238</v>
      </c>
      <c r="J3272" s="44">
        <v>15238</v>
      </c>
      <c r="K3272" s="44">
        <v>0</v>
      </c>
      <c r="L3272" s="44">
        <v>13714.2</v>
      </c>
      <c r="M3272" s="44">
        <v>1142.8499999999999</v>
      </c>
    </row>
    <row r="3273" spans="5:13">
      <c r="F3273" t="s">
        <v>2766</v>
      </c>
      <c r="G3273" s="1">
        <v>43592</v>
      </c>
      <c r="H3273" s="43">
        <v>1</v>
      </c>
      <c r="I3273" s="44">
        <v>11618.6</v>
      </c>
      <c r="J3273" s="44">
        <v>11618.6</v>
      </c>
      <c r="K3273" s="44">
        <v>0</v>
      </c>
      <c r="L3273" s="44">
        <v>10456.74</v>
      </c>
      <c r="M3273" s="44">
        <v>871.39499999999998</v>
      </c>
    </row>
    <row r="3274" spans="5:13">
      <c r="E3274" t="s">
        <v>681</v>
      </c>
      <c r="F3274" t="s">
        <v>1301</v>
      </c>
      <c r="G3274" s="1">
        <v>43412</v>
      </c>
      <c r="H3274" s="43">
        <v>1</v>
      </c>
      <c r="I3274" s="44">
        <v>25384.21</v>
      </c>
      <c r="J3274" s="44">
        <v>25384.21</v>
      </c>
      <c r="K3274" s="44">
        <v>0</v>
      </c>
      <c r="L3274" s="44">
        <v>22845.79</v>
      </c>
      <c r="M3274" s="44">
        <v>1903.8158000000001</v>
      </c>
    </row>
    <row r="3275" spans="5:13">
      <c r="E3275" t="s">
        <v>1145</v>
      </c>
      <c r="F3275" t="s">
        <v>1920</v>
      </c>
      <c r="G3275" s="1">
        <v>43417</v>
      </c>
      <c r="H3275" s="43">
        <v>1</v>
      </c>
      <c r="I3275" s="44">
        <v>13529.1</v>
      </c>
      <c r="J3275" s="44">
        <v>13529.1</v>
      </c>
      <c r="K3275" s="44">
        <v>0</v>
      </c>
      <c r="L3275" s="44">
        <v>12176.19</v>
      </c>
      <c r="M3275" s="44">
        <v>1014.6825</v>
      </c>
    </row>
    <row r="3276" spans="5:13">
      <c r="F3276" t="s">
        <v>1195</v>
      </c>
      <c r="G3276" s="1">
        <v>43356</v>
      </c>
      <c r="H3276" s="43">
        <v>1</v>
      </c>
      <c r="I3276" s="44">
        <v>95091.07</v>
      </c>
      <c r="J3276" s="44">
        <v>95091.07</v>
      </c>
      <c r="K3276" s="44">
        <v>0</v>
      </c>
      <c r="L3276" s="44">
        <v>85581.96</v>
      </c>
      <c r="M3276" s="44">
        <v>7131.83</v>
      </c>
    </row>
    <row r="3277" spans="5:13">
      <c r="E3277" t="s">
        <v>90</v>
      </c>
      <c r="F3277" t="s">
        <v>2254</v>
      </c>
      <c r="G3277" s="1">
        <v>43503</v>
      </c>
      <c r="H3277" s="43">
        <v>0.1</v>
      </c>
      <c r="I3277" s="44">
        <v>10121.18</v>
      </c>
      <c r="J3277" s="44">
        <v>10121.18</v>
      </c>
      <c r="K3277" s="44">
        <v>0</v>
      </c>
      <c r="L3277" s="44">
        <v>9109.06</v>
      </c>
      <c r="M3277" s="44">
        <v>759.0883</v>
      </c>
    </row>
    <row r="3278" spans="5:13">
      <c r="F3278" t="s">
        <v>8267</v>
      </c>
      <c r="G3278" s="1">
        <v>43951</v>
      </c>
      <c r="H3278" s="43">
        <v>1</v>
      </c>
      <c r="I3278" s="44">
        <v>17446.73</v>
      </c>
      <c r="J3278" s="44">
        <v>17446.73</v>
      </c>
      <c r="K3278" s="44">
        <v>0</v>
      </c>
      <c r="L3278" s="44">
        <v>15702.06</v>
      </c>
      <c r="M3278" s="44">
        <v>1308.5</v>
      </c>
    </row>
    <row r="3279" spans="5:13">
      <c r="F3279" t="s">
        <v>1225</v>
      </c>
      <c r="G3279" s="1">
        <v>43356</v>
      </c>
      <c r="H3279" s="43">
        <v>1</v>
      </c>
      <c r="I3279" s="44">
        <v>67558.87</v>
      </c>
      <c r="J3279" s="44">
        <v>67558.87</v>
      </c>
      <c r="K3279" s="44">
        <v>0</v>
      </c>
      <c r="L3279" s="44">
        <v>60802.98</v>
      </c>
      <c r="M3279" s="44">
        <v>5066.915</v>
      </c>
    </row>
    <row r="3280" spans="5:13">
      <c r="F3280" t="s">
        <v>1261</v>
      </c>
      <c r="G3280" s="1">
        <v>43356</v>
      </c>
      <c r="H3280" s="43">
        <v>1</v>
      </c>
      <c r="I3280" s="44">
        <v>28108</v>
      </c>
      <c r="J3280" s="44">
        <v>28108</v>
      </c>
      <c r="K3280" s="44">
        <v>0</v>
      </c>
      <c r="L3280" s="44">
        <v>25297.200000000001</v>
      </c>
      <c r="M3280" s="44">
        <v>2108.1</v>
      </c>
    </row>
    <row r="3281" spans="5:13">
      <c r="F3281" t="s">
        <v>1223</v>
      </c>
      <c r="G3281" s="1">
        <v>43356</v>
      </c>
      <c r="H3281" s="43">
        <v>1</v>
      </c>
      <c r="I3281" s="44">
        <v>19735.919999999998</v>
      </c>
      <c r="J3281" s="44">
        <v>19735.919999999998</v>
      </c>
      <c r="K3281" s="44">
        <v>0</v>
      </c>
      <c r="L3281" s="44">
        <v>17762.330000000002</v>
      </c>
      <c r="M3281" s="44">
        <v>1480.1941999999999</v>
      </c>
    </row>
    <row r="3282" spans="5:13">
      <c r="F3282" t="s">
        <v>1347</v>
      </c>
      <c r="G3282" s="1">
        <v>43356</v>
      </c>
      <c r="H3282" s="43">
        <v>1</v>
      </c>
      <c r="I3282" s="44">
        <v>24109.75</v>
      </c>
      <c r="J3282" s="44">
        <v>24109.75</v>
      </c>
      <c r="K3282" s="44">
        <v>0</v>
      </c>
      <c r="L3282" s="44">
        <v>21698.78</v>
      </c>
      <c r="M3282" s="44">
        <v>1808.2317</v>
      </c>
    </row>
    <row r="3283" spans="5:13">
      <c r="F3283" t="s">
        <v>1203</v>
      </c>
      <c r="G3283" s="1">
        <v>43357</v>
      </c>
      <c r="H3283" s="43">
        <v>1</v>
      </c>
      <c r="I3283" s="44">
        <v>50297.32</v>
      </c>
      <c r="J3283" s="44">
        <v>50297.32</v>
      </c>
      <c r="K3283" s="44">
        <v>0</v>
      </c>
      <c r="L3283" s="44">
        <v>45267.59</v>
      </c>
      <c r="M3283" s="44">
        <v>3772.2991999999999</v>
      </c>
    </row>
    <row r="3284" spans="5:13">
      <c r="F3284" t="s">
        <v>1224</v>
      </c>
      <c r="G3284" s="1">
        <v>43357</v>
      </c>
      <c r="H3284" s="43">
        <v>1</v>
      </c>
      <c r="I3284" s="44">
        <v>23703.71</v>
      </c>
      <c r="J3284" s="44">
        <v>23703.71</v>
      </c>
      <c r="K3284" s="44">
        <v>0</v>
      </c>
      <c r="L3284" s="44">
        <v>21333.34</v>
      </c>
      <c r="M3284" s="44">
        <v>1777.7782999999999</v>
      </c>
    </row>
    <row r="3285" spans="5:13">
      <c r="F3285" t="s">
        <v>1311</v>
      </c>
      <c r="G3285" s="1">
        <v>43356</v>
      </c>
      <c r="H3285" s="43">
        <v>1</v>
      </c>
      <c r="I3285" s="44">
        <v>19422.009999999998</v>
      </c>
      <c r="J3285" s="44">
        <v>19422.009999999998</v>
      </c>
      <c r="K3285" s="44">
        <v>0</v>
      </c>
      <c r="L3285" s="44">
        <v>17479.810000000001</v>
      </c>
      <c r="M3285" s="44">
        <v>1456.6507999999999</v>
      </c>
    </row>
    <row r="3286" spans="5:13">
      <c r="F3286" t="s">
        <v>7972</v>
      </c>
      <c r="G3286" s="1">
        <v>48092</v>
      </c>
      <c r="H3286" s="43">
        <v>1</v>
      </c>
      <c r="I3286" s="44">
        <v>108185.26</v>
      </c>
      <c r="J3286" s="44">
        <v>108185.26</v>
      </c>
      <c r="K3286" s="44">
        <v>0</v>
      </c>
      <c r="L3286" s="44">
        <v>97366.73</v>
      </c>
      <c r="M3286" s="44">
        <v>8113.89</v>
      </c>
    </row>
    <row r="3287" spans="5:13">
      <c r="F3287" t="s">
        <v>2921</v>
      </c>
      <c r="G3287" s="1">
        <v>43864</v>
      </c>
      <c r="H3287" s="43">
        <v>1</v>
      </c>
      <c r="I3287" s="44">
        <v>11455.29</v>
      </c>
      <c r="J3287" s="44">
        <v>11455.29</v>
      </c>
      <c r="K3287" s="44">
        <v>0</v>
      </c>
      <c r="L3287" s="44">
        <v>10309.76</v>
      </c>
      <c r="M3287" s="44">
        <v>859.14670000000001</v>
      </c>
    </row>
    <row r="3288" spans="5:13">
      <c r="F3288" t="s">
        <v>1268</v>
      </c>
      <c r="G3288" s="1">
        <v>43356</v>
      </c>
      <c r="H3288" s="43">
        <v>1</v>
      </c>
      <c r="I3288" s="44">
        <v>6223.3</v>
      </c>
      <c r="J3288" s="44">
        <v>6223.3</v>
      </c>
      <c r="K3288" s="44">
        <v>0</v>
      </c>
      <c r="L3288" s="44">
        <v>5600.97</v>
      </c>
      <c r="M3288" s="44">
        <v>466.7475</v>
      </c>
    </row>
    <row r="3289" spans="5:13">
      <c r="E3289" t="s">
        <v>8</v>
      </c>
      <c r="F3289" t="s">
        <v>1555</v>
      </c>
      <c r="G3289" s="1">
        <v>43412</v>
      </c>
      <c r="H3289" s="43">
        <v>1</v>
      </c>
      <c r="I3289" s="44">
        <v>5216.8599999999997</v>
      </c>
      <c r="J3289" s="44">
        <v>5216.8599999999997</v>
      </c>
      <c r="K3289" s="44">
        <v>0</v>
      </c>
      <c r="L3289" s="44">
        <v>4695.17</v>
      </c>
      <c r="M3289" s="44">
        <v>391.26420000000002</v>
      </c>
    </row>
    <row r="3290" spans="5:13">
      <c r="F3290" t="s">
        <v>753</v>
      </c>
      <c r="G3290" s="1">
        <v>43334</v>
      </c>
      <c r="H3290" s="43">
        <v>1</v>
      </c>
      <c r="I3290" s="44">
        <v>17854</v>
      </c>
      <c r="J3290" s="44">
        <v>17854</v>
      </c>
      <c r="K3290" s="44">
        <v>0</v>
      </c>
      <c r="L3290" s="44">
        <v>16068.6</v>
      </c>
      <c r="M3290" s="44">
        <v>1339.05</v>
      </c>
    </row>
    <row r="3291" spans="5:13">
      <c r="E3291" t="s">
        <v>1543</v>
      </c>
      <c r="F3291" t="s">
        <v>1544</v>
      </c>
      <c r="G3291" s="1">
        <v>43412</v>
      </c>
      <c r="H3291" s="43">
        <v>1</v>
      </c>
      <c r="I3291" s="44">
        <v>3200</v>
      </c>
      <c r="J3291" s="44">
        <v>3200</v>
      </c>
      <c r="K3291" s="44">
        <v>0</v>
      </c>
      <c r="L3291" s="44">
        <v>2880</v>
      </c>
      <c r="M3291" s="44">
        <v>240</v>
      </c>
    </row>
    <row r="3292" spans="5:13">
      <c r="E3292" t="s">
        <v>241</v>
      </c>
      <c r="F3292" t="s">
        <v>242</v>
      </c>
      <c r="G3292" s="1">
        <v>43265</v>
      </c>
      <c r="H3292" s="43">
        <v>1</v>
      </c>
      <c r="I3292" s="44">
        <v>10106.35</v>
      </c>
      <c r="J3292" s="44">
        <v>10106.35</v>
      </c>
      <c r="K3292" s="44">
        <v>0</v>
      </c>
      <c r="L3292" s="44">
        <v>9095.7199999999993</v>
      </c>
      <c r="M3292" s="44">
        <v>757.97670000000005</v>
      </c>
    </row>
    <row r="3293" spans="5:13">
      <c r="E3293" t="s">
        <v>575</v>
      </c>
      <c r="F3293" t="s">
        <v>576</v>
      </c>
      <c r="G3293" s="1">
        <v>43334</v>
      </c>
      <c r="H3293" s="43">
        <v>1</v>
      </c>
      <c r="I3293" s="44">
        <v>10293.200000000001</v>
      </c>
      <c r="J3293" s="44">
        <v>10293.200000000001</v>
      </c>
      <c r="K3293" s="44">
        <v>0</v>
      </c>
      <c r="L3293" s="44">
        <v>9263.8799999999992</v>
      </c>
      <c r="M3293" s="44">
        <v>771.99</v>
      </c>
    </row>
    <row r="3294" spans="5:13">
      <c r="F3294" t="s">
        <v>2562</v>
      </c>
      <c r="G3294" s="1">
        <v>43587</v>
      </c>
      <c r="H3294" s="43">
        <v>1</v>
      </c>
      <c r="I3294" s="44">
        <v>21015</v>
      </c>
      <c r="J3294" s="44">
        <v>21015</v>
      </c>
      <c r="K3294" s="44">
        <v>0</v>
      </c>
      <c r="L3294" s="44">
        <v>18913.5</v>
      </c>
      <c r="M3294" s="44">
        <v>1576.125</v>
      </c>
    </row>
    <row r="3295" spans="5:13">
      <c r="F3295" t="s">
        <v>1177</v>
      </c>
      <c r="G3295" s="1">
        <v>43598</v>
      </c>
      <c r="H3295" s="43">
        <v>0</v>
      </c>
      <c r="I3295" s="44">
        <v>120000</v>
      </c>
      <c r="J3295" s="44">
        <v>120000</v>
      </c>
      <c r="K3295" s="44">
        <v>0</v>
      </c>
      <c r="L3295" s="44">
        <v>108000</v>
      </c>
      <c r="M3295" s="44">
        <v>9000</v>
      </c>
    </row>
    <row r="3296" spans="5:13">
      <c r="F3296" t="s">
        <v>2520</v>
      </c>
      <c r="G3296" s="1">
        <v>43587</v>
      </c>
      <c r="H3296" s="43">
        <v>1</v>
      </c>
      <c r="I3296" s="44">
        <v>6563.31</v>
      </c>
      <c r="J3296" s="44">
        <v>6563.31</v>
      </c>
      <c r="K3296" s="44">
        <v>0</v>
      </c>
      <c r="L3296" s="44">
        <v>5906.98</v>
      </c>
      <c r="M3296" s="44">
        <v>492.24829999999997</v>
      </c>
    </row>
    <row r="3297" spans="5:13">
      <c r="E3297" t="s">
        <v>2757</v>
      </c>
      <c r="F3297" t="s">
        <v>2758</v>
      </c>
      <c r="G3297" s="1">
        <v>43592</v>
      </c>
      <c r="H3297" s="43">
        <v>1</v>
      </c>
      <c r="I3297" s="44">
        <v>9891</v>
      </c>
      <c r="J3297" s="44">
        <v>9891</v>
      </c>
      <c r="K3297" s="44">
        <v>0</v>
      </c>
      <c r="L3297" s="44">
        <v>8901.9</v>
      </c>
      <c r="M3297" s="44">
        <v>741.82500000000005</v>
      </c>
    </row>
    <row r="3298" spans="5:13">
      <c r="E3298" t="s">
        <v>1592</v>
      </c>
      <c r="F3298" t="s">
        <v>2189</v>
      </c>
      <c r="G3298" s="1">
        <v>43504</v>
      </c>
      <c r="H3298" s="43">
        <v>1</v>
      </c>
      <c r="I3298" s="44">
        <v>11828.81</v>
      </c>
      <c r="J3298" s="44">
        <v>11828.81</v>
      </c>
      <c r="K3298" s="44">
        <v>0</v>
      </c>
      <c r="L3298" s="44">
        <v>10645.93</v>
      </c>
      <c r="M3298" s="44">
        <v>887.16079999999999</v>
      </c>
    </row>
    <row r="3299" spans="5:13">
      <c r="E3299" t="s">
        <v>470</v>
      </c>
      <c r="F3299" t="s">
        <v>471</v>
      </c>
      <c r="G3299" s="1">
        <v>43294</v>
      </c>
      <c r="H3299" s="43">
        <v>1</v>
      </c>
      <c r="I3299" s="44">
        <v>24187</v>
      </c>
      <c r="J3299" s="44">
        <v>24187</v>
      </c>
      <c r="K3299" s="44">
        <v>0</v>
      </c>
      <c r="L3299" s="44">
        <v>21768.3</v>
      </c>
      <c r="M3299" s="44">
        <v>1814.0250000000001</v>
      </c>
    </row>
    <row r="3300" spans="5:13">
      <c r="E3300" t="s">
        <v>703</v>
      </c>
      <c r="F3300" t="s">
        <v>704</v>
      </c>
      <c r="G3300" s="1">
        <v>43334</v>
      </c>
      <c r="H3300" s="43">
        <v>0.05</v>
      </c>
      <c r="I3300" s="44">
        <v>25000</v>
      </c>
      <c r="J3300" s="44">
        <v>25000</v>
      </c>
      <c r="K3300" s="44">
        <v>0</v>
      </c>
      <c r="L3300" s="44">
        <v>22500</v>
      </c>
      <c r="M3300" s="44">
        <v>1875</v>
      </c>
    </row>
    <row r="3301" spans="5:13">
      <c r="E3301" t="s">
        <v>2456</v>
      </c>
      <c r="F3301" t="s">
        <v>2457</v>
      </c>
      <c r="G3301" s="1">
        <v>43588</v>
      </c>
      <c r="H3301" s="43">
        <v>1</v>
      </c>
      <c r="I3301" s="44">
        <v>5129.6499999999996</v>
      </c>
      <c r="J3301" s="44">
        <v>5129.6499999999996</v>
      </c>
      <c r="K3301" s="44">
        <v>0</v>
      </c>
      <c r="L3301" s="44">
        <v>4616.6899999999996</v>
      </c>
      <c r="M3301" s="44">
        <v>384.7242</v>
      </c>
    </row>
    <row r="3302" spans="5:13">
      <c r="E3302" t="s">
        <v>3042</v>
      </c>
      <c r="F3302" t="s">
        <v>3043</v>
      </c>
      <c r="G3302" s="1">
        <v>43864</v>
      </c>
      <c r="H3302" s="43">
        <v>1</v>
      </c>
      <c r="I3302" s="44">
        <v>62928</v>
      </c>
      <c r="J3302" s="44">
        <v>62928</v>
      </c>
      <c r="K3302" s="44">
        <v>0</v>
      </c>
      <c r="L3302" s="44">
        <v>56635.199999999997</v>
      </c>
      <c r="M3302" s="44">
        <v>4719.6000000000004</v>
      </c>
    </row>
    <row r="3303" spans="5:13">
      <c r="E3303" t="s">
        <v>336</v>
      </c>
      <c r="F3303" t="s">
        <v>337</v>
      </c>
      <c r="G3303" s="1">
        <v>43615</v>
      </c>
      <c r="H3303" s="43">
        <v>1</v>
      </c>
      <c r="I3303" s="44">
        <v>28212</v>
      </c>
      <c r="J3303" s="44">
        <v>28212</v>
      </c>
      <c r="K3303" s="44">
        <v>0</v>
      </c>
      <c r="L3303" s="44">
        <v>25390.799999999999</v>
      </c>
      <c r="M3303" s="44">
        <v>2115.9</v>
      </c>
    </row>
    <row r="3304" spans="5:13">
      <c r="E3304" t="s">
        <v>2501</v>
      </c>
      <c r="F3304" t="s">
        <v>2502</v>
      </c>
      <c r="G3304" s="1">
        <v>48092</v>
      </c>
      <c r="H3304" s="43">
        <v>1</v>
      </c>
      <c r="I3304" s="44">
        <v>500981</v>
      </c>
      <c r="J3304" s="44">
        <v>500981</v>
      </c>
      <c r="K3304" s="44">
        <v>0</v>
      </c>
      <c r="L3304" s="44">
        <v>450882.9</v>
      </c>
      <c r="M3304" s="44">
        <v>34007.137499999997</v>
      </c>
    </row>
    <row r="3305" spans="5:13">
      <c r="E3305" t="s">
        <v>2027</v>
      </c>
      <c r="F3305" t="s">
        <v>2028</v>
      </c>
      <c r="G3305" s="1">
        <v>43504</v>
      </c>
      <c r="H3305" s="43">
        <v>1</v>
      </c>
      <c r="I3305" s="44">
        <v>26797.5</v>
      </c>
      <c r="J3305" s="44">
        <v>26797.5</v>
      </c>
      <c r="K3305" s="44">
        <v>0</v>
      </c>
      <c r="L3305" s="44">
        <v>24117.75</v>
      </c>
      <c r="M3305" s="44">
        <v>2009.8125</v>
      </c>
    </row>
    <row r="3306" spans="5:13">
      <c r="E3306" t="s">
        <v>3304</v>
      </c>
      <c r="F3306" t="s">
        <v>3305</v>
      </c>
      <c r="G3306" s="1">
        <v>43816</v>
      </c>
      <c r="H3306" s="43">
        <v>1</v>
      </c>
      <c r="I3306" s="44">
        <v>15223.15</v>
      </c>
      <c r="J3306" s="44">
        <v>15223.15</v>
      </c>
      <c r="K3306" s="44">
        <v>0</v>
      </c>
      <c r="L3306" s="44">
        <v>13700.84</v>
      </c>
      <c r="M3306" s="44">
        <v>1141.7366999999999</v>
      </c>
    </row>
    <row r="3307" spans="5:13">
      <c r="F3307" t="s">
        <v>115</v>
      </c>
      <c r="G3307" s="1">
        <v>48092</v>
      </c>
      <c r="H3307" s="43">
        <v>0.8</v>
      </c>
      <c r="I3307" s="44">
        <v>947728.77</v>
      </c>
      <c r="J3307" s="44">
        <v>947728.77</v>
      </c>
      <c r="K3307" s="44">
        <v>0</v>
      </c>
      <c r="L3307" s="44">
        <v>852955.89</v>
      </c>
      <c r="M3307" s="44">
        <v>0</v>
      </c>
    </row>
    <row r="3308" spans="5:13">
      <c r="F3308" t="s">
        <v>3313</v>
      </c>
      <c r="G3308" s="1">
        <v>43951</v>
      </c>
      <c r="H3308" s="43">
        <v>0.4</v>
      </c>
      <c r="I3308" s="44">
        <v>55017.82</v>
      </c>
      <c r="J3308" s="44">
        <v>55017.82</v>
      </c>
      <c r="K3308" s="44">
        <v>0</v>
      </c>
      <c r="L3308" s="44">
        <v>49516.04</v>
      </c>
      <c r="M3308" s="44">
        <v>4126.3366999999998</v>
      </c>
    </row>
    <row r="3309" spans="5:13">
      <c r="E3309" t="s">
        <v>671</v>
      </c>
      <c r="F3309" t="s">
        <v>711</v>
      </c>
      <c r="G3309" s="1">
        <v>43334</v>
      </c>
      <c r="H3309" s="43">
        <v>1</v>
      </c>
      <c r="I3309" s="44">
        <v>40114</v>
      </c>
      <c r="J3309" s="44">
        <v>40114</v>
      </c>
      <c r="K3309" s="44">
        <v>0</v>
      </c>
      <c r="L3309" s="44">
        <v>36102.6</v>
      </c>
      <c r="M3309" s="44">
        <v>3008.55</v>
      </c>
    </row>
    <row r="3310" spans="5:13">
      <c r="E3310" t="s">
        <v>190</v>
      </c>
      <c r="F3310" t="s">
        <v>190</v>
      </c>
      <c r="G3310" s="1">
        <v>43357</v>
      </c>
      <c r="H3310" s="43">
        <v>1</v>
      </c>
      <c r="I3310" s="44">
        <v>7499.5</v>
      </c>
      <c r="J3310" s="44">
        <v>7499.5</v>
      </c>
      <c r="K3310" s="44">
        <v>0</v>
      </c>
      <c r="L3310" s="44">
        <v>6749.55</v>
      </c>
      <c r="M3310" s="44">
        <v>562.46249999999998</v>
      </c>
    </row>
    <row r="3311" spans="5:13">
      <c r="E3311" t="s">
        <v>1124</v>
      </c>
      <c r="F3311" t="s">
        <v>1623</v>
      </c>
      <c r="G3311" s="1">
        <v>43412</v>
      </c>
      <c r="H3311" s="43">
        <v>1</v>
      </c>
      <c r="I3311" s="44">
        <v>21282.639999999999</v>
      </c>
      <c r="J3311" s="44">
        <v>21282.639999999999</v>
      </c>
      <c r="K3311" s="44">
        <v>0</v>
      </c>
      <c r="L3311" s="44">
        <v>19154.38</v>
      </c>
      <c r="M3311" s="44">
        <v>1596.1983</v>
      </c>
    </row>
    <row r="3312" spans="5:13">
      <c r="F3312" t="s">
        <v>1504</v>
      </c>
      <c r="G3312" s="1">
        <v>43951</v>
      </c>
      <c r="H3312" s="43">
        <v>1</v>
      </c>
      <c r="I3312" s="44">
        <v>90350</v>
      </c>
      <c r="J3312" s="44">
        <v>90350</v>
      </c>
      <c r="K3312" s="44">
        <v>0</v>
      </c>
      <c r="L3312" s="44">
        <v>81315</v>
      </c>
      <c r="M3312" s="44">
        <v>6776.25</v>
      </c>
    </row>
    <row r="3313" spans="5:13">
      <c r="F3313" t="s">
        <v>1159</v>
      </c>
      <c r="G3313" s="1">
        <v>43334</v>
      </c>
      <c r="H3313" s="43">
        <v>1</v>
      </c>
      <c r="I3313" s="44">
        <v>10537</v>
      </c>
      <c r="J3313" s="44">
        <v>10537</v>
      </c>
      <c r="K3313" s="44">
        <v>0</v>
      </c>
      <c r="L3313" s="44">
        <v>9483.2999999999993</v>
      </c>
      <c r="M3313" s="44">
        <v>790.27499999999998</v>
      </c>
    </row>
    <row r="3314" spans="5:13">
      <c r="F3314" t="s">
        <v>1068</v>
      </c>
      <c r="G3314" s="1">
        <v>43410</v>
      </c>
      <c r="H3314" s="43">
        <v>1</v>
      </c>
      <c r="I3314" s="44">
        <v>36613</v>
      </c>
      <c r="J3314" s="44">
        <v>36613</v>
      </c>
      <c r="K3314" s="44">
        <v>0</v>
      </c>
      <c r="L3314" s="44">
        <v>32951.699999999997</v>
      </c>
      <c r="M3314" s="44">
        <v>2745.9749999999999</v>
      </c>
    </row>
    <row r="3315" spans="5:13">
      <c r="F3315" t="s">
        <v>1776</v>
      </c>
      <c r="G3315" s="1">
        <v>43410</v>
      </c>
      <c r="H3315" s="43">
        <v>1</v>
      </c>
      <c r="I3315" s="44">
        <v>6052.52</v>
      </c>
      <c r="J3315" s="44">
        <v>6052.52</v>
      </c>
      <c r="K3315" s="44">
        <v>0</v>
      </c>
      <c r="L3315" s="44">
        <v>5447.27</v>
      </c>
      <c r="M3315" s="44">
        <v>453.93920000000003</v>
      </c>
    </row>
    <row r="3316" spans="5:13">
      <c r="F3316" t="s">
        <v>587</v>
      </c>
      <c r="G3316" s="1">
        <v>48092</v>
      </c>
      <c r="H3316" s="43">
        <v>1</v>
      </c>
      <c r="I3316" s="44">
        <v>274844.45</v>
      </c>
      <c r="J3316" s="44">
        <v>274844.45</v>
      </c>
      <c r="K3316" s="44">
        <v>0</v>
      </c>
      <c r="L3316" s="44">
        <v>247360.01</v>
      </c>
      <c r="M3316" s="44">
        <v>5551.64</v>
      </c>
    </row>
    <row r="3317" spans="5:13">
      <c r="F3317" t="s">
        <v>1249</v>
      </c>
      <c r="G3317" s="1">
        <v>43356</v>
      </c>
      <c r="H3317" s="43">
        <v>1</v>
      </c>
      <c r="I3317" s="44">
        <v>18175.64</v>
      </c>
      <c r="J3317" s="44">
        <v>18175.64</v>
      </c>
      <c r="K3317" s="44">
        <v>0</v>
      </c>
      <c r="L3317" s="44">
        <v>16358.08</v>
      </c>
      <c r="M3317" s="44">
        <v>1363.1732999999999</v>
      </c>
    </row>
    <row r="3318" spans="5:13">
      <c r="F3318" t="s">
        <v>2052</v>
      </c>
      <c r="G3318" s="1">
        <v>43951</v>
      </c>
      <c r="H3318" s="43">
        <v>1</v>
      </c>
      <c r="I3318" s="44">
        <v>110925</v>
      </c>
      <c r="J3318" s="44">
        <v>110925</v>
      </c>
      <c r="K3318" s="44">
        <v>0</v>
      </c>
      <c r="L3318" s="44">
        <v>99832.5</v>
      </c>
      <c r="M3318" s="44">
        <v>8319.375</v>
      </c>
    </row>
    <row r="3319" spans="5:13">
      <c r="F3319" t="s">
        <v>1125</v>
      </c>
      <c r="G3319" s="1">
        <v>43334</v>
      </c>
      <c r="H3319" s="43">
        <v>1</v>
      </c>
      <c r="I3319" s="44">
        <v>3355</v>
      </c>
      <c r="J3319" s="44">
        <v>3355</v>
      </c>
      <c r="K3319" s="44">
        <v>0</v>
      </c>
      <c r="L3319" s="44">
        <v>3019.5</v>
      </c>
      <c r="M3319" s="44">
        <v>251.625</v>
      </c>
    </row>
    <row r="3320" spans="5:13">
      <c r="E3320" t="s">
        <v>451</v>
      </c>
      <c r="F3320" t="s">
        <v>478</v>
      </c>
      <c r="G3320" s="1">
        <v>43294</v>
      </c>
      <c r="H3320" s="43">
        <v>1</v>
      </c>
      <c r="I3320" s="44">
        <v>9830.9599999999991</v>
      </c>
      <c r="J3320" s="44">
        <v>9830.9599999999991</v>
      </c>
      <c r="K3320" s="44">
        <v>0</v>
      </c>
      <c r="L3320" s="44">
        <v>8847.86</v>
      </c>
      <c r="M3320" s="44">
        <v>737.32169999999996</v>
      </c>
    </row>
    <row r="3321" spans="5:13">
      <c r="F3321" t="s">
        <v>452</v>
      </c>
      <c r="G3321" s="1">
        <v>43294</v>
      </c>
      <c r="H3321" s="43">
        <v>1</v>
      </c>
      <c r="I3321" s="44">
        <v>15599.86</v>
      </c>
      <c r="J3321" s="44">
        <v>15599.86</v>
      </c>
      <c r="K3321" s="44">
        <v>0</v>
      </c>
      <c r="L3321" s="44">
        <v>14039.87</v>
      </c>
      <c r="M3321" s="44">
        <v>1169.9892</v>
      </c>
    </row>
    <row r="3322" spans="5:13">
      <c r="F3322" t="s">
        <v>952</v>
      </c>
      <c r="G3322" s="1">
        <v>43334</v>
      </c>
      <c r="H3322" s="43">
        <v>1</v>
      </c>
      <c r="I3322" s="44">
        <v>34601.81</v>
      </c>
      <c r="J3322" s="44">
        <v>34601.81</v>
      </c>
      <c r="K3322" s="44">
        <v>0</v>
      </c>
      <c r="L3322" s="44">
        <v>31141.63</v>
      </c>
      <c r="M3322" s="44">
        <v>2595.1358</v>
      </c>
    </row>
    <row r="3323" spans="5:13">
      <c r="E3323" t="s">
        <v>348</v>
      </c>
      <c r="F3323" t="s">
        <v>476</v>
      </c>
      <c r="G3323" s="1">
        <v>43294</v>
      </c>
      <c r="H3323" s="43">
        <v>1</v>
      </c>
      <c r="I3323" s="44">
        <v>5882.68</v>
      </c>
      <c r="J3323" s="44">
        <v>5882.68</v>
      </c>
      <c r="K3323" s="44">
        <v>0</v>
      </c>
      <c r="L3323" s="44">
        <v>5294.41</v>
      </c>
      <c r="M3323" s="44">
        <v>441.20080000000002</v>
      </c>
    </row>
    <row r="3324" spans="5:13">
      <c r="E3324" t="s">
        <v>2956</v>
      </c>
      <c r="F3324" t="s">
        <v>2957</v>
      </c>
      <c r="G3324" s="1">
        <v>43851</v>
      </c>
      <c r="H3324" s="43">
        <v>1</v>
      </c>
      <c r="I3324" s="44">
        <v>34556.74</v>
      </c>
      <c r="J3324" s="44">
        <v>34556.74</v>
      </c>
      <c r="K3324" s="44">
        <v>0</v>
      </c>
      <c r="L3324" s="44">
        <v>31101.07</v>
      </c>
      <c r="M3324" s="44">
        <v>2591.7557999999999</v>
      </c>
    </row>
    <row r="3325" spans="5:13">
      <c r="E3325" t="s">
        <v>1537</v>
      </c>
      <c r="F3325" t="s">
        <v>1538</v>
      </c>
      <c r="G3325" s="1">
        <v>43412</v>
      </c>
      <c r="H3325" s="43">
        <v>1</v>
      </c>
      <c r="I3325" s="44">
        <v>14875</v>
      </c>
      <c r="J3325" s="44">
        <v>14875</v>
      </c>
      <c r="K3325" s="44">
        <v>0</v>
      </c>
      <c r="L3325" s="44">
        <v>13387.5</v>
      </c>
      <c r="M3325" s="44">
        <v>1115.625</v>
      </c>
    </row>
    <row r="3326" spans="5:13">
      <c r="E3326" t="s">
        <v>1105</v>
      </c>
      <c r="F3326" t="s">
        <v>1106</v>
      </c>
      <c r="G3326" s="1">
        <v>43334</v>
      </c>
      <c r="H3326" s="43">
        <v>1</v>
      </c>
      <c r="I3326" s="44">
        <v>28416.5</v>
      </c>
      <c r="J3326" s="44">
        <v>28416.5</v>
      </c>
      <c r="K3326" s="44">
        <v>0</v>
      </c>
      <c r="L3326" s="44">
        <v>25574.85</v>
      </c>
      <c r="M3326" s="44">
        <v>2131.2375000000002</v>
      </c>
    </row>
    <row r="3327" spans="5:13">
      <c r="E3327" t="s">
        <v>1547</v>
      </c>
      <c r="F3327" t="s">
        <v>1548</v>
      </c>
      <c r="G3327" s="1">
        <v>43412</v>
      </c>
      <c r="H3327" s="43">
        <v>1</v>
      </c>
      <c r="I3327" s="44">
        <v>16027.44</v>
      </c>
      <c r="J3327" s="44">
        <v>16027.44</v>
      </c>
      <c r="K3327" s="44">
        <v>0</v>
      </c>
      <c r="L3327" s="44">
        <v>14424.7</v>
      </c>
      <c r="M3327" s="44">
        <v>1202.0582999999999</v>
      </c>
    </row>
    <row r="3328" spans="5:13">
      <c r="E3328" t="s">
        <v>884</v>
      </c>
      <c r="F3328" t="s">
        <v>885</v>
      </c>
      <c r="G3328" s="1">
        <v>43334</v>
      </c>
      <c r="H3328" s="43">
        <v>1</v>
      </c>
      <c r="I3328" s="44">
        <v>17437.38</v>
      </c>
      <c r="J3328" s="44">
        <v>17437.38</v>
      </c>
      <c r="K3328" s="44">
        <v>0</v>
      </c>
      <c r="L3328" s="44">
        <v>15693.64</v>
      </c>
      <c r="M3328" s="44">
        <v>1307.8033</v>
      </c>
    </row>
    <row r="3329" spans="5:13">
      <c r="E3329" t="s">
        <v>914</v>
      </c>
      <c r="F3329" t="s">
        <v>1114</v>
      </c>
      <c r="G3329" s="1">
        <v>43334</v>
      </c>
      <c r="H3329" s="43">
        <v>1</v>
      </c>
      <c r="I3329" s="44">
        <v>7843</v>
      </c>
      <c r="J3329" s="44">
        <v>7843</v>
      </c>
      <c r="K3329" s="44">
        <v>0</v>
      </c>
      <c r="L3329" s="44">
        <v>7058.7</v>
      </c>
      <c r="M3329" s="44">
        <v>588.22500000000002</v>
      </c>
    </row>
    <row r="3330" spans="5:13">
      <c r="E3330" t="s">
        <v>463</v>
      </c>
      <c r="F3330" t="s">
        <v>464</v>
      </c>
      <c r="G3330" s="1">
        <v>43294</v>
      </c>
      <c r="H3330" s="43">
        <v>1</v>
      </c>
      <c r="I3330" s="44">
        <v>29035</v>
      </c>
      <c r="J3330" s="44">
        <v>29035</v>
      </c>
      <c r="K3330" s="44">
        <v>0</v>
      </c>
      <c r="L3330" s="44">
        <v>26131.5</v>
      </c>
      <c r="M3330" s="44">
        <v>2177.625</v>
      </c>
    </row>
    <row r="3331" spans="5:13">
      <c r="E3331" t="s">
        <v>1272</v>
      </c>
      <c r="F3331" t="s">
        <v>2082</v>
      </c>
      <c r="G3331" s="1">
        <v>48092</v>
      </c>
      <c r="H3331" s="43">
        <v>1</v>
      </c>
      <c r="I3331" s="44">
        <v>250160</v>
      </c>
      <c r="J3331" s="44">
        <v>250160</v>
      </c>
      <c r="K3331" s="44">
        <v>0</v>
      </c>
      <c r="L3331" s="44">
        <v>225144</v>
      </c>
      <c r="M3331" s="44">
        <v>1875</v>
      </c>
    </row>
    <row r="3332" spans="5:13">
      <c r="E3332" t="s">
        <v>992</v>
      </c>
      <c r="F3332" t="s">
        <v>993</v>
      </c>
      <c r="G3332" s="1">
        <v>43334</v>
      </c>
      <c r="H3332" s="43">
        <v>1</v>
      </c>
      <c r="I3332" s="44">
        <v>5280.25</v>
      </c>
      <c r="J3332" s="44">
        <v>5280.25</v>
      </c>
      <c r="K3332" s="44">
        <v>0</v>
      </c>
      <c r="L3332" s="44">
        <v>4752.2299999999996</v>
      </c>
      <c r="M3332" s="44">
        <v>396.01920000000001</v>
      </c>
    </row>
    <row r="3333" spans="5:13">
      <c r="F3333" t="s">
        <v>1436</v>
      </c>
      <c r="G3333" s="1">
        <v>48092</v>
      </c>
      <c r="H3333" s="43">
        <v>1</v>
      </c>
      <c r="I3333" s="44">
        <v>131733.17000000001</v>
      </c>
      <c r="J3333" s="44">
        <v>131733.17000000001</v>
      </c>
      <c r="K3333" s="44">
        <v>0</v>
      </c>
      <c r="L3333" s="44">
        <v>118559.85</v>
      </c>
      <c r="M3333" s="44">
        <v>0</v>
      </c>
    </row>
    <row r="3334" spans="5:13">
      <c r="E3334" t="s">
        <v>1296</v>
      </c>
      <c r="F3334" t="s">
        <v>1297</v>
      </c>
      <c r="G3334" s="1">
        <v>43356</v>
      </c>
      <c r="H3334" s="43">
        <v>0.75</v>
      </c>
      <c r="I3334" s="44">
        <v>5938</v>
      </c>
      <c r="J3334" s="44">
        <v>5938</v>
      </c>
      <c r="K3334" s="44">
        <v>0</v>
      </c>
      <c r="L3334" s="44">
        <v>5344.2</v>
      </c>
      <c r="M3334" s="44">
        <v>445.35</v>
      </c>
    </row>
    <row r="3335" spans="5:13">
      <c r="E3335" t="s">
        <v>815</v>
      </c>
      <c r="F3335" t="s">
        <v>1420</v>
      </c>
      <c r="G3335" s="1">
        <v>43357</v>
      </c>
      <c r="H3335" s="43">
        <v>1</v>
      </c>
      <c r="I3335" s="44">
        <v>117573.84</v>
      </c>
      <c r="J3335" s="44">
        <v>117573.84</v>
      </c>
      <c r="K3335" s="44">
        <v>0</v>
      </c>
      <c r="L3335" s="44">
        <v>105816.46</v>
      </c>
      <c r="M3335" s="44">
        <v>8818.0383000000002</v>
      </c>
    </row>
    <row r="3336" spans="5:13">
      <c r="F3336" t="s">
        <v>816</v>
      </c>
      <c r="G3336" s="1">
        <v>43334</v>
      </c>
      <c r="H3336" s="43">
        <v>1</v>
      </c>
      <c r="I3336" s="44">
        <v>13505.64</v>
      </c>
      <c r="J3336" s="44">
        <v>13505.64</v>
      </c>
      <c r="K3336" s="44">
        <v>0</v>
      </c>
      <c r="L3336" s="44">
        <v>12155.08</v>
      </c>
      <c r="M3336" s="44">
        <v>1012.9233</v>
      </c>
    </row>
    <row r="3337" spans="5:13">
      <c r="F3337" t="s">
        <v>1174</v>
      </c>
      <c r="G3337" s="1">
        <v>43664</v>
      </c>
      <c r="H3337" s="43">
        <v>1</v>
      </c>
      <c r="I3337" s="44">
        <v>264724</v>
      </c>
      <c r="J3337" s="44">
        <v>264724</v>
      </c>
      <c r="K3337" s="44">
        <v>0</v>
      </c>
      <c r="L3337" s="44">
        <v>238251.6</v>
      </c>
      <c r="M3337" s="44">
        <v>19854.3</v>
      </c>
    </row>
    <row r="3338" spans="5:13">
      <c r="E3338" t="s">
        <v>7303</v>
      </c>
      <c r="F3338" t="s">
        <v>2880</v>
      </c>
      <c r="G3338" s="1">
        <v>43864</v>
      </c>
      <c r="H3338" s="43">
        <v>0.2</v>
      </c>
      <c r="I3338" s="44">
        <v>58364.66</v>
      </c>
      <c r="J3338" s="44">
        <v>58364.66</v>
      </c>
      <c r="K3338" s="44">
        <v>0</v>
      </c>
      <c r="L3338" s="44">
        <v>52528.19</v>
      </c>
      <c r="M3338" s="44">
        <v>4377.3491999999997</v>
      </c>
    </row>
    <row r="3339" spans="5:13">
      <c r="F3339" t="s">
        <v>7762</v>
      </c>
      <c r="G3339" s="1">
        <v>48092</v>
      </c>
      <c r="H3339" s="43">
        <v>0.75</v>
      </c>
      <c r="I3339" s="44">
        <v>3156770.62</v>
      </c>
      <c r="J3339" s="44">
        <v>3156770.62</v>
      </c>
      <c r="K3339" s="44">
        <v>0</v>
      </c>
      <c r="L3339" s="44">
        <v>2841093.56</v>
      </c>
      <c r="M3339" s="44">
        <v>0</v>
      </c>
    </row>
    <row r="3340" spans="5:13">
      <c r="E3340" t="s">
        <v>840</v>
      </c>
      <c r="F3340" t="s">
        <v>115</v>
      </c>
      <c r="G3340" s="1">
        <v>48092</v>
      </c>
      <c r="H3340" s="43">
        <v>0</v>
      </c>
      <c r="I3340" s="44">
        <v>4069615.01</v>
      </c>
      <c r="J3340" s="44">
        <v>4069615.01</v>
      </c>
      <c r="K3340" s="44">
        <v>0</v>
      </c>
      <c r="L3340" s="44">
        <v>3662653.51</v>
      </c>
      <c r="M3340" s="44">
        <v>0</v>
      </c>
    </row>
    <row r="3341" spans="5:13">
      <c r="E3341" t="s">
        <v>1410</v>
      </c>
      <c r="F3341" t="s">
        <v>2131</v>
      </c>
      <c r="G3341" s="1">
        <v>43504</v>
      </c>
      <c r="H3341" s="43">
        <v>1</v>
      </c>
      <c r="I3341" s="44">
        <v>34108.879999999997</v>
      </c>
      <c r="J3341" s="44">
        <v>34108.879999999997</v>
      </c>
      <c r="K3341" s="44">
        <v>0</v>
      </c>
      <c r="L3341" s="44">
        <v>30697.99</v>
      </c>
      <c r="M3341" s="44">
        <v>2558.1658000000002</v>
      </c>
    </row>
    <row r="3342" spans="5:13">
      <c r="F3342" t="s">
        <v>1661</v>
      </c>
      <c r="G3342" s="1">
        <v>43412</v>
      </c>
      <c r="H3342" s="43">
        <v>1</v>
      </c>
      <c r="I3342" s="44">
        <v>40884.720000000001</v>
      </c>
      <c r="J3342" s="44">
        <v>40884.720000000001</v>
      </c>
      <c r="K3342" s="44">
        <v>0</v>
      </c>
      <c r="L3342" s="44">
        <v>36796.25</v>
      </c>
      <c r="M3342" s="44">
        <v>3066.3542000000002</v>
      </c>
    </row>
    <row r="3343" spans="5:13">
      <c r="F3343" t="s">
        <v>8448</v>
      </c>
      <c r="G3343" s="1">
        <v>48092</v>
      </c>
      <c r="H3343" s="43">
        <v>1</v>
      </c>
      <c r="I3343" s="44">
        <v>245734</v>
      </c>
      <c r="J3343" s="44">
        <v>245734</v>
      </c>
      <c r="K3343" s="44">
        <v>0</v>
      </c>
      <c r="L3343" s="44">
        <v>221160.6</v>
      </c>
      <c r="M3343" s="44">
        <v>0</v>
      </c>
    </row>
    <row r="3344" spans="5:13">
      <c r="E3344" t="s">
        <v>2715</v>
      </c>
      <c r="F3344" t="s">
        <v>587</v>
      </c>
      <c r="G3344" s="1">
        <v>43587</v>
      </c>
      <c r="H3344" s="43">
        <v>1</v>
      </c>
      <c r="I3344" s="44">
        <v>9566.41</v>
      </c>
      <c r="J3344" s="44">
        <v>9566.41</v>
      </c>
      <c r="K3344" s="44">
        <v>0</v>
      </c>
      <c r="L3344" s="44">
        <v>8609.77</v>
      </c>
      <c r="M3344" s="44">
        <v>717.48080000000004</v>
      </c>
    </row>
    <row r="3345" spans="5:13">
      <c r="F3345" t="s">
        <v>2105</v>
      </c>
      <c r="G3345" s="1">
        <v>43587</v>
      </c>
      <c r="H3345" s="43">
        <v>1</v>
      </c>
      <c r="I3345" s="44">
        <v>5250.1</v>
      </c>
      <c r="J3345" s="44">
        <v>5250.1</v>
      </c>
      <c r="K3345" s="44">
        <v>0</v>
      </c>
      <c r="L3345" s="44">
        <v>4725.09</v>
      </c>
      <c r="M3345" s="44">
        <v>393.75749999999999</v>
      </c>
    </row>
    <row r="3346" spans="5:13">
      <c r="E3346" t="s">
        <v>757</v>
      </c>
      <c r="F3346" t="s">
        <v>2824</v>
      </c>
      <c r="G3346" s="1">
        <v>48092</v>
      </c>
      <c r="H3346" s="43">
        <v>1</v>
      </c>
      <c r="I3346" s="44">
        <v>352017.31</v>
      </c>
      <c r="J3346" s="44">
        <v>352017.31</v>
      </c>
      <c r="K3346" s="44">
        <v>0</v>
      </c>
      <c r="L3346" s="44">
        <v>316815.58</v>
      </c>
      <c r="M3346" s="44">
        <v>0</v>
      </c>
    </row>
    <row r="3347" spans="5:13">
      <c r="E3347" t="s">
        <v>1190</v>
      </c>
      <c r="F3347" t="s">
        <v>1191</v>
      </c>
      <c r="G3347" s="1">
        <v>43356</v>
      </c>
      <c r="H3347" s="43">
        <v>1</v>
      </c>
      <c r="I3347" s="44">
        <v>16026.91</v>
      </c>
      <c r="J3347" s="44">
        <v>16026.91</v>
      </c>
      <c r="K3347" s="44">
        <v>0</v>
      </c>
      <c r="L3347" s="44">
        <v>14424.22</v>
      </c>
      <c r="M3347" s="44">
        <v>1202.0183</v>
      </c>
    </row>
    <row r="3348" spans="5:13">
      <c r="E3348" t="s">
        <v>370</v>
      </c>
      <c r="F3348" t="s">
        <v>371</v>
      </c>
      <c r="G3348" s="1">
        <v>43265</v>
      </c>
      <c r="H3348" s="43">
        <v>1</v>
      </c>
      <c r="I3348" s="44">
        <v>4858.82</v>
      </c>
      <c r="J3348" s="44">
        <v>4858.82</v>
      </c>
      <c r="K3348" s="44">
        <v>0</v>
      </c>
      <c r="L3348" s="44">
        <v>4372.9399999999996</v>
      </c>
      <c r="M3348" s="44">
        <v>364.4117</v>
      </c>
    </row>
    <row r="3349" spans="5:13">
      <c r="E3349" t="s">
        <v>361</v>
      </c>
      <c r="F3349" t="s">
        <v>115</v>
      </c>
      <c r="G3349" s="1">
        <v>43265</v>
      </c>
      <c r="H3349" s="43">
        <v>1</v>
      </c>
      <c r="I3349" s="44">
        <v>9925.35</v>
      </c>
      <c r="J3349" s="44">
        <v>9925.35</v>
      </c>
      <c r="K3349" s="44">
        <v>0</v>
      </c>
      <c r="L3349" s="44">
        <v>8932.82</v>
      </c>
      <c r="M3349" s="44">
        <v>744.40170000000001</v>
      </c>
    </row>
    <row r="3350" spans="5:13">
      <c r="E3350" t="s">
        <v>13</v>
      </c>
      <c r="F3350" t="s">
        <v>8158</v>
      </c>
      <c r="G3350" s="1">
        <v>48092</v>
      </c>
      <c r="H3350" s="43">
        <v>0</v>
      </c>
      <c r="I3350" s="44">
        <v>23819.33</v>
      </c>
      <c r="J3350" s="44">
        <v>23819.33</v>
      </c>
      <c r="K3350" s="44">
        <v>0</v>
      </c>
      <c r="L3350" s="44">
        <v>21437.4</v>
      </c>
      <c r="M3350" s="44">
        <v>1786.45</v>
      </c>
    </row>
    <row r="3351" spans="5:13">
      <c r="F3351" t="s">
        <v>8331</v>
      </c>
      <c r="G3351" s="1">
        <v>48092</v>
      </c>
      <c r="H3351" s="43">
        <v>0.4</v>
      </c>
      <c r="I3351" s="44">
        <v>882641</v>
      </c>
      <c r="J3351" s="44">
        <v>882641</v>
      </c>
      <c r="K3351" s="44">
        <v>0</v>
      </c>
      <c r="L3351" s="44">
        <v>794376.9</v>
      </c>
      <c r="M3351" s="44">
        <v>0</v>
      </c>
    </row>
    <row r="3352" spans="5:13">
      <c r="F3352" t="s">
        <v>8450</v>
      </c>
      <c r="G3352" s="1">
        <v>48092</v>
      </c>
      <c r="H3352" s="43">
        <v>0</v>
      </c>
      <c r="I3352" s="44">
        <v>165338</v>
      </c>
      <c r="J3352" s="44">
        <v>165338</v>
      </c>
      <c r="K3352" s="44">
        <v>0</v>
      </c>
      <c r="L3352" s="44">
        <v>148804.20000000001</v>
      </c>
      <c r="M3352" s="44">
        <v>0</v>
      </c>
    </row>
    <row r="3353" spans="5:13">
      <c r="E3353" t="s">
        <v>549</v>
      </c>
      <c r="F3353" t="s">
        <v>1363</v>
      </c>
      <c r="G3353" s="1">
        <v>43356</v>
      </c>
      <c r="H3353" s="43">
        <v>1</v>
      </c>
      <c r="I3353" s="44">
        <v>16656.560000000001</v>
      </c>
      <c r="J3353" s="44">
        <v>16656.560000000001</v>
      </c>
      <c r="K3353" s="44">
        <v>0</v>
      </c>
      <c r="L3353" s="44">
        <v>14990.9</v>
      </c>
      <c r="M3353" s="44">
        <v>1249.2417</v>
      </c>
    </row>
    <row r="3354" spans="5:13">
      <c r="E3354" t="s">
        <v>328</v>
      </c>
      <c r="F3354" t="s">
        <v>2924</v>
      </c>
      <c r="G3354" s="1">
        <v>43951</v>
      </c>
      <c r="H3354" s="43">
        <v>0</v>
      </c>
      <c r="I3354" s="44">
        <v>11058.32</v>
      </c>
      <c r="J3354" s="44">
        <v>11058.32</v>
      </c>
      <c r="K3354" s="44">
        <v>0</v>
      </c>
      <c r="L3354" s="44">
        <v>9952.49</v>
      </c>
      <c r="M3354" s="44">
        <v>829.37419999999997</v>
      </c>
    </row>
    <row r="3355" spans="5:13">
      <c r="E3355" t="s">
        <v>833</v>
      </c>
      <c r="F3355" t="s">
        <v>834</v>
      </c>
      <c r="G3355" s="1">
        <v>43335</v>
      </c>
      <c r="H3355" s="43">
        <v>1</v>
      </c>
      <c r="I3355" s="44">
        <v>29196</v>
      </c>
      <c r="J3355" s="44">
        <v>29196</v>
      </c>
      <c r="K3355" s="44">
        <v>0</v>
      </c>
      <c r="L3355" s="44">
        <v>26276.400000000001</v>
      </c>
      <c r="M3355" s="44">
        <v>2189.6999999999998</v>
      </c>
    </row>
    <row r="3356" spans="5:13">
      <c r="E3356" t="s">
        <v>2093</v>
      </c>
      <c r="F3356" t="s">
        <v>115</v>
      </c>
      <c r="G3356" s="1">
        <v>43781</v>
      </c>
      <c r="H3356" s="43">
        <v>1</v>
      </c>
      <c r="I3356" s="44">
        <v>23354.34</v>
      </c>
      <c r="J3356" s="44">
        <v>23354.34</v>
      </c>
      <c r="K3356" s="44">
        <v>0</v>
      </c>
      <c r="L3356" s="44">
        <v>21018.91</v>
      </c>
      <c r="M3356" s="44">
        <v>1751.5758000000001</v>
      </c>
    </row>
    <row r="3357" spans="5:13">
      <c r="F3357" t="s">
        <v>2105</v>
      </c>
      <c r="G3357" s="1">
        <v>43507</v>
      </c>
      <c r="H3357" s="43">
        <v>1</v>
      </c>
      <c r="I3357" s="44">
        <v>16918</v>
      </c>
      <c r="J3357" s="44">
        <v>16918</v>
      </c>
      <c r="K3357" s="44">
        <v>0</v>
      </c>
      <c r="L3357" s="44">
        <v>15226.2</v>
      </c>
      <c r="M3357" s="44">
        <v>1268.8499999999999</v>
      </c>
    </row>
    <row r="3358" spans="5:13">
      <c r="E3358" t="s">
        <v>1337</v>
      </c>
      <c r="F3358" t="s">
        <v>3387</v>
      </c>
      <c r="G3358" s="1">
        <v>48092</v>
      </c>
      <c r="H3358" s="43">
        <v>1</v>
      </c>
      <c r="I3358" s="44">
        <v>411207.22</v>
      </c>
      <c r="J3358" s="44">
        <v>411207.22</v>
      </c>
      <c r="K3358" s="44">
        <v>0</v>
      </c>
      <c r="L3358" s="44">
        <v>370086.5</v>
      </c>
      <c r="M3358" s="44">
        <v>0</v>
      </c>
    </row>
    <row r="3359" spans="5:13">
      <c r="E3359" t="s">
        <v>1789</v>
      </c>
      <c r="F3359" t="s">
        <v>8438</v>
      </c>
      <c r="G3359" s="1">
        <v>48092</v>
      </c>
      <c r="H3359" s="43">
        <v>1</v>
      </c>
      <c r="I3359" s="44">
        <v>315254.95</v>
      </c>
      <c r="J3359" s="44">
        <v>315254.95</v>
      </c>
      <c r="K3359" s="44">
        <v>0</v>
      </c>
      <c r="L3359" s="44">
        <v>283729.46000000002</v>
      </c>
      <c r="M3359" s="44">
        <v>0</v>
      </c>
    </row>
    <row r="3360" spans="5:13">
      <c r="F3360" t="s">
        <v>1125</v>
      </c>
      <c r="G3360" s="1">
        <v>43991</v>
      </c>
      <c r="H3360" s="43">
        <v>1</v>
      </c>
      <c r="I3360" s="44">
        <v>5242.07</v>
      </c>
      <c r="J3360" s="44">
        <v>5242.07</v>
      </c>
      <c r="K3360" s="44">
        <v>0</v>
      </c>
      <c r="L3360" s="44">
        <v>4717.8599999999997</v>
      </c>
      <c r="M3360" s="44">
        <v>393.15</v>
      </c>
    </row>
    <row r="3361" spans="5:13">
      <c r="F3361" t="s">
        <v>1945</v>
      </c>
      <c r="G3361" s="1">
        <v>43507</v>
      </c>
      <c r="H3361" s="43">
        <v>1</v>
      </c>
      <c r="I3361" s="44">
        <v>17012</v>
      </c>
      <c r="J3361" s="44">
        <v>17012</v>
      </c>
      <c r="K3361" s="44">
        <v>0</v>
      </c>
      <c r="L3361" s="44">
        <v>15310.8</v>
      </c>
      <c r="M3361" s="44">
        <v>1275.9000000000001</v>
      </c>
    </row>
    <row r="3362" spans="5:13">
      <c r="F3362" t="s">
        <v>1790</v>
      </c>
      <c r="G3362" s="1">
        <v>43410</v>
      </c>
      <c r="H3362" s="43">
        <v>1</v>
      </c>
      <c r="I3362" s="44">
        <v>8734</v>
      </c>
      <c r="J3362" s="44">
        <v>8734</v>
      </c>
      <c r="K3362" s="44">
        <v>0</v>
      </c>
      <c r="L3362" s="44">
        <v>7860.6</v>
      </c>
      <c r="M3362" s="44">
        <v>655.04999999999995</v>
      </c>
    </row>
    <row r="3363" spans="5:13">
      <c r="E3363" t="s">
        <v>1462</v>
      </c>
      <c r="F3363" t="s">
        <v>1463</v>
      </c>
      <c r="G3363" s="1">
        <v>43357</v>
      </c>
      <c r="H3363" s="43">
        <v>1</v>
      </c>
      <c r="I3363" s="44">
        <v>13787.78</v>
      </c>
      <c r="J3363" s="44">
        <v>13787.78</v>
      </c>
      <c r="K3363" s="44">
        <v>0</v>
      </c>
      <c r="L3363" s="44">
        <v>12409</v>
      </c>
      <c r="M3363" s="44">
        <v>1034.0833</v>
      </c>
    </row>
    <row r="3364" spans="5:13">
      <c r="E3364" t="s">
        <v>3466</v>
      </c>
      <c r="F3364" t="s">
        <v>3467</v>
      </c>
      <c r="G3364" s="1">
        <v>43864</v>
      </c>
      <c r="H3364" s="43">
        <v>0</v>
      </c>
      <c r="I3364" s="44">
        <v>19785.75</v>
      </c>
      <c r="J3364" s="44">
        <v>19785.75</v>
      </c>
      <c r="K3364" s="44">
        <v>0</v>
      </c>
      <c r="L3364" s="44">
        <v>17807.18</v>
      </c>
      <c r="M3364" s="44">
        <v>1483.9317000000001</v>
      </c>
    </row>
    <row r="3365" spans="5:13">
      <c r="E3365" t="s">
        <v>7695</v>
      </c>
      <c r="F3365" t="s">
        <v>8028</v>
      </c>
      <c r="G3365" s="1">
        <v>43990</v>
      </c>
      <c r="H3365" s="43">
        <v>1</v>
      </c>
      <c r="I3365" s="44">
        <v>11520</v>
      </c>
      <c r="J3365" s="44">
        <v>11520</v>
      </c>
      <c r="K3365" s="44">
        <v>0</v>
      </c>
      <c r="L3365" s="44">
        <v>10368</v>
      </c>
      <c r="M3365" s="44">
        <v>864</v>
      </c>
    </row>
    <row r="3366" spans="5:13">
      <c r="E3366" t="s">
        <v>2480</v>
      </c>
      <c r="F3366" t="s">
        <v>8167</v>
      </c>
      <c r="G3366" s="1">
        <v>48092</v>
      </c>
      <c r="H3366" s="43">
        <v>0.3</v>
      </c>
      <c r="I3366" s="44">
        <v>354939.38</v>
      </c>
      <c r="J3366" s="44">
        <v>354939.38</v>
      </c>
      <c r="K3366" s="44">
        <v>0</v>
      </c>
      <c r="L3366" s="44">
        <v>319445.44</v>
      </c>
      <c r="M3366" s="44">
        <v>0</v>
      </c>
    </row>
    <row r="3367" spans="5:13">
      <c r="E3367" t="s">
        <v>2949</v>
      </c>
      <c r="F3367" t="s">
        <v>7584</v>
      </c>
      <c r="G3367" s="1">
        <v>43990</v>
      </c>
      <c r="H3367" s="43">
        <v>1</v>
      </c>
      <c r="I3367" s="44">
        <v>7543.78</v>
      </c>
      <c r="J3367" s="44">
        <v>7543.78</v>
      </c>
      <c r="K3367" s="44">
        <v>0</v>
      </c>
      <c r="L3367" s="44">
        <v>6789.4</v>
      </c>
      <c r="M3367" s="44">
        <v>565.78</v>
      </c>
    </row>
    <row r="3368" spans="5:13">
      <c r="E3368" t="s">
        <v>2545</v>
      </c>
      <c r="F3368" t="s">
        <v>3140</v>
      </c>
      <c r="G3368" s="1">
        <v>43781</v>
      </c>
      <c r="H3368" s="43">
        <v>1</v>
      </c>
      <c r="I3368" s="44">
        <v>49155.13</v>
      </c>
      <c r="J3368" s="44">
        <v>49155.13</v>
      </c>
      <c r="K3368" s="44">
        <v>0</v>
      </c>
      <c r="L3368" s="44">
        <v>44239.62</v>
      </c>
      <c r="M3368" s="44">
        <v>3686.6350000000002</v>
      </c>
    </row>
    <row r="3369" spans="5:13">
      <c r="E3369" t="s">
        <v>1197</v>
      </c>
      <c r="F3369" t="s">
        <v>1198</v>
      </c>
      <c r="G3369" s="1">
        <v>43357</v>
      </c>
      <c r="H3369" s="43">
        <v>1</v>
      </c>
      <c r="I3369" s="44">
        <v>7772.25</v>
      </c>
      <c r="J3369" s="44">
        <v>7772.25</v>
      </c>
      <c r="K3369" s="44">
        <v>0</v>
      </c>
      <c r="L3369" s="44">
        <v>6995.03</v>
      </c>
      <c r="M3369" s="44">
        <v>582.91920000000005</v>
      </c>
    </row>
    <row r="3370" spans="5:13">
      <c r="E3370" t="s">
        <v>858</v>
      </c>
      <c r="F3370" t="s">
        <v>689</v>
      </c>
      <c r="G3370" s="1">
        <v>43356</v>
      </c>
      <c r="H3370" s="43">
        <v>1</v>
      </c>
      <c r="I3370" s="44">
        <v>6071.3</v>
      </c>
      <c r="J3370" s="44">
        <v>6071.3</v>
      </c>
      <c r="K3370" s="44">
        <v>0</v>
      </c>
      <c r="L3370" s="44">
        <v>5464.17</v>
      </c>
      <c r="M3370" s="44">
        <v>455.34750000000003</v>
      </c>
    </row>
    <row r="3371" spans="5:13">
      <c r="F3371" t="s">
        <v>7807</v>
      </c>
      <c r="G3371" s="1">
        <v>48092</v>
      </c>
      <c r="H3371" s="43">
        <v>0.5</v>
      </c>
      <c r="I3371" s="44">
        <v>422235.95</v>
      </c>
      <c r="J3371" s="44">
        <v>422235.95</v>
      </c>
      <c r="K3371" s="44">
        <v>0</v>
      </c>
      <c r="L3371" s="44">
        <v>380012.36</v>
      </c>
      <c r="M3371" s="44">
        <v>0</v>
      </c>
    </row>
    <row r="3372" spans="5:13">
      <c r="F3372" t="s">
        <v>859</v>
      </c>
      <c r="G3372" s="1">
        <v>43339</v>
      </c>
      <c r="H3372" s="43">
        <v>0.2</v>
      </c>
      <c r="I3372" s="44">
        <v>17875.84</v>
      </c>
      <c r="J3372" s="44">
        <v>17875.84</v>
      </c>
      <c r="K3372" s="44">
        <v>0</v>
      </c>
      <c r="L3372" s="44">
        <v>16088.26</v>
      </c>
      <c r="M3372" s="44">
        <v>1340.6883</v>
      </c>
    </row>
    <row r="3373" spans="5:13">
      <c r="F3373" t="s">
        <v>1001</v>
      </c>
      <c r="G3373" s="1">
        <v>43336</v>
      </c>
      <c r="H3373" s="43">
        <v>1</v>
      </c>
      <c r="I3373" s="44">
        <v>3739.71</v>
      </c>
      <c r="J3373" s="44">
        <v>3739.71</v>
      </c>
      <c r="K3373" s="44">
        <v>0</v>
      </c>
      <c r="L3373" s="44">
        <v>3365.74</v>
      </c>
      <c r="M3373" s="44">
        <v>280.47829999999999</v>
      </c>
    </row>
    <row r="3374" spans="5:13">
      <c r="E3374" t="s">
        <v>507</v>
      </c>
      <c r="F3374" t="s">
        <v>7755</v>
      </c>
      <c r="G3374" s="1">
        <v>48092</v>
      </c>
      <c r="H3374" s="43">
        <v>0</v>
      </c>
      <c r="I3374" s="44">
        <v>162900</v>
      </c>
      <c r="J3374" s="44">
        <v>162900</v>
      </c>
      <c r="K3374" s="44">
        <v>0</v>
      </c>
      <c r="L3374" s="44">
        <v>146610</v>
      </c>
      <c r="M3374" s="44">
        <v>0</v>
      </c>
    </row>
    <row r="3375" spans="5:13">
      <c r="F3375" t="s">
        <v>1382</v>
      </c>
      <c r="G3375" s="1">
        <v>43356</v>
      </c>
      <c r="H3375" s="43">
        <v>1</v>
      </c>
      <c r="I3375" s="44">
        <v>102014.52</v>
      </c>
      <c r="J3375" s="44">
        <v>102014.52</v>
      </c>
      <c r="K3375" s="44">
        <v>0</v>
      </c>
      <c r="L3375" s="44">
        <v>91813.07</v>
      </c>
      <c r="M3375" s="44">
        <v>7651.0892000000003</v>
      </c>
    </row>
    <row r="3376" spans="5:13">
      <c r="F3376" t="s">
        <v>536</v>
      </c>
      <c r="G3376" s="1">
        <v>43294</v>
      </c>
      <c r="H3376" s="43">
        <v>1</v>
      </c>
      <c r="I3376" s="44">
        <v>10000</v>
      </c>
      <c r="J3376" s="44">
        <v>10000</v>
      </c>
      <c r="K3376" s="44">
        <v>0</v>
      </c>
      <c r="L3376" s="44">
        <v>9000</v>
      </c>
      <c r="M3376" s="44">
        <v>750</v>
      </c>
    </row>
    <row r="3377" spans="5:13">
      <c r="F3377" t="s">
        <v>115</v>
      </c>
      <c r="G3377" s="1">
        <v>48092</v>
      </c>
      <c r="H3377" s="43">
        <v>1</v>
      </c>
      <c r="I3377" s="44">
        <v>174859.88</v>
      </c>
      <c r="J3377" s="44">
        <v>174859.88</v>
      </c>
      <c r="K3377" s="44">
        <v>0</v>
      </c>
      <c r="L3377" s="44">
        <v>157373.89000000001</v>
      </c>
      <c r="M3377" s="44">
        <v>0</v>
      </c>
    </row>
    <row r="3378" spans="5:13">
      <c r="F3378" t="s">
        <v>1015</v>
      </c>
      <c r="G3378" s="1">
        <v>43336</v>
      </c>
      <c r="H3378" s="43">
        <v>1</v>
      </c>
      <c r="I3378" s="44">
        <v>62999.78</v>
      </c>
      <c r="J3378" s="44">
        <v>62999.78</v>
      </c>
      <c r="K3378" s="44">
        <v>0</v>
      </c>
      <c r="L3378" s="44">
        <v>56699.8</v>
      </c>
      <c r="M3378" s="44">
        <v>4724.9832999999999</v>
      </c>
    </row>
    <row r="3379" spans="5:13">
      <c r="F3379" t="s">
        <v>1242</v>
      </c>
      <c r="G3379" s="1">
        <v>48092</v>
      </c>
      <c r="H3379" s="43">
        <v>0.75</v>
      </c>
      <c r="I3379" s="44">
        <v>203973.38</v>
      </c>
      <c r="J3379" s="44">
        <v>203973.38</v>
      </c>
      <c r="K3379" s="44">
        <v>0</v>
      </c>
      <c r="L3379" s="44">
        <v>183576.04</v>
      </c>
      <c r="M3379" s="44">
        <v>12166.875</v>
      </c>
    </row>
    <row r="3380" spans="5:13">
      <c r="E3380" t="s">
        <v>630</v>
      </c>
      <c r="F3380" t="s">
        <v>631</v>
      </c>
      <c r="G3380" s="1">
        <v>43336</v>
      </c>
      <c r="H3380" s="43">
        <v>1</v>
      </c>
      <c r="I3380" s="44">
        <v>8426.17</v>
      </c>
      <c r="J3380" s="44">
        <v>8426.17</v>
      </c>
      <c r="K3380" s="44">
        <v>0</v>
      </c>
      <c r="L3380" s="44">
        <v>7583.55</v>
      </c>
      <c r="M3380" s="44">
        <v>631.96249999999998</v>
      </c>
    </row>
    <row r="3381" spans="5:13">
      <c r="E3381" t="s">
        <v>555</v>
      </c>
      <c r="F3381" t="s">
        <v>3173</v>
      </c>
      <c r="G3381" s="1">
        <v>43851</v>
      </c>
      <c r="H3381" s="43">
        <v>1</v>
      </c>
      <c r="I3381" s="44">
        <v>19742.7</v>
      </c>
      <c r="J3381" s="44">
        <v>19742.7</v>
      </c>
      <c r="K3381" s="44">
        <v>0</v>
      </c>
      <c r="L3381" s="44">
        <v>17768.43</v>
      </c>
      <c r="M3381" s="44">
        <v>1480.7025000000001</v>
      </c>
    </row>
    <row r="3382" spans="5:13">
      <c r="E3382" t="s">
        <v>622</v>
      </c>
      <c r="F3382" t="s">
        <v>8249</v>
      </c>
      <c r="G3382" s="1">
        <v>48092</v>
      </c>
      <c r="H3382" s="43">
        <v>1</v>
      </c>
      <c r="I3382" s="44">
        <v>5380.01</v>
      </c>
      <c r="J3382" s="44">
        <v>5380.01</v>
      </c>
      <c r="K3382" s="44">
        <v>0</v>
      </c>
      <c r="L3382" s="44">
        <v>4842.01</v>
      </c>
      <c r="M3382" s="44">
        <v>403.5</v>
      </c>
    </row>
    <row r="3383" spans="5:13">
      <c r="E3383" t="s">
        <v>2720</v>
      </c>
      <c r="F3383" t="s">
        <v>2722</v>
      </c>
      <c r="G3383" s="1">
        <v>43588</v>
      </c>
      <c r="H3383" s="43">
        <v>1</v>
      </c>
      <c r="I3383" s="44">
        <v>5000</v>
      </c>
      <c r="J3383" s="44">
        <v>5000</v>
      </c>
      <c r="K3383" s="44">
        <v>0</v>
      </c>
      <c r="L3383" s="44">
        <v>4500</v>
      </c>
      <c r="M3383" s="44">
        <v>375</v>
      </c>
    </row>
    <row r="3384" spans="5:13">
      <c r="F3384" t="s">
        <v>2948</v>
      </c>
      <c r="G3384" s="1">
        <v>43781</v>
      </c>
      <c r="H3384" s="43">
        <v>1</v>
      </c>
      <c r="I3384" s="44">
        <v>3500</v>
      </c>
      <c r="J3384" s="44">
        <v>3500</v>
      </c>
      <c r="K3384" s="44">
        <v>0</v>
      </c>
      <c r="L3384" s="44">
        <v>3150</v>
      </c>
      <c r="M3384" s="44">
        <v>262.5</v>
      </c>
    </row>
    <row r="3385" spans="5:13">
      <c r="E3385" t="s">
        <v>545</v>
      </c>
      <c r="F3385" t="s">
        <v>1601</v>
      </c>
      <c r="G3385" s="1">
        <v>43571</v>
      </c>
      <c r="H3385" s="43">
        <v>0</v>
      </c>
      <c r="I3385" s="44">
        <v>5800</v>
      </c>
      <c r="J3385" s="44">
        <v>5800</v>
      </c>
      <c r="K3385" s="44">
        <v>0</v>
      </c>
      <c r="L3385" s="44">
        <v>5220</v>
      </c>
      <c r="M3385" s="44">
        <v>435</v>
      </c>
    </row>
    <row r="3386" spans="5:13">
      <c r="E3386" t="s">
        <v>39</v>
      </c>
      <c r="F3386" t="s">
        <v>2540</v>
      </c>
      <c r="G3386" s="1">
        <v>43592</v>
      </c>
      <c r="H3386" s="43">
        <v>1</v>
      </c>
      <c r="I3386" s="44">
        <v>29167.8</v>
      </c>
      <c r="J3386" s="44">
        <v>29167.8</v>
      </c>
      <c r="K3386" s="44">
        <v>0</v>
      </c>
      <c r="L3386" s="44">
        <v>26251.02</v>
      </c>
      <c r="M3386" s="44">
        <v>2187.585</v>
      </c>
    </row>
    <row r="3387" spans="5:13">
      <c r="F3387" t="s">
        <v>2561</v>
      </c>
      <c r="G3387" s="1">
        <v>43592</v>
      </c>
      <c r="H3387" s="43">
        <v>1</v>
      </c>
      <c r="I3387" s="44">
        <v>9866</v>
      </c>
      <c r="J3387" s="44">
        <v>9866</v>
      </c>
      <c r="K3387" s="44">
        <v>0</v>
      </c>
      <c r="L3387" s="44">
        <v>8879.4</v>
      </c>
      <c r="M3387" s="44">
        <v>739.95</v>
      </c>
    </row>
    <row r="3388" spans="5:13">
      <c r="F3388" t="s">
        <v>2616</v>
      </c>
      <c r="G3388" s="1">
        <v>43592</v>
      </c>
      <c r="H3388" s="43">
        <v>1</v>
      </c>
      <c r="I3388" s="44">
        <v>50989.66</v>
      </c>
      <c r="J3388" s="44">
        <v>50989.66</v>
      </c>
      <c r="K3388" s="44">
        <v>0</v>
      </c>
      <c r="L3388" s="44">
        <v>45890.69</v>
      </c>
      <c r="M3388" s="44">
        <v>3824.2242000000001</v>
      </c>
    </row>
    <row r="3389" spans="5:13">
      <c r="F3389" t="s">
        <v>3180</v>
      </c>
      <c r="G3389" s="1">
        <v>43781</v>
      </c>
      <c r="H3389" s="43">
        <v>1</v>
      </c>
      <c r="I3389" s="44">
        <v>34334.42</v>
      </c>
      <c r="J3389" s="44">
        <v>34334.42</v>
      </c>
      <c r="K3389" s="44">
        <v>0</v>
      </c>
      <c r="L3389" s="44">
        <v>30900.98</v>
      </c>
      <c r="M3389" s="44">
        <v>2575.0817000000002</v>
      </c>
    </row>
    <row r="3390" spans="5:13">
      <c r="F3390" t="s">
        <v>2951</v>
      </c>
      <c r="G3390" s="1">
        <v>43781</v>
      </c>
      <c r="H3390" s="43">
        <v>1</v>
      </c>
      <c r="I3390" s="44">
        <v>28784.5</v>
      </c>
      <c r="J3390" s="44">
        <v>28784.5</v>
      </c>
      <c r="K3390" s="44">
        <v>0</v>
      </c>
      <c r="L3390" s="44">
        <v>25906.05</v>
      </c>
      <c r="M3390" s="44">
        <v>2158.8375000000001</v>
      </c>
    </row>
    <row r="3391" spans="5:13">
      <c r="F3391" t="s">
        <v>2491</v>
      </c>
      <c r="G3391" s="1">
        <v>43591</v>
      </c>
      <c r="H3391" s="43">
        <v>1</v>
      </c>
      <c r="I3391" s="44">
        <v>5995.56</v>
      </c>
      <c r="J3391" s="44">
        <v>5995.56</v>
      </c>
      <c r="K3391" s="44">
        <v>0</v>
      </c>
      <c r="L3391" s="44">
        <v>5396</v>
      </c>
      <c r="M3391" s="44">
        <v>449.66669999999999</v>
      </c>
    </row>
    <row r="3392" spans="5:13">
      <c r="F3392" t="s">
        <v>2608</v>
      </c>
      <c r="G3392" s="1">
        <v>43592</v>
      </c>
      <c r="H3392" s="43">
        <v>1</v>
      </c>
      <c r="I3392" s="44">
        <v>5995.57</v>
      </c>
      <c r="J3392" s="44">
        <v>5995.57</v>
      </c>
      <c r="K3392" s="44">
        <v>0</v>
      </c>
      <c r="L3392" s="44">
        <v>5396.01</v>
      </c>
      <c r="M3392" s="44">
        <v>449.66750000000002</v>
      </c>
    </row>
    <row r="3393" spans="6:13">
      <c r="F3393" t="s">
        <v>2517</v>
      </c>
      <c r="G3393" s="1">
        <v>43591</v>
      </c>
      <c r="H3393" s="43">
        <v>1</v>
      </c>
      <c r="I3393" s="44">
        <v>5995.56</v>
      </c>
      <c r="J3393" s="44">
        <v>5995.56</v>
      </c>
      <c r="K3393" s="44">
        <v>0</v>
      </c>
      <c r="L3393" s="44">
        <v>5396</v>
      </c>
      <c r="M3393" s="44">
        <v>449.66669999999999</v>
      </c>
    </row>
    <row r="3394" spans="6:13">
      <c r="F3394" t="s">
        <v>2518</v>
      </c>
      <c r="G3394" s="1">
        <v>43591</v>
      </c>
      <c r="H3394" s="43">
        <v>1</v>
      </c>
      <c r="I3394" s="44">
        <v>5995.56</v>
      </c>
      <c r="J3394" s="44">
        <v>5995.56</v>
      </c>
      <c r="K3394" s="44">
        <v>0</v>
      </c>
      <c r="L3394" s="44">
        <v>5396</v>
      </c>
      <c r="M3394" s="44">
        <v>449.66669999999999</v>
      </c>
    </row>
    <row r="3395" spans="6:13">
      <c r="F3395" t="s">
        <v>2471</v>
      </c>
      <c r="G3395" s="1">
        <v>43591</v>
      </c>
      <c r="H3395" s="43">
        <v>1</v>
      </c>
      <c r="I3395" s="44">
        <v>5995.57</v>
      </c>
      <c r="J3395" s="44">
        <v>5995.57</v>
      </c>
      <c r="K3395" s="44">
        <v>0</v>
      </c>
      <c r="L3395" s="44">
        <v>5396.01</v>
      </c>
      <c r="M3395" s="44">
        <v>449.66750000000002</v>
      </c>
    </row>
    <row r="3396" spans="6:13">
      <c r="F3396" t="s">
        <v>2526</v>
      </c>
      <c r="G3396" s="1">
        <v>43592</v>
      </c>
      <c r="H3396" s="43">
        <v>1</v>
      </c>
      <c r="I3396" s="44">
        <v>16420.96</v>
      </c>
      <c r="J3396" s="44">
        <v>16420.96</v>
      </c>
      <c r="K3396" s="44">
        <v>0</v>
      </c>
      <c r="L3396" s="44">
        <v>14778.86</v>
      </c>
      <c r="M3396" s="44">
        <v>1231.5717</v>
      </c>
    </row>
    <row r="3397" spans="6:13">
      <c r="F3397" t="s">
        <v>2490</v>
      </c>
      <c r="G3397" s="1">
        <v>43592</v>
      </c>
      <c r="H3397" s="43">
        <v>1</v>
      </c>
      <c r="I3397" s="44">
        <v>11521.25</v>
      </c>
      <c r="J3397" s="44">
        <v>11521.25</v>
      </c>
      <c r="K3397" s="44">
        <v>0</v>
      </c>
      <c r="L3397" s="44">
        <v>10369.129999999999</v>
      </c>
      <c r="M3397" s="44">
        <v>864.0942</v>
      </c>
    </row>
    <row r="3398" spans="6:13">
      <c r="F3398" t="s">
        <v>2504</v>
      </c>
      <c r="G3398" s="1">
        <v>43592</v>
      </c>
      <c r="H3398" s="43">
        <v>1</v>
      </c>
      <c r="I3398" s="44">
        <v>17140.150000000001</v>
      </c>
      <c r="J3398" s="44">
        <v>17140.150000000001</v>
      </c>
      <c r="K3398" s="44">
        <v>0</v>
      </c>
      <c r="L3398" s="44">
        <v>15426.14</v>
      </c>
      <c r="M3398" s="44">
        <v>1285.5117</v>
      </c>
    </row>
    <row r="3399" spans="6:13">
      <c r="F3399" t="s">
        <v>2489</v>
      </c>
      <c r="G3399" s="1">
        <v>43591</v>
      </c>
      <c r="H3399" s="43">
        <v>1</v>
      </c>
      <c r="I3399" s="44">
        <v>8463.6</v>
      </c>
      <c r="J3399" s="44">
        <v>8463.6</v>
      </c>
      <c r="K3399" s="44">
        <v>0</v>
      </c>
      <c r="L3399" s="44">
        <v>7617.24</v>
      </c>
      <c r="M3399" s="44">
        <v>634.77</v>
      </c>
    </row>
    <row r="3400" spans="6:13">
      <c r="F3400" t="s">
        <v>3004</v>
      </c>
      <c r="G3400" s="1">
        <v>43781</v>
      </c>
      <c r="H3400" s="43">
        <v>1</v>
      </c>
      <c r="I3400" s="44">
        <v>78347.55</v>
      </c>
      <c r="J3400" s="44">
        <v>78347.55</v>
      </c>
      <c r="K3400" s="44">
        <v>0</v>
      </c>
      <c r="L3400" s="44">
        <v>70512.800000000003</v>
      </c>
      <c r="M3400" s="44">
        <v>5876.0667000000003</v>
      </c>
    </row>
    <row r="3401" spans="6:13">
      <c r="F3401" t="s">
        <v>2434</v>
      </c>
      <c r="G3401" s="1">
        <v>43591</v>
      </c>
      <c r="H3401" s="43">
        <v>1</v>
      </c>
      <c r="I3401" s="44">
        <v>93711.82</v>
      </c>
      <c r="J3401" s="44">
        <v>93711.82</v>
      </c>
      <c r="K3401" s="44">
        <v>0</v>
      </c>
      <c r="L3401" s="44">
        <v>84340.64</v>
      </c>
      <c r="M3401" s="44">
        <v>7028.3867</v>
      </c>
    </row>
    <row r="3402" spans="6:13">
      <c r="F3402" t="s">
        <v>3094</v>
      </c>
      <c r="G3402" s="1">
        <v>43781</v>
      </c>
      <c r="H3402" s="43">
        <v>1</v>
      </c>
      <c r="I3402" s="44">
        <v>3201.03</v>
      </c>
      <c r="J3402" s="44">
        <v>3201.03</v>
      </c>
      <c r="K3402" s="44">
        <v>0</v>
      </c>
      <c r="L3402" s="44">
        <v>2880.93</v>
      </c>
      <c r="M3402" s="44">
        <v>240.07749999999999</v>
      </c>
    </row>
    <row r="3403" spans="6:13">
      <c r="F3403" t="s">
        <v>2527</v>
      </c>
      <c r="G3403" s="1">
        <v>43591</v>
      </c>
      <c r="H3403" s="43">
        <v>1</v>
      </c>
      <c r="I3403" s="44">
        <v>5995.56</v>
      </c>
      <c r="J3403" s="44">
        <v>5995.56</v>
      </c>
      <c r="K3403" s="44">
        <v>0</v>
      </c>
      <c r="L3403" s="44">
        <v>5396</v>
      </c>
      <c r="M3403" s="44">
        <v>449.66669999999999</v>
      </c>
    </row>
    <row r="3404" spans="6:13">
      <c r="F3404" t="s">
        <v>2516</v>
      </c>
      <c r="G3404" s="1">
        <v>43588</v>
      </c>
      <c r="H3404" s="43">
        <v>1</v>
      </c>
      <c r="I3404" s="44">
        <v>14850</v>
      </c>
      <c r="J3404" s="44">
        <v>14850</v>
      </c>
      <c r="K3404" s="44">
        <v>0</v>
      </c>
      <c r="L3404" s="44">
        <v>13365</v>
      </c>
      <c r="M3404" s="44">
        <v>1113.75</v>
      </c>
    </row>
    <row r="3405" spans="6:13">
      <c r="F3405" t="s">
        <v>2505</v>
      </c>
      <c r="G3405" s="1">
        <v>43592</v>
      </c>
      <c r="H3405" s="43">
        <v>1</v>
      </c>
      <c r="I3405" s="44">
        <v>5995.57</v>
      </c>
      <c r="J3405" s="44">
        <v>5995.57</v>
      </c>
      <c r="K3405" s="44">
        <v>0</v>
      </c>
      <c r="L3405" s="44">
        <v>5396.01</v>
      </c>
      <c r="M3405" s="44">
        <v>449.66750000000002</v>
      </c>
    </row>
    <row r="3406" spans="6:13">
      <c r="F3406" t="s">
        <v>2701</v>
      </c>
      <c r="G3406" s="1">
        <v>43592</v>
      </c>
      <c r="H3406" s="43">
        <v>1</v>
      </c>
      <c r="I3406" s="44">
        <v>14945.38</v>
      </c>
      <c r="J3406" s="44">
        <v>14945.38</v>
      </c>
      <c r="K3406" s="44">
        <v>0</v>
      </c>
      <c r="L3406" s="44">
        <v>13450.84</v>
      </c>
      <c r="M3406" s="44">
        <v>1120.9032999999999</v>
      </c>
    </row>
    <row r="3407" spans="6:13">
      <c r="F3407" t="s">
        <v>2469</v>
      </c>
      <c r="G3407" s="1">
        <v>43588</v>
      </c>
      <c r="H3407" s="43">
        <v>1</v>
      </c>
      <c r="I3407" s="44">
        <v>18352.71</v>
      </c>
      <c r="J3407" s="44">
        <v>18352.71</v>
      </c>
      <c r="K3407" s="44">
        <v>0</v>
      </c>
      <c r="L3407" s="44">
        <v>16517.439999999999</v>
      </c>
      <c r="M3407" s="44">
        <v>1376.4532999999999</v>
      </c>
    </row>
    <row r="3408" spans="6:13">
      <c r="F3408" t="s">
        <v>3199</v>
      </c>
      <c r="G3408" s="1">
        <v>43781</v>
      </c>
      <c r="H3408" s="43">
        <v>1</v>
      </c>
      <c r="I3408" s="44">
        <v>39819.9</v>
      </c>
      <c r="J3408" s="44">
        <v>39819.9</v>
      </c>
      <c r="K3408" s="44">
        <v>0</v>
      </c>
      <c r="L3408" s="44">
        <v>35837.910000000003</v>
      </c>
      <c r="M3408" s="44">
        <v>2986.4924999999998</v>
      </c>
    </row>
    <row r="3409" spans="5:13">
      <c r="F3409" t="s">
        <v>3080</v>
      </c>
      <c r="G3409" s="1">
        <v>43781</v>
      </c>
      <c r="H3409" s="43">
        <v>1</v>
      </c>
      <c r="I3409" s="44">
        <v>45497.05</v>
      </c>
      <c r="J3409" s="44">
        <v>45497.05</v>
      </c>
      <c r="K3409" s="44">
        <v>0</v>
      </c>
      <c r="L3409" s="44">
        <v>40947.35</v>
      </c>
      <c r="M3409" s="44">
        <v>3412.2791999999999</v>
      </c>
    </row>
    <row r="3410" spans="5:13">
      <c r="F3410" t="s">
        <v>2470</v>
      </c>
      <c r="G3410" s="1">
        <v>43588</v>
      </c>
      <c r="H3410" s="43">
        <v>1</v>
      </c>
      <c r="I3410" s="44">
        <v>5562</v>
      </c>
      <c r="J3410" s="44">
        <v>5562</v>
      </c>
      <c r="K3410" s="44">
        <v>0</v>
      </c>
      <c r="L3410" s="44">
        <v>5005.8</v>
      </c>
      <c r="M3410" s="44">
        <v>417.15</v>
      </c>
    </row>
    <row r="3411" spans="5:13">
      <c r="F3411" t="s">
        <v>2630</v>
      </c>
      <c r="G3411" s="1">
        <v>43592</v>
      </c>
      <c r="H3411" s="43">
        <v>1</v>
      </c>
      <c r="I3411" s="44">
        <v>9734.9</v>
      </c>
      <c r="J3411" s="44">
        <v>9734.9</v>
      </c>
      <c r="K3411" s="44">
        <v>0</v>
      </c>
      <c r="L3411" s="44">
        <v>8761.41</v>
      </c>
      <c r="M3411" s="44">
        <v>730.11749999999995</v>
      </c>
    </row>
    <row r="3412" spans="5:13">
      <c r="E3412" t="s">
        <v>1583</v>
      </c>
      <c r="F3412" t="s">
        <v>1584</v>
      </c>
      <c r="G3412" s="1">
        <v>43412</v>
      </c>
      <c r="H3412" s="43">
        <v>1</v>
      </c>
      <c r="I3412" s="44">
        <v>21179.21</v>
      </c>
      <c r="J3412" s="44">
        <v>21179.21</v>
      </c>
      <c r="K3412" s="44">
        <v>0</v>
      </c>
      <c r="L3412" s="44">
        <v>19061.29</v>
      </c>
      <c r="M3412" s="44">
        <v>1588.4408000000001</v>
      </c>
    </row>
    <row r="3413" spans="5:13">
      <c r="E3413" t="s">
        <v>656</v>
      </c>
      <c r="F3413" t="s">
        <v>587</v>
      </c>
      <c r="G3413" s="1">
        <v>48092</v>
      </c>
      <c r="H3413" s="43">
        <v>1</v>
      </c>
      <c r="I3413" s="44">
        <v>1278279.3</v>
      </c>
      <c r="J3413" s="44">
        <v>1278279.3</v>
      </c>
      <c r="K3413" s="44">
        <v>0</v>
      </c>
      <c r="L3413" s="44">
        <v>1150451.3700000001</v>
      </c>
      <c r="M3413" s="44">
        <v>0</v>
      </c>
    </row>
    <row r="3414" spans="5:13">
      <c r="E3414" t="s">
        <v>280</v>
      </c>
      <c r="F3414" t="s">
        <v>1449</v>
      </c>
      <c r="G3414" s="1">
        <v>43356</v>
      </c>
      <c r="H3414" s="43">
        <v>1</v>
      </c>
      <c r="I3414" s="44">
        <v>5563.36</v>
      </c>
      <c r="J3414" s="44">
        <v>5563.36</v>
      </c>
      <c r="K3414" s="44">
        <v>0</v>
      </c>
      <c r="L3414" s="44">
        <v>5007.0200000000004</v>
      </c>
      <c r="M3414" s="44">
        <v>417.25170000000003</v>
      </c>
    </row>
    <row r="3415" spans="5:13">
      <c r="F3415" t="s">
        <v>1609</v>
      </c>
      <c r="G3415" s="1">
        <v>43412</v>
      </c>
      <c r="H3415" s="43">
        <v>1</v>
      </c>
      <c r="I3415" s="44">
        <v>38789.230000000003</v>
      </c>
      <c r="J3415" s="44">
        <v>38789.230000000003</v>
      </c>
      <c r="K3415" s="44">
        <v>0</v>
      </c>
      <c r="L3415" s="44">
        <v>34910.31</v>
      </c>
      <c r="M3415" s="44">
        <v>2909.1925000000001</v>
      </c>
    </row>
    <row r="3416" spans="5:13">
      <c r="E3416" t="s">
        <v>586</v>
      </c>
      <c r="F3416" t="s">
        <v>1048</v>
      </c>
      <c r="G3416" s="1">
        <v>43335</v>
      </c>
      <c r="H3416" s="43">
        <v>1</v>
      </c>
      <c r="I3416" s="44">
        <v>11280.73</v>
      </c>
      <c r="J3416" s="44">
        <v>11280.73</v>
      </c>
      <c r="K3416" s="44">
        <v>0</v>
      </c>
      <c r="L3416" s="44">
        <v>10152.66</v>
      </c>
      <c r="M3416" s="44">
        <v>846.05499999999995</v>
      </c>
    </row>
    <row r="3417" spans="5:13">
      <c r="F3417" t="s">
        <v>587</v>
      </c>
      <c r="G3417" s="1">
        <v>43335</v>
      </c>
      <c r="H3417" s="43">
        <v>1</v>
      </c>
      <c r="I3417" s="44">
        <v>12130.25</v>
      </c>
      <c r="J3417" s="44">
        <v>12130.25</v>
      </c>
      <c r="K3417" s="44">
        <v>0</v>
      </c>
      <c r="L3417" s="44">
        <v>10917.23</v>
      </c>
      <c r="M3417" s="44">
        <v>909.76919999999996</v>
      </c>
    </row>
    <row r="3418" spans="5:13">
      <c r="E3418" t="s">
        <v>496</v>
      </c>
      <c r="F3418" t="s">
        <v>497</v>
      </c>
      <c r="G3418" s="1">
        <v>43781</v>
      </c>
      <c r="H3418" s="43">
        <v>1</v>
      </c>
      <c r="I3418" s="44">
        <v>14412.5</v>
      </c>
      <c r="J3418" s="44">
        <v>14412.5</v>
      </c>
      <c r="K3418" s="44">
        <v>0</v>
      </c>
      <c r="L3418" s="44">
        <v>12971.25</v>
      </c>
      <c r="M3418" s="44">
        <v>1080.9375</v>
      </c>
    </row>
    <row r="3419" spans="5:13">
      <c r="E3419" t="s">
        <v>619</v>
      </c>
      <c r="F3419" t="s">
        <v>634</v>
      </c>
      <c r="G3419" s="1">
        <v>43335</v>
      </c>
      <c r="H3419" s="43">
        <v>1</v>
      </c>
      <c r="I3419" s="44">
        <v>3760</v>
      </c>
      <c r="J3419" s="44">
        <v>3760</v>
      </c>
      <c r="K3419" s="44">
        <v>0</v>
      </c>
      <c r="L3419" s="44">
        <v>3384</v>
      </c>
      <c r="M3419" s="44">
        <v>282</v>
      </c>
    </row>
    <row r="3420" spans="5:13">
      <c r="F3420" t="s">
        <v>2048</v>
      </c>
      <c r="G3420" s="1">
        <v>43507</v>
      </c>
      <c r="H3420" s="43">
        <v>0.5</v>
      </c>
      <c r="I3420" s="44">
        <v>25000</v>
      </c>
      <c r="J3420" s="44">
        <v>25000</v>
      </c>
      <c r="K3420" s="44">
        <v>0</v>
      </c>
      <c r="L3420" s="44">
        <v>22500</v>
      </c>
      <c r="M3420" s="44">
        <v>1875</v>
      </c>
    </row>
    <row r="3421" spans="5:13">
      <c r="E3421" t="s">
        <v>3111</v>
      </c>
      <c r="F3421" t="s">
        <v>689</v>
      </c>
      <c r="G3421" s="1">
        <v>43959</v>
      </c>
      <c r="H3421" s="43">
        <v>0.25</v>
      </c>
      <c r="I3421" s="44">
        <v>18337.36</v>
      </c>
      <c r="J3421" s="44">
        <v>18337.36</v>
      </c>
      <c r="K3421" s="44">
        <v>0</v>
      </c>
      <c r="L3421" s="44">
        <v>16503.62</v>
      </c>
      <c r="M3421" s="44">
        <v>1375.3</v>
      </c>
    </row>
    <row r="3422" spans="5:13">
      <c r="E3422" t="s">
        <v>1102</v>
      </c>
      <c r="F3422" t="s">
        <v>1103</v>
      </c>
      <c r="G3422" s="1">
        <v>43334</v>
      </c>
      <c r="H3422" s="43">
        <v>1</v>
      </c>
      <c r="I3422" s="44">
        <v>3334.72</v>
      </c>
      <c r="J3422" s="44">
        <v>3334.72</v>
      </c>
      <c r="K3422" s="44">
        <v>0</v>
      </c>
      <c r="L3422" s="44">
        <v>3001.25</v>
      </c>
      <c r="M3422" s="44">
        <v>250.10419999999999</v>
      </c>
    </row>
    <row r="3423" spans="5:13">
      <c r="E3423" t="s">
        <v>1576</v>
      </c>
      <c r="F3423" t="s">
        <v>1577</v>
      </c>
      <c r="G3423" s="1">
        <v>43412</v>
      </c>
      <c r="H3423" s="43">
        <v>1</v>
      </c>
      <c r="I3423" s="44">
        <v>29374</v>
      </c>
      <c r="J3423" s="44">
        <v>29374</v>
      </c>
      <c r="K3423" s="44">
        <v>0</v>
      </c>
      <c r="L3423" s="44">
        <v>26436.6</v>
      </c>
      <c r="M3423" s="44">
        <v>2203.0500000000002</v>
      </c>
    </row>
    <row r="3424" spans="5:13">
      <c r="E3424" t="s">
        <v>2524</v>
      </c>
      <c r="F3424" t="s">
        <v>2525</v>
      </c>
      <c r="G3424" s="1">
        <v>43588</v>
      </c>
      <c r="H3424" s="43">
        <v>1</v>
      </c>
      <c r="I3424" s="44">
        <v>74284.17</v>
      </c>
      <c r="J3424" s="44">
        <v>74284.17</v>
      </c>
      <c r="K3424" s="44">
        <v>0</v>
      </c>
      <c r="L3424" s="44">
        <v>66855.75</v>
      </c>
      <c r="M3424" s="44">
        <v>5571.3125</v>
      </c>
    </row>
    <row r="3425" spans="4:13">
      <c r="E3425" t="s">
        <v>2813</v>
      </c>
      <c r="F3425" t="s">
        <v>2875</v>
      </c>
      <c r="G3425" s="1">
        <v>43861</v>
      </c>
      <c r="H3425" s="43">
        <v>1</v>
      </c>
      <c r="I3425" s="44">
        <v>52610.01</v>
      </c>
      <c r="J3425" s="44">
        <v>52610.01</v>
      </c>
      <c r="K3425" s="44">
        <v>0</v>
      </c>
      <c r="L3425" s="44">
        <v>47349.01</v>
      </c>
      <c r="M3425" s="44">
        <v>3945.7507999999998</v>
      </c>
    </row>
    <row r="3426" spans="4:13">
      <c r="F3426" t="s">
        <v>3125</v>
      </c>
      <c r="G3426" s="1">
        <v>48092</v>
      </c>
      <c r="H3426" s="43">
        <v>1</v>
      </c>
      <c r="I3426" s="44">
        <v>464700</v>
      </c>
      <c r="J3426" s="44">
        <v>464700</v>
      </c>
      <c r="K3426" s="44">
        <v>0</v>
      </c>
      <c r="L3426" s="44">
        <v>418230</v>
      </c>
      <c r="M3426" s="44">
        <v>34852.5</v>
      </c>
    </row>
    <row r="3427" spans="4:13">
      <c r="E3427" t="s">
        <v>1839</v>
      </c>
      <c r="F3427" t="s">
        <v>1840</v>
      </c>
      <c r="G3427" s="1">
        <v>43808</v>
      </c>
      <c r="H3427" s="43">
        <v>1</v>
      </c>
      <c r="I3427" s="44">
        <v>233434.49</v>
      </c>
      <c r="J3427" s="44">
        <v>233434.49</v>
      </c>
      <c r="K3427" s="44">
        <v>0</v>
      </c>
      <c r="L3427" s="44">
        <v>210091.04</v>
      </c>
      <c r="M3427" s="44">
        <v>17507.5867</v>
      </c>
    </row>
    <row r="3428" spans="4:13">
      <c r="E3428" t="s">
        <v>594</v>
      </c>
      <c r="F3428" t="s">
        <v>869</v>
      </c>
      <c r="G3428" s="1">
        <v>43333</v>
      </c>
      <c r="H3428" s="43">
        <v>1</v>
      </c>
      <c r="I3428" s="44">
        <v>6856.2</v>
      </c>
      <c r="J3428" s="44">
        <v>6856.2</v>
      </c>
      <c r="K3428" s="44">
        <v>0</v>
      </c>
      <c r="L3428" s="44">
        <v>6170.58</v>
      </c>
      <c r="M3428" s="44">
        <v>514.21500000000003</v>
      </c>
    </row>
    <row r="3429" spans="4:13">
      <c r="F3429" t="s">
        <v>1051</v>
      </c>
      <c r="G3429" s="1">
        <v>43333</v>
      </c>
      <c r="H3429" s="43">
        <v>1</v>
      </c>
      <c r="I3429" s="44">
        <v>21567.4</v>
      </c>
      <c r="J3429" s="44">
        <v>21567.4</v>
      </c>
      <c r="K3429" s="44">
        <v>0</v>
      </c>
      <c r="L3429" s="44">
        <v>19410.66</v>
      </c>
      <c r="M3429" s="44">
        <v>1617.5550000000001</v>
      </c>
    </row>
    <row r="3430" spans="4:13">
      <c r="F3430" t="s">
        <v>595</v>
      </c>
      <c r="G3430" s="1">
        <v>43333</v>
      </c>
      <c r="H3430" s="43">
        <v>1</v>
      </c>
      <c r="I3430" s="44">
        <v>21567.4</v>
      </c>
      <c r="J3430" s="44">
        <v>21567.4</v>
      </c>
      <c r="K3430" s="44">
        <v>0</v>
      </c>
      <c r="L3430" s="44">
        <v>19410.66</v>
      </c>
      <c r="M3430" s="44">
        <v>1617.5550000000001</v>
      </c>
    </row>
    <row r="3431" spans="4:13">
      <c r="E3431" t="s">
        <v>1821</v>
      </c>
      <c r="F3431" t="s">
        <v>3327</v>
      </c>
      <c r="G3431" s="1">
        <v>48092</v>
      </c>
      <c r="H3431" s="43">
        <v>0.75</v>
      </c>
      <c r="I3431" s="44">
        <v>25000</v>
      </c>
      <c r="J3431" s="44">
        <v>25000</v>
      </c>
      <c r="K3431" s="44">
        <v>0</v>
      </c>
      <c r="L3431" s="44">
        <v>22500</v>
      </c>
      <c r="M3431" s="44">
        <v>1875</v>
      </c>
    </row>
    <row r="3432" spans="4:13">
      <c r="E3432" t="s">
        <v>1400</v>
      </c>
      <c r="F3432" t="s">
        <v>1401</v>
      </c>
      <c r="G3432" s="1">
        <v>43356</v>
      </c>
      <c r="H3432" s="43">
        <v>1</v>
      </c>
      <c r="I3432" s="44">
        <v>25000</v>
      </c>
      <c r="J3432" s="44">
        <v>25000</v>
      </c>
      <c r="K3432" s="44">
        <v>0</v>
      </c>
      <c r="L3432" s="44">
        <v>22500</v>
      </c>
      <c r="M3432" s="44">
        <v>1875</v>
      </c>
    </row>
    <row r="3433" spans="4:13">
      <c r="E3433" t="s">
        <v>2229</v>
      </c>
      <c r="F3433" t="s">
        <v>2230</v>
      </c>
      <c r="G3433" s="1">
        <v>43503</v>
      </c>
      <c r="H3433" s="43">
        <v>1</v>
      </c>
      <c r="I3433" s="44">
        <v>3556.75</v>
      </c>
      <c r="J3433" s="44">
        <v>3556.75</v>
      </c>
      <c r="K3433" s="44">
        <v>0</v>
      </c>
      <c r="L3433" s="44">
        <v>3201.08</v>
      </c>
      <c r="M3433" s="44">
        <v>266.75670000000002</v>
      </c>
    </row>
    <row r="3434" spans="4:13">
      <c r="E3434" t="s">
        <v>2967</v>
      </c>
      <c r="F3434" t="s">
        <v>2968</v>
      </c>
      <c r="G3434" s="1">
        <v>43956</v>
      </c>
      <c r="H3434" s="43">
        <v>1</v>
      </c>
      <c r="I3434" s="44">
        <v>464204.43</v>
      </c>
      <c r="J3434" s="44">
        <v>403656.02</v>
      </c>
      <c r="K3434" s="44">
        <v>-60548.41</v>
      </c>
      <c r="L3434" s="44">
        <v>363290.42</v>
      </c>
      <c r="M3434" s="44">
        <v>30274.201700000001</v>
      </c>
    </row>
    <row r="3435" spans="4:13">
      <c r="D3435" t="s">
        <v>244</v>
      </c>
      <c r="E3435" t="s">
        <v>244</v>
      </c>
      <c r="F3435" t="s">
        <v>722</v>
      </c>
      <c r="G3435" s="1">
        <v>43335</v>
      </c>
      <c r="H3435" s="43">
        <v>1</v>
      </c>
      <c r="I3435" s="44">
        <v>48241.58</v>
      </c>
      <c r="J3435" s="44">
        <v>48241.58</v>
      </c>
      <c r="K3435" s="44">
        <v>0</v>
      </c>
      <c r="L3435" s="44">
        <v>43417.42</v>
      </c>
      <c r="M3435" s="44">
        <v>3618.1183000000001</v>
      </c>
    </row>
    <row r="3436" spans="4:13">
      <c r="E3436" t="s">
        <v>611</v>
      </c>
      <c r="F3436" t="s">
        <v>2102</v>
      </c>
      <c r="G3436" s="1">
        <v>43598</v>
      </c>
      <c r="H3436" s="43">
        <v>0.2</v>
      </c>
      <c r="I3436" s="44">
        <v>54943.15</v>
      </c>
      <c r="J3436" s="44">
        <v>54943.15</v>
      </c>
      <c r="K3436" s="44">
        <v>0</v>
      </c>
      <c r="L3436" s="44">
        <v>49448.84</v>
      </c>
      <c r="M3436" s="44">
        <v>4120.7367000000004</v>
      </c>
    </row>
    <row r="3437" spans="4:13">
      <c r="D3437" t="s">
        <v>60</v>
      </c>
      <c r="E3437" t="s">
        <v>796</v>
      </c>
      <c r="F3437" t="s">
        <v>3432</v>
      </c>
      <c r="G3437" s="1">
        <v>43864</v>
      </c>
      <c r="H3437" s="43">
        <v>0</v>
      </c>
      <c r="I3437" s="44">
        <v>112941.58</v>
      </c>
      <c r="J3437" s="44">
        <v>112941.58</v>
      </c>
      <c r="K3437" s="44">
        <v>0</v>
      </c>
      <c r="L3437" s="44">
        <v>101647.42</v>
      </c>
      <c r="M3437" s="44">
        <v>8470.6183000000001</v>
      </c>
    </row>
    <row r="3438" spans="4:13">
      <c r="F3438" t="s">
        <v>3623</v>
      </c>
      <c r="G3438" s="1">
        <v>44001</v>
      </c>
      <c r="H3438" s="43">
        <v>0</v>
      </c>
      <c r="I3438" s="44">
        <v>39011.760000000002</v>
      </c>
      <c r="J3438" s="44">
        <v>39011.760000000002</v>
      </c>
      <c r="K3438" s="44">
        <v>0</v>
      </c>
      <c r="L3438" s="44">
        <v>35110.58</v>
      </c>
      <c r="M3438" s="44">
        <v>2925.88</v>
      </c>
    </row>
    <row r="3439" spans="4:13">
      <c r="F3439" t="s">
        <v>3509</v>
      </c>
      <c r="G3439" s="1">
        <v>43864</v>
      </c>
      <c r="H3439" s="43">
        <v>0</v>
      </c>
      <c r="I3439" s="44">
        <v>66135.14</v>
      </c>
      <c r="J3439" s="44">
        <v>66135.14</v>
      </c>
      <c r="K3439" s="44">
        <v>0</v>
      </c>
      <c r="L3439" s="44">
        <v>59521.63</v>
      </c>
      <c r="M3439" s="44">
        <v>4960.1358</v>
      </c>
    </row>
    <row r="3440" spans="4:13">
      <c r="F3440" t="s">
        <v>7626</v>
      </c>
      <c r="G3440" s="1">
        <v>48092</v>
      </c>
      <c r="H3440" s="43">
        <v>0</v>
      </c>
      <c r="I3440" s="44">
        <v>44570</v>
      </c>
      <c r="J3440" s="44">
        <v>44570</v>
      </c>
      <c r="K3440" s="44">
        <v>0</v>
      </c>
      <c r="L3440" s="44">
        <v>40113</v>
      </c>
      <c r="M3440" s="44">
        <v>3342.75</v>
      </c>
    </row>
    <row r="3441" spans="6:13">
      <c r="F3441" t="s">
        <v>3379</v>
      </c>
      <c r="G3441" s="1">
        <v>43864</v>
      </c>
      <c r="H3441" s="43">
        <v>0</v>
      </c>
      <c r="I3441" s="44">
        <v>27814.5</v>
      </c>
      <c r="J3441" s="44">
        <v>27814.5</v>
      </c>
      <c r="K3441" s="44">
        <v>0</v>
      </c>
      <c r="L3441" s="44">
        <v>25033.05</v>
      </c>
      <c r="M3441" s="44">
        <v>2086.0875000000001</v>
      </c>
    </row>
    <row r="3442" spans="6:13">
      <c r="F3442" t="s">
        <v>7817</v>
      </c>
      <c r="G3442" s="1">
        <v>48092</v>
      </c>
      <c r="H3442" s="43">
        <v>0</v>
      </c>
      <c r="I3442" s="44">
        <v>85371.48</v>
      </c>
      <c r="J3442" s="44">
        <v>85371.48</v>
      </c>
      <c r="K3442" s="44">
        <v>0</v>
      </c>
      <c r="L3442" s="44">
        <v>76834.33</v>
      </c>
      <c r="M3442" s="44">
        <v>6402.86</v>
      </c>
    </row>
    <row r="3443" spans="6:13">
      <c r="F3443" t="s">
        <v>1309</v>
      </c>
      <c r="G3443" s="1">
        <v>43987</v>
      </c>
      <c r="H3443" s="43">
        <v>0</v>
      </c>
      <c r="I3443" s="44">
        <v>5512.09</v>
      </c>
      <c r="J3443" s="44">
        <v>5512.09</v>
      </c>
      <c r="K3443" s="44">
        <v>0</v>
      </c>
      <c r="L3443" s="44">
        <v>4960.88</v>
      </c>
      <c r="M3443" s="44">
        <v>413.4067</v>
      </c>
    </row>
    <row r="3444" spans="6:13">
      <c r="F3444" t="s">
        <v>3471</v>
      </c>
      <c r="G3444" s="1">
        <v>43864</v>
      </c>
      <c r="H3444" s="43">
        <v>0</v>
      </c>
      <c r="I3444" s="44">
        <v>75700.100000000006</v>
      </c>
      <c r="J3444" s="44">
        <v>75700.100000000006</v>
      </c>
      <c r="K3444" s="44">
        <v>0</v>
      </c>
      <c r="L3444" s="44">
        <v>68130.09</v>
      </c>
      <c r="M3444" s="44">
        <v>5677.5074999999997</v>
      </c>
    </row>
    <row r="3445" spans="6:13">
      <c r="F3445" t="s">
        <v>3472</v>
      </c>
      <c r="G3445" s="1">
        <v>43864</v>
      </c>
      <c r="H3445" s="43">
        <v>0</v>
      </c>
      <c r="I3445" s="44">
        <v>77018.429999999993</v>
      </c>
      <c r="J3445" s="44">
        <v>77018.429999999993</v>
      </c>
      <c r="K3445" s="44">
        <v>0</v>
      </c>
      <c r="L3445" s="44">
        <v>69316.59</v>
      </c>
      <c r="M3445" s="44">
        <v>5776.3824999999997</v>
      </c>
    </row>
    <row r="3446" spans="6:13">
      <c r="F3446" t="s">
        <v>2086</v>
      </c>
      <c r="G3446" s="1">
        <v>43504</v>
      </c>
      <c r="H3446" s="43">
        <v>1</v>
      </c>
      <c r="I3446" s="44">
        <v>10142.4</v>
      </c>
      <c r="J3446" s="44">
        <v>10142.4</v>
      </c>
      <c r="K3446" s="44">
        <v>0</v>
      </c>
      <c r="L3446" s="44">
        <v>9128.16</v>
      </c>
      <c r="M3446" s="44">
        <v>760.68</v>
      </c>
    </row>
    <row r="3447" spans="6:13">
      <c r="F3447" t="s">
        <v>7828</v>
      </c>
      <c r="G3447" s="1">
        <v>48092</v>
      </c>
      <c r="H3447" s="43">
        <v>0</v>
      </c>
      <c r="I3447" s="44">
        <v>43909.760000000002</v>
      </c>
      <c r="J3447" s="44">
        <v>43909.760000000002</v>
      </c>
      <c r="K3447" s="44">
        <v>0</v>
      </c>
      <c r="L3447" s="44">
        <v>39518.78</v>
      </c>
      <c r="M3447" s="44">
        <v>3293.23</v>
      </c>
    </row>
    <row r="3448" spans="6:13">
      <c r="F3448" t="s">
        <v>7719</v>
      </c>
      <c r="G3448" s="1">
        <v>48092</v>
      </c>
      <c r="H3448" s="43">
        <v>0.5</v>
      </c>
      <c r="I3448" s="44">
        <v>1075962.25</v>
      </c>
      <c r="J3448" s="44">
        <v>1075962.25</v>
      </c>
      <c r="K3448" s="44">
        <v>0</v>
      </c>
      <c r="L3448" s="44">
        <v>968366.03</v>
      </c>
      <c r="M3448" s="44">
        <v>0</v>
      </c>
    </row>
    <row r="3449" spans="6:13">
      <c r="F3449" t="s">
        <v>7813</v>
      </c>
      <c r="G3449" s="1">
        <v>48092</v>
      </c>
      <c r="H3449" s="43">
        <v>0.5</v>
      </c>
      <c r="I3449" s="44">
        <v>850300.55</v>
      </c>
      <c r="J3449" s="44">
        <v>850300.55</v>
      </c>
      <c r="K3449" s="44">
        <v>0</v>
      </c>
      <c r="L3449" s="44">
        <v>765270.5</v>
      </c>
      <c r="M3449" s="44">
        <v>0</v>
      </c>
    </row>
    <row r="3450" spans="6:13">
      <c r="F3450" t="s">
        <v>7603</v>
      </c>
      <c r="G3450" s="1">
        <v>48092</v>
      </c>
      <c r="H3450" s="43">
        <v>0</v>
      </c>
      <c r="I3450" s="44">
        <v>20810</v>
      </c>
      <c r="J3450" s="44">
        <v>20810</v>
      </c>
      <c r="K3450" s="44">
        <v>0</v>
      </c>
      <c r="L3450" s="44">
        <v>18729</v>
      </c>
      <c r="M3450" s="44">
        <v>1560.75</v>
      </c>
    </row>
    <row r="3451" spans="6:13">
      <c r="F3451" t="s">
        <v>7985</v>
      </c>
      <c r="G3451" s="1">
        <v>48092</v>
      </c>
      <c r="H3451" s="43">
        <v>0</v>
      </c>
      <c r="I3451" s="44">
        <v>100108.18</v>
      </c>
      <c r="J3451" s="44">
        <v>100108.18</v>
      </c>
      <c r="K3451" s="44">
        <v>0</v>
      </c>
      <c r="L3451" s="44">
        <v>90097.36</v>
      </c>
      <c r="M3451" s="44">
        <v>7508.11</v>
      </c>
    </row>
    <row r="3452" spans="6:13">
      <c r="F3452" t="s">
        <v>3510</v>
      </c>
      <c r="G3452" s="1">
        <v>43864</v>
      </c>
      <c r="H3452" s="43">
        <v>0</v>
      </c>
      <c r="I3452" s="44">
        <v>72436.350000000006</v>
      </c>
      <c r="J3452" s="44">
        <v>72436.350000000006</v>
      </c>
      <c r="K3452" s="44">
        <v>0</v>
      </c>
      <c r="L3452" s="44">
        <v>65192.72</v>
      </c>
      <c r="M3452" s="44">
        <v>5432.7267000000002</v>
      </c>
    </row>
    <row r="3453" spans="6:13">
      <c r="F3453" t="s">
        <v>7623</v>
      </c>
      <c r="G3453" s="1">
        <v>48092</v>
      </c>
      <c r="H3453" s="43">
        <v>0</v>
      </c>
      <c r="I3453" s="44">
        <v>25410</v>
      </c>
      <c r="J3453" s="44">
        <v>25410</v>
      </c>
      <c r="K3453" s="44">
        <v>0</v>
      </c>
      <c r="L3453" s="44">
        <v>22869</v>
      </c>
      <c r="M3453" s="44">
        <v>1905.75</v>
      </c>
    </row>
    <row r="3454" spans="6:13">
      <c r="F3454" t="s">
        <v>3104</v>
      </c>
      <c r="G3454" s="1">
        <v>43864</v>
      </c>
      <c r="H3454" s="43">
        <v>1</v>
      </c>
      <c r="I3454" s="44">
        <v>3385</v>
      </c>
      <c r="J3454" s="44">
        <v>3385</v>
      </c>
      <c r="K3454" s="44">
        <v>0</v>
      </c>
      <c r="L3454" s="44">
        <v>3046.5</v>
      </c>
      <c r="M3454" s="44">
        <v>253.875</v>
      </c>
    </row>
    <row r="3455" spans="6:13">
      <c r="F3455" t="s">
        <v>3122</v>
      </c>
      <c r="G3455" s="1">
        <v>43917</v>
      </c>
      <c r="H3455" s="43">
        <v>0</v>
      </c>
      <c r="I3455" s="44">
        <v>9506.98</v>
      </c>
      <c r="J3455" s="44">
        <v>9506.98</v>
      </c>
      <c r="K3455" s="44">
        <v>0</v>
      </c>
      <c r="L3455" s="44">
        <v>8556.2800000000007</v>
      </c>
      <c r="M3455" s="44">
        <v>713.02329999999995</v>
      </c>
    </row>
    <row r="3456" spans="6:13">
      <c r="F3456" t="s">
        <v>8001</v>
      </c>
      <c r="G3456" s="1">
        <v>43972</v>
      </c>
      <c r="H3456" s="43">
        <v>0</v>
      </c>
      <c r="I3456" s="44">
        <v>56943.16</v>
      </c>
      <c r="J3456" s="44">
        <v>56943.16</v>
      </c>
      <c r="K3456" s="44">
        <v>0</v>
      </c>
      <c r="L3456" s="44">
        <v>51248.84</v>
      </c>
      <c r="M3456" s="44">
        <v>4270.7299999999996</v>
      </c>
    </row>
    <row r="3457" spans="5:13">
      <c r="F3457" t="s">
        <v>8317</v>
      </c>
      <c r="G3457" s="1">
        <v>48092</v>
      </c>
      <c r="H3457" s="43">
        <v>0</v>
      </c>
      <c r="I3457" s="44">
        <v>221576.63</v>
      </c>
      <c r="J3457" s="44">
        <v>221576.63</v>
      </c>
      <c r="K3457" s="44">
        <v>0</v>
      </c>
      <c r="L3457" s="44">
        <v>199418.97</v>
      </c>
      <c r="M3457" s="44">
        <v>0</v>
      </c>
    </row>
    <row r="3458" spans="5:13">
      <c r="F3458" t="s">
        <v>2406</v>
      </c>
      <c r="G3458" s="1">
        <v>43507</v>
      </c>
      <c r="H3458" s="43">
        <v>1</v>
      </c>
      <c r="I3458" s="44">
        <v>6404</v>
      </c>
      <c r="J3458" s="44">
        <v>6404</v>
      </c>
      <c r="K3458" s="44">
        <v>0</v>
      </c>
      <c r="L3458" s="44">
        <v>5763.6</v>
      </c>
      <c r="M3458" s="44">
        <v>480.3</v>
      </c>
    </row>
    <row r="3459" spans="5:13">
      <c r="F3459" t="s">
        <v>3195</v>
      </c>
      <c r="G3459" s="1">
        <v>43917</v>
      </c>
      <c r="H3459" s="43">
        <v>0</v>
      </c>
      <c r="I3459" s="44">
        <v>91981.93</v>
      </c>
      <c r="J3459" s="44">
        <v>91981.93</v>
      </c>
      <c r="K3459" s="44">
        <v>0</v>
      </c>
      <c r="L3459" s="44">
        <v>82783.740000000005</v>
      </c>
      <c r="M3459" s="44">
        <v>6898.6450000000004</v>
      </c>
    </row>
    <row r="3460" spans="5:13">
      <c r="F3460" t="s">
        <v>3545</v>
      </c>
      <c r="G3460" s="1">
        <v>48092</v>
      </c>
      <c r="H3460" s="43">
        <v>0.01</v>
      </c>
      <c r="I3460" s="44">
        <v>238490.26</v>
      </c>
      <c r="J3460" s="44">
        <v>238490.26</v>
      </c>
      <c r="K3460" s="44">
        <v>0</v>
      </c>
      <c r="L3460" s="44">
        <v>214641.23</v>
      </c>
      <c r="M3460" s="44">
        <v>0</v>
      </c>
    </row>
    <row r="3461" spans="5:13">
      <c r="F3461" t="s">
        <v>7654</v>
      </c>
      <c r="G3461" s="1">
        <v>43987</v>
      </c>
      <c r="H3461" s="43">
        <v>0</v>
      </c>
      <c r="I3461" s="44">
        <v>41087.379999999997</v>
      </c>
      <c r="J3461" s="44">
        <v>41087.379999999997</v>
      </c>
      <c r="K3461" s="44">
        <v>0</v>
      </c>
      <c r="L3461" s="44">
        <v>36978.639999999999</v>
      </c>
      <c r="M3461" s="44">
        <v>3081.55</v>
      </c>
    </row>
    <row r="3462" spans="5:13">
      <c r="F3462" t="s">
        <v>7991</v>
      </c>
      <c r="G3462" s="1">
        <v>48092</v>
      </c>
      <c r="H3462" s="43">
        <v>0</v>
      </c>
      <c r="I3462" s="44">
        <v>55744</v>
      </c>
      <c r="J3462" s="44">
        <v>55744</v>
      </c>
      <c r="K3462" s="44">
        <v>0</v>
      </c>
      <c r="L3462" s="44">
        <v>50169.599999999999</v>
      </c>
      <c r="M3462" s="44">
        <v>4180.8</v>
      </c>
    </row>
    <row r="3463" spans="5:13">
      <c r="F3463" t="s">
        <v>3558</v>
      </c>
      <c r="G3463" s="1">
        <v>43924</v>
      </c>
      <c r="H3463" s="43">
        <v>0</v>
      </c>
      <c r="I3463" s="44">
        <v>71427.149999999994</v>
      </c>
      <c r="J3463" s="44">
        <v>71427.149999999994</v>
      </c>
      <c r="K3463" s="44">
        <v>0</v>
      </c>
      <c r="L3463" s="44">
        <v>64284.44</v>
      </c>
      <c r="M3463" s="44">
        <v>5357.0366999999997</v>
      </c>
    </row>
    <row r="3464" spans="5:13">
      <c r="F3464" t="s">
        <v>8275</v>
      </c>
      <c r="G3464" s="1">
        <v>48092</v>
      </c>
      <c r="H3464" s="43">
        <v>0.01</v>
      </c>
      <c r="I3464" s="44">
        <v>155005.79999999999</v>
      </c>
      <c r="J3464" s="44">
        <v>155005.79999999999</v>
      </c>
      <c r="K3464" s="44">
        <v>0</v>
      </c>
      <c r="L3464" s="44">
        <v>139505.22</v>
      </c>
      <c r="M3464" s="44">
        <v>0</v>
      </c>
    </row>
    <row r="3465" spans="5:13">
      <c r="F3465" t="s">
        <v>2582</v>
      </c>
      <c r="G3465" s="1">
        <v>43588</v>
      </c>
      <c r="H3465" s="43">
        <v>1</v>
      </c>
      <c r="I3465" s="44">
        <v>80643.64</v>
      </c>
      <c r="J3465" s="44">
        <v>80643.64</v>
      </c>
      <c r="K3465" s="44">
        <v>0</v>
      </c>
      <c r="L3465" s="44">
        <v>72579.28</v>
      </c>
      <c r="M3465" s="44">
        <v>6048.2732999999998</v>
      </c>
    </row>
    <row r="3466" spans="5:13">
      <c r="F3466" t="s">
        <v>3116</v>
      </c>
      <c r="G3466" s="1">
        <v>43864</v>
      </c>
      <c r="H3466" s="43">
        <v>0</v>
      </c>
      <c r="I3466" s="44">
        <v>67600.639999999999</v>
      </c>
      <c r="J3466" s="44">
        <v>67600.639999999999</v>
      </c>
      <c r="K3466" s="44">
        <v>0</v>
      </c>
      <c r="L3466" s="44">
        <v>60840.58</v>
      </c>
      <c r="M3466" s="44">
        <v>5070.0483000000004</v>
      </c>
    </row>
    <row r="3467" spans="5:13">
      <c r="E3467" t="s">
        <v>2036</v>
      </c>
      <c r="F3467" t="s">
        <v>2895</v>
      </c>
      <c r="G3467" s="1">
        <v>43851</v>
      </c>
      <c r="H3467" s="43">
        <v>1</v>
      </c>
      <c r="I3467" s="44">
        <v>52464.56</v>
      </c>
      <c r="J3467" s="44">
        <v>52464.56</v>
      </c>
      <c r="K3467" s="44">
        <v>0</v>
      </c>
      <c r="L3467" s="44">
        <v>47218.1</v>
      </c>
      <c r="M3467" s="44">
        <v>3934.8416999999999</v>
      </c>
    </row>
    <row r="3468" spans="5:13">
      <c r="F3468" t="s">
        <v>2037</v>
      </c>
      <c r="G3468" s="1">
        <v>43507</v>
      </c>
      <c r="H3468" s="43">
        <v>1</v>
      </c>
      <c r="I3468" s="44">
        <v>15355</v>
      </c>
      <c r="J3468" s="44">
        <v>15355</v>
      </c>
      <c r="K3468" s="44">
        <v>0</v>
      </c>
      <c r="L3468" s="44">
        <v>13819.5</v>
      </c>
      <c r="M3468" s="44">
        <v>1151.625</v>
      </c>
    </row>
    <row r="3469" spans="5:13">
      <c r="F3469" t="s">
        <v>8376</v>
      </c>
      <c r="G3469" s="1">
        <v>48092</v>
      </c>
      <c r="H3469" s="43">
        <v>1</v>
      </c>
      <c r="I3469" s="44">
        <v>12503.9</v>
      </c>
      <c r="J3469" s="44">
        <v>12503.9</v>
      </c>
      <c r="K3469" s="44">
        <v>0</v>
      </c>
      <c r="L3469" s="44">
        <v>11253.51</v>
      </c>
      <c r="M3469" s="44">
        <v>937.79</v>
      </c>
    </row>
    <row r="3470" spans="5:13">
      <c r="F3470" t="s">
        <v>2062</v>
      </c>
      <c r="G3470" s="1">
        <v>43507</v>
      </c>
      <c r="H3470" s="43">
        <v>0</v>
      </c>
      <c r="I3470" s="44">
        <v>5000</v>
      </c>
      <c r="J3470" s="44">
        <v>5000</v>
      </c>
      <c r="K3470" s="44">
        <v>0</v>
      </c>
      <c r="L3470" s="44">
        <v>4500</v>
      </c>
      <c r="M3470" s="44">
        <v>375</v>
      </c>
    </row>
    <row r="3471" spans="5:13">
      <c r="E3471" t="s">
        <v>2301</v>
      </c>
      <c r="F3471" t="s">
        <v>2302</v>
      </c>
      <c r="G3471" s="1">
        <v>43882</v>
      </c>
      <c r="H3471" s="43">
        <v>0</v>
      </c>
      <c r="I3471" s="44">
        <v>74300</v>
      </c>
      <c r="J3471" s="44">
        <v>74300</v>
      </c>
      <c r="K3471" s="44">
        <v>0</v>
      </c>
      <c r="L3471" s="44">
        <v>66870</v>
      </c>
      <c r="M3471" s="44">
        <v>5572.5</v>
      </c>
    </row>
    <row r="3472" spans="5:13">
      <c r="E3472" t="s">
        <v>713</v>
      </c>
      <c r="F3472" t="s">
        <v>1492</v>
      </c>
      <c r="G3472" s="1">
        <v>43412</v>
      </c>
      <c r="H3472" s="43">
        <v>1</v>
      </c>
      <c r="I3472" s="44">
        <v>7808</v>
      </c>
      <c r="J3472" s="44">
        <v>7808</v>
      </c>
      <c r="K3472" s="44">
        <v>0</v>
      </c>
      <c r="L3472" s="44">
        <v>7027.2</v>
      </c>
      <c r="M3472" s="44">
        <v>585.6</v>
      </c>
    </row>
    <row r="3473" spans="5:13">
      <c r="E3473" t="s">
        <v>2184</v>
      </c>
      <c r="F3473" t="s">
        <v>2196</v>
      </c>
      <c r="G3473" s="1">
        <v>43507</v>
      </c>
      <c r="H3473" s="43">
        <v>1</v>
      </c>
      <c r="I3473" s="44">
        <v>19050</v>
      </c>
      <c r="J3473" s="44">
        <v>19050</v>
      </c>
      <c r="K3473" s="44">
        <v>0</v>
      </c>
      <c r="L3473" s="44">
        <v>17145</v>
      </c>
      <c r="M3473" s="44">
        <v>1428.75</v>
      </c>
    </row>
    <row r="3474" spans="5:13">
      <c r="F3474" t="s">
        <v>2191</v>
      </c>
      <c r="G3474" s="1">
        <v>43507</v>
      </c>
      <c r="H3474" s="43">
        <v>1</v>
      </c>
      <c r="I3474" s="44">
        <v>40201.199999999997</v>
      </c>
      <c r="J3474" s="44">
        <v>40201.199999999997</v>
      </c>
      <c r="K3474" s="44">
        <v>0</v>
      </c>
      <c r="L3474" s="44">
        <v>36181.08</v>
      </c>
      <c r="M3474" s="44">
        <v>3015.09</v>
      </c>
    </row>
    <row r="3475" spans="5:13">
      <c r="E3475" t="s">
        <v>675</v>
      </c>
      <c r="F3475" t="s">
        <v>1634</v>
      </c>
      <c r="G3475" s="1">
        <v>43412</v>
      </c>
      <c r="H3475" s="43">
        <v>1</v>
      </c>
      <c r="I3475" s="44">
        <v>6035.15</v>
      </c>
      <c r="J3475" s="44">
        <v>6035.15</v>
      </c>
      <c r="K3475" s="44">
        <v>0</v>
      </c>
      <c r="L3475" s="44">
        <v>5431.64</v>
      </c>
      <c r="M3475" s="44">
        <v>452.63670000000002</v>
      </c>
    </row>
    <row r="3476" spans="5:13">
      <c r="E3476" t="s">
        <v>617</v>
      </c>
      <c r="F3476" t="s">
        <v>618</v>
      </c>
      <c r="G3476" s="1">
        <v>43336</v>
      </c>
      <c r="H3476" s="43">
        <v>1</v>
      </c>
      <c r="I3476" s="44">
        <v>26229</v>
      </c>
      <c r="J3476" s="44">
        <v>26229</v>
      </c>
      <c r="K3476" s="44">
        <v>0</v>
      </c>
      <c r="L3476" s="44">
        <v>23606.1</v>
      </c>
      <c r="M3476" s="44">
        <v>1967.175</v>
      </c>
    </row>
    <row r="3477" spans="5:13">
      <c r="F3477" t="s">
        <v>907</v>
      </c>
      <c r="G3477" s="1">
        <v>43986</v>
      </c>
      <c r="H3477" s="43">
        <v>1</v>
      </c>
      <c r="I3477" s="44">
        <v>315403.99</v>
      </c>
      <c r="J3477" s="44">
        <v>324312.78999999998</v>
      </c>
      <c r="K3477" s="44">
        <v>8908.7999999999993</v>
      </c>
      <c r="L3477" s="44">
        <v>291881.51</v>
      </c>
      <c r="M3477" s="44">
        <v>24323.46</v>
      </c>
    </row>
    <row r="3478" spans="5:13">
      <c r="E3478" t="s">
        <v>171</v>
      </c>
      <c r="F3478" t="s">
        <v>524</v>
      </c>
      <c r="G3478" s="1">
        <v>43294</v>
      </c>
      <c r="H3478" s="43">
        <v>0.9</v>
      </c>
      <c r="I3478" s="44">
        <v>6359.76</v>
      </c>
      <c r="J3478" s="44">
        <v>6359.76</v>
      </c>
      <c r="K3478" s="44">
        <v>0</v>
      </c>
      <c r="L3478" s="44">
        <v>5723.78</v>
      </c>
      <c r="M3478" s="44">
        <v>476.98169999999999</v>
      </c>
    </row>
    <row r="3479" spans="5:13">
      <c r="F3479" t="s">
        <v>577</v>
      </c>
      <c r="G3479" s="1">
        <v>43861</v>
      </c>
      <c r="H3479" s="43">
        <v>0</v>
      </c>
      <c r="I3479" s="44">
        <v>108704.49</v>
      </c>
      <c r="J3479" s="44">
        <v>108704.49</v>
      </c>
      <c r="K3479" s="44">
        <v>0</v>
      </c>
      <c r="L3479" s="44">
        <v>97834.04</v>
      </c>
      <c r="M3479" s="44">
        <v>8152.8366999999998</v>
      </c>
    </row>
    <row r="3480" spans="5:13">
      <c r="F3480" t="s">
        <v>115</v>
      </c>
      <c r="G3480" s="1">
        <v>43790</v>
      </c>
      <c r="H3480" s="43">
        <v>0</v>
      </c>
      <c r="I3480" s="44">
        <v>0</v>
      </c>
      <c r="J3480" s="44">
        <v>0</v>
      </c>
      <c r="K3480" s="44">
        <v>0</v>
      </c>
      <c r="L3480" s="44">
        <v>0</v>
      </c>
      <c r="M3480" s="44">
        <v>0</v>
      </c>
    </row>
    <row r="3481" spans="5:13">
      <c r="F3481" t="s">
        <v>2697</v>
      </c>
      <c r="G3481" s="1">
        <v>43755</v>
      </c>
      <c r="H3481" s="43">
        <v>0</v>
      </c>
      <c r="I3481" s="44">
        <v>0</v>
      </c>
      <c r="J3481" s="44">
        <v>0</v>
      </c>
      <c r="K3481" s="44">
        <v>0</v>
      </c>
      <c r="L3481" s="44">
        <v>0</v>
      </c>
      <c r="M3481" s="44">
        <v>0</v>
      </c>
    </row>
    <row r="3482" spans="5:13">
      <c r="E3482" t="s">
        <v>206</v>
      </c>
      <c r="F3482" t="s">
        <v>863</v>
      </c>
      <c r="G3482" s="1">
        <v>43336</v>
      </c>
      <c r="H3482" s="43">
        <v>1</v>
      </c>
      <c r="I3482" s="44">
        <v>42532</v>
      </c>
      <c r="J3482" s="44">
        <v>42532</v>
      </c>
      <c r="K3482" s="44">
        <v>0</v>
      </c>
      <c r="L3482" s="44">
        <v>38278.800000000003</v>
      </c>
      <c r="M3482" s="44">
        <v>3189.9</v>
      </c>
    </row>
    <row r="3483" spans="5:13">
      <c r="F3483" t="s">
        <v>207</v>
      </c>
      <c r="G3483" s="1">
        <v>48092</v>
      </c>
      <c r="H3483" s="43">
        <v>1</v>
      </c>
      <c r="I3483" s="44">
        <v>129685.93</v>
      </c>
      <c r="J3483" s="44">
        <v>129685.93</v>
      </c>
      <c r="K3483" s="44">
        <v>0</v>
      </c>
      <c r="L3483" s="44">
        <v>116717.34</v>
      </c>
      <c r="M3483" s="44">
        <v>9726.4449999999997</v>
      </c>
    </row>
    <row r="3484" spans="5:13">
      <c r="F3484" t="s">
        <v>2238</v>
      </c>
      <c r="G3484" s="1">
        <v>43852</v>
      </c>
      <c r="H3484" s="43">
        <v>0.25</v>
      </c>
      <c r="I3484" s="44">
        <v>20634.36</v>
      </c>
      <c r="J3484" s="44">
        <v>20634.36</v>
      </c>
      <c r="K3484" s="44">
        <v>0</v>
      </c>
      <c r="L3484" s="44">
        <v>18570.919999999998</v>
      </c>
      <c r="M3484" s="44">
        <v>1547.5767000000001</v>
      </c>
    </row>
    <row r="3485" spans="5:13">
      <c r="E3485" t="s">
        <v>2257</v>
      </c>
      <c r="F3485" t="s">
        <v>2293</v>
      </c>
      <c r="G3485" s="1">
        <v>43503</v>
      </c>
      <c r="H3485" s="43">
        <v>1</v>
      </c>
      <c r="I3485" s="44">
        <v>53886.12</v>
      </c>
      <c r="J3485" s="44">
        <v>53886.12</v>
      </c>
      <c r="K3485" s="44">
        <v>0</v>
      </c>
      <c r="L3485" s="44">
        <v>48497.51</v>
      </c>
      <c r="M3485" s="44">
        <v>4041.4591999999998</v>
      </c>
    </row>
    <row r="3486" spans="5:13">
      <c r="E3486" t="s">
        <v>605</v>
      </c>
      <c r="F3486" t="s">
        <v>1430</v>
      </c>
      <c r="G3486" s="1">
        <v>43623</v>
      </c>
      <c r="H3486" s="43">
        <v>0.31</v>
      </c>
      <c r="I3486" s="44">
        <v>4547.58</v>
      </c>
      <c r="J3486" s="44">
        <v>4547.58</v>
      </c>
      <c r="K3486" s="44">
        <v>0</v>
      </c>
      <c r="L3486" s="44">
        <v>4092.82</v>
      </c>
      <c r="M3486" s="44">
        <v>341.06830000000002</v>
      </c>
    </row>
    <row r="3487" spans="5:13">
      <c r="E3487" t="s">
        <v>822</v>
      </c>
      <c r="F3487" t="s">
        <v>2190</v>
      </c>
      <c r="G3487" s="1">
        <v>43504</v>
      </c>
      <c r="H3487" s="43">
        <v>1</v>
      </c>
      <c r="I3487" s="44">
        <v>30961.32</v>
      </c>
      <c r="J3487" s="44">
        <v>30961.32</v>
      </c>
      <c r="K3487" s="44">
        <v>0</v>
      </c>
      <c r="L3487" s="44">
        <v>27865.19</v>
      </c>
      <c r="M3487" s="44">
        <v>2322.0992000000001</v>
      </c>
    </row>
    <row r="3488" spans="5:13">
      <c r="F3488" t="s">
        <v>2212</v>
      </c>
      <c r="G3488" s="1">
        <v>43504</v>
      </c>
      <c r="H3488" s="43">
        <v>1</v>
      </c>
      <c r="I3488" s="44">
        <v>35532.269999999997</v>
      </c>
      <c r="J3488" s="44">
        <v>35532.269999999997</v>
      </c>
      <c r="K3488" s="44">
        <v>0</v>
      </c>
      <c r="L3488" s="44">
        <v>31979.040000000001</v>
      </c>
      <c r="M3488" s="44">
        <v>2664.92</v>
      </c>
    </row>
    <row r="3489" spans="4:13">
      <c r="F3489" t="s">
        <v>2322</v>
      </c>
      <c r="G3489" s="1">
        <v>43917</v>
      </c>
      <c r="H3489" s="43">
        <v>0</v>
      </c>
      <c r="I3489" s="44">
        <v>16178.32</v>
      </c>
      <c r="J3489" s="44">
        <v>16178.32</v>
      </c>
      <c r="K3489" s="44">
        <v>0</v>
      </c>
      <c r="L3489" s="44">
        <v>14560.49</v>
      </c>
      <c r="M3489" s="44">
        <v>1213.3742</v>
      </c>
    </row>
    <row r="3490" spans="4:13">
      <c r="D3490" t="s">
        <v>218</v>
      </c>
      <c r="E3490" t="s">
        <v>296</v>
      </c>
      <c r="F3490" t="s">
        <v>297</v>
      </c>
      <c r="G3490" s="1">
        <v>43265</v>
      </c>
      <c r="H3490" s="43">
        <v>1</v>
      </c>
      <c r="I3490" s="44">
        <v>3277.3</v>
      </c>
      <c r="J3490" s="44">
        <v>3277.3</v>
      </c>
      <c r="K3490" s="44">
        <v>0</v>
      </c>
      <c r="L3490" s="44">
        <v>2949.57</v>
      </c>
      <c r="M3490" s="44">
        <v>245.79750000000001</v>
      </c>
    </row>
    <row r="3491" spans="4:13">
      <c r="D3491" t="s">
        <v>27</v>
      </c>
      <c r="E3491" t="s">
        <v>1937</v>
      </c>
      <c r="F3491" t="s">
        <v>2886</v>
      </c>
      <c r="G3491" s="1">
        <v>43816</v>
      </c>
      <c r="H3491" s="43">
        <v>0.17</v>
      </c>
      <c r="I3491" s="44">
        <v>85143.49</v>
      </c>
      <c r="J3491" s="44">
        <v>85143.49</v>
      </c>
      <c r="K3491" s="44">
        <v>0</v>
      </c>
      <c r="L3491" s="44">
        <v>76629.14</v>
      </c>
      <c r="M3491" s="44">
        <v>6385.7617</v>
      </c>
    </row>
    <row r="3492" spans="4:13">
      <c r="F3492" t="s">
        <v>2718</v>
      </c>
      <c r="G3492" s="1">
        <v>43788</v>
      </c>
      <c r="H3492" s="43">
        <v>0</v>
      </c>
      <c r="I3492" s="44">
        <v>75926.679999999993</v>
      </c>
      <c r="J3492" s="44">
        <v>75926.679999999993</v>
      </c>
      <c r="K3492" s="44">
        <v>0</v>
      </c>
      <c r="L3492" s="44">
        <v>68334.009999999995</v>
      </c>
      <c r="M3492" s="44">
        <v>5694.5007999999998</v>
      </c>
    </row>
    <row r="3493" spans="4:13">
      <c r="E3493" t="s">
        <v>278</v>
      </c>
      <c r="F3493" t="s">
        <v>300</v>
      </c>
      <c r="G3493" s="1">
        <v>43598</v>
      </c>
      <c r="H3493" s="43">
        <v>0</v>
      </c>
      <c r="I3493" s="44">
        <v>8283.5499999999993</v>
      </c>
      <c r="J3493" s="44">
        <v>8283.5499999999993</v>
      </c>
      <c r="K3493" s="44">
        <v>0</v>
      </c>
      <c r="L3493" s="44">
        <v>7455.2</v>
      </c>
      <c r="M3493" s="44">
        <v>621.26670000000001</v>
      </c>
    </row>
    <row r="3494" spans="4:13">
      <c r="F3494" t="s">
        <v>734</v>
      </c>
      <c r="G3494" s="1">
        <v>43928</v>
      </c>
      <c r="H3494" s="43">
        <v>1</v>
      </c>
      <c r="I3494" s="44">
        <v>1000</v>
      </c>
      <c r="J3494" s="44">
        <v>0</v>
      </c>
      <c r="K3494" s="44">
        <v>-1000</v>
      </c>
      <c r="L3494" s="44">
        <v>0</v>
      </c>
      <c r="M3494" s="44">
        <v>75</v>
      </c>
    </row>
    <row r="3495" spans="4:13">
      <c r="E3495" t="s">
        <v>161</v>
      </c>
      <c r="F3495" t="s">
        <v>162</v>
      </c>
      <c r="G3495" s="1">
        <v>43265</v>
      </c>
      <c r="H3495" s="43">
        <v>1</v>
      </c>
      <c r="I3495" s="44">
        <v>7743.23</v>
      </c>
      <c r="J3495" s="44">
        <v>7743.23</v>
      </c>
      <c r="K3495" s="44">
        <v>0</v>
      </c>
      <c r="L3495" s="44">
        <v>6968.91</v>
      </c>
      <c r="M3495" s="44">
        <v>580.74249999999995</v>
      </c>
    </row>
    <row r="3496" spans="4:13">
      <c r="E3496" t="s">
        <v>131</v>
      </c>
      <c r="F3496" t="s">
        <v>165</v>
      </c>
      <c r="G3496" s="1">
        <v>43228</v>
      </c>
      <c r="H3496" s="43">
        <v>1</v>
      </c>
      <c r="I3496" s="44">
        <v>3333</v>
      </c>
      <c r="J3496" s="44">
        <v>3333</v>
      </c>
      <c r="K3496" s="44">
        <v>0</v>
      </c>
      <c r="L3496" s="44">
        <v>2999.7</v>
      </c>
      <c r="M3496" s="44">
        <v>249.97499999999999</v>
      </c>
    </row>
    <row r="3497" spans="4:13">
      <c r="F3497" t="s">
        <v>132</v>
      </c>
      <c r="G3497" s="1">
        <v>43334</v>
      </c>
      <c r="H3497" s="43">
        <v>0</v>
      </c>
      <c r="I3497" s="44">
        <v>27666</v>
      </c>
      <c r="J3497" s="44">
        <v>27666</v>
      </c>
      <c r="K3497" s="44">
        <v>0</v>
      </c>
      <c r="L3497" s="44">
        <v>24899.4</v>
      </c>
      <c r="M3497" s="44">
        <v>2074.9499999999998</v>
      </c>
    </row>
    <row r="3498" spans="4:13">
      <c r="E3498" t="s">
        <v>27</v>
      </c>
      <c r="F3498" t="s">
        <v>511</v>
      </c>
      <c r="G3498" s="1">
        <v>43413</v>
      </c>
      <c r="H3498" s="43">
        <v>1</v>
      </c>
      <c r="I3498" s="44">
        <v>43400</v>
      </c>
      <c r="J3498" s="44">
        <v>43400</v>
      </c>
      <c r="K3498" s="44">
        <v>0</v>
      </c>
      <c r="L3498" s="44">
        <v>39060</v>
      </c>
      <c r="M3498" s="44">
        <v>3255</v>
      </c>
    </row>
    <row r="3499" spans="4:13">
      <c r="F3499" t="s">
        <v>490</v>
      </c>
      <c r="G3499" s="1">
        <v>43294</v>
      </c>
      <c r="H3499" s="43">
        <v>1</v>
      </c>
      <c r="I3499" s="44">
        <v>40865.360000000001</v>
      </c>
      <c r="J3499" s="44">
        <v>40865.360000000001</v>
      </c>
      <c r="K3499" s="44">
        <v>0</v>
      </c>
      <c r="L3499" s="44">
        <v>36778.82</v>
      </c>
      <c r="M3499" s="44">
        <v>3064.9016999999999</v>
      </c>
    </row>
    <row r="3500" spans="4:13">
      <c r="F3500" t="s">
        <v>1984</v>
      </c>
      <c r="G3500" s="1">
        <v>43851</v>
      </c>
      <c r="H3500" s="43">
        <v>0.33</v>
      </c>
      <c r="I3500" s="44">
        <v>25000</v>
      </c>
      <c r="J3500" s="44">
        <v>25000</v>
      </c>
      <c r="K3500" s="44">
        <v>0</v>
      </c>
      <c r="L3500" s="44">
        <v>22500</v>
      </c>
      <c r="M3500" s="44">
        <v>1875</v>
      </c>
    </row>
    <row r="3501" spans="4:13">
      <c r="E3501" t="s">
        <v>515</v>
      </c>
      <c r="F3501" t="s">
        <v>780</v>
      </c>
      <c r="G3501" s="1">
        <v>43335</v>
      </c>
      <c r="H3501" s="43">
        <v>1</v>
      </c>
      <c r="I3501" s="44">
        <v>67027.38</v>
      </c>
      <c r="J3501" s="44">
        <v>67027.38</v>
      </c>
      <c r="K3501" s="44">
        <v>0</v>
      </c>
      <c r="L3501" s="44">
        <v>60324.639999999999</v>
      </c>
      <c r="M3501" s="44">
        <v>5027.0532999999996</v>
      </c>
    </row>
    <row r="3502" spans="4:13">
      <c r="D3502" t="s">
        <v>15</v>
      </c>
      <c r="E3502" t="s">
        <v>14</v>
      </c>
      <c r="F3502" t="s">
        <v>3418</v>
      </c>
      <c r="G3502" s="1">
        <v>48092</v>
      </c>
      <c r="H3502" s="43">
        <v>1</v>
      </c>
      <c r="I3502" s="44">
        <v>186697.08</v>
      </c>
      <c r="J3502" s="44">
        <v>186697.08</v>
      </c>
      <c r="K3502" s="44">
        <v>0</v>
      </c>
      <c r="L3502" s="44">
        <v>168027.37</v>
      </c>
      <c r="M3502" s="44">
        <v>0</v>
      </c>
    </row>
    <row r="3503" spans="4:13">
      <c r="D3503" t="s">
        <v>152</v>
      </c>
      <c r="E3503" t="s">
        <v>1642</v>
      </c>
      <c r="F3503" t="s">
        <v>2906</v>
      </c>
      <c r="G3503" s="1">
        <v>43882</v>
      </c>
      <c r="H3503" s="43">
        <v>1</v>
      </c>
      <c r="I3503" s="44">
        <v>19485.96</v>
      </c>
      <c r="J3503" s="44">
        <v>19485.96</v>
      </c>
      <c r="K3503" s="44">
        <v>0</v>
      </c>
      <c r="L3503" s="44">
        <v>17537.36</v>
      </c>
      <c r="M3503" s="44">
        <v>1461.4467</v>
      </c>
    </row>
    <row r="3504" spans="4:13">
      <c r="F3504" t="s">
        <v>3069</v>
      </c>
      <c r="G3504" s="1">
        <v>48092</v>
      </c>
      <c r="H3504" s="43">
        <v>0.02</v>
      </c>
      <c r="I3504" s="44">
        <v>2639957</v>
      </c>
      <c r="J3504" s="44">
        <v>2639957</v>
      </c>
      <c r="K3504" s="44">
        <v>0</v>
      </c>
      <c r="L3504" s="44">
        <v>2375961.2999999998</v>
      </c>
      <c r="M3504" s="44">
        <v>0</v>
      </c>
    </row>
    <row r="3505" spans="5:13">
      <c r="F3505" t="s">
        <v>3331</v>
      </c>
      <c r="G3505" s="1">
        <v>43882</v>
      </c>
      <c r="H3505" s="43">
        <v>1</v>
      </c>
      <c r="I3505" s="44">
        <v>11136.07</v>
      </c>
      <c r="J3505" s="44">
        <v>11136.07</v>
      </c>
      <c r="K3505" s="44">
        <v>0</v>
      </c>
      <c r="L3505" s="44">
        <v>10022.459999999999</v>
      </c>
      <c r="M3505" s="44">
        <v>835.20500000000004</v>
      </c>
    </row>
    <row r="3506" spans="5:13">
      <c r="E3506" t="s">
        <v>1866</v>
      </c>
      <c r="F3506" t="s">
        <v>1867</v>
      </c>
      <c r="G3506" s="1">
        <v>43851</v>
      </c>
      <c r="H3506" s="43">
        <v>0.95</v>
      </c>
      <c r="I3506" s="44">
        <v>21941</v>
      </c>
      <c r="J3506" s="44">
        <v>21941</v>
      </c>
      <c r="K3506" s="44">
        <v>0</v>
      </c>
      <c r="L3506" s="44">
        <v>19746.900000000001</v>
      </c>
      <c r="M3506" s="44">
        <v>1645.575</v>
      </c>
    </row>
    <row r="3507" spans="5:13">
      <c r="F3507" t="s">
        <v>587</v>
      </c>
      <c r="G3507" s="1">
        <v>48092</v>
      </c>
      <c r="H3507" s="43">
        <v>1</v>
      </c>
      <c r="I3507" s="44">
        <v>16840.310000000001</v>
      </c>
      <c r="J3507" s="44">
        <v>16840.310000000001</v>
      </c>
      <c r="K3507" s="44">
        <v>0</v>
      </c>
      <c r="L3507" s="44">
        <v>15156.28</v>
      </c>
      <c r="M3507" s="44">
        <v>0</v>
      </c>
    </row>
    <row r="3508" spans="5:13">
      <c r="F3508" t="s">
        <v>1888</v>
      </c>
      <c r="G3508" s="1">
        <v>48092</v>
      </c>
      <c r="H3508" s="43">
        <v>0.4</v>
      </c>
      <c r="I3508" s="44">
        <v>25376.28</v>
      </c>
      <c r="J3508" s="44">
        <v>24589.78</v>
      </c>
      <c r="K3508" s="44">
        <v>-786.5</v>
      </c>
      <c r="L3508" s="44">
        <v>22130.799999999999</v>
      </c>
      <c r="M3508" s="44">
        <v>1903.2208000000001</v>
      </c>
    </row>
    <row r="3509" spans="5:13">
      <c r="E3509" t="s">
        <v>151</v>
      </c>
      <c r="F3509" t="s">
        <v>153</v>
      </c>
      <c r="G3509" s="1">
        <v>43265</v>
      </c>
      <c r="H3509" s="43">
        <v>1</v>
      </c>
      <c r="I3509" s="44">
        <v>36690.370000000003</v>
      </c>
      <c r="J3509" s="44">
        <v>36690.370000000003</v>
      </c>
      <c r="K3509" s="44">
        <v>0</v>
      </c>
      <c r="L3509" s="44">
        <v>33021.33</v>
      </c>
      <c r="M3509" s="44">
        <v>2751.7775000000001</v>
      </c>
    </row>
    <row r="3510" spans="5:13">
      <c r="E3510" t="s">
        <v>152</v>
      </c>
      <c r="F3510" t="s">
        <v>2840</v>
      </c>
      <c r="G3510" s="1">
        <v>48092</v>
      </c>
      <c r="H3510" s="43">
        <v>1</v>
      </c>
      <c r="I3510" s="44">
        <v>426230.48</v>
      </c>
      <c r="J3510" s="44">
        <v>426230.48</v>
      </c>
      <c r="K3510" s="44">
        <v>0</v>
      </c>
      <c r="L3510" s="44">
        <v>383607.43</v>
      </c>
      <c r="M3510" s="44">
        <v>30367.31</v>
      </c>
    </row>
    <row r="3511" spans="5:13">
      <c r="E3511" t="s">
        <v>1896</v>
      </c>
      <c r="F3511" t="s">
        <v>1897</v>
      </c>
      <c r="G3511" s="1">
        <v>43507</v>
      </c>
      <c r="H3511" s="43">
        <v>0</v>
      </c>
      <c r="I3511" s="44">
        <v>57000</v>
      </c>
      <c r="J3511" s="44">
        <v>57000</v>
      </c>
      <c r="K3511" s="44">
        <v>0</v>
      </c>
      <c r="L3511" s="44">
        <v>51300</v>
      </c>
      <c r="M3511" s="44">
        <v>4275</v>
      </c>
    </row>
    <row r="3512" spans="5:13">
      <c r="E3512" t="s">
        <v>2284</v>
      </c>
      <c r="F3512" t="s">
        <v>2285</v>
      </c>
      <c r="G3512" s="1">
        <v>43507</v>
      </c>
      <c r="H3512" s="43">
        <v>1</v>
      </c>
      <c r="I3512" s="44">
        <v>58249.95</v>
      </c>
      <c r="J3512" s="44">
        <v>58249.95</v>
      </c>
      <c r="K3512" s="44">
        <v>0</v>
      </c>
      <c r="L3512" s="44">
        <v>52424.959999999999</v>
      </c>
      <c r="M3512" s="44">
        <v>4368.7466999999997</v>
      </c>
    </row>
    <row r="3513" spans="5:13">
      <c r="F3513" t="s">
        <v>2542</v>
      </c>
      <c r="G3513" s="1">
        <v>43588</v>
      </c>
      <c r="H3513" s="43">
        <v>1</v>
      </c>
      <c r="I3513" s="44">
        <v>15748.45</v>
      </c>
      <c r="J3513" s="44">
        <v>15748.45</v>
      </c>
      <c r="K3513" s="44">
        <v>0</v>
      </c>
      <c r="L3513" s="44">
        <v>14173.61</v>
      </c>
      <c r="M3513" s="44">
        <v>1181.1342</v>
      </c>
    </row>
    <row r="3514" spans="5:13">
      <c r="E3514" t="s">
        <v>551</v>
      </c>
      <c r="F3514" t="s">
        <v>552</v>
      </c>
      <c r="G3514" s="1">
        <v>43339</v>
      </c>
      <c r="H3514" s="43">
        <v>1</v>
      </c>
      <c r="I3514" s="44">
        <v>25873</v>
      </c>
      <c r="J3514" s="44">
        <v>25873</v>
      </c>
      <c r="K3514" s="44">
        <v>0</v>
      </c>
      <c r="L3514" s="44">
        <v>23285.7</v>
      </c>
      <c r="M3514" s="44">
        <v>1940.4749999999999</v>
      </c>
    </row>
    <row r="3515" spans="5:13">
      <c r="E3515" t="s">
        <v>411</v>
      </c>
      <c r="F3515" t="s">
        <v>412</v>
      </c>
      <c r="G3515" s="1">
        <v>43265</v>
      </c>
      <c r="H3515" s="43">
        <v>1</v>
      </c>
      <c r="I3515" s="44">
        <v>12104</v>
      </c>
      <c r="J3515" s="44">
        <v>12104</v>
      </c>
      <c r="K3515" s="44">
        <v>0</v>
      </c>
      <c r="L3515" s="44">
        <v>10893.6</v>
      </c>
      <c r="M3515" s="44">
        <v>907.8</v>
      </c>
    </row>
    <row r="3516" spans="5:13">
      <c r="F3516" t="s">
        <v>588</v>
      </c>
      <c r="G3516" s="1">
        <v>43339</v>
      </c>
      <c r="H3516" s="43">
        <v>1</v>
      </c>
      <c r="I3516" s="44">
        <v>5498.75</v>
      </c>
      <c r="J3516" s="44">
        <v>5498.75</v>
      </c>
      <c r="K3516" s="44">
        <v>0</v>
      </c>
      <c r="L3516" s="44">
        <v>4948.88</v>
      </c>
      <c r="M3516" s="44">
        <v>412.4067</v>
      </c>
    </row>
    <row r="3517" spans="5:13">
      <c r="E3517" t="s">
        <v>1329</v>
      </c>
      <c r="F3517" t="s">
        <v>1330</v>
      </c>
      <c r="G3517" s="1">
        <v>43882</v>
      </c>
      <c r="H3517" s="43">
        <v>0</v>
      </c>
      <c r="I3517" s="44">
        <v>41675</v>
      </c>
      <c r="J3517" s="44">
        <v>41675</v>
      </c>
      <c r="K3517" s="44">
        <v>0</v>
      </c>
      <c r="L3517" s="44">
        <v>37507.5</v>
      </c>
      <c r="M3517" s="44">
        <v>3125.625</v>
      </c>
    </row>
    <row r="3518" spans="5:13">
      <c r="E3518" t="s">
        <v>564</v>
      </c>
      <c r="F3518" t="s">
        <v>996</v>
      </c>
      <c r="G3518" s="1">
        <v>43336</v>
      </c>
      <c r="H3518" s="43">
        <v>1</v>
      </c>
      <c r="I3518" s="44">
        <v>3286.24</v>
      </c>
      <c r="J3518" s="44">
        <v>3286.24</v>
      </c>
      <c r="K3518" s="44">
        <v>0</v>
      </c>
      <c r="L3518" s="44">
        <v>2957.62</v>
      </c>
      <c r="M3518" s="44">
        <v>246.4683</v>
      </c>
    </row>
    <row r="3519" spans="5:13">
      <c r="F3519" t="s">
        <v>2954</v>
      </c>
      <c r="G3519" s="1">
        <v>43864</v>
      </c>
      <c r="H3519" s="43">
        <v>1</v>
      </c>
      <c r="I3519" s="44">
        <v>80818.789999999994</v>
      </c>
      <c r="J3519" s="44">
        <v>80818.789999999994</v>
      </c>
      <c r="K3519" s="44">
        <v>0</v>
      </c>
      <c r="L3519" s="44">
        <v>72736.91</v>
      </c>
      <c r="M3519" s="44">
        <v>6061.4092000000001</v>
      </c>
    </row>
    <row r="3520" spans="5:13">
      <c r="F3520" t="s">
        <v>565</v>
      </c>
      <c r="G3520" s="1">
        <v>43336</v>
      </c>
      <c r="H3520" s="43">
        <v>1</v>
      </c>
      <c r="I3520" s="44">
        <v>3705.6</v>
      </c>
      <c r="J3520" s="44">
        <v>3705.6</v>
      </c>
      <c r="K3520" s="44">
        <v>0</v>
      </c>
      <c r="L3520" s="44">
        <v>3335.04</v>
      </c>
      <c r="M3520" s="44">
        <v>277.92</v>
      </c>
    </row>
    <row r="3521" spans="4:13">
      <c r="F3521" t="s">
        <v>1786</v>
      </c>
      <c r="G3521" s="1">
        <v>43410</v>
      </c>
      <c r="H3521" s="43">
        <v>1</v>
      </c>
      <c r="I3521" s="44">
        <v>5140</v>
      </c>
      <c r="J3521" s="44">
        <v>5140</v>
      </c>
      <c r="K3521" s="44">
        <v>0</v>
      </c>
      <c r="L3521" s="44">
        <v>4626</v>
      </c>
      <c r="M3521" s="44">
        <v>385.5</v>
      </c>
    </row>
    <row r="3522" spans="4:13">
      <c r="E3522" t="s">
        <v>1042</v>
      </c>
      <c r="F3522" t="s">
        <v>1043</v>
      </c>
      <c r="G3522" s="1">
        <v>43339</v>
      </c>
      <c r="H3522" s="43">
        <v>1</v>
      </c>
      <c r="I3522" s="44">
        <v>25538.33</v>
      </c>
      <c r="J3522" s="44">
        <v>25538.33</v>
      </c>
      <c r="K3522" s="44">
        <v>0</v>
      </c>
      <c r="L3522" s="44">
        <v>22984.5</v>
      </c>
      <c r="M3522" s="44">
        <v>1915.375</v>
      </c>
    </row>
    <row r="3523" spans="4:13">
      <c r="E3523" t="s">
        <v>351</v>
      </c>
      <c r="F3523" t="s">
        <v>861</v>
      </c>
      <c r="G3523" s="1">
        <v>43336</v>
      </c>
      <c r="H3523" s="43">
        <v>1</v>
      </c>
      <c r="I3523" s="44">
        <v>14803.16</v>
      </c>
      <c r="J3523" s="44">
        <v>14803.16</v>
      </c>
      <c r="K3523" s="44">
        <v>0</v>
      </c>
      <c r="L3523" s="44">
        <v>13322.84</v>
      </c>
      <c r="M3523" s="44">
        <v>1110.2366999999999</v>
      </c>
    </row>
    <row r="3524" spans="4:13">
      <c r="E3524" t="s">
        <v>1026</v>
      </c>
      <c r="F3524" t="s">
        <v>1027</v>
      </c>
      <c r="G3524" s="1">
        <v>43336</v>
      </c>
      <c r="H3524" s="43">
        <v>1</v>
      </c>
      <c r="I3524" s="44">
        <v>10000</v>
      </c>
      <c r="J3524" s="44">
        <v>10000</v>
      </c>
      <c r="K3524" s="44">
        <v>0</v>
      </c>
      <c r="L3524" s="44">
        <v>9000</v>
      </c>
      <c r="M3524" s="44">
        <v>750</v>
      </c>
    </row>
    <row r="3525" spans="4:13">
      <c r="E3525" t="s">
        <v>2892</v>
      </c>
      <c r="F3525" t="s">
        <v>2893</v>
      </c>
      <c r="G3525" s="1">
        <v>48092</v>
      </c>
      <c r="H3525" s="43">
        <v>1</v>
      </c>
      <c r="I3525" s="44">
        <v>967097.31</v>
      </c>
      <c r="J3525" s="44">
        <v>967097.31</v>
      </c>
      <c r="K3525" s="44">
        <v>0</v>
      </c>
      <c r="L3525" s="44">
        <v>870387.58</v>
      </c>
      <c r="M3525" s="44">
        <v>58028.160000000003</v>
      </c>
    </row>
    <row r="3526" spans="4:13">
      <c r="E3526" t="s">
        <v>2636</v>
      </c>
      <c r="F3526" t="s">
        <v>2651</v>
      </c>
      <c r="G3526" s="1">
        <v>43592</v>
      </c>
      <c r="H3526" s="43">
        <v>1</v>
      </c>
      <c r="I3526" s="44">
        <v>11800</v>
      </c>
      <c r="J3526" s="44">
        <v>11800</v>
      </c>
      <c r="K3526" s="44">
        <v>0</v>
      </c>
      <c r="L3526" s="44">
        <v>10620</v>
      </c>
      <c r="M3526" s="44">
        <v>885</v>
      </c>
    </row>
    <row r="3527" spans="4:13">
      <c r="F3527" t="s">
        <v>1301</v>
      </c>
      <c r="G3527" s="1">
        <v>43591</v>
      </c>
      <c r="H3527" s="43">
        <v>1</v>
      </c>
      <c r="I3527" s="44">
        <v>28490</v>
      </c>
      <c r="J3527" s="44">
        <v>28490</v>
      </c>
      <c r="K3527" s="44">
        <v>0</v>
      </c>
      <c r="L3527" s="44">
        <v>25641</v>
      </c>
      <c r="M3527" s="44">
        <v>2136.75</v>
      </c>
    </row>
    <row r="3528" spans="4:13">
      <c r="E3528" t="s">
        <v>2836</v>
      </c>
      <c r="F3528" t="s">
        <v>2837</v>
      </c>
      <c r="G3528" s="1">
        <v>43781</v>
      </c>
      <c r="H3528" s="43">
        <v>1</v>
      </c>
      <c r="I3528" s="44">
        <v>20954.63</v>
      </c>
      <c r="J3528" s="44">
        <v>20954.63</v>
      </c>
      <c r="K3528" s="44">
        <v>0</v>
      </c>
      <c r="L3528" s="44">
        <v>18859.169999999998</v>
      </c>
      <c r="M3528" s="44">
        <v>1571.5975000000001</v>
      </c>
    </row>
    <row r="3529" spans="4:13">
      <c r="E3529" t="s">
        <v>650</v>
      </c>
      <c r="F3529" t="s">
        <v>712</v>
      </c>
      <c r="G3529" s="1">
        <v>43334</v>
      </c>
      <c r="H3529" s="43">
        <v>1</v>
      </c>
      <c r="I3529" s="44">
        <v>18265.61</v>
      </c>
      <c r="J3529" s="44">
        <v>18265.61</v>
      </c>
      <c r="K3529" s="44">
        <v>0</v>
      </c>
      <c r="L3529" s="44">
        <v>16439.05</v>
      </c>
      <c r="M3529" s="44">
        <v>1369.9208000000001</v>
      </c>
    </row>
    <row r="3530" spans="4:13">
      <c r="E3530" t="s">
        <v>530</v>
      </c>
      <c r="F3530" t="s">
        <v>531</v>
      </c>
      <c r="G3530" s="1">
        <v>43294</v>
      </c>
      <c r="H3530" s="43">
        <v>1</v>
      </c>
      <c r="I3530" s="44">
        <v>4200</v>
      </c>
      <c r="J3530" s="44">
        <v>4200</v>
      </c>
      <c r="K3530" s="44">
        <v>0</v>
      </c>
      <c r="L3530" s="44">
        <v>3780</v>
      </c>
      <c r="M3530" s="44">
        <v>315</v>
      </c>
    </row>
    <row r="3531" spans="4:13">
      <c r="E3531" t="s">
        <v>766</v>
      </c>
      <c r="F3531" t="s">
        <v>1064</v>
      </c>
      <c r="G3531" s="1">
        <v>43334</v>
      </c>
      <c r="H3531" s="43">
        <v>1</v>
      </c>
      <c r="I3531" s="44">
        <v>8894.9699999999993</v>
      </c>
      <c r="J3531" s="44">
        <v>8894.9699999999993</v>
      </c>
      <c r="K3531" s="44">
        <v>0</v>
      </c>
      <c r="L3531" s="44">
        <v>8005.47</v>
      </c>
      <c r="M3531" s="44">
        <v>667.12249999999995</v>
      </c>
    </row>
    <row r="3532" spans="4:13">
      <c r="E3532" t="s">
        <v>308</v>
      </c>
      <c r="F3532" t="s">
        <v>475</v>
      </c>
      <c r="G3532" s="1">
        <v>43294</v>
      </c>
      <c r="H3532" s="43">
        <v>0</v>
      </c>
      <c r="I3532" s="44">
        <v>10988.93</v>
      </c>
      <c r="J3532" s="44">
        <v>10988.93</v>
      </c>
      <c r="K3532" s="44">
        <v>0</v>
      </c>
      <c r="L3532" s="44">
        <v>9890.0400000000009</v>
      </c>
      <c r="M3532" s="44">
        <v>824.17</v>
      </c>
    </row>
    <row r="3533" spans="4:13">
      <c r="F3533" t="s">
        <v>474</v>
      </c>
      <c r="G3533" s="1">
        <v>43889</v>
      </c>
      <c r="H3533" s="43">
        <v>0.5</v>
      </c>
      <c r="I3533" s="44">
        <v>4955.22</v>
      </c>
      <c r="J3533" s="44">
        <v>4955.22</v>
      </c>
      <c r="K3533" s="44">
        <v>0</v>
      </c>
      <c r="L3533" s="44">
        <v>4459.7</v>
      </c>
      <c r="M3533" s="44">
        <v>371.64170000000001</v>
      </c>
    </row>
    <row r="3534" spans="4:13">
      <c r="D3534" t="s">
        <v>93</v>
      </c>
      <c r="E3534" t="s">
        <v>95</v>
      </c>
      <c r="F3534" t="s">
        <v>1480</v>
      </c>
      <c r="G3534" s="1">
        <v>43356</v>
      </c>
      <c r="H3534" s="43">
        <v>0.1</v>
      </c>
      <c r="I3534" s="44">
        <v>3229.66</v>
      </c>
      <c r="J3534" s="44">
        <v>3229.66</v>
      </c>
      <c r="K3534" s="44">
        <v>0</v>
      </c>
      <c r="L3534" s="44">
        <v>2906.69</v>
      </c>
      <c r="M3534" s="44">
        <v>242.2242</v>
      </c>
    </row>
    <row r="3535" spans="4:13">
      <c r="F3535" t="s">
        <v>2989</v>
      </c>
      <c r="G3535" s="1">
        <v>48092</v>
      </c>
      <c r="H3535" s="43">
        <v>1</v>
      </c>
      <c r="I3535" s="44">
        <v>418055.39</v>
      </c>
      <c r="J3535" s="44">
        <v>418055.39</v>
      </c>
      <c r="K3535" s="44">
        <v>0</v>
      </c>
      <c r="L3535" s="44">
        <v>376249.85</v>
      </c>
      <c r="M3535" s="44">
        <v>25744.66</v>
      </c>
    </row>
    <row r="3536" spans="4:13">
      <c r="F3536" t="s">
        <v>2755</v>
      </c>
      <c r="G3536" s="1">
        <v>43592</v>
      </c>
      <c r="H3536" s="43">
        <v>1</v>
      </c>
      <c r="I3536" s="44">
        <v>8565.07</v>
      </c>
      <c r="J3536" s="44">
        <v>8565.07</v>
      </c>
      <c r="K3536" s="44">
        <v>0</v>
      </c>
      <c r="L3536" s="44">
        <v>7708.56</v>
      </c>
      <c r="M3536" s="44">
        <v>642.38</v>
      </c>
    </row>
    <row r="3537" spans="4:13">
      <c r="F3537" t="s">
        <v>2484</v>
      </c>
      <c r="G3537" s="1">
        <v>43591</v>
      </c>
      <c r="H3537" s="43">
        <v>1</v>
      </c>
      <c r="I3537" s="44">
        <v>9207.36</v>
      </c>
      <c r="J3537" s="44">
        <v>9207.36</v>
      </c>
      <c r="K3537" s="44">
        <v>0</v>
      </c>
      <c r="L3537" s="44">
        <v>8286.6200000000008</v>
      </c>
      <c r="M3537" s="44">
        <v>690.55169999999998</v>
      </c>
    </row>
    <row r="3538" spans="4:13">
      <c r="E3538" t="s">
        <v>379</v>
      </c>
      <c r="F3538" t="s">
        <v>2514</v>
      </c>
      <c r="G3538" s="1">
        <v>48092</v>
      </c>
      <c r="H3538" s="43">
        <v>0.1</v>
      </c>
      <c r="I3538" s="44">
        <v>290949.08</v>
      </c>
      <c r="J3538" s="44">
        <v>290949.08</v>
      </c>
      <c r="K3538" s="44">
        <v>0</v>
      </c>
      <c r="L3538" s="44">
        <v>261854.17</v>
      </c>
      <c r="M3538" s="44">
        <v>0</v>
      </c>
    </row>
    <row r="3539" spans="4:13">
      <c r="F3539" t="s">
        <v>864</v>
      </c>
      <c r="G3539" s="1">
        <v>43336</v>
      </c>
      <c r="H3539" s="43">
        <v>1</v>
      </c>
      <c r="I3539" s="44">
        <v>4128.05</v>
      </c>
      <c r="J3539" s="44">
        <v>4128.05</v>
      </c>
      <c r="K3539" s="44">
        <v>0</v>
      </c>
      <c r="L3539" s="44">
        <v>3715.25</v>
      </c>
      <c r="M3539" s="44">
        <v>309.60419999999999</v>
      </c>
    </row>
    <row r="3540" spans="4:13">
      <c r="E3540" t="s">
        <v>669</v>
      </c>
      <c r="F3540" t="s">
        <v>2975</v>
      </c>
      <c r="G3540" s="1">
        <v>48092</v>
      </c>
      <c r="H3540" s="43">
        <v>0.33</v>
      </c>
      <c r="I3540" s="44">
        <v>363606.62</v>
      </c>
      <c r="J3540" s="44">
        <v>363606.62</v>
      </c>
      <c r="K3540" s="44">
        <v>0</v>
      </c>
      <c r="L3540" s="44">
        <v>327245.96000000002</v>
      </c>
      <c r="M3540" s="44">
        <v>25057.665000000001</v>
      </c>
    </row>
    <row r="3541" spans="4:13">
      <c r="F3541" t="s">
        <v>2211</v>
      </c>
      <c r="G3541" s="1">
        <v>43503</v>
      </c>
      <c r="H3541" s="43">
        <v>1</v>
      </c>
      <c r="I3541" s="44">
        <v>4428.9799999999996</v>
      </c>
      <c r="J3541" s="44">
        <v>4428.9799999999996</v>
      </c>
      <c r="K3541" s="44">
        <v>0</v>
      </c>
      <c r="L3541" s="44">
        <v>3986.08</v>
      </c>
      <c r="M3541" s="44">
        <v>332.17329999999998</v>
      </c>
    </row>
    <row r="3542" spans="4:13">
      <c r="F3542" t="s">
        <v>1874</v>
      </c>
      <c r="G3542" s="1">
        <v>43411</v>
      </c>
      <c r="H3542" s="43">
        <v>1</v>
      </c>
      <c r="I3542" s="44">
        <v>29445.1</v>
      </c>
      <c r="J3542" s="44">
        <v>29445.1</v>
      </c>
      <c r="K3542" s="44">
        <v>0</v>
      </c>
      <c r="L3542" s="44">
        <v>26500.59</v>
      </c>
      <c r="M3542" s="44">
        <v>2208.3825000000002</v>
      </c>
    </row>
    <row r="3543" spans="4:13">
      <c r="F3543" t="s">
        <v>2412</v>
      </c>
      <c r="G3543" s="1">
        <v>43507</v>
      </c>
      <c r="H3543" s="43">
        <v>1</v>
      </c>
      <c r="I3543" s="44">
        <v>89347.89</v>
      </c>
      <c r="J3543" s="44">
        <v>89347.89</v>
      </c>
      <c r="K3543" s="44">
        <v>0</v>
      </c>
      <c r="L3543" s="44">
        <v>80413.100000000006</v>
      </c>
      <c r="M3543" s="44">
        <v>6701.0916999999999</v>
      </c>
    </row>
    <row r="3544" spans="4:13">
      <c r="F3544" t="s">
        <v>3570</v>
      </c>
      <c r="G3544" s="1">
        <v>48092</v>
      </c>
      <c r="H3544" s="43">
        <v>0.55000000000000004</v>
      </c>
      <c r="I3544" s="44">
        <v>886875.2</v>
      </c>
      <c r="J3544" s="44">
        <v>886875.2</v>
      </c>
      <c r="K3544" s="44">
        <v>0</v>
      </c>
      <c r="L3544" s="44">
        <v>798187.68</v>
      </c>
      <c r="M3544" s="44">
        <v>0</v>
      </c>
    </row>
    <row r="3545" spans="4:13">
      <c r="F3545" t="s">
        <v>3385</v>
      </c>
      <c r="G3545" s="1">
        <v>48092</v>
      </c>
      <c r="H3545" s="43">
        <v>0</v>
      </c>
      <c r="I3545" s="44">
        <v>2074017</v>
      </c>
      <c r="J3545" s="44">
        <v>2074017</v>
      </c>
      <c r="K3545" s="44">
        <v>0</v>
      </c>
      <c r="L3545" s="44">
        <v>1866615.3</v>
      </c>
      <c r="M3545" s="44">
        <v>0</v>
      </c>
    </row>
    <row r="3546" spans="4:13">
      <c r="F3546" t="s">
        <v>1850</v>
      </c>
      <c r="G3546" s="1">
        <v>43411</v>
      </c>
      <c r="H3546" s="43">
        <v>1</v>
      </c>
      <c r="I3546" s="44">
        <v>15114.36</v>
      </c>
      <c r="J3546" s="44">
        <v>15114.36</v>
      </c>
      <c r="K3546" s="44">
        <v>0</v>
      </c>
      <c r="L3546" s="44">
        <v>13602.92</v>
      </c>
      <c r="M3546" s="44">
        <v>1133.5767000000001</v>
      </c>
    </row>
    <row r="3547" spans="4:13">
      <c r="F3547" t="s">
        <v>1304</v>
      </c>
      <c r="G3547" s="1">
        <v>48092</v>
      </c>
      <c r="H3547" s="43">
        <v>0.5</v>
      </c>
      <c r="I3547" s="44">
        <v>854850</v>
      </c>
      <c r="J3547" s="44">
        <v>854850</v>
      </c>
      <c r="K3547" s="44">
        <v>0</v>
      </c>
      <c r="L3547" s="44">
        <v>769365</v>
      </c>
      <c r="M3547" s="44">
        <v>0</v>
      </c>
    </row>
    <row r="3548" spans="4:13">
      <c r="F3548" t="s">
        <v>1845</v>
      </c>
      <c r="G3548" s="1">
        <v>43411</v>
      </c>
      <c r="H3548" s="43">
        <v>1</v>
      </c>
      <c r="I3548" s="44">
        <v>62885.42</v>
      </c>
      <c r="J3548" s="44">
        <v>62885.42</v>
      </c>
      <c r="K3548" s="44">
        <v>0</v>
      </c>
      <c r="L3548" s="44">
        <v>56596.88</v>
      </c>
      <c r="M3548" s="44">
        <v>4716.4066999999995</v>
      </c>
    </row>
    <row r="3549" spans="4:13">
      <c r="F3549" t="s">
        <v>2007</v>
      </c>
      <c r="G3549" s="1">
        <v>43504</v>
      </c>
      <c r="H3549" s="43">
        <v>0</v>
      </c>
      <c r="I3549" s="44">
        <v>7059.48</v>
      </c>
      <c r="J3549" s="44">
        <v>7059.48</v>
      </c>
      <c r="K3549" s="44">
        <v>0</v>
      </c>
      <c r="L3549" s="44">
        <v>6353.53</v>
      </c>
      <c r="M3549" s="44">
        <v>529.46079999999995</v>
      </c>
    </row>
    <row r="3550" spans="4:13">
      <c r="E3550" t="s">
        <v>1133</v>
      </c>
      <c r="F3550" t="s">
        <v>2676</v>
      </c>
      <c r="G3550" s="1">
        <v>48092</v>
      </c>
      <c r="H3550" s="43">
        <v>0.05</v>
      </c>
      <c r="I3550" s="44">
        <v>3430903</v>
      </c>
      <c r="J3550" s="44">
        <v>3430903</v>
      </c>
      <c r="K3550" s="44">
        <v>0</v>
      </c>
      <c r="L3550" s="44">
        <v>3087812.7</v>
      </c>
      <c r="M3550" s="44">
        <v>116692.4</v>
      </c>
    </row>
    <row r="3551" spans="4:13">
      <c r="E3551" t="s">
        <v>583</v>
      </c>
      <c r="F3551" t="s">
        <v>584</v>
      </c>
      <c r="G3551" s="1">
        <v>43335</v>
      </c>
      <c r="H3551" s="43">
        <v>1</v>
      </c>
      <c r="I3551" s="44">
        <v>28639.919999999998</v>
      </c>
      <c r="J3551" s="44">
        <v>28639.919999999998</v>
      </c>
      <c r="K3551" s="44">
        <v>0</v>
      </c>
      <c r="L3551" s="44">
        <v>25775.93</v>
      </c>
      <c r="M3551" s="44">
        <v>2147.9942000000001</v>
      </c>
    </row>
    <row r="3552" spans="4:13">
      <c r="D3552" t="s">
        <v>69</v>
      </c>
      <c r="E3552" t="s">
        <v>2420</v>
      </c>
      <c r="F3552" t="s">
        <v>3504</v>
      </c>
      <c r="G3552" s="1">
        <v>43952</v>
      </c>
      <c r="H3552" s="43">
        <v>1</v>
      </c>
      <c r="I3552" s="44">
        <v>45115.040000000001</v>
      </c>
      <c r="J3552" s="44">
        <v>45115.040000000001</v>
      </c>
      <c r="K3552" s="44">
        <v>0</v>
      </c>
      <c r="L3552" s="44">
        <v>40603.54</v>
      </c>
      <c r="M3552" s="44">
        <v>3383.6282999999999</v>
      </c>
    </row>
    <row r="3553" spans="4:13">
      <c r="F3553" t="s">
        <v>2991</v>
      </c>
      <c r="G3553" s="1">
        <v>43781</v>
      </c>
      <c r="H3553" s="43">
        <v>1</v>
      </c>
      <c r="I3553" s="44">
        <v>111346.4</v>
      </c>
      <c r="J3553" s="44">
        <v>111346.4</v>
      </c>
      <c r="K3553" s="44">
        <v>0</v>
      </c>
      <c r="L3553" s="44">
        <v>100211.76</v>
      </c>
      <c r="M3553" s="44">
        <v>8350.98</v>
      </c>
    </row>
    <row r="3554" spans="4:13">
      <c r="E3554" t="s">
        <v>1765</v>
      </c>
      <c r="F3554" t="s">
        <v>2735</v>
      </c>
      <c r="G3554" s="1">
        <v>48092</v>
      </c>
      <c r="H3554" s="43">
        <v>0.5</v>
      </c>
      <c r="I3554" s="44">
        <v>127986.91</v>
      </c>
      <c r="J3554" s="44">
        <v>127986.91</v>
      </c>
      <c r="K3554" s="44">
        <v>0</v>
      </c>
      <c r="L3554" s="44">
        <v>115188.22</v>
      </c>
      <c r="M3554" s="44">
        <v>9599.0182999999997</v>
      </c>
    </row>
    <row r="3555" spans="4:13">
      <c r="E3555" t="s">
        <v>566</v>
      </c>
      <c r="F3555" t="s">
        <v>567</v>
      </c>
      <c r="G3555" s="1">
        <v>43336</v>
      </c>
      <c r="H3555" s="43">
        <v>1</v>
      </c>
      <c r="I3555" s="44">
        <v>102220</v>
      </c>
      <c r="J3555" s="44">
        <v>102220</v>
      </c>
      <c r="K3555" s="44">
        <v>0</v>
      </c>
      <c r="L3555" s="44">
        <v>91998</v>
      </c>
      <c r="M3555" s="44">
        <v>7666.5</v>
      </c>
    </row>
    <row r="3556" spans="4:13">
      <c r="E3556" t="s">
        <v>224</v>
      </c>
      <c r="F3556" t="s">
        <v>225</v>
      </c>
      <c r="G3556" s="1">
        <v>43761</v>
      </c>
      <c r="H3556" s="43">
        <v>0</v>
      </c>
      <c r="I3556" s="44">
        <v>19813.650000000001</v>
      </c>
      <c r="J3556" s="44">
        <v>19813.650000000001</v>
      </c>
      <c r="K3556" s="44">
        <v>0</v>
      </c>
      <c r="L3556" s="44">
        <v>17832.29</v>
      </c>
      <c r="M3556" s="44">
        <v>1486.0242000000001</v>
      </c>
    </row>
    <row r="3557" spans="4:13">
      <c r="F3557" t="s">
        <v>115</v>
      </c>
      <c r="G3557" s="1">
        <v>48092</v>
      </c>
      <c r="H3557" s="43">
        <v>0.45</v>
      </c>
      <c r="I3557" s="44">
        <v>279343.73</v>
      </c>
      <c r="J3557" s="44">
        <v>279343.73</v>
      </c>
      <c r="K3557" s="44">
        <v>0</v>
      </c>
      <c r="L3557" s="44">
        <v>251409.36</v>
      </c>
      <c r="M3557" s="44">
        <v>0</v>
      </c>
    </row>
    <row r="3558" spans="4:13">
      <c r="E3558" t="s">
        <v>1163</v>
      </c>
      <c r="F3558" t="s">
        <v>1164</v>
      </c>
      <c r="G3558" s="1">
        <v>43335</v>
      </c>
      <c r="H3558" s="43">
        <v>0.5</v>
      </c>
      <c r="I3558" s="44">
        <v>44735.519999999997</v>
      </c>
      <c r="J3558" s="44">
        <v>44735.519999999997</v>
      </c>
      <c r="K3558" s="44">
        <v>0</v>
      </c>
      <c r="L3558" s="44">
        <v>40261.97</v>
      </c>
      <c r="M3558" s="44">
        <v>3355.1642000000002</v>
      </c>
    </row>
    <row r="3559" spans="4:13">
      <c r="F3559" t="s">
        <v>1803</v>
      </c>
      <c r="G3559" s="1">
        <v>44026</v>
      </c>
      <c r="H3559" s="43">
        <v>1</v>
      </c>
      <c r="I3559" s="44">
        <v>145163.79</v>
      </c>
      <c r="J3559" s="44">
        <v>144980.85999999999</v>
      </c>
      <c r="K3559" s="44">
        <v>-182.93</v>
      </c>
      <c r="L3559" s="44">
        <v>130482.77</v>
      </c>
      <c r="M3559" s="44">
        <v>10873.57</v>
      </c>
    </row>
    <row r="3560" spans="4:13">
      <c r="D3560" t="s">
        <v>239</v>
      </c>
      <c r="E3560" t="s">
        <v>460</v>
      </c>
      <c r="F3560" t="s">
        <v>1068</v>
      </c>
      <c r="G3560" s="1">
        <v>43334</v>
      </c>
      <c r="H3560" s="43">
        <v>0.75</v>
      </c>
      <c r="I3560" s="44">
        <v>8234.94</v>
      </c>
      <c r="J3560" s="44">
        <v>8234.94</v>
      </c>
      <c r="K3560" s="44">
        <v>0</v>
      </c>
      <c r="L3560" s="44">
        <v>7411.45</v>
      </c>
      <c r="M3560" s="44">
        <v>617.62080000000003</v>
      </c>
    </row>
    <row r="3561" spans="4:13">
      <c r="D3561" t="s">
        <v>76</v>
      </c>
      <c r="E3561" t="s">
        <v>935</v>
      </c>
      <c r="F3561" t="s">
        <v>937</v>
      </c>
      <c r="G3561" s="1">
        <v>43788</v>
      </c>
      <c r="H3561" s="43">
        <v>0</v>
      </c>
      <c r="I3561" s="44">
        <v>10286.379999999999</v>
      </c>
      <c r="J3561" s="44">
        <v>10286.379999999999</v>
      </c>
      <c r="K3561" s="44">
        <v>0</v>
      </c>
      <c r="L3561" s="44">
        <v>9257.74</v>
      </c>
      <c r="M3561" s="44">
        <v>771.47829999999999</v>
      </c>
    </row>
    <row r="3562" spans="4:13">
      <c r="F3562" t="s">
        <v>1748</v>
      </c>
      <c r="G3562" s="1">
        <v>43760</v>
      </c>
      <c r="H3562" s="43">
        <v>0</v>
      </c>
      <c r="I3562" s="44">
        <v>35942.15</v>
      </c>
      <c r="J3562" s="44">
        <v>35942.15</v>
      </c>
      <c r="K3562" s="44">
        <v>0</v>
      </c>
      <c r="L3562" s="44">
        <v>32347.94</v>
      </c>
      <c r="M3562" s="44">
        <v>2695.6617000000001</v>
      </c>
    </row>
    <row r="3563" spans="4:13">
      <c r="E3563" t="s">
        <v>2016</v>
      </c>
      <c r="F3563" t="s">
        <v>2724</v>
      </c>
      <c r="G3563" s="1">
        <v>43760</v>
      </c>
      <c r="H3563" s="43">
        <v>0</v>
      </c>
      <c r="I3563" s="44">
        <v>8510.7000000000007</v>
      </c>
      <c r="J3563" s="44">
        <v>8510.7000000000007</v>
      </c>
      <c r="K3563" s="44">
        <v>0</v>
      </c>
      <c r="L3563" s="44">
        <v>7659.63</v>
      </c>
      <c r="M3563" s="44">
        <v>638.30250000000001</v>
      </c>
    </row>
    <row r="3564" spans="4:13">
      <c r="F3564" t="s">
        <v>2288</v>
      </c>
      <c r="G3564" s="1">
        <v>43952</v>
      </c>
      <c r="H3564" s="43">
        <v>0</v>
      </c>
      <c r="I3564" s="44">
        <v>53189.34</v>
      </c>
      <c r="J3564" s="44">
        <v>53189.34</v>
      </c>
      <c r="K3564" s="44">
        <v>0</v>
      </c>
      <c r="L3564" s="44">
        <v>47870.41</v>
      </c>
      <c r="M3564" s="44">
        <v>3989.2008000000001</v>
      </c>
    </row>
    <row r="3565" spans="4:13">
      <c r="E3565" t="s">
        <v>78</v>
      </c>
      <c r="F3565" t="s">
        <v>2635</v>
      </c>
      <c r="G3565" s="1">
        <v>43899</v>
      </c>
      <c r="H3565" s="43">
        <v>0</v>
      </c>
      <c r="I3565" s="44">
        <v>18575.79</v>
      </c>
      <c r="J3565" s="44">
        <v>18575.79</v>
      </c>
      <c r="K3565" s="44">
        <v>0</v>
      </c>
      <c r="L3565" s="44">
        <v>16718.21</v>
      </c>
      <c r="M3565" s="44">
        <v>1393.1841999999999</v>
      </c>
    </row>
    <row r="3566" spans="4:13">
      <c r="F3566" t="s">
        <v>2867</v>
      </c>
      <c r="G3566" s="1">
        <v>43899</v>
      </c>
      <c r="H3566" s="43">
        <v>0</v>
      </c>
      <c r="I3566" s="44">
        <v>34789.279999999999</v>
      </c>
      <c r="J3566" s="44">
        <v>34789.279999999999</v>
      </c>
      <c r="K3566" s="44">
        <v>0</v>
      </c>
      <c r="L3566" s="44">
        <v>31310.35</v>
      </c>
      <c r="M3566" s="44">
        <v>2609.1958</v>
      </c>
    </row>
    <row r="3567" spans="4:13">
      <c r="E3567" t="s">
        <v>2126</v>
      </c>
      <c r="F3567" t="s">
        <v>3302</v>
      </c>
      <c r="G3567" s="1">
        <v>43816</v>
      </c>
      <c r="H3567" s="43">
        <v>0</v>
      </c>
      <c r="I3567" s="44">
        <v>49552.74</v>
      </c>
      <c r="J3567" s="44">
        <v>49552.74</v>
      </c>
      <c r="K3567" s="44">
        <v>0</v>
      </c>
      <c r="L3567" s="44">
        <v>44597.47</v>
      </c>
      <c r="M3567" s="44">
        <v>3716.4558000000002</v>
      </c>
    </row>
    <row r="3568" spans="4:13">
      <c r="F3568" t="s">
        <v>8424</v>
      </c>
      <c r="G3568" s="1">
        <v>48092</v>
      </c>
      <c r="H3568" s="43">
        <v>0</v>
      </c>
      <c r="I3568" s="44">
        <v>234316.58</v>
      </c>
      <c r="J3568" s="44">
        <v>234316.58</v>
      </c>
      <c r="K3568" s="44">
        <v>0</v>
      </c>
      <c r="L3568" s="44">
        <v>210884.92</v>
      </c>
      <c r="M3568" s="44">
        <v>0</v>
      </c>
    </row>
    <row r="3569" spans="4:13">
      <c r="F3569" t="s">
        <v>2427</v>
      </c>
      <c r="G3569" s="1">
        <v>43788</v>
      </c>
      <c r="H3569" s="43">
        <v>0</v>
      </c>
      <c r="I3569" s="44">
        <v>86622.19</v>
      </c>
      <c r="J3569" s="44">
        <v>86622.19</v>
      </c>
      <c r="K3569" s="44">
        <v>0</v>
      </c>
      <c r="L3569" s="44">
        <v>77959.97</v>
      </c>
      <c r="M3569" s="44">
        <v>6496.6642000000002</v>
      </c>
    </row>
    <row r="3570" spans="4:13">
      <c r="F3570" t="s">
        <v>3015</v>
      </c>
      <c r="G3570" s="1">
        <v>43816</v>
      </c>
      <c r="H3570" s="43">
        <v>0</v>
      </c>
      <c r="I3570" s="44">
        <v>68690.22</v>
      </c>
      <c r="J3570" s="44">
        <v>68690.22</v>
      </c>
      <c r="K3570" s="44">
        <v>0</v>
      </c>
      <c r="L3570" s="44">
        <v>61821.2</v>
      </c>
      <c r="M3570" s="44">
        <v>5151.7667000000001</v>
      </c>
    </row>
    <row r="3571" spans="4:13">
      <c r="F3571" t="s">
        <v>587</v>
      </c>
      <c r="G3571" s="1">
        <v>43959</v>
      </c>
      <c r="H3571" s="43">
        <v>0</v>
      </c>
      <c r="I3571" s="44">
        <v>61969.95</v>
      </c>
      <c r="J3571" s="44">
        <v>61969.95</v>
      </c>
      <c r="K3571" s="44">
        <v>0</v>
      </c>
      <c r="L3571" s="44">
        <v>55772.959999999999</v>
      </c>
      <c r="M3571" s="44">
        <v>4647.74</v>
      </c>
    </row>
    <row r="3572" spans="4:13">
      <c r="E3572" t="s">
        <v>75</v>
      </c>
      <c r="F3572" t="s">
        <v>2290</v>
      </c>
      <c r="G3572" s="1">
        <v>43959</v>
      </c>
      <c r="H3572" s="43">
        <v>0</v>
      </c>
      <c r="I3572" s="44">
        <v>9730.0499999999993</v>
      </c>
      <c r="J3572" s="44">
        <v>9730.0499999999993</v>
      </c>
      <c r="K3572" s="44">
        <v>0</v>
      </c>
      <c r="L3572" s="44">
        <v>8757.0499999999993</v>
      </c>
      <c r="M3572" s="44">
        <v>729.75419999999997</v>
      </c>
    </row>
    <row r="3573" spans="4:13">
      <c r="F3573" t="s">
        <v>2105</v>
      </c>
      <c r="G3573" s="1">
        <v>48092</v>
      </c>
      <c r="H3573" s="43">
        <v>0</v>
      </c>
      <c r="I3573" s="44">
        <v>171911.41</v>
      </c>
      <c r="J3573" s="44">
        <v>171911.41</v>
      </c>
      <c r="K3573" s="44">
        <v>0</v>
      </c>
      <c r="L3573" s="44">
        <v>154720.26999999999</v>
      </c>
      <c r="M3573" s="44">
        <v>0</v>
      </c>
    </row>
    <row r="3574" spans="4:13">
      <c r="F3574" t="s">
        <v>2035</v>
      </c>
      <c r="G3574" s="1">
        <v>43959</v>
      </c>
      <c r="H3574" s="43">
        <v>0</v>
      </c>
      <c r="I3574" s="44">
        <v>81653.56</v>
      </c>
      <c r="J3574" s="44">
        <v>81653.56</v>
      </c>
      <c r="K3574" s="44">
        <v>0</v>
      </c>
      <c r="L3574" s="44">
        <v>73488.2</v>
      </c>
      <c r="M3574" s="44">
        <v>6124.0167000000001</v>
      </c>
    </row>
    <row r="3575" spans="4:13">
      <c r="D3575" t="s">
        <v>396</v>
      </c>
      <c r="E3575" t="s">
        <v>2914</v>
      </c>
      <c r="F3575" t="s">
        <v>3126</v>
      </c>
      <c r="G3575" s="1">
        <v>43851</v>
      </c>
      <c r="H3575" s="43">
        <v>0.5</v>
      </c>
      <c r="I3575" s="44">
        <v>23409.88</v>
      </c>
      <c r="J3575" s="44">
        <v>23409.88</v>
      </c>
      <c r="K3575" s="44">
        <v>0</v>
      </c>
      <c r="L3575" s="44">
        <v>21068.89</v>
      </c>
      <c r="M3575" s="44">
        <v>1755.7408</v>
      </c>
    </row>
    <row r="3576" spans="4:13">
      <c r="F3576" t="s">
        <v>3091</v>
      </c>
      <c r="G3576" s="1">
        <v>43917</v>
      </c>
      <c r="H3576" s="43">
        <v>0.5</v>
      </c>
      <c r="I3576" s="44">
        <v>31554.01</v>
      </c>
      <c r="J3576" s="44">
        <v>31554.01</v>
      </c>
      <c r="K3576" s="44">
        <v>0</v>
      </c>
      <c r="L3576" s="44">
        <v>28398.61</v>
      </c>
      <c r="M3576" s="44">
        <v>2366.5508</v>
      </c>
    </row>
    <row r="3577" spans="4:13">
      <c r="F3577" t="s">
        <v>3083</v>
      </c>
      <c r="G3577" s="1">
        <v>43917</v>
      </c>
      <c r="H3577" s="43">
        <v>0.5</v>
      </c>
      <c r="I3577" s="44">
        <v>12701.74</v>
      </c>
      <c r="J3577" s="44">
        <v>12701.74</v>
      </c>
      <c r="K3577" s="44">
        <v>0</v>
      </c>
      <c r="L3577" s="44">
        <v>11431.57</v>
      </c>
      <c r="M3577" s="44">
        <v>952.63080000000002</v>
      </c>
    </row>
    <row r="3578" spans="4:13">
      <c r="D3578" t="s">
        <v>627</v>
      </c>
      <c r="E3578" t="s">
        <v>627</v>
      </c>
      <c r="F3578" t="s">
        <v>707</v>
      </c>
      <c r="G3578" s="1">
        <v>43335</v>
      </c>
      <c r="H3578" s="43">
        <v>1</v>
      </c>
      <c r="I3578" s="44">
        <v>8333.77</v>
      </c>
      <c r="J3578" s="44">
        <v>8333.77</v>
      </c>
      <c r="K3578" s="44">
        <v>0</v>
      </c>
      <c r="L3578" s="44">
        <v>7500.39</v>
      </c>
      <c r="M3578" s="44">
        <v>625.03250000000003</v>
      </c>
    </row>
    <row r="3579" spans="4:13">
      <c r="D3579" t="s">
        <v>440</v>
      </c>
      <c r="E3579" t="s">
        <v>819</v>
      </c>
      <c r="F3579" t="s">
        <v>820</v>
      </c>
      <c r="G3579" s="1">
        <v>43333</v>
      </c>
      <c r="H3579" s="43">
        <v>1</v>
      </c>
      <c r="I3579" s="44">
        <v>4040</v>
      </c>
      <c r="J3579" s="44">
        <v>4040</v>
      </c>
      <c r="K3579" s="44">
        <v>0</v>
      </c>
      <c r="L3579" s="44">
        <v>3636</v>
      </c>
      <c r="M3579" s="44">
        <v>303</v>
      </c>
    </row>
    <row r="3580" spans="4:13">
      <c r="E3580" t="s">
        <v>439</v>
      </c>
      <c r="F3580" t="s">
        <v>1131</v>
      </c>
      <c r="G3580" s="1">
        <v>43335</v>
      </c>
      <c r="H3580" s="43">
        <v>1</v>
      </c>
      <c r="I3580" s="44">
        <v>10065.9</v>
      </c>
      <c r="J3580" s="44">
        <v>10065.9</v>
      </c>
      <c r="K3580" s="44">
        <v>0</v>
      </c>
      <c r="L3580" s="44">
        <v>9059.31</v>
      </c>
      <c r="M3580" s="44">
        <v>754.9425</v>
      </c>
    </row>
    <row r="3581" spans="4:13">
      <c r="D3581" t="s">
        <v>147</v>
      </c>
      <c r="E3581" t="s">
        <v>98</v>
      </c>
      <c r="F3581" t="s">
        <v>99</v>
      </c>
      <c r="G3581" s="1">
        <v>48092</v>
      </c>
      <c r="H3581" s="43">
        <v>0</v>
      </c>
      <c r="I3581" s="44">
        <v>1033741</v>
      </c>
      <c r="J3581" s="44">
        <v>1033741</v>
      </c>
      <c r="K3581" s="44">
        <v>0</v>
      </c>
      <c r="L3581" s="44">
        <v>930366.9</v>
      </c>
      <c r="M3581" s="44">
        <v>54705.693299999999</v>
      </c>
    </row>
    <row r="3582" spans="4:13">
      <c r="F3582" t="s">
        <v>2825</v>
      </c>
      <c r="G3582" s="1">
        <v>48092</v>
      </c>
      <c r="H3582" s="43">
        <v>0</v>
      </c>
      <c r="I3582" s="44">
        <v>166908.22</v>
      </c>
      <c r="J3582" s="44">
        <v>166908.22</v>
      </c>
      <c r="K3582" s="44">
        <v>0</v>
      </c>
      <c r="L3582" s="44">
        <v>150217.4</v>
      </c>
      <c r="M3582" s="44">
        <v>0</v>
      </c>
    </row>
    <row r="3583" spans="4:13">
      <c r="F3583" t="s">
        <v>2778</v>
      </c>
      <c r="G3583" s="1">
        <v>48092</v>
      </c>
      <c r="H3583" s="43">
        <v>0.2</v>
      </c>
      <c r="I3583" s="44">
        <v>214147</v>
      </c>
      <c r="J3583" s="44">
        <v>214147</v>
      </c>
      <c r="K3583" s="44">
        <v>0</v>
      </c>
      <c r="L3583" s="44">
        <v>192732.3</v>
      </c>
      <c r="M3583" s="44">
        <v>0</v>
      </c>
    </row>
    <row r="3584" spans="4:13">
      <c r="F3584" t="s">
        <v>3210</v>
      </c>
      <c r="G3584" s="1">
        <v>48092</v>
      </c>
      <c r="H3584" s="43">
        <v>0</v>
      </c>
      <c r="I3584" s="44">
        <v>350963.66</v>
      </c>
      <c r="J3584" s="44">
        <v>350963.66</v>
      </c>
      <c r="K3584" s="44">
        <v>0</v>
      </c>
      <c r="L3584" s="44">
        <v>315867.28999999998</v>
      </c>
      <c r="M3584" s="44">
        <v>0</v>
      </c>
    </row>
    <row r="3585" spans="4:13">
      <c r="F3585" t="s">
        <v>2253</v>
      </c>
      <c r="G3585" s="1">
        <v>43952</v>
      </c>
      <c r="H3585" s="43">
        <v>1</v>
      </c>
      <c r="I3585" s="44">
        <v>4231.5200000000004</v>
      </c>
      <c r="J3585" s="44">
        <v>13829.09</v>
      </c>
      <c r="K3585" s="44">
        <v>9597.57</v>
      </c>
      <c r="L3585" s="44">
        <v>12446.19</v>
      </c>
      <c r="M3585" s="44">
        <v>1037.1841999999999</v>
      </c>
    </row>
    <row r="3586" spans="4:13">
      <c r="F3586" t="s">
        <v>3112</v>
      </c>
      <c r="G3586" s="1">
        <v>43721</v>
      </c>
      <c r="H3586" s="43">
        <v>0.8</v>
      </c>
      <c r="I3586" s="44">
        <v>17053.29</v>
      </c>
      <c r="J3586" s="44">
        <v>17053.29</v>
      </c>
      <c r="K3586" s="44">
        <v>0</v>
      </c>
      <c r="L3586" s="44">
        <v>15347.96</v>
      </c>
      <c r="M3586" s="44">
        <v>1278.9966999999999</v>
      </c>
    </row>
    <row r="3587" spans="4:13">
      <c r="F3587" t="s">
        <v>3309</v>
      </c>
      <c r="G3587" s="1">
        <v>48092</v>
      </c>
      <c r="H3587" s="43">
        <v>0.4</v>
      </c>
      <c r="I3587" s="44">
        <v>454625.31</v>
      </c>
      <c r="J3587" s="44">
        <v>454625.31</v>
      </c>
      <c r="K3587" s="44">
        <v>0</v>
      </c>
      <c r="L3587" s="44">
        <v>409162.78</v>
      </c>
      <c r="M3587" s="44">
        <v>0</v>
      </c>
    </row>
    <row r="3588" spans="4:13">
      <c r="E3588" t="s">
        <v>163</v>
      </c>
      <c r="F3588" t="s">
        <v>164</v>
      </c>
      <c r="G3588" s="1">
        <v>43265</v>
      </c>
      <c r="H3588" s="43">
        <v>1</v>
      </c>
      <c r="I3588" s="44">
        <v>11380.17</v>
      </c>
      <c r="J3588" s="44">
        <v>11380.17</v>
      </c>
      <c r="K3588" s="44">
        <v>0</v>
      </c>
      <c r="L3588" s="44">
        <v>10242.15</v>
      </c>
      <c r="M3588" s="44">
        <v>853.51250000000005</v>
      </c>
    </row>
    <row r="3589" spans="4:13">
      <c r="F3589" t="s">
        <v>231</v>
      </c>
      <c r="G3589" s="1">
        <v>43228</v>
      </c>
      <c r="H3589" s="43">
        <v>1</v>
      </c>
      <c r="I3589" s="44">
        <v>12649.68</v>
      </c>
      <c r="J3589" s="44">
        <v>12649.68</v>
      </c>
      <c r="K3589" s="44">
        <v>0</v>
      </c>
      <c r="L3589" s="44">
        <v>11384.71</v>
      </c>
      <c r="M3589" s="44">
        <v>948.72580000000005</v>
      </c>
    </row>
    <row r="3590" spans="4:13">
      <c r="E3590" t="s">
        <v>928</v>
      </c>
      <c r="F3590" t="s">
        <v>1361</v>
      </c>
      <c r="G3590" s="1">
        <v>43852</v>
      </c>
      <c r="H3590" s="43">
        <v>0</v>
      </c>
      <c r="I3590" s="44">
        <v>62381.760000000002</v>
      </c>
      <c r="J3590" s="44">
        <v>62381.760000000002</v>
      </c>
      <c r="K3590" s="44">
        <v>0</v>
      </c>
      <c r="L3590" s="44">
        <v>56143.58</v>
      </c>
      <c r="M3590" s="44">
        <v>4678.6316999999999</v>
      </c>
    </row>
    <row r="3591" spans="4:13">
      <c r="F3591" t="s">
        <v>1183</v>
      </c>
      <c r="G3591" s="1">
        <v>43335</v>
      </c>
      <c r="H3591" s="43">
        <v>0</v>
      </c>
      <c r="I3591" s="44">
        <v>9889.31</v>
      </c>
      <c r="J3591" s="44">
        <v>9889.31</v>
      </c>
      <c r="K3591" s="44">
        <v>0</v>
      </c>
      <c r="L3591" s="44">
        <v>8900.3799999999992</v>
      </c>
      <c r="M3591" s="44">
        <v>741.69830000000002</v>
      </c>
    </row>
    <row r="3592" spans="4:13">
      <c r="E3592" t="s">
        <v>221</v>
      </c>
      <c r="F3592" t="s">
        <v>222</v>
      </c>
      <c r="G3592" s="1">
        <v>43228</v>
      </c>
      <c r="H3592" s="43">
        <v>0.33</v>
      </c>
      <c r="I3592" s="44">
        <v>21041.919999999998</v>
      </c>
      <c r="J3592" s="44">
        <v>21041.919999999998</v>
      </c>
      <c r="K3592" s="44">
        <v>0</v>
      </c>
      <c r="L3592" s="44">
        <v>18937.73</v>
      </c>
      <c r="M3592" s="44">
        <v>1578.1442</v>
      </c>
    </row>
    <row r="3593" spans="4:13">
      <c r="F3593" t="s">
        <v>266</v>
      </c>
      <c r="G3593" s="1">
        <v>43265</v>
      </c>
      <c r="H3593" s="43">
        <v>1</v>
      </c>
      <c r="I3593" s="44">
        <v>56230</v>
      </c>
      <c r="J3593" s="44">
        <v>56230</v>
      </c>
      <c r="K3593" s="44">
        <v>0</v>
      </c>
      <c r="L3593" s="44">
        <v>50607</v>
      </c>
      <c r="M3593" s="44">
        <v>4217.25</v>
      </c>
    </row>
    <row r="3594" spans="4:13">
      <c r="E3594" t="s">
        <v>654</v>
      </c>
      <c r="F3594" t="s">
        <v>3056</v>
      </c>
      <c r="G3594" s="1">
        <v>43861</v>
      </c>
      <c r="H3594" s="43">
        <v>1</v>
      </c>
      <c r="I3594" s="44">
        <v>3139.21</v>
      </c>
      <c r="J3594" s="44">
        <v>3139.21</v>
      </c>
      <c r="K3594" s="44">
        <v>0</v>
      </c>
      <c r="L3594" s="44">
        <v>2825.29</v>
      </c>
      <c r="M3594" s="44">
        <v>235.4408</v>
      </c>
    </row>
    <row r="3595" spans="4:13">
      <c r="E3595" t="s">
        <v>1178</v>
      </c>
      <c r="F3595" t="s">
        <v>1653</v>
      </c>
      <c r="G3595" s="1">
        <v>43412</v>
      </c>
      <c r="H3595" s="43">
        <v>1</v>
      </c>
      <c r="I3595" s="44">
        <v>3452.84</v>
      </c>
      <c r="J3595" s="44">
        <v>3452.84</v>
      </c>
      <c r="K3595" s="44">
        <v>0</v>
      </c>
      <c r="L3595" s="44">
        <v>3107.56</v>
      </c>
      <c r="M3595" s="44">
        <v>258.9633</v>
      </c>
    </row>
    <row r="3596" spans="4:13">
      <c r="E3596" t="s">
        <v>146</v>
      </c>
      <c r="F3596" t="s">
        <v>1733</v>
      </c>
      <c r="G3596" s="1">
        <v>43410</v>
      </c>
      <c r="H3596" s="43">
        <v>1</v>
      </c>
      <c r="I3596" s="44">
        <v>16164.57</v>
      </c>
      <c r="J3596" s="44">
        <v>16164.57</v>
      </c>
      <c r="K3596" s="44">
        <v>0</v>
      </c>
      <c r="L3596" s="44">
        <v>14548.11</v>
      </c>
      <c r="M3596" s="44">
        <v>1212.3425</v>
      </c>
    </row>
    <row r="3597" spans="4:13">
      <c r="E3597" t="s">
        <v>1855</v>
      </c>
      <c r="F3597" t="s">
        <v>2130</v>
      </c>
      <c r="G3597" s="1">
        <v>43760</v>
      </c>
      <c r="H3597" s="43">
        <v>0.2</v>
      </c>
      <c r="I3597" s="44">
        <v>10067.06</v>
      </c>
      <c r="J3597" s="44">
        <v>10067.06</v>
      </c>
      <c r="K3597" s="44">
        <v>0</v>
      </c>
      <c r="L3597" s="44">
        <v>9060.35</v>
      </c>
      <c r="M3597" s="44">
        <v>755.02919999999995</v>
      </c>
    </row>
    <row r="3598" spans="4:13">
      <c r="F3598" t="s">
        <v>2073</v>
      </c>
      <c r="G3598" s="1">
        <v>43760</v>
      </c>
      <c r="H3598" s="43">
        <v>0.2</v>
      </c>
      <c r="I3598" s="44">
        <v>30489.59</v>
      </c>
      <c r="J3598" s="44">
        <v>30489.59</v>
      </c>
      <c r="K3598" s="44">
        <v>0</v>
      </c>
      <c r="L3598" s="44">
        <v>27440.63</v>
      </c>
      <c r="M3598" s="44">
        <v>2286.7192</v>
      </c>
    </row>
    <row r="3599" spans="4:13">
      <c r="D3599" t="s">
        <v>169</v>
      </c>
      <c r="E3599" t="s">
        <v>234</v>
      </c>
      <c r="F3599" t="s">
        <v>235</v>
      </c>
      <c r="G3599" s="1">
        <v>43228</v>
      </c>
      <c r="H3599" s="43">
        <v>1</v>
      </c>
      <c r="I3599" s="44">
        <v>6884.07</v>
      </c>
      <c r="J3599" s="44">
        <v>6884.07</v>
      </c>
      <c r="K3599" s="44">
        <v>0</v>
      </c>
      <c r="L3599" s="44">
        <v>6195.66</v>
      </c>
      <c r="M3599" s="44">
        <v>516.30499999999995</v>
      </c>
    </row>
    <row r="3600" spans="4:13">
      <c r="D3600" t="s">
        <v>256</v>
      </c>
      <c r="E3600" t="s">
        <v>256</v>
      </c>
      <c r="F3600" t="s">
        <v>648</v>
      </c>
      <c r="G3600" s="1">
        <v>43334</v>
      </c>
      <c r="H3600" s="43">
        <v>0</v>
      </c>
      <c r="I3600" s="44">
        <v>43810</v>
      </c>
      <c r="J3600" s="44">
        <v>43810</v>
      </c>
      <c r="K3600" s="44">
        <v>0</v>
      </c>
      <c r="L3600" s="44">
        <v>39429</v>
      </c>
      <c r="M3600" s="44">
        <v>3285.75</v>
      </c>
    </row>
    <row r="3601" spans="4:13">
      <c r="E3601" t="s">
        <v>2171</v>
      </c>
      <c r="F3601" t="s">
        <v>2739</v>
      </c>
      <c r="G3601" s="1">
        <v>43592</v>
      </c>
      <c r="H3601" s="43">
        <v>1</v>
      </c>
      <c r="I3601" s="44">
        <v>33470.65</v>
      </c>
      <c r="J3601" s="44">
        <v>33470.65</v>
      </c>
      <c r="K3601" s="44">
        <v>0</v>
      </c>
      <c r="L3601" s="44">
        <v>30123.59</v>
      </c>
      <c r="M3601" s="44">
        <v>2510.2991999999999</v>
      </c>
    </row>
    <row r="3602" spans="4:13">
      <c r="E3602" t="s">
        <v>517</v>
      </c>
      <c r="F3602" t="s">
        <v>518</v>
      </c>
      <c r="G3602" s="1">
        <v>43816</v>
      </c>
      <c r="H3602" s="43">
        <v>0</v>
      </c>
      <c r="I3602" s="44">
        <v>8101.12</v>
      </c>
      <c r="J3602" s="44">
        <v>8101.12</v>
      </c>
      <c r="K3602" s="44">
        <v>0</v>
      </c>
      <c r="L3602" s="44">
        <v>7291.01</v>
      </c>
      <c r="M3602" s="44">
        <v>607.58420000000001</v>
      </c>
    </row>
    <row r="3603" spans="4:13">
      <c r="F3603" t="s">
        <v>2363</v>
      </c>
      <c r="G3603" s="1">
        <v>43816</v>
      </c>
      <c r="H3603" s="43">
        <v>0.5</v>
      </c>
      <c r="I3603" s="44">
        <v>7018.25</v>
      </c>
      <c r="J3603" s="44">
        <v>7018.25</v>
      </c>
      <c r="K3603" s="44">
        <v>0</v>
      </c>
      <c r="L3603" s="44">
        <v>6316.43</v>
      </c>
      <c r="M3603" s="44">
        <v>526.36919999999998</v>
      </c>
    </row>
    <row r="3604" spans="4:13">
      <c r="F3604" t="s">
        <v>1365</v>
      </c>
      <c r="G3604" s="1">
        <v>43356</v>
      </c>
      <c r="H3604" s="43">
        <v>1</v>
      </c>
      <c r="I3604" s="44">
        <v>3544.29</v>
      </c>
      <c r="J3604" s="44">
        <v>3544.29</v>
      </c>
      <c r="K3604" s="44">
        <v>0</v>
      </c>
      <c r="L3604" s="44">
        <v>3189.86</v>
      </c>
      <c r="M3604" s="44">
        <v>265.82170000000002</v>
      </c>
    </row>
    <row r="3605" spans="4:13">
      <c r="E3605" t="s">
        <v>2802</v>
      </c>
      <c r="F3605" t="s">
        <v>3117</v>
      </c>
      <c r="G3605" s="1">
        <v>44032</v>
      </c>
      <c r="H3605" s="43">
        <v>0</v>
      </c>
      <c r="I3605" s="44">
        <v>5959.12</v>
      </c>
      <c r="J3605" s="44">
        <v>5959.12</v>
      </c>
      <c r="K3605" s="44">
        <v>0</v>
      </c>
      <c r="L3605" s="44">
        <v>5363.21</v>
      </c>
      <c r="M3605" s="44">
        <v>446.93419999999998</v>
      </c>
    </row>
    <row r="3606" spans="4:13">
      <c r="F3606" t="s">
        <v>2803</v>
      </c>
      <c r="G3606" s="1">
        <v>43959</v>
      </c>
      <c r="H3606" s="43">
        <v>0.3</v>
      </c>
      <c r="I3606" s="44">
        <v>4869.63</v>
      </c>
      <c r="J3606" s="44">
        <v>4869.63</v>
      </c>
      <c r="K3606" s="44">
        <v>0</v>
      </c>
      <c r="L3606" s="44">
        <v>4382.67</v>
      </c>
      <c r="M3606" s="44">
        <v>365.22250000000003</v>
      </c>
    </row>
    <row r="3607" spans="4:13">
      <c r="D3607" t="s">
        <v>321</v>
      </c>
      <c r="E3607" t="s">
        <v>1966</v>
      </c>
      <c r="F3607" t="s">
        <v>1967</v>
      </c>
      <c r="G3607" s="1">
        <v>43504</v>
      </c>
      <c r="H3607" s="43">
        <v>1</v>
      </c>
      <c r="I3607" s="44">
        <v>3335.5</v>
      </c>
      <c r="J3607" s="44">
        <v>3335.5</v>
      </c>
      <c r="K3607" s="44">
        <v>0</v>
      </c>
      <c r="L3607" s="44">
        <v>3001.95</v>
      </c>
      <c r="M3607" s="44">
        <v>250.16249999999999</v>
      </c>
    </row>
    <row r="3608" spans="4:13">
      <c r="E3608" t="s">
        <v>2800</v>
      </c>
      <c r="F3608" t="s">
        <v>2801</v>
      </c>
      <c r="G3608" s="1">
        <v>43608</v>
      </c>
      <c r="H3608" s="43">
        <v>0</v>
      </c>
      <c r="I3608" s="44">
        <v>18013.22</v>
      </c>
      <c r="J3608" s="44">
        <v>18013.22</v>
      </c>
      <c r="K3608" s="44">
        <v>0</v>
      </c>
      <c r="L3608" s="44">
        <v>16211.9</v>
      </c>
      <c r="M3608" s="44">
        <v>1350.9917</v>
      </c>
    </row>
    <row r="3609" spans="4:13">
      <c r="D3609" t="s">
        <v>422</v>
      </c>
      <c r="E3609" t="s">
        <v>641</v>
      </c>
      <c r="F3609" t="s">
        <v>642</v>
      </c>
      <c r="G3609" s="1">
        <v>43333</v>
      </c>
      <c r="H3609" s="43">
        <v>1</v>
      </c>
      <c r="I3609" s="44">
        <v>3107.75</v>
      </c>
      <c r="J3609" s="44">
        <v>3107.75</v>
      </c>
      <c r="K3609" s="44">
        <v>0</v>
      </c>
      <c r="L3609" s="44">
        <v>2796.98</v>
      </c>
      <c r="M3609" s="44">
        <v>233.08170000000001</v>
      </c>
    </row>
    <row r="3610" spans="4:13">
      <c r="F3610" t="s">
        <v>2084</v>
      </c>
      <c r="G3610" s="1">
        <v>43507</v>
      </c>
      <c r="H3610" s="43">
        <v>1</v>
      </c>
      <c r="I3610" s="44">
        <v>8435</v>
      </c>
      <c r="J3610" s="44">
        <v>8435</v>
      </c>
      <c r="K3610" s="44">
        <v>0</v>
      </c>
      <c r="L3610" s="44">
        <v>7591.5</v>
      </c>
      <c r="M3610" s="44">
        <v>632.625</v>
      </c>
    </row>
    <row r="3611" spans="4:13">
      <c r="F3611" t="s">
        <v>981</v>
      </c>
      <c r="G3611" s="1">
        <v>43333</v>
      </c>
      <c r="H3611" s="43">
        <v>1</v>
      </c>
      <c r="I3611" s="44">
        <v>5236</v>
      </c>
      <c r="J3611" s="44">
        <v>5236</v>
      </c>
      <c r="K3611" s="44">
        <v>0</v>
      </c>
      <c r="L3611" s="44">
        <v>4712.3999999999996</v>
      </c>
      <c r="M3611" s="44">
        <v>392.7</v>
      </c>
    </row>
    <row r="3612" spans="4:13">
      <c r="F3612" t="s">
        <v>1005</v>
      </c>
      <c r="G3612" s="1">
        <v>43333</v>
      </c>
      <c r="H3612" s="43">
        <v>1</v>
      </c>
      <c r="I3612" s="44">
        <v>3344.5</v>
      </c>
      <c r="J3612" s="44">
        <v>3344.5</v>
      </c>
      <c r="K3612" s="44">
        <v>0</v>
      </c>
      <c r="L3612" s="44">
        <v>3010.05</v>
      </c>
      <c r="M3612" s="44">
        <v>250.83750000000001</v>
      </c>
    </row>
    <row r="3613" spans="4:13">
      <c r="E3613" t="s">
        <v>421</v>
      </c>
      <c r="F3613" t="s">
        <v>870</v>
      </c>
      <c r="G3613" s="1">
        <v>43334</v>
      </c>
      <c r="H3613" s="43">
        <v>1</v>
      </c>
      <c r="I3613" s="44">
        <v>28456.99</v>
      </c>
      <c r="J3613" s="44">
        <v>28456.99</v>
      </c>
      <c r="K3613" s="44">
        <v>0</v>
      </c>
      <c r="L3613" s="44">
        <v>25611.29</v>
      </c>
      <c r="M3613" s="44">
        <v>2134.2741999999998</v>
      </c>
    </row>
    <row r="3614" spans="4:13">
      <c r="E3614" t="s">
        <v>2019</v>
      </c>
      <c r="F3614" t="s">
        <v>2026</v>
      </c>
      <c r="G3614" s="1">
        <v>43504</v>
      </c>
      <c r="H3614" s="43">
        <v>1</v>
      </c>
      <c r="I3614" s="44">
        <v>3823.8</v>
      </c>
      <c r="J3614" s="44">
        <v>3823.8</v>
      </c>
      <c r="K3614" s="44">
        <v>0</v>
      </c>
      <c r="L3614" s="44">
        <v>3441.42</v>
      </c>
      <c r="M3614" s="44">
        <v>286.78500000000003</v>
      </c>
    </row>
    <row r="3615" spans="4:13">
      <c r="F3615" t="s">
        <v>2845</v>
      </c>
      <c r="G3615" s="1">
        <v>43591</v>
      </c>
      <c r="H3615" s="43">
        <v>1</v>
      </c>
      <c r="I3615" s="44">
        <v>4200</v>
      </c>
      <c r="J3615" s="44">
        <v>4200</v>
      </c>
      <c r="K3615" s="44">
        <v>0</v>
      </c>
      <c r="L3615" s="44">
        <v>3780</v>
      </c>
      <c r="M3615" s="44">
        <v>315</v>
      </c>
    </row>
    <row r="3616" spans="4:13">
      <c r="F3616" t="s">
        <v>2020</v>
      </c>
      <c r="G3616" s="1">
        <v>43507</v>
      </c>
      <c r="H3616" s="43">
        <v>1</v>
      </c>
      <c r="I3616" s="44">
        <v>29200</v>
      </c>
      <c r="J3616" s="44">
        <v>29200</v>
      </c>
      <c r="K3616" s="44">
        <v>0</v>
      </c>
      <c r="L3616" s="44">
        <v>26280</v>
      </c>
      <c r="M3616" s="44">
        <v>2190</v>
      </c>
    </row>
    <row r="3617" spans="3:13">
      <c r="F3617" t="s">
        <v>2597</v>
      </c>
      <c r="G3617" s="1">
        <v>43588</v>
      </c>
      <c r="H3617" s="43">
        <v>1</v>
      </c>
      <c r="I3617" s="44">
        <v>3100</v>
      </c>
      <c r="J3617" s="44">
        <v>3100</v>
      </c>
      <c r="K3617" s="44">
        <v>0</v>
      </c>
      <c r="L3617" s="44">
        <v>2790</v>
      </c>
      <c r="M3617" s="44">
        <v>232.5</v>
      </c>
    </row>
    <row r="3618" spans="3:13">
      <c r="F3618" t="s">
        <v>2033</v>
      </c>
      <c r="G3618" s="1">
        <v>43507</v>
      </c>
      <c r="H3618" s="43">
        <v>1</v>
      </c>
      <c r="I3618" s="44">
        <v>4200</v>
      </c>
      <c r="J3618" s="44">
        <v>4200</v>
      </c>
      <c r="K3618" s="44">
        <v>0</v>
      </c>
      <c r="L3618" s="44">
        <v>3780</v>
      </c>
      <c r="M3618" s="44">
        <v>315</v>
      </c>
    </row>
    <row r="3619" spans="3:13">
      <c r="D3619" t="s">
        <v>688</v>
      </c>
      <c r="E3619" t="s">
        <v>2663</v>
      </c>
      <c r="F3619" t="s">
        <v>2664</v>
      </c>
      <c r="G3619" s="1">
        <v>43592</v>
      </c>
      <c r="H3619" s="43">
        <v>1</v>
      </c>
      <c r="I3619" s="44">
        <v>12382.2</v>
      </c>
      <c r="J3619" s="44">
        <v>12382.2</v>
      </c>
      <c r="K3619" s="44">
        <v>0</v>
      </c>
      <c r="L3619" s="44">
        <v>11143.98</v>
      </c>
      <c r="M3619" s="44">
        <v>928.66499999999996</v>
      </c>
    </row>
    <row r="3620" spans="3:13">
      <c r="E3620" t="s">
        <v>687</v>
      </c>
      <c r="F3620" t="s">
        <v>689</v>
      </c>
      <c r="G3620" s="1">
        <v>43333</v>
      </c>
      <c r="H3620" s="43">
        <v>1</v>
      </c>
      <c r="I3620" s="44">
        <v>10849</v>
      </c>
      <c r="J3620" s="44">
        <v>10849</v>
      </c>
      <c r="K3620" s="44">
        <v>0</v>
      </c>
      <c r="L3620" s="44">
        <v>9764.1</v>
      </c>
      <c r="M3620" s="44">
        <v>813.67499999999995</v>
      </c>
    </row>
    <row r="3621" spans="3:13">
      <c r="D3621" t="s">
        <v>102</v>
      </c>
      <c r="E3621" t="s">
        <v>101</v>
      </c>
      <c r="F3621" t="s">
        <v>770</v>
      </c>
      <c r="G3621" s="1">
        <v>43333</v>
      </c>
      <c r="H3621" s="43">
        <v>0</v>
      </c>
      <c r="I3621" s="44">
        <v>4908.75</v>
      </c>
      <c r="J3621" s="44">
        <v>4908.75</v>
      </c>
      <c r="K3621" s="44">
        <v>0</v>
      </c>
      <c r="L3621" s="44">
        <v>4417.88</v>
      </c>
      <c r="M3621" s="44">
        <v>368.1567</v>
      </c>
    </row>
    <row r="3622" spans="3:13">
      <c r="C3622" t="s">
        <v>104</v>
      </c>
      <c r="D3622" t="s">
        <v>37</v>
      </c>
      <c r="E3622" t="s">
        <v>36</v>
      </c>
      <c r="F3622" t="s">
        <v>3040</v>
      </c>
      <c r="G3622" s="1">
        <v>43654</v>
      </c>
      <c r="H3622" s="43">
        <v>0.1</v>
      </c>
      <c r="I3622" s="44">
        <v>69893.78</v>
      </c>
      <c r="J3622" s="44">
        <v>69893.78</v>
      </c>
      <c r="K3622" s="44">
        <v>0</v>
      </c>
      <c r="L3622" s="44">
        <v>62904.4</v>
      </c>
      <c r="M3622" s="44">
        <v>5242.0333000000001</v>
      </c>
    </row>
    <row r="3623" spans="3:13">
      <c r="E3623" t="s">
        <v>1258</v>
      </c>
      <c r="F3623" t="s">
        <v>1948</v>
      </c>
      <c r="G3623" s="1">
        <v>43882</v>
      </c>
      <c r="H3623" s="43">
        <v>0</v>
      </c>
      <c r="I3623" s="44">
        <v>57926.83</v>
      </c>
      <c r="J3623" s="44">
        <v>57926.83</v>
      </c>
      <c r="K3623" s="44">
        <v>0</v>
      </c>
      <c r="L3623" s="44">
        <v>52134.15</v>
      </c>
      <c r="M3623" s="44">
        <v>4344.5124999999998</v>
      </c>
    </row>
    <row r="3624" spans="3:13">
      <c r="F3624" t="s">
        <v>3041</v>
      </c>
      <c r="G3624" s="1">
        <v>43983</v>
      </c>
      <c r="H3624" s="43">
        <v>1</v>
      </c>
      <c r="I3624" s="44">
        <v>162007.04000000001</v>
      </c>
      <c r="J3624" s="44">
        <v>153721.5</v>
      </c>
      <c r="K3624" s="44">
        <v>-8285.5400000000009</v>
      </c>
      <c r="L3624" s="44">
        <v>138349.35</v>
      </c>
      <c r="M3624" s="44">
        <v>11529.11</v>
      </c>
    </row>
    <row r="3625" spans="3:13">
      <c r="F3625" t="s">
        <v>2244</v>
      </c>
      <c r="G3625" s="1">
        <v>43788</v>
      </c>
      <c r="H3625" s="43">
        <v>0</v>
      </c>
      <c r="I3625" s="44">
        <v>97330.73</v>
      </c>
      <c r="J3625" s="44">
        <v>97330.73</v>
      </c>
      <c r="K3625" s="44">
        <v>0</v>
      </c>
      <c r="L3625" s="44">
        <v>87597.66</v>
      </c>
      <c r="M3625" s="44">
        <v>7299.8050000000003</v>
      </c>
    </row>
    <row r="3626" spans="3:13">
      <c r="F3626" t="s">
        <v>2396</v>
      </c>
      <c r="G3626" s="1">
        <v>43503</v>
      </c>
      <c r="H3626" s="43">
        <v>0</v>
      </c>
      <c r="I3626" s="44">
        <v>33541.99</v>
      </c>
      <c r="J3626" s="44">
        <v>33541.99</v>
      </c>
      <c r="K3626" s="44">
        <v>0</v>
      </c>
      <c r="L3626" s="44">
        <v>30187.79</v>
      </c>
      <c r="M3626" s="44">
        <v>2515.6491999999998</v>
      </c>
    </row>
    <row r="3627" spans="3:13">
      <c r="F3627" t="s">
        <v>2586</v>
      </c>
      <c r="G3627" s="1">
        <v>43676</v>
      </c>
      <c r="H3627" s="43">
        <v>0.5</v>
      </c>
      <c r="I3627" s="44">
        <v>22729.18</v>
      </c>
      <c r="J3627" s="44">
        <v>22729.18</v>
      </c>
      <c r="K3627" s="44">
        <v>0</v>
      </c>
      <c r="L3627" s="44">
        <v>20456.259999999998</v>
      </c>
      <c r="M3627" s="44">
        <v>1704.6883</v>
      </c>
    </row>
    <row r="3628" spans="3:13">
      <c r="F3628" t="s">
        <v>2868</v>
      </c>
      <c r="G3628" s="1">
        <v>48092</v>
      </c>
      <c r="H3628" s="43">
        <v>0.8</v>
      </c>
      <c r="I3628" s="44">
        <v>468690.3</v>
      </c>
      <c r="J3628" s="44">
        <v>468690.3</v>
      </c>
      <c r="K3628" s="44">
        <v>0</v>
      </c>
      <c r="L3628" s="44">
        <v>421821.27</v>
      </c>
      <c r="M3628" s="44">
        <v>0</v>
      </c>
    </row>
    <row r="3629" spans="3:13">
      <c r="F3629" t="s">
        <v>2748</v>
      </c>
      <c r="G3629" s="1">
        <v>48092</v>
      </c>
      <c r="H3629" s="43">
        <v>0</v>
      </c>
      <c r="I3629" s="44">
        <v>173179</v>
      </c>
      <c r="J3629" s="44">
        <v>173179</v>
      </c>
      <c r="K3629" s="44">
        <v>0</v>
      </c>
      <c r="L3629" s="44">
        <v>155861.1</v>
      </c>
      <c r="M3629" s="44">
        <v>0</v>
      </c>
    </row>
    <row r="3630" spans="3:13">
      <c r="E3630" t="s">
        <v>89</v>
      </c>
      <c r="F3630" t="s">
        <v>799</v>
      </c>
      <c r="G3630" s="1">
        <v>43781</v>
      </c>
      <c r="H3630" s="43">
        <v>1</v>
      </c>
      <c r="I3630" s="44">
        <v>53261.65</v>
      </c>
      <c r="J3630" s="44">
        <v>53261.65</v>
      </c>
      <c r="K3630" s="44">
        <v>0</v>
      </c>
      <c r="L3630" s="44">
        <v>47935.49</v>
      </c>
      <c r="M3630" s="44">
        <v>3994.6242000000002</v>
      </c>
    </row>
    <row r="3631" spans="3:13">
      <c r="F3631" t="s">
        <v>3120</v>
      </c>
      <c r="G3631" s="1">
        <v>48092</v>
      </c>
      <c r="H3631" s="43">
        <v>0</v>
      </c>
      <c r="I3631" s="44">
        <v>2002299</v>
      </c>
      <c r="J3631" s="44">
        <v>2002299</v>
      </c>
      <c r="K3631" s="44">
        <v>0</v>
      </c>
      <c r="L3631" s="44">
        <v>1802069.1</v>
      </c>
      <c r="M3631" s="44">
        <v>0</v>
      </c>
    </row>
    <row r="3632" spans="3:13">
      <c r="E3632" t="s">
        <v>285</v>
      </c>
      <c r="F3632" t="s">
        <v>2270</v>
      </c>
      <c r="G3632" s="1">
        <v>43788</v>
      </c>
      <c r="H3632" s="43">
        <v>0</v>
      </c>
      <c r="I3632" s="44">
        <v>83304.56</v>
      </c>
      <c r="J3632" s="44">
        <v>83304.56</v>
      </c>
      <c r="K3632" s="44">
        <v>0</v>
      </c>
      <c r="L3632" s="44">
        <v>74974.100000000006</v>
      </c>
      <c r="M3632" s="44">
        <v>6247.8416999999999</v>
      </c>
    </row>
    <row r="3633" spans="4:13">
      <c r="F3633" t="s">
        <v>1629</v>
      </c>
      <c r="G3633" s="1">
        <v>43412</v>
      </c>
      <c r="H3633" s="43">
        <v>0.25</v>
      </c>
      <c r="I3633" s="44">
        <v>16333.92</v>
      </c>
      <c r="J3633" s="44">
        <v>16333.92</v>
      </c>
      <c r="K3633" s="44">
        <v>0</v>
      </c>
      <c r="L3633" s="44">
        <v>14700.53</v>
      </c>
      <c r="M3633" s="44">
        <v>1225.0442</v>
      </c>
    </row>
    <row r="3634" spans="4:13">
      <c r="F3634" t="s">
        <v>645</v>
      </c>
      <c r="G3634" s="1">
        <v>43788</v>
      </c>
      <c r="H3634" s="43">
        <v>0</v>
      </c>
      <c r="I3634" s="44">
        <v>4400.8</v>
      </c>
      <c r="J3634" s="44">
        <v>4400.8</v>
      </c>
      <c r="K3634" s="44">
        <v>0</v>
      </c>
      <c r="L3634" s="44">
        <v>3960.72</v>
      </c>
      <c r="M3634" s="44">
        <v>330.06</v>
      </c>
    </row>
    <row r="3635" spans="4:13">
      <c r="F3635" t="s">
        <v>851</v>
      </c>
      <c r="G3635" s="1">
        <v>43788</v>
      </c>
      <c r="H3635" s="43">
        <v>0</v>
      </c>
      <c r="I3635" s="44">
        <v>4949.33</v>
      </c>
      <c r="J3635" s="44">
        <v>4949.33</v>
      </c>
      <c r="K3635" s="44">
        <v>0</v>
      </c>
      <c r="L3635" s="44">
        <v>4454.3999999999996</v>
      </c>
      <c r="M3635" s="44">
        <v>371.2</v>
      </c>
    </row>
    <row r="3636" spans="4:13">
      <c r="F3636" t="s">
        <v>738</v>
      </c>
      <c r="G3636" s="1">
        <v>43816</v>
      </c>
      <c r="H3636" s="43">
        <v>0</v>
      </c>
      <c r="I3636" s="44">
        <v>5031.7700000000004</v>
      </c>
      <c r="J3636" s="44">
        <v>5031.7700000000004</v>
      </c>
      <c r="K3636" s="44">
        <v>0</v>
      </c>
      <c r="L3636" s="44">
        <v>4528.59</v>
      </c>
      <c r="M3636" s="44">
        <v>377.38249999999999</v>
      </c>
    </row>
    <row r="3637" spans="4:13">
      <c r="F3637" t="s">
        <v>1039</v>
      </c>
      <c r="G3637" s="1">
        <v>43788</v>
      </c>
      <c r="H3637" s="43">
        <v>0</v>
      </c>
      <c r="I3637" s="44">
        <v>9488.93</v>
      </c>
      <c r="J3637" s="44">
        <v>9488.93</v>
      </c>
      <c r="K3637" s="44">
        <v>0</v>
      </c>
      <c r="L3637" s="44">
        <v>8540.0400000000009</v>
      </c>
      <c r="M3637" s="44">
        <v>711.67</v>
      </c>
    </row>
    <row r="3638" spans="4:13">
      <c r="F3638" t="s">
        <v>1459</v>
      </c>
      <c r="G3638" s="1">
        <v>43356</v>
      </c>
      <c r="H3638" s="43">
        <v>0.3</v>
      </c>
      <c r="I3638" s="44">
        <v>3775.33</v>
      </c>
      <c r="J3638" s="44">
        <v>3775.33</v>
      </c>
      <c r="K3638" s="44">
        <v>0</v>
      </c>
      <c r="L3638" s="44">
        <v>3397.8</v>
      </c>
      <c r="M3638" s="44">
        <v>283.14999999999998</v>
      </c>
    </row>
    <row r="3639" spans="4:13">
      <c r="F3639" t="s">
        <v>1956</v>
      </c>
      <c r="G3639" s="1">
        <v>48092</v>
      </c>
      <c r="H3639" s="43">
        <v>0.5</v>
      </c>
      <c r="I3639" s="44">
        <v>358427.4</v>
      </c>
      <c r="J3639" s="44">
        <v>358427.4</v>
      </c>
      <c r="K3639" s="44">
        <v>0</v>
      </c>
      <c r="L3639" s="44">
        <v>322584.65999999997</v>
      </c>
      <c r="M3639" s="44">
        <v>0</v>
      </c>
    </row>
    <row r="3640" spans="4:13">
      <c r="F3640" t="s">
        <v>3480</v>
      </c>
      <c r="G3640" s="1">
        <v>43959</v>
      </c>
      <c r="H3640" s="43">
        <v>0</v>
      </c>
      <c r="I3640" s="44">
        <v>22806</v>
      </c>
      <c r="J3640" s="44">
        <v>22806</v>
      </c>
      <c r="K3640" s="44">
        <v>0</v>
      </c>
      <c r="L3640" s="44">
        <v>20525.400000000001</v>
      </c>
      <c r="M3640" s="44">
        <v>1710.45</v>
      </c>
    </row>
    <row r="3641" spans="4:13">
      <c r="F3641" t="s">
        <v>1615</v>
      </c>
      <c r="G3641" s="1">
        <v>43412</v>
      </c>
      <c r="H3641" s="43">
        <v>0</v>
      </c>
      <c r="I3641" s="44">
        <v>10229.24</v>
      </c>
      <c r="J3641" s="44">
        <v>10229.24</v>
      </c>
      <c r="K3641" s="44">
        <v>0</v>
      </c>
      <c r="L3641" s="44">
        <v>9206.32</v>
      </c>
      <c r="M3641" s="44">
        <v>767.19330000000002</v>
      </c>
    </row>
    <row r="3642" spans="4:13">
      <c r="F3642" t="s">
        <v>548</v>
      </c>
      <c r="G3642" s="1">
        <v>43788</v>
      </c>
      <c r="H3642" s="43">
        <v>0</v>
      </c>
      <c r="I3642" s="44">
        <v>9819.6200000000008</v>
      </c>
      <c r="J3642" s="44">
        <v>9819.6200000000008</v>
      </c>
      <c r="K3642" s="44">
        <v>0</v>
      </c>
      <c r="L3642" s="44">
        <v>8837.66</v>
      </c>
      <c r="M3642" s="44">
        <v>736.47170000000006</v>
      </c>
    </row>
    <row r="3643" spans="4:13">
      <c r="F3643" t="s">
        <v>839</v>
      </c>
      <c r="G3643" s="1">
        <v>43335</v>
      </c>
      <c r="H3643" s="43">
        <v>0</v>
      </c>
      <c r="I3643" s="44">
        <v>6968.94</v>
      </c>
      <c r="J3643" s="44">
        <v>6968.94</v>
      </c>
      <c r="K3643" s="44">
        <v>0</v>
      </c>
      <c r="L3643" s="44">
        <v>6272.05</v>
      </c>
      <c r="M3643" s="44">
        <v>522.67079999999999</v>
      </c>
    </row>
    <row r="3644" spans="4:13">
      <c r="F3644" t="s">
        <v>1561</v>
      </c>
      <c r="G3644" s="1">
        <v>43598</v>
      </c>
      <c r="H3644" s="43">
        <v>0</v>
      </c>
      <c r="I3644" s="44">
        <v>21868.43</v>
      </c>
      <c r="J3644" s="44">
        <v>21868.43</v>
      </c>
      <c r="K3644" s="44">
        <v>0</v>
      </c>
      <c r="L3644" s="44">
        <v>19681.59</v>
      </c>
      <c r="M3644" s="44">
        <v>1640.1324999999999</v>
      </c>
    </row>
    <row r="3645" spans="4:13">
      <c r="D3645" t="s">
        <v>122</v>
      </c>
      <c r="E3645" t="s">
        <v>122</v>
      </c>
      <c r="F3645" t="s">
        <v>417</v>
      </c>
      <c r="G3645" s="1">
        <v>43294</v>
      </c>
      <c r="H3645" s="43">
        <v>0</v>
      </c>
      <c r="I3645" s="44">
        <v>8413.2800000000007</v>
      </c>
      <c r="J3645" s="44">
        <v>8413.2800000000007</v>
      </c>
      <c r="K3645" s="44">
        <v>0</v>
      </c>
      <c r="L3645" s="44">
        <v>7571.95</v>
      </c>
      <c r="M3645" s="44">
        <v>630.99580000000003</v>
      </c>
    </row>
    <row r="3646" spans="4:13">
      <c r="E3646" t="s">
        <v>1731</v>
      </c>
      <c r="F3646" t="s">
        <v>3744</v>
      </c>
      <c r="G3646" s="1">
        <v>43503</v>
      </c>
      <c r="H3646" s="43">
        <v>0</v>
      </c>
      <c r="I3646" s="44">
        <v>13875.46</v>
      </c>
      <c r="J3646" s="44">
        <v>13875.46</v>
      </c>
      <c r="K3646" s="44">
        <v>0</v>
      </c>
      <c r="L3646" s="44">
        <v>12487.91</v>
      </c>
      <c r="M3646" s="44">
        <v>1040.6592000000001</v>
      </c>
    </row>
    <row r="3647" spans="4:13">
      <c r="E3647" t="s">
        <v>121</v>
      </c>
      <c r="F3647" t="s">
        <v>1171</v>
      </c>
      <c r="G3647" s="1">
        <v>43882</v>
      </c>
      <c r="H3647" s="43">
        <v>0</v>
      </c>
      <c r="I3647" s="44">
        <v>48282.74</v>
      </c>
      <c r="J3647" s="44">
        <v>48282.74</v>
      </c>
      <c r="K3647" s="44">
        <v>0</v>
      </c>
      <c r="L3647" s="44">
        <v>43454.47</v>
      </c>
      <c r="M3647" s="44">
        <v>3621.2058000000002</v>
      </c>
    </row>
    <row r="3648" spans="4:13">
      <c r="D3648" t="s">
        <v>385</v>
      </c>
      <c r="E3648" t="s">
        <v>1589</v>
      </c>
      <c r="F3648" t="s">
        <v>1590</v>
      </c>
      <c r="G3648" s="1">
        <v>48092</v>
      </c>
      <c r="H3648" s="43">
        <v>0.25</v>
      </c>
      <c r="I3648" s="44">
        <v>244505.79</v>
      </c>
      <c r="J3648" s="44">
        <v>244505.79</v>
      </c>
      <c r="K3648" s="44">
        <v>0</v>
      </c>
      <c r="L3648" s="44">
        <v>220055.21</v>
      </c>
      <c r="M3648" s="44">
        <v>0</v>
      </c>
    </row>
    <row r="3649" spans="4:13">
      <c r="D3649" t="s">
        <v>21</v>
      </c>
      <c r="E3649" t="s">
        <v>372</v>
      </c>
      <c r="F3649" t="s">
        <v>3187</v>
      </c>
      <c r="G3649" s="1">
        <v>43951</v>
      </c>
      <c r="H3649" s="43">
        <v>0</v>
      </c>
      <c r="I3649" s="44">
        <v>90832.5</v>
      </c>
      <c r="J3649" s="44">
        <v>90832.5</v>
      </c>
      <c r="K3649" s="44">
        <v>0</v>
      </c>
      <c r="L3649" s="44">
        <v>81749.25</v>
      </c>
      <c r="M3649" s="44">
        <v>0</v>
      </c>
    </row>
    <row r="3650" spans="4:13">
      <c r="F3650" t="s">
        <v>3267</v>
      </c>
      <c r="G3650" s="1">
        <v>48092</v>
      </c>
      <c r="H3650" s="43">
        <v>0</v>
      </c>
      <c r="I3650" s="44">
        <v>134073.12</v>
      </c>
      <c r="J3650" s="44">
        <v>134073.12</v>
      </c>
      <c r="K3650" s="44">
        <v>0</v>
      </c>
      <c r="L3650" s="44">
        <v>120665.81</v>
      </c>
      <c r="M3650" s="44">
        <v>0</v>
      </c>
    </row>
    <row r="3651" spans="4:13">
      <c r="E3651" t="s">
        <v>111</v>
      </c>
      <c r="F3651" t="s">
        <v>487</v>
      </c>
      <c r="G3651" s="1">
        <v>43294</v>
      </c>
      <c r="H3651" s="43">
        <v>1</v>
      </c>
      <c r="I3651" s="44">
        <v>3204.77</v>
      </c>
      <c r="J3651" s="44">
        <v>3204.77</v>
      </c>
      <c r="K3651" s="44">
        <v>0</v>
      </c>
      <c r="L3651" s="44">
        <v>2884.29</v>
      </c>
      <c r="M3651" s="44">
        <v>240.35749999999999</v>
      </c>
    </row>
    <row r="3652" spans="4:13">
      <c r="E3652" t="s">
        <v>52</v>
      </c>
      <c r="F3652" t="s">
        <v>1206</v>
      </c>
      <c r="G3652" s="1">
        <v>43356</v>
      </c>
      <c r="H3652" s="43">
        <v>0</v>
      </c>
      <c r="I3652" s="44">
        <v>15650.87</v>
      </c>
      <c r="J3652" s="44">
        <v>15650.87</v>
      </c>
      <c r="K3652" s="44">
        <v>0</v>
      </c>
      <c r="L3652" s="44">
        <v>14085.78</v>
      </c>
      <c r="M3652" s="44">
        <v>1173.8150000000001</v>
      </c>
    </row>
    <row r="3653" spans="4:13">
      <c r="F3653" t="s">
        <v>8206</v>
      </c>
      <c r="G3653" s="1">
        <v>48092</v>
      </c>
      <c r="H3653" s="43">
        <v>0</v>
      </c>
      <c r="I3653" s="44">
        <v>52696.39</v>
      </c>
      <c r="J3653" s="44">
        <v>52696.39</v>
      </c>
      <c r="K3653" s="44">
        <v>0</v>
      </c>
      <c r="L3653" s="44">
        <v>47426.75</v>
      </c>
      <c r="M3653" s="44">
        <v>0</v>
      </c>
    </row>
    <row r="3654" spans="4:13">
      <c r="F3654" t="s">
        <v>8093</v>
      </c>
      <c r="G3654" s="1">
        <v>48092</v>
      </c>
      <c r="H3654" s="43">
        <v>0</v>
      </c>
      <c r="I3654" s="44">
        <v>500836.82</v>
      </c>
      <c r="J3654" s="44">
        <v>500836.82</v>
      </c>
      <c r="K3654" s="44">
        <v>0</v>
      </c>
      <c r="L3654" s="44">
        <v>450753.14</v>
      </c>
      <c r="M3654" s="44">
        <v>0</v>
      </c>
    </row>
    <row r="3655" spans="4:13">
      <c r="F3655" t="s">
        <v>1230</v>
      </c>
      <c r="G3655" s="1">
        <v>43356</v>
      </c>
      <c r="H3655" s="43">
        <v>0</v>
      </c>
      <c r="I3655" s="44">
        <v>19571.03</v>
      </c>
      <c r="J3655" s="44">
        <v>19571.03</v>
      </c>
      <c r="K3655" s="44">
        <v>0</v>
      </c>
      <c r="L3655" s="44">
        <v>17613.93</v>
      </c>
      <c r="M3655" s="44">
        <v>1467.8275000000001</v>
      </c>
    </row>
    <row r="3656" spans="4:13">
      <c r="F3656" t="s">
        <v>3485</v>
      </c>
      <c r="G3656" s="1">
        <v>43864</v>
      </c>
      <c r="H3656" s="43">
        <v>0.03</v>
      </c>
      <c r="I3656" s="44">
        <v>39525.629999999997</v>
      </c>
      <c r="J3656" s="44">
        <v>39525.629999999997</v>
      </c>
      <c r="K3656" s="44">
        <v>0</v>
      </c>
      <c r="L3656" s="44">
        <v>35573.07</v>
      </c>
      <c r="M3656" s="44">
        <v>2964.4225000000001</v>
      </c>
    </row>
    <row r="3657" spans="4:13">
      <c r="F3657" t="s">
        <v>3426</v>
      </c>
      <c r="G3657" s="1">
        <v>43864</v>
      </c>
      <c r="H3657" s="43">
        <v>0</v>
      </c>
      <c r="I3657" s="44">
        <v>88046.37</v>
      </c>
      <c r="J3657" s="44">
        <v>88046.37</v>
      </c>
      <c r="K3657" s="44">
        <v>0</v>
      </c>
      <c r="L3657" s="44">
        <v>79241.73</v>
      </c>
      <c r="M3657" s="44">
        <v>6603.4775</v>
      </c>
    </row>
    <row r="3658" spans="4:13">
      <c r="E3658" t="s">
        <v>856</v>
      </c>
      <c r="F3658" t="s">
        <v>857</v>
      </c>
      <c r="G3658" s="1">
        <v>43333</v>
      </c>
      <c r="H3658" s="43">
        <v>1</v>
      </c>
      <c r="I3658" s="44">
        <v>9442</v>
      </c>
      <c r="J3658" s="44">
        <v>9442</v>
      </c>
      <c r="K3658" s="44">
        <v>0</v>
      </c>
      <c r="L3658" s="44">
        <v>8497.7999999999993</v>
      </c>
      <c r="M3658" s="44">
        <v>708.15</v>
      </c>
    </row>
    <row r="3659" spans="4:13">
      <c r="E3659" t="s">
        <v>1046</v>
      </c>
      <c r="F3659" t="s">
        <v>1992</v>
      </c>
      <c r="G3659" s="1">
        <v>43698</v>
      </c>
      <c r="H3659" s="43">
        <v>0.1</v>
      </c>
      <c r="I3659" s="44">
        <v>4800</v>
      </c>
      <c r="J3659" s="44">
        <v>4800</v>
      </c>
      <c r="K3659" s="44">
        <v>0</v>
      </c>
      <c r="L3659" s="44">
        <v>4320</v>
      </c>
      <c r="M3659" s="44">
        <v>360</v>
      </c>
    </row>
    <row r="3660" spans="4:13">
      <c r="F3660" t="s">
        <v>3514</v>
      </c>
      <c r="G3660" s="1">
        <v>48092</v>
      </c>
      <c r="H3660" s="43">
        <v>0.1</v>
      </c>
      <c r="I3660" s="44">
        <v>228888</v>
      </c>
      <c r="J3660" s="44">
        <v>228888</v>
      </c>
      <c r="K3660" s="44">
        <v>0</v>
      </c>
      <c r="L3660" s="44">
        <v>205999.2</v>
      </c>
      <c r="M3660" s="44">
        <v>0</v>
      </c>
    </row>
    <row r="3661" spans="4:13">
      <c r="F3661" t="s">
        <v>3524</v>
      </c>
      <c r="G3661" s="1">
        <v>43864</v>
      </c>
      <c r="H3661" s="43">
        <v>0.92</v>
      </c>
      <c r="I3661" s="44">
        <v>68583.649999999994</v>
      </c>
      <c r="J3661" s="44">
        <v>68583.649999999994</v>
      </c>
      <c r="K3661" s="44">
        <v>0</v>
      </c>
      <c r="L3661" s="44">
        <v>61725.29</v>
      </c>
      <c r="M3661" s="44">
        <v>5143.7741999999998</v>
      </c>
    </row>
    <row r="3662" spans="4:13">
      <c r="F3662" t="s">
        <v>3454</v>
      </c>
      <c r="G3662" s="1">
        <v>43864</v>
      </c>
      <c r="H3662" s="43">
        <v>1</v>
      </c>
      <c r="I3662" s="44">
        <v>10879.81</v>
      </c>
      <c r="J3662" s="44">
        <v>10879.81</v>
      </c>
      <c r="K3662" s="44">
        <v>0</v>
      </c>
      <c r="L3662" s="44">
        <v>9791.83</v>
      </c>
      <c r="M3662" s="44">
        <v>815.98580000000004</v>
      </c>
    </row>
    <row r="3663" spans="4:13">
      <c r="E3663" t="s">
        <v>366</v>
      </c>
      <c r="F3663" t="s">
        <v>367</v>
      </c>
      <c r="G3663" s="1">
        <v>43992</v>
      </c>
      <c r="H3663" s="43">
        <v>0</v>
      </c>
      <c r="I3663" s="44">
        <v>5982.5</v>
      </c>
      <c r="J3663" s="44">
        <v>5982.5</v>
      </c>
      <c r="K3663" s="44">
        <v>0</v>
      </c>
      <c r="L3663" s="44">
        <v>5384.25</v>
      </c>
      <c r="M3663" s="44">
        <v>448.6875</v>
      </c>
    </row>
    <row r="3664" spans="4:13">
      <c r="E3664" t="s">
        <v>1902</v>
      </c>
      <c r="F3664" t="s">
        <v>1903</v>
      </c>
      <c r="G3664" s="1">
        <v>43651</v>
      </c>
      <c r="H3664" s="43">
        <v>1</v>
      </c>
      <c r="I3664" s="44">
        <v>238336.88</v>
      </c>
      <c r="J3664" s="44">
        <v>238336.88</v>
      </c>
      <c r="K3664" s="44">
        <v>0</v>
      </c>
      <c r="L3664" s="44">
        <v>214503.19</v>
      </c>
      <c r="M3664" s="44">
        <v>17875.265800000001</v>
      </c>
    </row>
    <row r="3665" spans="4:13">
      <c r="E3665" t="s">
        <v>432</v>
      </c>
      <c r="F3665" t="s">
        <v>1342</v>
      </c>
      <c r="G3665" s="1">
        <v>43356</v>
      </c>
      <c r="H3665" s="43">
        <v>1</v>
      </c>
      <c r="I3665" s="44">
        <v>9353.34</v>
      </c>
      <c r="J3665" s="44">
        <v>9353.34</v>
      </c>
      <c r="K3665" s="44">
        <v>0</v>
      </c>
      <c r="L3665" s="44">
        <v>8418.01</v>
      </c>
      <c r="M3665" s="44">
        <v>701.50080000000003</v>
      </c>
    </row>
    <row r="3666" spans="4:13">
      <c r="D3666" t="s">
        <v>405</v>
      </c>
      <c r="E3666" t="s">
        <v>1710</v>
      </c>
      <c r="F3666" t="s">
        <v>2299</v>
      </c>
      <c r="G3666" s="1">
        <v>43787</v>
      </c>
      <c r="H3666" s="43">
        <v>0.67</v>
      </c>
      <c r="I3666" s="44">
        <v>13610.62</v>
      </c>
      <c r="J3666" s="44">
        <v>13610.62</v>
      </c>
      <c r="K3666" s="44">
        <v>0</v>
      </c>
      <c r="L3666" s="44">
        <v>12249.56</v>
      </c>
      <c r="M3666" s="44">
        <v>1020.7967</v>
      </c>
    </row>
    <row r="3667" spans="4:13">
      <c r="D3667" t="s">
        <v>82</v>
      </c>
      <c r="E3667" t="s">
        <v>425</v>
      </c>
      <c r="F3667" t="s">
        <v>488</v>
      </c>
      <c r="G3667" s="1">
        <v>43294</v>
      </c>
      <c r="H3667" s="43">
        <v>0</v>
      </c>
      <c r="I3667" s="44">
        <v>3904.1</v>
      </c>
      <c r="J3667" s="44">
        <v>3904.1</v>
      </c>
      <c r="K3667" s="44">
        <v>0</v>
      </c>
      <c r="L3667" s="44">
        <v>3513.69</v>
      </c>
      <c r="M3667" s="44">
        <v>292.8075</v>
      </c>
    </row>
    <row r="3668" spans="4:13">
      <c r="F3668" t="s">
        <v>1955</v>
      </c>
      <c r="G3668" s="1">
        <v>43504</v>
      </c>
      <c r="H3668" s="43">
        <v>1</v>
      </c>
      <c r="I3668" s="44">
        <v>34493.269999999997</v>
      </c>
      <c r="J3668" s="44">
        <v>34493.269999999997</v>
      </c>
      <c r="K3668" s="44">
        <v>0</v>
      </c>
      <c r="L3668" s="44">
        <v>31043.94</v>
      </c>
      <c r="M3668" s="44">
        <v>2586.9949999999999</v>
      </c>
    </row>
    <row r="3669" spans="4:13">
      <c r="F3669" t="s">
        <v>1735</v>
      </c>
      <c r="G3669" s="1">
        <v>43410</v>
      </c>
      <c r="H3669" s="43">
        <v>0</v>
      </c>
      <c r="I3669" s="44">
        <v>120421.09</v>
      </c>
      <c r="J3669" s="44">
        <v>120421.09</v>
      </c>
      <c r="K3669" s="44">
        <v>0</v>
      </c>
      <c r="L3669" s="44">
        <v>108378.98</v>
      </c>
      <c r="M3669" s="44">
        <v>9031.5817000000006</v>
      </c>
    </row>
    <row r="3670" spans="4:13">
      <c r="F3670" t="s">
        <v>1712</v>
      </c>
      <c r="G3670" s="1">
        <v>43410</v>
      </c>
      <c r="H3670" s="43">
        <v>0</v>
      </c>
      <c r="I3670" s="44">
        <v>32286.959999999999</v>
      </c>
      <c r="J3670" s="44">
        <v>32286.959999999999</v>
      </c>
      <c r="K3670" s="44">
        <v>0</v>
      </c>
      <c r="L3670" s="44">
        <v>29058.26</v>
      </c>
      <c r="M3670" s="44">
        <v>2421.5216999999998</v>
      </c>
    </row>
    <row r="3671" spans="4:13">
      <c r="F3671" t="s">
        <v>1909</v>
      </c>
      <c r="G3671" s="1">
        <v>43507</v>
      </c>
      <c r="H3671" s="43">
        <v>0</v>
      </c>
      <c r="I3671" s="44">
        <v>110000</v>
      </c>
      <c r="J3671" s="44">
        <v>110000</v>
      </c>
      <c r="K3671" s="44">
        <v>0</v>
      </c>
      <c r="L3671" s="44">
        <v>99000</v>
      </c>
      <c r="M3671" s="44">
        <v>8250</v>
      </c>
    </row>
    <row r="3672" spans="4:13">
      <c r="F3672" t="s">
        <v>1885</v>
      </c>
      <c r="G3672" s="1">
        <v>43411</v>
      </c>
      <c r="H3672" s="43">
        <v>1</v>
      </c>
      <c r="I3672" s="44">
        <v>3310</v>
      </c>
      <c r="J3672" s="44">
        <v>3310</v>
      </c>
      <c r="K3672" s="44">
        <v>0</v>
      </c>
      <c r="L3672" s="44">
        <v>2979</v>
      </c>
      <c r="M3672" s="44">
        <v>248.25</v>
      </c>
    </row>
    <row r="3673" spans="4:13">
      <c r="F3673" t="s">
        <v>3207</v>
      </c>
      <c r="G3673" s="1">
        <v>43962</v>
      </c>
      <c r="H3673" s="43">
        <v>0</v>
      </c>
      <c r="I3673" s="44">
        <v>27254.99</v>
      </c>
      <c r="J3673" s="44">
        <v>27254.99</v>
      </c>
      <c r="K3673" s="44">
        <v>0</v>
      </c>
      <c r="L3673" s="44">
        <v>24529.49</v>
      </c>
      <c r="M3673" s="44">
        <v>2044.1242</v>
      </c>
    </row>
    <row r="3674" spans="4:13">
      <c r="E3674" t="s">
        <v>578</v>
      </c>
      <c r="F3674" t="s">
        <v>2984</v>
      </c>
      <c r="G3674" s="1">
        <v>43917</v>
      </c>
      <c r="H3674" s="43">
        <v>0.2</v>
      </c>
      <c r="I3674" s="44">
        <v>93734.18</v>
      </c>
      <c r="J3674" s="44">
        <v>93734.18</v>
      </c>
      <c r="K3674" s="44">
        <v>0</v>
      </c>
      <c r="L3674" s="44">
        <v>84360.76</v>
      </c>
      <c r="M3674" s="44">
        <v>7030.0632999999998</v>
      </c>
    </row>
    <row r="3675" spans="4:13">
      <c r="E3675" t="s">
        <v>570</v>
      </c>
      <c r="F3675" t="s">
        <v>7840</v>
      </c>
      <c r="G3675" s="1">
        <v>48092</v>
      </c>
      <c r="H3675" s="43">
        <v>0.25</v>
      </c>
      <c r="I3675" s="44">
        <v>408448.59</v>
      </c>
      <c r="J3675" s="44">
        <v>408448.59</v>
      </c>
      <c r="K3675" s="44">
        <v>0</v>
      </c>
      <c r="L3675" s="44">
        <v>367603.73</v>
      </c>
      <c r="M3675" s="44">
        <v>0</v>
      </c>
    </row>
    <row r="3676" spans="4:13">
      <c r="F3676" t="s">
        <v>2729</v>
      </c>
      <c r="G3676" s="1">
        <v>43865</v>
      </c>
      <c r="H3676" s="43">
        <v>1</v>
      </c>
      <c r="I3676" s="44">
        <v>449411.65</v>
      </c>
      <c r="J3676" s="44">
        <v>447295.79</v>
      </c>
      <c r="K3676" s="44">
        <v>-2115.86</v>
      </c>
      <c r="L3676" s="44">
        <v>402566.22</v>
      </c>
      <c r="M3676" s="44">
        <v>33547.184200000003</v>
      </c>
    </row>
    <row r="3677" spans="4:13">
      <c r="F3677" t="s">
        <v>1763</v>
      </c>
      <c r="G3677" s="1">
        <v>43410</v>
      </c>
      <c r="H3677" s="43">
        <v>0.1</v>
      </c>
      <c r="I3677" s="44">
        <v>6385.38</v>
      </c>
      <c r="J3677" s="44">
        <v>6385.38</v>
      </c>
      <c r="K3677" s="44">
        <v>0</v>
      </c>
      <c r="L3677" s="44">
        <v>5746.84</v>
      </c>
      <c r="M3677" s="44">
        <v>478.9033</v>
      </c>
    </row>
    <row r="3678" spans="4:13">
      <c r="F3678" t="s">
        <v>951</v>
      </c>
      <c r="G3678" s="1">
        <v>43336</v>
      </c>
      <c r="H3678" s="43">
        <v>0</v>
      </c>
      <c r="I3678" s="44">
        <v>3213.13</v>
      </c>
      <c r="J3678" s="44">
        <v>3213.13</v>
      </c>
      <c r="K3678" s="44">
        <v>0</v>
      </c>
      <c r="L3678" s="44">
        <v>2891.82</v>
      </c>
      <c r="M3678" s="44">
        <v>240.98500000000001</v>
      </c>
    </row>
    <row r="3679" spans="4:13">
      <c r="F3679" t="s">
        <v>2176</v>
      </c>
      <c r="G3679" s="1">
        <v>48092</v>
      </c>
      <c r="H3679" s="43">
        <v>0</v>
      </c>
      <c r="I3679" s="44">
        <v>170927</v>
      </c>
      <c r="J3679" s="44">
        <v>170927</v>
      </c>
      <c r="K3679" s="44">
        <v>0</v>
      </c>
      <c r="L3679" s="44">
        <v>153834.29999999999</v>
      </c>
      <c r="M3679" s="44">
        <v>0</v>
      </c>
    </row>
    <row r="3680" spans="4:13">
      <c r="F3680" t="s">
        <v>3553</v>
      </c>
      <c r="G3680" s="1">
        <v>48092</v>
      </c>
      <c r="H3680" s="43">
        <v>0</v>
      </c>
      <c r="I3680" s="44">
        <v>237105</v>
      </c>
      <c r="J3680" s="44">
        <v>237105</v>
      </c>
      <c r="K3680" s="44">
        <v>0</v>
      </c>
      <c r="L3680" s="44">
        <v>213394.5</v>
      </c>
      <c r="M3680" s="44">
        <v>0</v>
      </c>
    </row>
    <row r="3681" spans="4:13">
      <c r="F3681" t="s">
        <v>3399</v>
      </c>
      <c r="G3681" s="1">
        <v>48092</v>
      </c>
      <c r="H3681" s="43">
        <v>0.25</v>
      </c>
      <c r="I3681" s="44">
        <v>1787000.46</v>
      </c>
      <c r="J3681" s="44">
        <v>1787000.46</v>
      </c>
      <c r="K3681" s="44">
        <v>0</v>
      </c>
      <c r="L3681" s="44">
        <v>1608300.41</v>
      </c>
      <c r="M3681" s="44">
        <v>74205.8033</v>
      </c>
    </row>
    <row r="3682" spans="4:13">
      <c r="F3682" t="s">
        <v>7699</v>
      </c>
      <c r="G3682" s="1">
        <v>48092</v>
      </c>
      <c r="H3682" s="43">
        <v>0</v>
      </c>
      <c r="I3682" s="44">
        <v>2286237.77</v>
      </c>
      <c r="J3682" s="44">
        <v>2286237.77</v>
      </c>
      <c r="K3682" s="44">
        <v>0</v>
      </c>
      <c r="L3682" s="44">
        <v>2057613.99</v>
      </c>
      <c r="M3682" s="44">
        <v>0</v>
      </c>
    </row>
    <row r="3683" spans="4:13">
      <c r="F3683" t="s">
        <v>3473</v>
      </c>
      <c r="G3683" s="1">
        <v>48092</v>
      </c>
      <c r="H3683" s="43">
        <v>0</v>
      </c>
      <c r="I3683" s="44">
        <v>151895.12</v>
      </c>
      <c r="J3683" s="44">
        <v>151895.12</v>
      </c>
      <c r="K3683" s="44">
        <v>0</v>
      </c>
      <c r="L3683" s="44">
        <v>136705.60999999999</v>
      </c>
      <c r="M3683" s="44">
        <v>0</v>
      </c>
    </row>
    <row r="3684" spans="4:13">
      <c r="F3684" t="s">
        <v>960</v>
      </c>
      <c r="G3684" s="1">
        <v>43598</v>
      </c>
      <c r="H3684" s="43">
        <v>0</v>
      </c>
      <c r="I3684" s="44">
        <v>17382.57</v>
      </c>
      <c r="J3684" s="44">
        <v>17382.57</v>
      </c>
      <c r="K3684" s="44">
        <v>0</v>
      </c>
      <c r="L3684" s="44">
        <v>15644.31</v>
      </c>
      <c r="M3684" s="44">
        <v>1303.6925000000001</v>
      </c>
    </row>
    <row r="3685" spans="4:13">
      <c r="F3685" t="s">
        <v>2070</v>
      </c>
      <c r="G3685" s="1">
        <v>43959</v>
      </c>
      <c r="H3685" s="43">
        <v>0</v>
      </c>
      <c r="I3685" s="44">
        <v>23468.94</v>
      </c>
      <c r="J3685" s="44">
        <v>23468.94</v>
      </c>
      <c r="K3685" s="44">
        <v>0</v>
      </c>
      <c r="L3685" s="44">
        <v>21122.05</v>
      </c>
      <c r="M3685" s="44">
        <v>1760.1708000000001</v>
      </c>
    </row>
    <row r="3686" spans="4:13">
      <c r="F3686" t="s">
        <v>2118</v>
      </c>
      <c r="G3686" s="1">
        <v>43959</v>
      </c>
      <c r="H3686" s="43">
        <v>0</v>
      </c>
      <c r="I3686" s="44">
        <v>51536.01</v>
      </c>
      <c r="J3686" s="44">
        <v>51536.01</v>
      </c>
      <c r="K3686" s="44">
        <v>0</v>
      </c>
      <c r="L3686" s="44">
        <v>46382.41</v>
      </c>
      <c r="M3686" s="44">
        <v>3865.2008000000001</v>
      </c>
    </row>
    <row r="3687" spans="4:13">
      <c r="F3687" t="s">
        <v>8235</v>
      </c>
      <c r="G3687" s="1">
        <v>48092</v>
      </c>
      <c r="H3687" s="43">
        <v>0</v>
      </c>
      <c r="I3687" s="44">
        <v>341227</v>
      </c>
      <c r="J3687" s="44">
        <v>341227</v>
      </c>
      <c r="K3687" s="44">
        <v>0</v>
      </c>
      <c r="L3687" s="44">
        <v>307104.3</v>
      </c>
      <c r="M3687" s="44">
        <v>0</v>
      </c>
    </row>
    <row r="3688" spans="4:13">
      <c r="F3688" t="s">
        <v>1963</v>
      </c>
      <c r="G3688" s="1">
        <v>43852</v>
      </c>
      <c r="H3688" s="43">
        <v>0</v>
      </c>
      <c r="I3688" s="44">
        <v>5000</v>
      </c>
      <c r="J3688" s="44">
        <v>5000</v>
      </c>
      <c r="K3688" s="44">
        <v>0</v>
      </c>
      <c r="L3688" s="44">
        <v>4500</v>
      </c>
      <c r="M3688" s="44">
        <v>375</v>
      </c>
    </row>
    <row r="3689" spans="4:13">
      <c r="E3689" t="s">
        <v>81</v>
      </c>
      <c r="F3689" t="s">
        <v>3535</v>
      </c>
      <c r="G3689" s="1">
        <v>48092</v>
      </c>
      <c r="H3689" s="43">
        <v>0</v>
      </c>
      <c r="I3689" s="44">
        <v>7119298.4500000002</v>
      </c>
      <c r="J3689" s="44">
        <v>7119298.4500000002</v>
      </c>
      <c r="K3689" s="44">
        <v>0</v>
      </c>
      <c r="L3689" s="44">
        <v>6407368.6100000003</v>
      </c>
      <c r="M3689" s="44">
        <v>1329.09</v>
      </c>
    </row>
    <row r="3690" spans="4:13">
      <c r="F3690" t="s">
        <v>503</v>
      </c>
      <c r="G3690" s="1">
        <v>43882</v>
      </c>
      <c r="H3690" s="43">
        <v>0</v>
      </c>
      <c r="I3690" s="44">
        <v>5488.1</v>
      </c>
      <c r="J3690" s="44">
        <v>5488.1</v>
      </c>
      <c r="K3690" s="44">
        <v>0</v>
      </c>
      <c r="L3690" s="44">
        <v>4939.29</v>
      </c>
      <c r="M3690" s="44">
        <v>411.60750000000002</v>
      </c>
    </row>
    <row r="3691" spans="4:13">
      <c r="F3691" t="s">
        <v>1904</v>
      </c>
      <c r="G3691" s="1">
        <v>43882</v>
      </c>
      <c r="H3691" s="43">
        <v>0</v>
      </c>
      <c r="I3691" s="44">
        <v>31530.1</v>
      </c>
      <c r="J3691" s="44">
        <v>31530.1</v>
      </c>
      <c r="K3691" s="44">
        <v>0</v>
      </c>
      <c r="L3691" s="44">
        <v>28377.09</v>
      </c>
      <c r="M3691" s="44">
        <v>2364.7575000000002</v>
      </c>
    </row>
    <row r="3692" spans="4:13">
      <c r="F3692" t="s">
        <v>1979</v>
      </c>
      <c r="G3692" s="1">
        <v>48092</v>
      </c>
      <c r="H3692" s="43">
        <v>0.25</v>
      </c>
      <c r="I3692" s="44">
        <v>534053</v>
      </c>
      <c r="J3692" s="44">
        <v>534053</v>
      </c>
      <c r="K3692" s="44">
        <v>0</v>
      </c>
      <c r="L3692" s="44">
        <v>480647.7</v>
      </c>
      <c r="M3692" s="44">
        <v>0</v>
      </c>
    </row>
    <row r="3693" spans="4:13">
      <c r="F3693" t="s">
        <v>3032</v>
      </c>
      <c r="G3693" s="1">
        <v>48092</v>
      </c>
      <c r="H3693" s="43">
        <v>0.01</v>
      </c>
      <c r="I3693" s="44">
        <v>323188</v>
      </c>
      <c r="J3693" s="44">
        <v>323188</v>
      </c>
      <c r="K3693" s="44">
        <v>0</v>
      </c>
      <c r="L3693" s="44">
        <v>290869.2</v>
      </c>
      <c r="M3693" s="44">
        <v>0</v>
      </c>
    </row>
    <row r="3694" spans="4:13">
      <c r="F3694" t="s">
        <v>174</v>
      </c>
      <c r="G3694" s="1">
        <v>43882</v>
      </c>
      <c r="H3694" s="43">
        <v>0</v>
      </c>
      <c r="I3694" s="44">
        <v>94021.97</v>
      </c>
      <c r="J3694" s="44">
        <v>94021.97</v>
      </c>
      <c r="K3694" s="44">
        <v>0</v>
      </c>
      <c r="L3694" s="44">
        <v>84619.77</v>
      </c>
      <c r="M3694" s="44">
        <v>7051.6475</v>
      </c>
    </row>
    <row r="3695" spans="4:13">
      <c r="D3695" t="s">
        <v>135</v>
      </c>
      <c r="E3695" t="s">
        <v>134</v>
      </c>
      <c r="F3695" t="s">
        <v>145</v>
      </c>
      <c r="G3695" s="1">
        <v>43598</v>
      </c>
      <c r="H3695" s="43">
        <v>0.1</v>
      </c>
      <c r="I3695" s="44">
        <v>7604.94</v>
      </c>
      <c r="J3695" s="44">
        <v>7604.94</v>
      </c>
      <c r="K3695" s="44">
        <v>0</v>
      </c>
      <c r="L3695" s="44">
        <v>6844.45</v>
      </c>
      <c r="M3695" s="44">
        <v>570.37080000000003</v>
      </c>
    </row>
    <row r="3696" spans="4:13">
      <c r="F3696" t="s">
        <v>491</v>
      </c>
      <c r="G3696" s="1">
        <v>43294</v>
      </c>
      <c r="H3696" s="43">
        <v>1</v>
      </c>
      <c r="I3696" s="44">
        <v>8715.68</v>
      </c>
      <c r="J3696" s="44">
        <v>8715.68</v>
      </c>
      <c r="K3696" s="44">
        <v>0</v>
      </c>
      <c r="L3696" s="44">
        <v>7844.11</v>
      </c>
      <c r="M3696" s="44">
        <v>653.67579999999998</v>
      </c>
    </row>
    <row r="3697" spans="4:13">
      <c r="F3697" t="s">
        <v>173</v>
      </c>
      <c r="G3697" s="1">
        <v>48092</v>
      </c>
      <c r="H3697" s="43">
        <v>0.2</v>
      </c>
      <c r="I3697" s="44">
        <v>158849.63</v>
      </c>
      <c r="J3697" s="44">
        <v>158849.63</v>
      </c>
      <c r="K3697" s="44">
        <v>0</v>
      </c>
      <c r="L3697" s="44">
        <v>142964.67000000001</v>
      </c>
      <c r="M3697" s="44">
        <v>0</v>
      </c>
    </row>
    <row r="3698" spans="4:13">
      <c r="D3698" t="s">
        <v>314</v>
      </c>
      <c r="E3698" t="s">
        <v>735</v>
      </c>
      <c r="F3698" t="s">
        <v>2308</v>
      </c>
      <c r="G3698" s="1">
        <v>43760</v>
      </c>
      <c r="H3698" s="43">
        <v>0</v>
      </c>
      <c r="I3698" s="44">
        <v>4967.66</v>
      </c>
      <c r="J3698" s="44">
        <v>4967.66</v>
      </c>
      <c r="K3698" s="44">
        <v>0</v>
      </c>
      <c r="L3698" s="44">
        <v>4470.8900000000003</v>
      </c>
      <c r="M3698" s="44">
        <v>372.57420000000002</v>
      </c>
    </row>
    <row r="3699" spans="4:13">
      <c r="F3699" t="s">
        <v>2560</v>
      </c>
      <c r="G3699" s="1">
        <v>43760</v>
      </c>
      <c r="H3699" s="43">
        <v>0</v>
      </c>
      <c r="I3699" s="44">
        <v>30091.18</v>
      </c>
      <c r="J3699" s="44">
        <v>30091.18</v>
      </c>
      <c r="K3699" s="44">
        <v>0</v>
      </c>
      <c r="L3699" s="44">
        <v>27082.06</v>
      </c>
      <c r="M3699" s="44">
        <v>2256.8382999999999</v>
      </c>
    </row>
    <row r="3700" spans="4:13">
      <c r="E3700" t="s">
        <v>313</v>
      </c>
      <c r="F3700" t="s">
        <v>636</v>
      </c>
      <c r="G3700" s="1">
        <v>43333</v>
      </c>
      <c r="H3700" s="43">
        <v>1</v>
      </c>
      <c r="I3700" s="44">
        <v>22963</v>
      </c>
      <c r="J3700" s="44">
        <v>22963</v>
      </c>
      <c r="K3700" s="44">
        <v>0</v>
      </c>
      <c r="L3700" s="44">
        <v>20666.7</v>
      </c>
      <c r="M3700" s="44">
        <v>1722.2249999999999</v>
      </c>
    </row>
    <row r="3701" spans="4:13">
      <c r="D3701" t="s">
        <v>271</v>
      </c>
      <c r="E3701" t="s">
        <v>270</v>
      </c>
      <c r="F3701" t="s">
        <v>468</v>
      </c>
      <c r="G3701" s="1">
        <v>43294</v>
      </c>
      <c r="H3701" s="43">
        <v>1</v>
      </c>
      <c r="I3701" s="44">
        <v>11834.32</v>
      </c>
      <c r="J3701" s="44">
        <v>11834.32</v>
      </c>
      <c r="K3701" s="44">
        <v>0</v>
      </c>
      <c r="L3701" s="44">
        <v>10650.89</v>
      </c>
      <c r="M3701" s="44">
        <v>887.57420000000002</v>
      </c>
    </row>
    <row r="3702" spans="4:13">
      <c r="D3702" t="s">
        <v>264</v>
      </c>
      <c r="E3702" t="s">
        <v>2174</v>
      </c>
      <c r="F3702" t="s">
        <v>3133</v>
      </c>
      <c r="G3702" s="1">
        <v>43781</v>
      </c>
      <c r="H3702" s="43">
        <v>0</v>
      </c>
      <c r="I3702" s="44">
        <v>12679.85</v>
      </c>
      <c r="J3702" s="44">
        <v>12679.85</v>
      </c>
      <c r="K3702" s="44">
        <v>0</v>
      </c>
      <c r="L3702" s="44">
        <v>11411.87</v>
      </c>
      <c r="M3702" s="44">
        <v>950.98919999999998</v>
      </c>
    </row>
    <row r="3703" spans="4:13">
      <c r="F3703" t="s">
        <v>2910</v>
      </c>
      <c r="G3703" s="1">
        <v>43781</v>
      </c>
      <c r="H3703" s="43">
        <v>1</v>
      </c>
      <c r="I3703" s="44">
        <v>40502.050000000003</v>
      </c>
      <c r="J3703" s="44">
        <v>40502.050000000003</v>
      </c>
      <c r="K3703" s="44">
        <v>0</v>
      </c>
      <c r="L3703" s="44">
        <v>36451.85</v>
      </c>
      <c r="M3703" s="44">
        <v>3037.6541999999999</v>
      </c>
    </row>
    <row r="3704" spans="4:13">
      <c r="E3704" t="s">
        <v>978</v>
      </c>
      <c r="F3704" t="s">
        <v>1389</v>
      </c>
      <c r="G3704" s="1">
        <v>43356</v>
      </c>
      <c r="H3704" s="43">
        <v>0.1</v>
      </c>
      <c r="I3704" s="44">
        <v>3752.79</v>
      </c>
      <c r="J3704" s="44">
        <v>3752.79</v>
      </c>
      <c r="K3704" s="44">
        <v>0</v>
      </c>
      <c r="L3704" s="44">
        <v>3377.51</v>
      </c>
      <c r="M3704" s="44">
        <v>281.45920000000001</v>
      </c>
    </row>
    <row r="3705" spans="4:13">
      <c r="D3705" t="s">
        <v>253</v>
      </c>
      <c r="E3705" t="s">
        <v>974</v>
      </c>
      <c r="F3705" t="s">
        <v>975</v>
      </c>
      <c r="G3705" s="1">
        <v>43335</v>
      </c>
      <c r="H3705" s="43">
        <v>1</v>
      </c>
      <c r="I3705" s="44">
        <v>6032.23</v>
      </c>
      <c r="J3705" s="44">
        <v>6032.23</v>
      </c>
      <c r="K3705" s="44">
        <v>0</v>
      </c>
      <c r="L3705" s="44">
        <v>5429.01</v>
      </c>
      <c r="M3705" s="44">
        <v>452.41750000000002</v>
      </c>
    </row>
    <row r="3706" spans="4:13">
      <c r="D3706" t="s">
        <v>25</v>
      </c>
      <c r="E3706" t="s">
        <v>918</v>
      </c>
      <c r="F3706" t="s">
        <v>2248</v>
      </c>
      <c r="G3706" s="1">
        <v>43970</v>
      </c>
      <c r="H3706" s="43">
        <v>1</v>
      </c>
      <c r="I3706" s="44">
        <v>660548.14</v>
      </c>
      <c r="J3706" s="44">
        <v>658780.56999999995</v>
      </c>
      <c r="K3706" s="44">
        <v>-1767.57</v>
      </c>
      <c r="L3706" s="44">
        <v>592902.52</v>
      </c>
      <c r="M3706" s="44">
        <v>49408.542500000003</v>
      </c>
    </row>
    <row r="3707" spans="4:13">
      <c r="E3707" t="s">
        <v>1529</v>
      </c>
      <c r="F3707" t="s">
        <v>1530</v>
      </c>
      <c r="G3707" s="1">
        <v>43412</v>
      </c>
      <c r="H3707" s="43">
        <v>1</v>
      </c>
      <c r="I3707" s="44">
        <v>25000</v>
      </c>
      <c r="J3707" s="44">
        <v>25000</v>
      </c>
      <c r="K3707" s="44">
        <v>0</v>
      </c>
      <c r="L3707" s="44">
        <v>22500</v>
      </c>
      <c r="M3707" s="44">
        <v>1875</v>
      </c>
    </row>
    <row r="3708" spans="4:13">
      <c r="E3708" t="s">
        <v>568</v>
      </c>
      <c r="F3708" t="s">
        <v>2069</v>
      </c>
      <c r="G3708" s="1">
        <v>43507</v>
      </c>
      <c r="H3708" s="43">
        <v>0</v>
      </c>
      <c r="I3708" s="44">
        <v>33923.94</v>
      </c>
      <c r="J3708" s="44">
        <v>33923.94</v>
      </c>
      <c r="K3708" s="44">
        <v>0</v>
      </c>
      <c r="L3708" s="44">
        <v>30531.55</v>
      </c>
      <c r="M3708" s="44">
        <v>2544.2957999999999</v>
      </c>
    </row>
    <row r="3709" spans="4:13">
      <c r="F3709" t="s">
        <v>1101</v>
      </c>
      <c r="G3709" s="1">
        <v>43335</v>
      </c>
      <c r="H3709" s="43">
        <v>1</v>
      </c>
      <c r="I3709" s="44">
        <v>12337.26</v>
      </c>
      <c r="J3709" s="44">
        <v>12337.26</v>
      </c>
      <c r="K3709" s="44">
        <v>0</v>
      </c>
      <c r="L3709" s="44">
        <v>11103.53</v>
      </c>
      <c r="M3709" s="44">
        <v>925.29420000000005</v>
      </c>
    </row>
    <row r="3710" spans="4:13">
      <c r="E3710" t="s">
        <v>745</v>
      </c>
      <c r="F3710" t="s">
        <v>1656</v>
      </c>
      <c r="G3710" s="1">
        <v>43412</v>
      </c>
      <c r="H3710" s="43">
        <v>0</v>
      </c>
      <c r="I3710" s="44">
        <v>3200</v>
      </c>
      <c r="J3710" s="44">
        <v>3200</v>
      </c>
      <c r="K3710" s="44">
        <v>0</v>
      </c>
      <c r="L3710" s="44">
        <v>2880</v>
      </c>
      <c r="M3710" s="44">
        <v>240</v>
      </c>
    </row>
    <row r="3711" spans="4:13">
      <c r="E3711" t="s">
        <v>1109</v>
      </c>
      <c r="F3711" t="s">
        <v>1110</v>
      </c>
      <c r="G3711" s="1">
        <v>43335</v>
      </c>
      <c r="H3711" s="43">
        <v>1</v>
      </c>
      <c r="I3711" s="44">
        <v>5100</v>
      </c>
      <c r="J3711" s="44">
        <v>5100</v>
      </c>
      <c r="K3711" s="44">
        <v>0</v>
      </c>
      <c r="L3711" s="44">
        <v>4590</v>
      </c>
      <c r="M3711" s="44">
        <v>382.5</v>
      </c>
    </row>
    <row r="3712" spans="4:13">
      <c r="E3712" t="s">
        <v>3218</v>
      </c>
      <c r="F3712" t="s">
        <v>3289</v>
      </c>
      <c r="G3712" s="1">
        <v>48092</v>
      </c>
      <c r="H3712" s="43">
        <v>1</v>
      </c>
      <c r="I3712" s="44">
        <v>175500.94</v>
      </c>
      <c r="J3712" s="44">
        <v>175500.94</v>
      </c>
      <c r="K3712" s="44">
        <v>0</v>
      </c>
      <c r="L3712" s="44">
        <v>157950.85</v>
      </c>
      <c r="M3712" s="44">
        <v>0</v>
      </c>
    </row>
    <row r="3713" spans="4:13">
      <c r="E3713" t="s">
        <v>1751</v>
      </c>
      <c r="F3713" t="s">
        <v>1752</v>
      </c>
      <c r="G3713" s="1">
        <v>43410</v>
      </c>
      <c r="H3713" s="43">
        <v>0</v>
      </c>
      <c r="I3713" s="44">
        <v>20494.88</v>
      </c>
      <c r="J3713" s="44">
        <v>20494.88</v>
      </c>
      <c r="K3713" s="44">
        <v>0</v>
      </c>
      <c r="L3713" s="44">
        <v>18445.39</v>
      </c>
      <c r="M3713" s="44">
        <v>1537.1158</v>
      </c>
    </row>
    <row r="3714" spans="4:13">
      <c r="E3714" t="s">
        <v>24</v>
      </c>
      <c r="F3714" t="s">
        <v>737</v>
      </c>
      <c r="G3714" s="1">
        <v>43334</v>
      </c>
      <c r="H3714" s="43">
        <v>1</v>
      </c>
      <c r="I3714" s="44">
        <v>16463.7</v>
      </c>
      <c r="J3714" s="44">
        <v>16463.7</v>
      </c>
      <c r="K3714" s="44">
        <v>0</v>
      </c>
      <c r="L3714" s="44">
        <v>14817.33</v>
      </c>
      <c r="M3714" s="44">
        <v>1234.7774999999999</v>
      </c>
    </row>
    <row r="3715" spans="4:13">
      <c r="F3715" t="s">
        <v>3271</v>
      </c>
      <c r="G3715" s="1">
        <v>43781</v>
      </c>
      <c r="H3715" s="43">
        <v>1</v>
      </c>
      <c r="I3715" s="44">
        <v>6014.82</v>
      </c>
      <c r="J3715" s="44">
        <v>6014.82</v>
      </c>
      <c r="K3715" s="44">
        <v>0</v>
      </c>
      <c r="L3715" s="44">
        <v>5413.34</v>
      </c>
      <c r="M3715" s="44">
        <v>451.11169999999998</v>
      </c>
    </row>
    <row r="3716" spans="4:13">
      <c r="F3716" t="s">
        <v>1328</v>
      </c>
      <c r="G3716" s="1">
        <v>43356</v>
      </c>
      <c r="H3716" s="43">
        <v>1</v>
      </c>
      <c r="I3716" s="44">
        <v>5332.71</v>
      </c>
      <c r="J3716" s="44">
        <v>5332.71</v>
      </c>
      <c r="K3716" s="44">
        <v>0</v>
      </c>
      <c r="L3716" s="44">
        <v>4799.4399999999996</v>
      </c>
      <c r="M3716" s="44">
        <v>399.95330000000001</v>
      </c>
    </row>
    <row r="3717" spans="4:13">
      <c r="F3717" t="s">
        <v>1090</v>
      </c>
      <c r="G3717" s="1">
        <v>43334</v>
      </c>
      <c r="H3717" s="43">
        <v>1</v>
      </c>
      <c r="I3717" s="44">
        <v>7020.22</v>
      </c>
      <c r="J3717" s="44">
        <v>7020.22</v>
      </c>
      <c r="K3717" s="44">
        <v>0</v>
      </c>
      <c r="L3717" s="44">
        <v>6318.2</v>
      </c>
      <c r="M3717" s="44">
        <v>526.51670000000001</v>
      </c>
    </row>
    <row r="3718" spans="4:13">
      <c r="F3718" t="s">
        <v>1008</v>
      </c>
      <c r="G3718" s="1">
        <v>43334</v>
      </c>
      <c r="H3718" s="43">
        <v>1</v>
      </c>
      <c r="I3718" s="44">
        <v>4200.62</v>
      </c>
      <c r="J3718" s="44">
        <v>4200.62</v>
      </c>
      <c r="K3718" s="44">
        <v>0</v>
      </c>
      <c r="L3718" s="44">
        <v>3780.56</v>
      </c>
      <c r="M3718" s="44">
        <v>315.04669999999999</v>
      </c>
    </row>
    <row r="3719" spans="4:13">
      <c r="F3719" t="s">
        <v>3508</v>
      </c>
      <c r="G3719" s="1">
        <v>43851</v>
      </c>
      <c r="H3719" s="43">
        <v>1</v>
      </c>
      <c r="I3719" s="44">
        <v>9737.8700000000008</v>
      </c>
      <c r="J3719" s="44">
        <v>9737.8700000000008</v>
      </c>
      <c r="K3719" s="44">
        <v>0</v>
      </c>
      <c r="L3719" s="44">
        <v>8764.08</v>
      </c>
      <c r="M3719" s="44">
        <v>730.34</v>
      </c>
    </row>
    <row r="3720" spans="4:13">
      <c r="F3720" t="s">
        <v>360</v>
      </c>
      <c r="G3720" s="1">
        <v>43265</v>
      </c>
      <c r="H3720" s="43">
        <v>1</v>
      </c>
      <c r="I3720" s="44">
        <v>8536.2999999999993</v>
      </c>
      <c r="J3720" s="44">
        <v>8536.2999999999993</v>
      </c>
      <c r="K3720" s="44">
        <v>0</v>
      </c>
      <c r="L3720" s="44">
        <v>7682.67</v>
      </c>
      <c r="M3720" s="44">
        <v>640.22249999999997</v>
      </c>
    </row>
    <row r="3721" spans="4:13">
      <c r="D3721" t="s">
        <v>48</v>
      </c>
      <c r="E3721" t="s">
        <v>3280</v>
      </c>
      <c r="F3721" t="s">
        <v>3281</v>
      </c>
      <c r="G3721" s="1">
        <v>43864</v>
      </c>
      <c r="H3721" s="43">
        <v>0.75</v>
      </c>
      <c r="I3721" s="44">
        <v>64714.98</v>
      </c>
      <c r="J3721" s="44">
        <v>64714.98</v>
      </c>
      <c r="K3721" s="44">
        <v>0</v>
      </c>
      <c r="L3721" s="44">
        <v>58243.48</v>
      </c>
      <c r="M3721" s="44">
        <v>0</v>
      </c>
    </row>
    <row r="3722" spans="4:13">
      <c r="E3722" t="s">
        <v>2213</v>
      </c>
      <c r="F3722" t="s">
        <v>8366</v>
      </c>
      <c r="G3722" s="1">
        <v>48092</v>
      </c>
      <c r="H3722" s="43">
        <v>0</v>
      </c>
      <c r="I3722" s="44">
        <v>852599.78</v>
      </c>
      <c r="J3722" s="44">
        <v>852599.78</v>
      </c>
      <c r="K3722" s="44">
        <v>0</v>
      </c>
      <c r="L3722" s="44">
        <v>767339.8</v>
      </c>
      <c r="M3722" s="44">
        <v>4752.92</v>
      </c>
    </row>
    <row r="3723" spans="4:13">
      <c r="F3723" t="s">
        <v>3208</v>
      </c>
      <c r="G3723" s="1">
        <v>43917</v>
      </c>
      <c r="H3723" s="43">
        <v>0</v>
      </c>
      <c r="I3723" s="44">
        <v>8067.57</v>
      </c>
      <c r="J3723" s="44">
        <v>8067.57</v>
      </c>
      <c r="K3723" s="44">
        <v>0</v>
      </c>
      <c r="L3723" s="44">
        <v>7260.81</v>
      </c>
      <c r="M3723" s="44">
        <v>605.0675</v>
      </c>
    </row>
    <row r="3724" spans="4:13">
      <c r="F3724" t="s">
        <v>8349</v>
      </c>
      <c r="G3724" s="1">
        <v>48092</v>
      </c>
      <c r="H3724" s="43">
        <v>0</v>
      </c>
      <c r="I3724" s="44">
        <v>627815.56000000006</v>
      </c>
      <c r="J3724" s="44">
        <v>627815.56000000006</v>
      </c>
      <c r="K3724" s="44">
        <v>0</v>
      </c>
      <c r="L3724" s="44">
        <v>565034</v>
      </c>
      <c r="M3724" s="44">
        <v>1748.66</v>
      </c>
    </row>
    <row r="3725" spans="4:13">
      <c r="F3725" t="s">
        <v>2214</v>
      </c>
      <c r="G3725" s="1">
        <v>43504</v>
      </c>
      <c r="H3725" s="43">
        <v>0</v>
      </c>
      <c r="I3725" s="44">
        <v>8866.41</v>
      </c>
      <c r="J3725" s="44">
        <v>8866.41</v>
      </c>
      <c r="K3725" s="44">
        <v>0</v>
      </c>
      <c r="L3725" s="44">
        <v>7979.77</v>
      </c>
      <c r="M3725" s="44">
        <v>664.98080000000004</v>
      </c>
    </row>
    <row r="3726" spans="4:13">
      <c r="F3726" t="s">
        <v>8364</v>
      </c>
      <c r="G3726" s="1">
        <v>48092</v>
      </c>
      <c r="H3726" s="43">
        <v>0</v>
      </c>
      <c r="I3726" s="44">
        <v>453295.06</v>
      </c>
      <c r="J3726" s="44">
        <v>453295.06</v>
      </c>
      <c r="K3726" s="44">
        <v>0</v>
      </c>
      <c r="L3726" s="44">
        <v>407965.55</v>
      </c>
      <c r="M3726" s="44">
        <v>0</v>
      </c>
    </row>
    <row r="3727" spans="4:13">
      <c r="F3727" t="s">
        <v>3671</v>
      </c>
      <c r="G3727" s="1">
        <v>48092</v>
      </c>
      <c r="H3727" s="43">
        <v>0.33</v>
      </c>
      <c r="I3727" s="44">
        <v>787595</v>
      </c>
      <c r="J3727" s="44">
        <v>787595</v>
      </c>
      <c r="K3727" s="44">
        <v>0</v>
      </c>
      <c r="L3727" s="44">
        <v>708835.5</v>
      </c>
      <c r="M3727" s="44">
        <v>4169.62</v>
      </c>
    </row>
    <row r="3728" spans="4:13">
      <c r="F3728" t="s">
        <v>3572</v>
      </c>
      <c r="G3728" s="1">
        <v>48092</v>
      </c>
      <c r="H3728" s="43">
        <v>0.19</v>
      </c>
      <c r="I3728" s="44">
        <v>570642.89</v>
      </c>
      <c r="J3728" s="44">
        <v>570642.89</v>
      </c>
      <c r="K3728" s="44">
        <v>0</v>
      </c>
      <c r="L3728" s="44">
        <v>513578.6</v>
      </c>
      <c r="M3728" s="44">
        <v>0</v>
      </c>
    </row>
    <row r="3729" spans="5:13">
      <c r="F3729" t="s">
        <v>2962</v>
      </c>
      <c r="G3729" s="1">
        <v>43851</v>
      </c>
      <c r="H3729" s="43">
        <v>1</v>
      </c>
      <c r="I3729" s="44">
        <v>30000</v>
      </c>
      <c r="J3729" s="44">
        <v>30000</v>
      </c>
      <c r="K3729" s="44">
        <v>0</v>
      </c>
      <c r="L3729" s="44">
        <v>27000</v>
      </c>
      <c r="M3729" s="44">
        <v>2250</v>
      </c>
    </row>
    <row r="3730" spans="5:13">
      <c r="E3730" t="s">
        <v>249</v>
      </c>
      <c r="F3730" t="s">
        <v>1269</v>
      </c>
      <c r="G3730" s="1">
        <v>43356</v>
      </c>
      <c r="H3730" s="43">
        <v>0</v>
      </c>
      <c r="I3730" s="44">
        <v>10278.35</v>
      </c>
      <c r="J3730" s="44">
        <v>10278.35</v>
      </c>
      <c r="K3730" s="44">
        <v>0</v>
      </c>
      <c r="L3730" s="44">
        <v>9250.52</v>
      </c>
      <c r="M3730" s="44">
        <v>770.87670000000003</v>
      </c>
    </row>
    <row r="3731" spans="5:13">
      <c r="E3731" t="s">
        <v>1958</v>
      </c>
      <c r="F3731" t="s">
        <v>3363</v>
      </c>
      <c r="G3731" s="1">
        <v>43957</v>
      </c>
      <c r="H3731" s="43">
        <v>1</v>
      </c>
      <c r="I3731" s="44">
        <v>266899</v>
      </c>
      <c r="J3731" s="44">
        <v>215077.96</v>
      </c>
      <c r="K3731" s="44">
        <v>-51821.04</v>
      </c>
      <c r="L3731" s="44">
        <v>193570.16</v>
      </c>
      <c r="M3731" s="44">
        <v>16130.8467</v>
      </c>
    </row>
    <row r="3732" spans="5:13">
      <c r="E3732" t="s">
        <v>47</v>
      </c>
      <c r="F3732" t="s">
        <v>1025</v>
      </c>
      <c r="G3732" s="1">
        <v>43334</v>
      </c>
      <c r="H3732" s="43">
        <v>1</v>
      </c>
      <c r="I3732" s="44">
        <v>11302.41</v>
      </c>
      <c r="J3732" s="44">
        <v>11302.41</v>
      </c>
      <c r="K3732" s="44">
        <v>0</v>
      </c>
      <c r="L3732" s="44">
        <v>10172.17</v>
      </c>
      <c r="M3732" s="44">
        <v>847.68079999999998</v>
      </c>
    </row>
    <row r="3733" spans="5:13">
      <c r="F3733" t="s">
        <v>1241</v>
      </c>
      <c r="G3733" s="1">
        <v>43356</v>
      </c>
      <c r="H3733" s="43">
        <v>1</v>
      </c>
      <c r="I3733" s="44">
        <v>89633.5</v>
      </c>
      <c r="J3733" s="44">
        <v>89633.5</v>
      </c>
      <c r="K3733" s="44">
        <v>0</v>
      </c>
      <c r="L3733" s="44">
        <v>80670.149999999994</v>
      </c>
      <c r="M3733" s="44">
        <v>6722.5124999999998</v>
      </c>
    </row>
    <row r="3734" spans="5:13">
      <c r="E3734" t="s">
        <v>48</v>
      </c>
      <c r="F3734" t="s">
        <v>1407</v>
      </c>
      <c r="G3734" s="1">
        <v>43356</v>
      </c>
      <c r="H3734" s="43">
        <v>1</v>
      </c>
      <c r="I3734" s="44">
        <v>10645</v>
      </c>
      <c r="J3734" s="44">
        <v>10645</v>
      </c>
      <c r="K3734" s="44">
        <v>0</v>
      </c>
      <c r="L3734" s="44">
        <v>9580.5</v>
      </c>
      <c r="M3734" s="44">
        <v>798.375</v>
      </c>
    </row>
    <row r="3735" spans="5:13">
      <c r="F3735" t="s">
        <v>1009</v>
      </c>
      <c r="G3735" s="1">
        <v>43334</v>
      </c>
      <c r="H3735" s="43">
        <v>0.2</v>
      </c>
      <c r="I3735" s="44">
        <v>6651.38</v>
      </c>
      <c r="J3735" s="44">
        <v>6651.38</v>
      </c>
      <c r="K3735" s="44">
        <v>0</v>
      </c>
      <c r="L3735" s="44">
        <v>5986.24</v>
      </c>
      <c r="M3735" s="44">
        <v>498.85329999999999</v>
      </c>
    </row>
    <row r="3736" spans="5:13">
      <c r="F3736" t="s">
        <v>1122</v>
      </c>
      <c r="G3736" s="1">
        <v>43334</v>
      </c>
      <c r="H3736" s="43">
        <v>0</v>
      </c>
      <c r="I3736" s="44">
        <v>24677.4</v>
      </c>
      <c r="J3736" s="44">
        <v>24677.4</v>
      </c>
      <c r="K3736" s="44">
        <v>0</v>
      </c>
      <c r="L3736" s="44">
        <v>22209.66</v>
      </c>
      <c r="M3736" s="44">
        <v>1850.8050000000001</v>
      </c>
    </row>
    <row r="3737" spans="5:13">
      <c r="F3737" t="s">
        <v>995</v>
      </c>
      <c r="G3737" s="1">
        <v>43334</v>
      </c>
      <c r="H3737" s="43">
        <v>1</v>
      </c>
      <c r="I3737" s="44">
        <v>4027.86</v>
      </c>
      <c r="J3737" s="44">
        <v>4027.86</v>
      </c>
      <c r="K3737" s="44">
        <v>0</v>
      </c>
      <c r="L3737" s="44">
        <v>3625.07</v>
      </c>
      <c r="M3737" s="44">
        <v>302.08920000000001</v>
      </c>
    </row>
    <row r="3738" spans="5:13">
      <c r="F3738" t="s">
        <v>1086</v>
      </c>
      <c r="G3738" s="1">
        <v>43334</v>
      </c>
      <c r="H3738" s="43">
        <v>0</v>
      </c>
      <c r="I3738" s="44">
        <v>6234.92</v>
      </c>
      <c r="J3738" s="44">
        <v>6234.92</v>
      </c>
      <c r="K3738" s="44">
        <v>0</v>
      </c>
      <c r="L3738" s="44">
        <v>5611.43</v>
      </c>
      <c r="M3738" s="44">
        <v>467.61919999999998</v>
      </c>
    </row>
    <row r="3739" spans="5:13">
      <c r="E3739" t="s">
        <v>1594</v>
      </c>
      <c r="F3739" t="s">
        <v>3203</v>
      </c>
      <c r="G3739" s="1">
        <v>48092</v>
      </c>
      <c r="H3739" s="43">
        <v>0</v>
      </c>
      <c r="I3739" s="44">
        <v>139958.98000000001</v>
      </c>
      <c r="J3739" s="44">
        <v>139958.98000000001</v>
      </c>
      <c r="K3739" s="44">
        <v>0</v>
      </c>
      <c r="L3739" s="44">
        <v>125963.08</v>
      </c>
      <c r="M3739" s="44">
        <v>0</v>
      </c>
    </row>
    <row r="3740" spans="5:13">
      <c r="F3740" t="s">
        <v>1595</v>
      </c>
      <c r="G3740" s="1">
        <v>43412</v>
      </c>
      <c r="H3740" s="43">
        <v>1</v>
      </c>
      <c r="I3740" s="44">
        <v>19292.330000000002</v>
      </c>
      <c r="J3740" s="44">
        <v>19292.330000000002</v>
      </c>
      <c r="K3740" s="44">
        <v>0</v>
      </c>
      <c r="L3740" s="44">
        <v>17363.099999999999</v>
      </c>
      <c r="M3740" s="44">
        <v>1446.925</v>
      </c>
    </row>
    <row r="3741" spans="5:13">
      <c r="F3741" t="s">
        <v>8125</v>
      </c>
      <c r="G3741" s="1">
        <v>48092</v>
      </c>
      <c r="H3741" s="43">
        <v>0.5</v>
      </c>
      <c r="I3741" s="44">
        <v>116519.99</v>
      </c>
      <c r="J3741" s="44">
        <v>116519.99</v>
      </c>
      <c r="K3741" s="44">
        <v>0</v>
      </c>
      <c r="L3741" s="44">
        <v>104867.99</v>
      </c>
      <c r="M3741" s="44">
        <v>8738.99</v>
      </c>
    </row>
    <row r="3742" spans="5:13">
      <c r="F3742" t="s">
        <v>8074</v>
      </c>
      <c r="G3742" s="1">
        <v>48092</v>
      </c>
      <c r="H3742" s="43">
        <v>0.4</v>
      </c>
      <c r="I3742" s="44">
        <v>138795.16</v>
      </c>
      <c r="J3742" s="44">
        <v>138795.16</v>
      </c>
      <c r="K3742" s="44">
        <v>0</v>
      </c>
      <c r="L3742" s="44">
        <v>124915.64</v>
      </c>
      <c r="M3742" s="44">
        <v>0</v>
      </c>
    </row>
    <row r="3743" spans="5:13">
      <c r="E3743" t="s">
        <v>2038</v>
      </c>
      <c r="F3743" t="s">
        <v>2039</v>
      </c>
      <c r="G3743" s="1">
        <v>43507</v>
      </c>
      <c r="H3743" s="43">
        <v>0</v>
      </c>
      <c r="I3743" s="44">
        <v>38194.879999999997</v>
      </c>
      <c r="J3743" s="44">
        <v>38194.879999999997</v>
      </c>
      <c r="K3743" s="44">
        <v>0</v>
      </c>
      <c r="L3743" s="44">
        <v>34375.39</v>
      </c>
      <c r="M3743" s="44">
        <v>2864.6158</v>
      </c>
    </row>
    <row r="3744" spans="5:13">
      <c r="E3744" t="s">
        <v>2653</v>
      </c>
      <c r="F3744" t="s">
        <v>2899</v>
      </c>
      <c r="G3744" s="1">
        <v>43864</v>
      </c>
      <c r="H3744" s="43">
        <v>0</v>
      </c>
      <c r="I3744" s="44">
        <v>57216.959999999999</v>
      </c>
      <c r="J3744" s="44">
        <v>57216.959999999999</v>
      </c>
      <c r="K3744" s="44">
        <v>0</v>
      </c>
      <c r="L3744" s="44">
        <v>51495.26</v>
      </c>
      <c r="M3744" s="44">
        <v>4291.2717000000002</v>
      </c>
    </row>
    <row r="3745" spans="5:13">
      <c r="E3745" t="s">
        <v>1078</v>
      </c>
      <c r="F3745" t="s">
        <v>1917</v>
      </c>
      <c r="G3745" s="1">
        <v>43598</v>
      </c>
      <c r="H3745" s="43">
        <v>0</v>
      </c>
      <c r="I3745" s="44">
        <v>17105.23</v>
      </c>
      <c r="J3745" s="44">
        <v>17105.23</v>
      </c>
      <c r="K3745" s="44">
        <v>0</v>
      </c>
      <c r="L3745" s="44">
        <v>15394.71</v>
      </c>
      <c r="M3745" s="44">
        <v>1282.8924999999999</v>
      </c>
    </row>
    <row r="3746" spans="5:13">
      <c r="E3746" t="s">
        <v>298</v>
      </c>
      <c r="F3746" t="s">
        <v>299</v>
      </c>
      <c r="G3746" s="1">
        <v>43265</v>
      </c>
      <c r="H3746" s="43">
        <v>1</v>
      </c>
      <c r="I3746" s="44">
        <v>12900</v>
      </c>
      <c r="J3746" s="44">
        <v>12900</v>
      </c>
      <c r="K3746" s="44">
        <v>0</v>
      </c>
      <c r="L3746" s="44">
        <v>11610</v>
      </c>
      <c r="M3746" s="44">
        <v>967.5</v>
      </c>
    </row>
    <row r="3747" spans="5:13">
      <c r="E3747" t="s">
        <v>65</v>
      </c>
      <c r="F3747" t="s">
        <v>3548</v>
      </c>
      <c r="G3747" s="1">
        <v>43864</v>
      </c>
      <c r="H3747" s="43">
        <v>1</v>
      </c>
      <c r="I3747" s="44">
        <v>12280</v>
      </c>
      <c r="J3747" s="44">
        <v>12280</v>
      </c>
      <c r="K3747" s="44">
        <v>0</v>
      </c>
      <c r="L3747" s="44">
        <v>11052</v>
      </c>
      <c r="M3747" s="44">
        <v>921</v>
      </c>
    </row>
    <row r="3748" spans="5:13">
      <c r="F3748" t="s">
        <v>8285</v>
      </c>
      <c r="G3748" s="1">
        <v>48092</v>
      </c>
      <c r="H3748" s="43">
        <v>0</v>
      </c>
      <c r="I3748" s="44">
        <v>129962.75</v>
      </c>
      <c r="J3748" s="44">
        <v>129962.75</v>
      </c>
      <c r="K3748" s="44">
        <v>0</v>
      </c>
      <c r="L3748" s="44">
        <v>116966.48</v>
      </c>
      <c r="M3748" s="44">
        <v>0</v>
      </c>
    </row>
    <row r="3749" spans="5:13">
      <c r="E3749" t="s">
        <v>1934</v>
      </c>
      <c r="F3749" t="s">
        <v>2891</v>
      </c>
      <c r="G3749" s="1">
        <v>48092</v>
      </c>
      <c r="H3749" s="43">
        <v>0</v>
      </c>
      <c r="I3749" s="44">
        <v>2961909.22</v>
      </c>
      <c r="J3749" s="44">
        <v>2961909.22</v>
      </c>
      <c r="K3749" s="44">
        <v>0</v>
      </c>
      <c r="L3749" s="44">
        <v>2665718.2999999998</v>
      </c>
      <c r="M3749" s="44">
        <v>0</v>
      </c>
    </row>
    <row r="3750" spans="5:13">
      <c r="F3750" t="s">
        <v>2043</v>
      </c>
      <c r="G3750" s="1">
        <v>43676</v>
      </c>
      <c r="H3750" s="43">
        <v>0.83</v>
      </c>
      <c r="I3750" s="44">
        <v>32159.22</v>
      </c>
      <c r="J3750" s="44">
        <v>32159.22</v>
      </c>
      <c r="K3750" s="44">
        <v>0</v>
      </c>
      <c r="L3750" s="44">
        <v>28943.3</v>
      </c>
      <c r="M3750" s="44">
        <v>2411.9416999999999</v>
      </c>
    </row>
    <row r="3751" spans="5:13">
      <c r="F3751" t="s">
        <v>2044</v>
      </c>
      <c r="G3751" s="1">
        <v>43781</v>
      </c>
      <c r="H3751" s="43">
        <v>1</v>
      </c>
      <c r="I3751" s="44">
        <v>13961.32</v>
      </c>
      <c r="J3751" s="44">
        <v>13961.32</v>
      </c>
      <c r="K3751" s="44">
        <v>0</v>
      </c>
      <c r="L3751" s="44">
        <v>12565.19</v>
      </c>
      <c r="M3751" s="44">
        <v>1047.0992000000001</v>
      </c>
    </row>
    <row r="3752" spans="5:13">
      <c r="F3752" t="s">
        <v>2888</v>
      </c>
      <c r="G3752" s="1">
        <v>48092</v>
      </c>
      <c r="H3752" s="43">
        <v>0</v>
      </c>
      <c r="I3752" s="44">
        <v>4680797.0199999996</v>
      </c>
      <c r="J3752" s="44">
        <v>4680797.0199999996</v>
      </c>
      <c r="K3752" s="44">
        <v>0</v>
      </c>
      <c r="L3752" s="44">
        <v>4212717.32</v>
      </c>
      <c r="M3752" s="44">
        <v>0</v>
      </c>
    </row>
    <row r="3753" spans="5:13">
      <c r="F3753" t="s">
        <v>2074</v>
      </c>
      <c r="G3753" s="1">
        <v>43507</v>
      </c>
      <c r="H3753" s="43">
        <v>1</v>
      </c>
      <c r="I3753" s="44">
        <v>13164.53</v>
      </c>
      <c r="J3753" s="44">
        <v>13164.53</v>
      </c>
      <c r="K3753" s="44">
        <v>0</v>
      </c>
      <c r="L3753" s="44">
        <v>11848.08</v>
      </c>
      <c r="M3753" s="44">
        <v>987.34</v>
      </c>
    </row>
    <row r="3754" spans="5:13">
      <c r="F3754" t="s">
        <v>1935</v>
      </c>
      <c r="G3754" s="1">
        <v>43417</v>
      </c>
      <c r="H3754" s="43">
        <v>1</v>
      </c>
      <c r="I3754" s="44">
        <v>6512.59</v>
      </c>
      <c r="J3754" s="44">
        <v>6512.59</v>
      </c>
      <c r="K3754" s="44">
        <v>0</v>
      </c>
      <c r="L3754" s="44">
        <v>5861.33</v>
      </c>
      <c r="M3754" s="44">
        <v>488.44420000000002</v>
      </c>
    </row>
    <row r="3755" spans="5:13">
      <c r="E3755" t="s">
        <v>1023</v>
      </c>
      <c r="F3755" t="s">
        <v>1056</v>
      </c>
      <c r="G3755" s="1">
        <v>43335</v>
      </c>
      <c r="H3755" s="43">
        <v>1</v>
      </c>
      <c r="I3755" s="44">
        <v>15195.18</v>
      </c>
      <c r="J3755" s="44">
        <v>15195.18</v>
      </c>
      <c r="K3755" s="44">
        <v>0</v>
      </c>
      <c r="L3755" s="44">
        <v>13675.66</v>
      </c>
      <c r="M3755" s="44">
        <v>1139.6383000000001</v>
      </c>
    </row>
    <row r="3756" spans="5:13">
      <c r="E3756" t="s">
        <v>791</v>
      </c>
      <c r="F3756" t="s">
        <v>792</v>
      </c>
      <c r="G3756" s="1">
        <v>43335</v>
      </c>
      <c r="H3756" s="43">
        <v>0</v>
      </c>
      <c r="I3756" s="44">
        <v>4800</v>
      </c>
      <c r="J3756" s="44">
        <v>4800</v>
      </c>
      <c r="K3756" s="44">
        <v>0</v>
      </c>
      <c r="L3756" s="44">
        <v>4320</v>
      </c>
      <c r="M3756" s="44">
        <v>360</v>
      </c>
    </row>
    <row r="3757" spans="5:13">
      <c r="E3757" t="s">
        <v>50</v>
      </c>
      <c r="F3757" t="s">
        <v>1533</v>
      </c>
      <c r="G3757" s="1">
        <v>43412</v>
      </c>
      <c r="H3757" s="43">
        <v>0.01</v>
      </c>
      <c r="I3757" s="44">
        <v>3184.7</v>
      </c>
      <c r="J3757" s="44">
        <v>3184.7</v>
      </c>
      <c r="K3757" s="44">
        <v>0</v>
      </c>
      <c r="L3757" s="44">
        <v>2866.23</v>
      </c>
      <c r="M3757" s="44">
        <v>238.85249999999999</v>
      </c>
    </row>
    <row r="3758" spans="5:13">
      <c r="F3758" t="s">
        <v>418</v>
      </c>
      <c r="G3758" s="1">
        <v>43294</v>
      </c>
      <c r="H3758" s="43">
        <v>0.1</v>
      </c>
      <c r="I3758" s="44">
        <v>8008.44</v>
      </c>
      <c r="J3758" s="44">
        <v>8008.44</v>
      </c>
      <c r="K3758" s="44">
        <v>0</v>
      </c>
      <c r="L3758" s="44">
        <v>7207.6</v>
      </c>
      <c r="M3758" s="44">
        <v>600.63329999999996</v>
      </c>
    </row>
    <row r="3759" spans="5:13">
      <c r="F3759" t="s">
        <v>829</v>
      </c>
      <c r="G3759" s="1">
        <v>43334</v>
      </c>
      <c r="H3759" s="43">
        <v>0</v>
      </c>
      <c r="I3759" s="44">
        <v>4517</v>
      </c>
      <c r="J3759" s="44">
        <v>4517</v>
      </c>
      <c r="K3759" s="44">
        <v>0</v>
      </c>
      <c r="L3759" s="44">
        <v>4065.3</v>
      </c>
      <c r="M3759" s="44">
        <v>338.77499999999998</v>
      </c>
    </row>
    <row r="3760" spans="5:13">
      <c r="F3760" t="s">
        <v>1532</v>
      </c>
      <c r="G3760" s="1">
        <v>43412</v>
      </c>
      <c r="H3760" s="43">
        <v>1</v>
      </c>
      <c r="I3760" s="44">
        <v>54500</v>
      </c>
      <c r="J3760" s="44">
        <v>54500</v>
      </c>
      <c r="K3760" s="44">
        <v>0</v>
      </c>
      <c r="L3760" s="44">
        <v>49050</v>
      </c>
      <c r="M3760" s="44">
        <v>4087.5</v>
      </c>
    </row>
    <row r="3761" spans="4:13">
      <c r="D3761" t="s">
        <v>261</v>
      </c>
      <c r="E3761" t="s">
        <v>1137</v>
      </c>
      <c r="F3761" t="s">
        <v>1152</v>
      </c>
      <c r="G3761" s="1">
        <v>43334</v>
      </c>
      <c r="H3761" s="43">
        <v>1</v>
      </c>
      <c r="I3761" s="44">
        <v>8874.02</v>
      </c>
      <c r="J3761" s="44">
        <v>8874.02</v>
      </c>
      <c r="K3761" s="44">
        <v>0</v>
      </c>
      <c r="L3761" s="44">
        <v>7986.62</v>
      </c>
      <c r="M3761" s="44">
        <v>665.55169999999998</v>
      </c>
    </row>
    <row r="3762" spans="4:13">
      <c r="D3762" t="s">
        <v>778</v>
      </c>
      <c r="E3762" t="s">
        <v>778</v>
      </c>
      <c r="F3762" t="s">
        <v>1353</v>
      </c>
      <c r="G3762" s="1">
        <v>43356</v>
      </c>
      <c r="H3762" s="43">
        <v>1</v>
      </c>
      <c r="I3762" s="44">
        <v>23567.46</v>
      </c>
      <c r="J3762" s="44">
        <v>23567.46</v>
      </c>
      <c r="K3762" s="44">
        <v>0</v>
      </c>
      <c r="L3762" s="44">
        <v>21210.71</v>
      </c>
      <c r="M3762" s="44">
        <v>1767.5591999999999</v>
      </c>
    </row>
    <row r="3763" spans="4:13">
      <c r="D3763" t="s">
        <v>117</v>
      </c>
      <c r="E3763" t="s">
        <v>116</v>
      </c>
      <c r="F3763" t="s">
        <v>142</v>
      </c>
      <c r="G3763" s="1">
        <v>43265</v>
      </c>
      <c r="H3763" s="43">
        <v>1</v>
      </c>
      <c r="I3763" s="44">
        <v>4684</v>
      </c>
      <c r="J3763" s="44">
        <v>4684</v>
      </c>
      <c r="K3763" s="44">
        <v>0</v>
      </c>
      <c r="L3763" s="44">
        <v>4215.6000000000004</v>
      </c>
      <c r="M3763" s="44">
        <v>351.3</v>
      </c>
    </row>
    <row r="3764" spans="4:13">
      <c r="D3764" t="s">
        <v>131</v>
      </c>
      <c r="E3764" t="s">
        <v>1688</v>
      </c>
      <c r="F3764" t="s">
        <v>2012</v>
      </c>
      <c r="G3764" s="1">
        <v>43588</v>
      </c>
      <c r="H3764" s="43">
        <v>1</v>
      </c>
      <c r="I3764" s="44">
        <v>22836.65</v>
      </c>
      <c r="J3764" s="44">
        <v>22836.65</v>
      </c>
      <c r="K3764" s="44">
        <v>0</v>
      </c>
      <c r="L3764" s="44">
        <v>20552.990000000002</v>
      </c>
      <c r="M3764" s="44">
        <v>1712.7492</v>
      </c>
    </row>
    <row r="3765" spans="4:13">
      <c r="E3765" t="s">
        <v>1510</v>
      </c>
      <c r="F3765" t="s">
        <v>3614</v>
      </c>
      <c r="G3765" s="1">
        <v>48092</v>
      </c>
      <c r="H3765" s="43">
        <v>1</v>
      </c>
      <c r="I3765" s="44">
        <v>26366.65</v>
      </c>
      <c r="J3765" s="44">
        <v>26366.65</v>
      </c>
      <c r="K3765" s="44">
        <v>0</v>
      </c>
      <c r="L3765" s="44">
        <v>23729.99</v>
      </c>
      <c r="M3765" s="44">
        <v>1977.49</v>
      </c>
    </row>
    <row r="3766" spans="4:13">
      <c r="E3766" t="s">
        <v>788</v>
      </c>
      <c r="F3766" t="s">
        <v>1574</v>
      </c>
      <c r="G3766" s="1">
        <v>43598</v>
      </c>
      <c r="H3766" s="43">
        <v>0</v>
      </c>
      <c r="I3766" s="44">
        <v>46591.67</v>
      </c>
      <c r="J3766" s="44">
        <v>46591.67</v>
      </c>
      <c r="K3766" s="44">
        <v>0</v>
      </c>
      <c r="L3766" s="44">
        <v>41932.5</v>
      </c>
      <c r="M3766" s="44">
        <v>3494.375</v>
      </c>
    </row>
    <row r="3767" spans="4:13">
      <c r="D3767" t="s">
        <v>9</v>
      </c>
      <c r="E3767" t="s">
        <v>175</v>
      </c>
      <c r="F3767" t="s">
        <v>3533</v>
      </c>
      <c r="G3767" s="1">
        <v>48092</v>
      </c>
      <c r="H3767" s="43">
        <v>0.05</v>
      </c>
      <c r="I3767" s="44">
        <v>1468528</v>
      </c>
      <c r="J3767" s="44">
        <v>1468528</v>
      </c>
      <c r="K3767" s="44">
        <v>0</v>
      </c>
      <c r="L3767" s="44">
        <v>1321675.2</v>
      </c>
      <c r="M3767" s="44">
        <v>33845.550000000003</v>
      </c>
    </row>
    <row r="3768" spans="4:13">
      <c r="F3768" t="s">
        <v>2464</v>
      </c>
      <c r="G3768" s="1">
        <v>43591</v>
      </c>
      <c r="H3768" s="43">
        <v>1</v>
      </c>
      <c r="I3768" s="44">
        <v>13133.56</v>
      </c>
      <c r="J3768" s="44">
        <v>13133.56</v>
      </c>
      <c r="K3768" s="44">
        <v>0</v>
      </c>
      <c r="L3768" s="44">
        <v>11820.2</v>
      </c>
      <c r="M3768" s="44">
        <v>985.01670000000001</v>
      </c>
    </row>
    <row r="3769" spans="4:13">
      <c r="F3769" t="s">
        <v>350</v>
      </c>
      <c r="G3769" s="1">
        <v>43265</v>
      </c>
      <c r="H3769" s="43">
        <v>1</v>
      </c>
      <c r="I3769" s="44">
        <v>16000</v>
      </c>
      <c r="J3769" s="44">
        <v>16000</v>
      </c>
      <c r="K3769" s="44">
        <v>0</v>
      </c>
      <c r="L3769" s="44">
        <v>14400</v>
      </c>
      <c r="M3769" s="44">
        <v>1200</v>
      </c>
    </row>
    <row r="3770" spans="4:13">
      <c r="F3770" t="s">
        <v>3517</v>
      </c>
      <c r="G3770" s="1">
        <v>43864</v>
      </c>
      <c r="H3770" s="43">
        <v>0.1</v>
      </c>
      <c r="I3770" s="44">
        <v>25418.74</v>
      </c>
      <c r="J3770" s="44">
        <v>25418.74</v>
      </c>
      <c r="K3770" s="44">
        <v>0</v>
      </c>
      <c r="L3770" s="44">
        <v>22876.87</v>
      </c>
      <c r="M3770" s="44">
        <v>1906.4058</v>
      </c>
    </row>
    <row r="3771" spans="4:13">
      <c r="E3771" t="s">
        <v>768</v>
      </c>
      <c r="F3771" t="s">
        <v>1346</v>
      </c>
      <c r="G3771" s="1">
        <v>43356</v>
      </c>
      <c r="H3771" s="43">
        <v>1</v>
      </c>
      <c r="I3771" s="44">
        <v>8395</v>
      </c>
      <c r="J3771" s="44">
        <v>8395</v>
      </c>
      <c r="K3771" s="44">
        <v>0</v>
      </c>
      <c r="L3771" s="44">
        <v>7555.5</v>
      </c>
      <c r="M3771" s="44">
        <v>629.625</v>
      </c>
    </row>
    <row r="3772" spans="4:13">
      <c r="F3772" t="s">
        <v>1128</v>
      </c>
      <c r="G3772" s="1">
        <v>43333</v>
      </c>
      <c r="H3772" s="43">
        <v>1</v>
      </c>
      <c r="I3772" s="44">
        <v>8888.19</v>
      </c>
      <c r="J3772" s="44">
        <v>8888.19</v>
      </c>
      <c r="K3772" s="44">
        <v>0</v>
      </c>
      <c r="L3772" s="44">
        <v>7999.37</v>
      </c>
      <c r="M3772" s="44">
        <v>666.61419999999998</v>
      </c>
    </row>
    <row r="3773" spans="4:13">
      <c r="F3773" t="s">
        <v>2752</v>
      </c>
      <c r="G3773" s="1">
        <v>43592</v>
      </c>
      <c r="H3773" s="43">
        <v>1</v>
      </c>
      <c r="I3773" s="44">
        <v>8450.7199999999993</v>
      </c>
      <c r="J3773" s="44">
        <v>8450.7199999999993</v>
      </c>
      <c r="K3773" s="44">
        <v>0</v>
      </c>
      <c r="L3773" s="44">
        <v>7605.65</v>
      </c>
      <c r="M3773" s="44">
        <v>633.80420000000004</v>
      </c>
    </row>
    <row r="3774" spans="4:13">
      <c r="E3774" t="s">
        <v>1912</v>
      </c>
      <c r="F3774" t="s">
        <v>2357</v>
      </c>
      <c r="G3774" s="1">
        <v>43503</v>
      </c>
      <c r="H3774" s="43">
        <v>1</v>
      </c>
      <c r="I3774" s="44">
        <v>6151.5</v>
      </c>
      <c r="J3774" s="44">
        <v>6151.5</v>
      </c>
      <c r="K3774" s="44">
        <v>0</v>
      </c>
      <c r="L3774" s="44">
        <v>5536.35</v>
      </c>
      <c r="M3774" s="44">
        <v>461.36250000000001</v>
      </c>
    </row>
    <row r="3775" spans="4:13">
      <c r="F3775" t="s">
        <v>2135</v>
      </c>
      <c r="G3775" s="1">
        <v>48092</v>
      </c>
      <c r="H3775" s="43">
        <v>0.85</v>
      </c>
      <c r="I3775" s="44">
        <v>235107</v>
      </c>
      <c r="J3775" s="44">
        <v>235107</v>
      </c>
      <c r="K3775" s="44">
        <v>0</v>
      </c>
      <c r="L3775" s="44">
        <v>211596.3</v>
      </c>
      <c r="M3775" s="44">
        <v>0</v>
      </c>
    </row>
    <row r="3776" spans="4:13">
      <c r="E3776" t="s">
        <v>798</v>
      </c>
      <c r="F3776" t="s">
        <v>799</v>
      </c>
      <c r="G3776" s="1">
        <v>43333</v>
      </c>
      <c r="H3776" s="43">
        <v>1</v>
      </c>
      <c r="I3776" s="44">
        <v>50189.4</v>
      </c>
      <c r="J3776" s="44">
        <v>50189.4</v>
      </c>
      <c r="K3776" s="44">
        <v>0</v>
      </c>
      <c r="L3776" s="44">
        <v>45170.46</v>
      </c>
      <c r="M3776" s="44">
        <v>3764.2049999999999</v>
      </c>
    </row>
    <row r="3777" spans="5:13">
      <c r="E3777" t="s">
        <v>930</v>
      </c>
      <c r="F3777" t="s">
        <v>3047</v>
      </c>
      <c r="G3777" s="1">
        <v>48092</v>
      </c>
      <c r="H3777" s="43">
        <v>0.67</v>
      </c>
      <c r="I3777" s="44">
        <v>616607.86</v>
      </c>
      <c r="J3777" s="44">
        <v>810656.78</v>
      </c>
      <c r="K3777" s="44">
        <v>194048.92</v>
      </c>
      <c r="L3777" s="44">
        <v>729591.1</v>
      </c>
      <c r="M3777" s="44">
        <v>39862.32</v>
      </c>
    </row>
    <row r="3778" spans="5:13">
      <c r="E3778" t="s">
        <v>2710</v>
      </c>
      <c r="F3778" t="s">
        <v>3009</v>
      </c>
      <c r="G3778" s="1">
        <v>43851</v>
      </c>
      <c r="H3778" s="43">
        <v>1</v>
      </c>
      <c r="I3778" s="44">
        <v>19899.650000000001</v>
      </c>
      <c r="J3778" s="44">
        <v>19899.650000000001</v>
      </c>
      <c r="K3778" s="44">
        <v>0</v>
      </c>
      <c r="L3778" s="44">
        <v>17909.689999999999</v>
      </c>
      <c r="M3778" s="44">
        <v>1492.4742000000001</v>
      </c>
    </row>
    <row r="3779" spans="5:13">
      <c r="E3779" t="s">
        <v>760</v>
      </c>
      <c r="F3779" t="s">
        <v>888</v>
      </c>
      <c r="G3779" s="1">
        <v>43334</v>
      </c>
      <c r="H3779" s="43">
        <v>1</v>
      </c>
      <c r="I3779" s="44">
        <v>14295.24</v>
      </c>
      <c r="J3779" s="44">
        <v>14295.24</v>
      </c>
      <c r="K3779" s="44">
        <v>0</v>
      </c>
      <c r="L3779" s="44">
        <v>12865.72</v>
      </c>
      <c r="M3779" s="44">
        <v>1072.1433</v>
      </c>
    </row>
    <row r="3780" spans="5:13">
      <c r="E3780" t="s">
        <v>90</v>
      </c>
      <c r="F3780" t="s">
        <v>7464</v>
      </c>
      <c r="G3780" s="1">
        <v>43951</v>
      </c>
      <c r="H3780" s="43">
        <v>1</v>
      </c>
      <c r="I3780" s="44">
        <v>121011.87</v>
      </c>
      <c r="J3780" s="44">
        <v>121011.87</v>
      </c>
      <c r="K3780" s="44">
        <v>0</v>
      </c>
      <c r="L3780" s="44">
        <v>108910.68</v>
      </c>
      <c r="M3780" s="44">
        <v>9075.89</v>
      </c>
    </row>
    <row r="3781" spans="5:13">
      <c r="F3781" t="s">
        <v>3672</v>
      </c>
      <c r="G3781" s="1">
        <v>48092</v>
      </c>
      <c r="H3781" s="43">
        <v>1</v>
      </c>
      <c r="I3781" s="44">
        <v>400894.4</v>
      </c>
      <c r="J3781" s="44">
        <v>400894.4</v>
      </c>
      <c r="K3781" s="44">
        <v>0</v>
      </c>
      <c r="L3781" s="44">
        <v>360804.96</v>
      </c>
      <c r="M3781" s="44">
        <v>30067.08</v>
      </c>
    </row>
    <row r="3782" spans="5:13">
      <c r="F3782" t="s">
        <v>8456</v>
      </c>
      <c r="G3782" s="1">
        <v>48092</v>
      </c>
      <c r="H3782" s="43">
        <v>1</v>
      </c>
      <c r="I3782" s="44">
        <v>429647.65</v>
      </c>
      <c r="J3782" s="44">
        <v>429647.65</v>
      </c>
      <c r="K3782" s="44">
        <v>0</v>
      </c>
      <c r="L3782" s="44">
        <v>386682.89</v>
      </c>
      <c r="M3782" s="44">
        <v>0</v>
      </c>
    </row>
    <row r="3783" spans="5:13">
      <c r="F3783" t="s">
        <v>3605</v>
      </c>
      <c r="G3783" s="1">
        <v>43914</v>
      </c>
      <c r="H3783" s="43">
        <v>1</v>
      </c>
      <c r="I3783" s="44">
        <v>71506.02</v>
      </c>
      <c r="J3783" s="44">
        <v>71506.02</v>
      </c>
      <c r="K3783" s="44">
        <v>0</v>
      </c>
      <c r="L3783" s="44">
        <v>64355.42</v>
      </c>
      <c r="M3783" s="44">
        <v>5362.95</v>
      </c>
    </row>
    <row r="3784" spans="5:13">
      <c r="F3784" t="s">
        <v>8532</v>
      </c>
      <c r="G3784" s="1">
        <v>48092</v>
      </c>
      <c r="H3784" s="43">
        <v>1</v>
      </c>
      <c r="I3784" s="44">
        <v>349294.65</v>
      </c>
      <c r="J3784" s="44">
        <v>349294.65</v>
      </c>
      <c r="K3784" s="44">
        <v>0</v>
      </c>
      <c r="L3784" s="44">
        <v>314365.19</v>
      </c>
      <c r="M3784" s="44">
        <v>0</v>
      </c>
    </row>
    <row r="3785" spans="5:13">
      <c r="F3785" t="s">
        <v>8279</v>
      </c>
      <c r="G3785" s="1">
        <v>48092</v>
      </c>
      <c r="H3785" s="43">
        <v>1</v>
      </c>
      <c r="I3785" s="44">
        <v>334358.5</v>
      </c>
      <c r="J3785" s="44">
        <v>334358.5</v>
      </c>
      <c r="K3785" s="44">
        <v>0</v>
      </c>
      <c r="L3785" s="44">
        <v>300922.65000000002</v>
      </c>
      <c r="M3785" s="44">
        <v>4082.69</v>
      </c>
    </row>
    <row r="3786" spans="5:13">
      <c r="F3786" t="s">
        <v>2901</v>
      </c>
      <c r="G3786" s="1">
        <v>43781</v>
      </c>
      <c r="H3786" s="43">
        <v>1</v>
      </c>
      <c r="I3786" s="44">
        <v>34255.99</v>
      </c>
      <c r="J3786" s="44">
        <v>34255.99</v>
      </c>
      <c r="K3786" s="44">
        <v>0</v>
      </c>
      <c r="L3786" s="44">
        <v>30830.39</v>
      </c>
      <c r="M3786" s="44">
        <v>2569.1992</v>
      </c>
    </row>
    <row r="3787" spans="5:13">
      <c r="F3787" t="s">
        <v>3435</v>
      </c>
      <c r="G3787" s="1">
        <v>43864</v>
      </c>
      <c r="H3787" s="43">
        <v>1</v>
      </c>
      <c r="I3787" s="44">
        <v>3200</v>
      </c>
      <c r="J3787" s="44">
        <v>3200</v>
      </c>
      <c r="K3787" s="44">
        <v>0</v>
      </c>
      <c r="L3787" s="44">
        <v>2880</v>
      </c>
      <c r="M3787" s="44">
        <v>240</v>
      </c>
    </row>
    <row r="3788" spans="5:13">
      <c r="F3788" t="s">
        <v>3512</v>
      </c>
      <c r="G3788" s="1">
        <v>43864</v>
      </c>
      <c r="H3788" s="43">
        <v>1</v>
      </c>
      <c r="I3788" s="44">
        <v>13117.6</v>
      </c>
      <c r="J3788" s="44">
        <v>13117.6</v>
      </c>
      <c r="K3788" s="44">
        <v>0</v>
      </c>
      <c r="L3788" s="44">
        <v>11805.84</v>
      </c>
      <c r="M3788" s="44">
        <v>983.82</v>
      </c>
    </row>
    <row r="3789" spans="5:13">
      <c r="F3789" t="s">
        <v>3197</v>
      </c>
      <c r="G3789" s="1">
        <v>43864</v>
      </c>
      <c r="H3789" s="43">
        <v>1</v>
      </c>
      <c r="I3789" s="44">
        <v>96435.63</v>
      </c>
      <c r="J3789" s="44">
        <v>96435.63</v>
      </c>
      <c r="K3789" s="44">
        <v>0</v>
      </c>
      <c r="L3789" s="44">
        <v>86792.07</v>
      </c>
      <c r="M3789" s="44">
        <v>7232.6724999999997</v>
      </c>
    </row>
    <row r="3790" spans="5:13">
      <c r="F3790" t="s">
        <v>3011</v>
      </c>
      <c r="G3790" s="1">
        <v>43864</v>
      </c>
      <c r="H3790" s="43">
        <v>1</v>
      </c>
      <c r="I3790" s="44">
        <v>51005.72</v>
      </c>
      <c r="J3790" s="44">
        <v>51005.72</v>
      </c>
      <c r="K3790" s="44">
        <v>0</v>
      </c>
      <c r="L3790" s="44">
        <v>45905.15</v>
      </c>
      <c r="M3790" s="44">
        <v>3825.4292</v>
      </c>
    </row>
    <row r="3791" spans="5:13">
      <c r="F3791" t="s">
        <v>1243</v>
      </c>
      <c r="G3791" s="1">
        <v>43356</v>
      </c>
      <c r="H3791" s="43">
        <v>1</v>
      </c>
      <c r="I3791" s="44">
        <v>6784.67</v>
      </c>
      <c r="J3791" s="44">
        <v>6784.67</v>
      </c>
      <c r="K3791" s="44">
        <v>0</v>
      </c>
      <c r="L3791" s="44">
        <v>6106.2</v>
      </c>
      <c r="M3791" s="44">
        <v>508.85</v>
      </c>
    </row>
    <row r="3792" spans="5:13">
      <c r="F3792" t="s">
        <v>1237</v>
      </c>
      <c r="G3792" s="1">
        <v>43356</v>
      </c>
      <c r="H3792" s="43">
        <v>1</v>
      </c>
      <c r="I3792" s="44">
        <v>71526.12</v>
      </c>
      <c r="J3792" s="44">
        <v>71526.12</v>
      </c>
      <c r="K3792" s="44">
        <v>0</v>
      </c>
      <c r="L3792" s="44">
        <v>64373.51</v>
      </c>
      <c r="M3792" s="44">
        <v>5364.4592000000002</v>
      </c>
    </row>
    <row r="3793" spans="5:13">
      <c r="F3793" t="s">
        <v>2909</v>
      </c>
      <c r="G3793" s="1">
        <v>43781</v>
      </c>
      <c r="H3793" s="43">
        <v>1</v>
      </c>
      <c r="I3793" s="44">
        <v>3190.81</v>
      </c>
      <c r="J3793" s="44">
        <v>3190.81</v>
      </c>
      <c r="K3793" s="44">
        <v>0</v>
      </c>
      <c r="L3793" s="44">
        <v>2871.73</v>
      </c>
      <c r="M3793" s="44">
        <v>239.3108</v>
      </c>
    </row>
    <row r="3794" spans="5:13">
      <c r="F3794" t="s">
        <v>3516</v>
      </c>
      <c r="G3794" s="1">
        <v>43864</v>
      </c>
      <c r="H3794" s="43">
        <v>1</v>
      </c>
      <c r="I3794" s="44">
        <v>15059.1</v>
      </c>
      <c r="J3794" s="44">
        <v>15059.1</v>
      </c>
      <c r="K3794" s="44">
        <v>0</v>
      </c>
      <c r="L3794" s="44">
        <v>13553.19</v>
      </c>
      <c r="M3794" s="44">
        <v>1129.4324999999999</v>
      </c>
    </row>
    <row r="3795" spans="5:13">
      <c r="F3795" t="s">
        <v>2913</v>
      </c>
      <c r="G3795" s="1">
        <v>43864</v>
      </c>
      <c r="H3795" s="43">
        <v>1</v>
      </c>
      <c r="I3795" s="44">
        <v>12070.72</v>
      </c>
      <c r="J3795" s="44">
        <v>12070.72</v>
      </c>
      <c r="K3795" s="44">
        <v>0</v>
      </c>
      <c r="L3795" s="44">
        <v>10863.65</v>
      </c>
      <c r="M3795" s="44">
        <v>905.30420000000004</v>
      </c>
    </row>
    <row r="3796" spans="5:13">
      <c r="F3796" t="s">
        <v>2831</v>
      </c>
      <c r="G3796" s="1">
        <v>43593</v>
      </c>
      <c r="H3796" s="43">
        <v>1</v>
      </c>
      <c r="I3796" s="44">
        <v>30914.61</v>
      </c>
      <c r="J3796" s="44">
        <v>30914.61</v>
      </c>
      <c r="K3796" s="44">
        <v>0</v>
      </c>
      <c r="L3796" s="44">
        <v>27823.15</v>
      </c>
      <c r="M3796" s="44">
        <v>2318.5958000000001</v>
      </c>
    </row>
    <row r="3797" spans="5:13">
      <c r="F3797" t="s">
        <v>3487</v>
      </c>
      <c r="G3797" s="1">
        <v>43864</v>
      </c>
      <c r="H3797" s="43">
        <v>1</v>
      </c>
      <c r="I3797" s="44">
        <v>80192.710000000006</v>
      </c>
      <c r="J3797" s="44">
        <v>80192.710000000006</v>
      </c>
      <c r="K3797" s="44">
        <v>0</v>
      </c>
      <c r="L3797" s="44">
        <v>72173.440000000002</v>
      </c>
      <c r="M3797" s="44">
        <v>6014.4533000000001</v>
      </c>
    </row>
    <row r="3798" spans="5:13">
      <c r="F3798" t="s">
        <v>2861</v>
      </c>
      <c r="G3798" s="1">
        <v>43677</v>
      </c>
      <c r="H3798" s="43">
        <v>0</v>
      </c>
      <c r="I3798" s="44">
        <v>19237.48</v>
      </c>
      <c r="J3798" s="44">
        <v>19237.48</v>
      </c>
      <c r="K3798" s="44">
        <v>0</v>
      </c>
      <c r="L3798" s="44">
        <v>17313.73</v>
      </c>
      <c r="M3798" s="44">
        <v>1442.8108</v>
      </c>
    </row>
    <row r="3799" spans="5:13">
      <c r="F3799" t="s">
        <v>8368</v>
      </c>
      <c r="G3799" s="1">
        <v>48092</v>
      </c>
      <c r="H3799" s="43">
        <v>1</v>
      </c>
      <c r="I3799" s="44">
        <v>154264.15</v>
      </c>
      <c r="J3799" s="44">
        <v>154264.15</v>
      </c>
      <c r="K3799" s="44">
        <v>0</v>
      </c>
      <c r="L3799" s="44">
        <v>138837.74</v>
      </c>
      <c r="M3799" s="44">
        <v>11348.27</v>
      </c>
    </row>
    <row r="3800" spans="5:13">
      <c r="F3800" t="s">
        <v>3198</v>
      </c>
      <c r="G3800" s="1">
        <v>43864</v>
      </c>
      <c r="H3800" s="43">
        <v>1</v>
      </c>
      <c r="I3800" s="44">
        <v>79676.09</v>
      </c>
      <c r="J3800" s="44">
        <v>79676.09</v>
      </c>
      <c r="K3800" s="44">
        <v>0</v>
      </c>
      <c r="L3800" s="44">
        <v>71708.479999999996</v>
      </c>
      <c r="M3800" s="44">
        <v>5975.7066999999997</v>
      </c>
    </row>
    <row r="3801" spans="5:13">
      <c r="F3801" t="s">
        <v>8036</v>
      </c>
      <c r="G3801" s="1">
        <v>48092</v>
      </c>
      <c r="H3801" s="43">
        <v>0.75</v>
      </c>
      <c r="I3801" s="44">
        <v>294577.05</v>
      </c>
      <c r="J3801" s="44">
        <v>294577.05</v>
      </c>
      <c r="K3801" s="44">
        <v>0</v>
      </c>
      <c r="L3801" s="44">
        <v>265119.34999999998</v>
      </c>
      <c r="M3801" s="44">
        <v>0</v>
      </c>
    </row>
    <row r="3802" spans="5:13">
      <c r="F3802" t="s">
        <v>1270</v>
      </c>
      <c r="G3802" s="1">
        <v>43356</v>
      </c>
      <c r="H3802" s="43">
        <v>1</v>
      </c>
      <c r="I3802" s="44">
        <v>9943.0300000000007</v>
      </c>
      <c r="J3802" s="44">
        <v>9943.0300000000007</v>
      </c>
      <c r="K3802" s="44">
        <v>0</v>
      </c>
      <c r="L3802" s="44">
        <v>8948.73</v>
      </c>
      <c r="M3802" s="44">
        <v>745.72749999999996</v>
      </c>
    </row>
    <row r="3803" spans="5:13">
      <c r="F3803" t="s">
        <v>3452</v>
      </c>
      <c r="G3803" s="1">
        <v>48092</v>
      </c>
      <c r="H3803" s="43">
        <v>0.5</v>
      </c>
      <c r="I3803" s="44">
        <v>683134.25</v>
      </c>
      <c r="J3803" s="44">
        <v>683134.25</v>
      </c>
      <c r="K3803" s="44">
        <v>0</v>
      </c>
      <c r="L3803" s="44">
        <v>614820.82999999996</v>
      </c>
      <c r="M3803" s="44">
        <v>0</v>
      </c>
    </row>
    <row r="3804" spans="5:13">
      <c r="E3804" t="s">
        <v>1374</v>
      </c>
      <c r="F3804" t="s">
        <v>1375</v>
      </c>
      <c r="G3804" s="1">
        <v>48092</v>
      </c>
      <c r="H3804" s="43">
        <v>0</v>
      </c>
      <c r="I3804" s="44">
        <v>16062.82</v>
      </c>
      <c r="J3804" s="44">
        <v>16062.82</v>
      </c>
      <c r="K3804" s="44">
        <v>0</v>
      </c>
      <c r="L3804" s="44">
        <v>14456.54</v>
      </c>
      <c r="M3804" s="44">
        <v>1204.7117000000001</v>
      </c>
    </row>
    <row r="3805" spans="5:13">
      <c r="E3805" t="s">
        <v>1543</v>
      </c>
      <c r="F3805" t="s">
        <v>1831</v>
      </c>
      <c r="G3805" s="1">
        <v>43608</v>
      </c>
      <c r="H3805" s="43">
        <v>0</v>
      </c>
      <c r="I3805" s="44">
        <v>29161.41</v>
      </c>
      <c r="J3805" s="44">
        <v>29161.41</v>
      </c>
      <c r="K3805" s="44">
        <v>0</v>
      </c>
      <c r="L3805" s="44">
        <v>26245.27</v>
      </c>
      <c r="M3805" s="44">
        <v>2187.1057999999998</v>
      </c>
    </row>
    <row r="3806" spans="5:13">
      <c r="E3806" t="s">
        <v>241</v>
      </c>
      <c r="F3806" t="s">
        <v>1117</v>
      </c>
      <c r="G3806" s="1">
        <v>43334</v>
      </c>
      <c r="H3806" s="43">
        <v>1</v>
      </c>
      <c r="I3806" s="44">
        <v>24665</v>
      </c>
      <c r="J3806" s="44">
        <v>24665</v>
      </c>
      <c r="K3806" s="44">
        <v>0</v>
      </c>
      <c r="L3806" s="44">
        <v>22198.5</v>
      </c>
      <c r="M3806" s="44">
        <v>1849.875</v>
      </c>
    </row>
    <row r="3807" spans="5:13">
      <c r="E3807" t="s">
        <v>3304</v>
      </c>
      <c r="F3807" t="s">
        <v>3390</v>
      </c>
      <c r="G3807" s="1">
        <v>43864</v>
      </c>
      <c r="H3807" s="43">
        <v>0.3</v>
      </c>
      <c r="I3807" s="44">
        <v>30967.75</v>
      </c>
      <c r="J3807" s="44">
        <v>30967.75</v>
      </c>
      <c r="K3807" s="44">
        <v>0</v>
      </c>
      <c r="L3807" s="44">
        <v>27870.98</v>
      </c>
      <c r="M3807" s="44">
        <v>2322.5817000000002</v>
      </c>
    </row>
    <row r="3808" spans="5:13">
      <c r="E3808" t="s">
        <v>1410</v>
      </c>
      <c r="F3808" t="s">
        <v>8321</v>
      </c>
      <c r="G3808" s="1">
        <v>43864</v>
      </c>
      <c r="H3808" s="43">
        <v>1</v>
      </c>
      <c r="I3808" s="44">
        <v>92217.86</v>
      </c>
      <c r="J3808" s="44">
        <v>92217.86</v>
      </c>
      <c r="K3808" s="44">
        <v>0</v>
      </c>
      <c r="L3808" s="44">
        <v>82996.070000000007</v>
      </c>
      <c r="M3808" s="44">
        <v>6916.33</v>
      </c>
    </row>
    <row r="3809" spans="5:13">
      <c r="F3809" t="s">
        <v>1438</v>
      </c>
      <c r="G3809" s="1">
        <v>43356</v>
      </c>
      <c r="H3809" s="43">
        <v>1</v>
      </c>
      <c r="I3809" s="44">
        <v>25000</v>
      </c>
      <c r="J3809" s="44">
        <v>25000</v>
      </c>
      <c r="K3809" s="44">
        <v>0</v>
      </c>
      <c r="L3809" s="44">
        <v>22500</v>
      </c>
      <c r="M3809" s="44">
        <v>1875</v>
      </c>
    </row>
    <row r="3810" spans="5:13">
      <c r="E3810" t="s">
        <v>1457</v>
      </c>
      <c r="F3810" t="s">
        <v>1458</v>
      </c>
      <c r="G3810" s="1">
        <v>43356</v>
      </c>
      <c r="H3810" s="43">
        <v>0</v>
      </c>
      <c r="I3810" s="44">
        <v>33789.74</v>
      </c>
      <c r="J3810" s="44">
        <v>33789.74</v>
      </c>
      <c r="K3810" s="44">
        <v>0</v>
      </c>
      <c r="L3810" s="44">
        <v>30410.77</v>
      </c>
      <c r="M3810" s="44">
        <v>2534.2307999999998</v>
      </c>
    </row>
    <row r="3811" spans="5:13">
      <c r="E3811" t="s">
        <v>13</v>
      </c>
      <c r="F3811" t="s">
        <v>2267</v>
      </c>
      <c r="G3811" s="1">
        <v>43504</v>
      </c>
      <c r="H3811" s="43">
        <v>1</v>
      </c>
      <c r="I3811" s="44">
        <v>14247.67</v>
      </c>
      <c r="J3811" s="44">
        <v>14247.67</v>
      </c>
      <c r="K3811" s="44">
        <v>0</v>
      </c>
      <c r="L3811" s="44">
        <v>12822.9</v>
      </c>
      <c r="M3811" s="44">
        <v>1068.575</v>
      </c>
    </row>
    <row r="3812" spans="5:13">
      <c r="F3812" t="s">
        <v>3292</v>
      </c>
      <c r="G3812" s="1">
        <v>48092</v>
      </c>
      <c r="H3812" s="43">
        <v>0.5</v>
      </c>
      <c r="I3812" s="44">
        <v>33121456.550000001</v>
      </c>
      <c r="J3812" s="44">
        <v>33121456.550000001</v>
      </c>
      <c r="K3812" s="44">
        <v>0</v>
      </c>
      <c r="L3812" s="44">
        <v>29809310.899999999</v>
      </c>
      <c r="M3812" s="44">
        <v>2484109.2382999999</v>
      </c>
    </row>
    <row r="3813" spans="5:13">
      <c r="F3813" t="s">
        <v>3283</v>
      </c>
      <c r="G3813" s="1">
        <v>43864</v>
      </c>
      <c r="H3813" s="43">
        <v>0.25</v>
      </c>
      <c r="I3813" s="44">
        <v>94575.81</v>
      </c>
      <c r="J3813" s="44">
        <v>94575.81</v>
      </c>
      <c r="K3813" s="44">
        <v>0</v>
      </c>
      <c r="L3813" s="44">
        <v>85118.23</v>
      </c>
      <c r="M3813" s="44">
        <v>7093.1858000000002</v>
      </c>
    </row>
    <row r="3814" spans="5:13">
      <c r="F3814" t="s">
        <v>8044</v>
      </c>
      <c r="G3814" s="1">
        <v>43972</v>
      </c>
      <c r="H3814" s="43">
        <v>0</v>
      </c>
      <c r="I3814" s="44">
        <v>79946.41</v>
      </c>
      <c r="J3814" s="44">
        <v>79946.41</v>
      </c>
      <c r="K3814" s="44">
        <v>0</v>
      </c>
      <c r="L3814" s="44">
        <v>71951.77</v>
      </c>
      <c r="M3814" s="44">
        <v>5995.98</v>
      </c>
    </row>
    <row r="3815" spans="5:13">
      <c r="F3815" t="s">
        <v>3630</v>
      </c>
      <c r="G3815" s="1">
        <v>44001</v>
      </c>
      <c r="H3815" s="43">
        <v>1</v>
      </c>
      <c r="I3815" s="44">
        <v>13587.59</v>
      </c>
      <c r="J3815" s="44">
        <v>13587.59</v>
      </c>
      <c r="K3815" s="44">
        <v>0</v>
      </c>
      <c r="L3815" s="44">
        <v>12228.83</v>
      </c>
      <c r="M3815" s="44">
        <v>1019.06</v>
      </c>
    </row>
    <row r="3816" spans="5:13">
      <c r="F3816" t="s">
        <v>3076</v>
      </c>
      <c r="G3816" s="1">
        <v>43864</v>
      </c>
      <c r="H3816" s="43">
        <v>0</v>
      </c>
      <c r="I3816" s="44">
        <v>15195</v>
      </c>
      <c r="J3816" s="44">
        <v>15195</v>
      </c>
      <c r="K3816" s="44">
        <v>0</v>
      </c>
      <c r="L3816" s="44">
        <v>13675.5</v>
      </c>
      <c r="M3816" s="44">
        <v>1139.625</v>
      </c>
    </row>
    <row r="3817" spans="5:13">
      <c r="E3817" t="s">
        <v>549</v>
      </c>
      <c r="F3817" t="s">
        <v>1815</v>
      </c>
      <c r="G3817" s="1">
        <v>43788</v>
      </c>
      <c r="H3817" s="43">
        <v>0</v>
      </c>
      <c r="I3817" s="44">
        <v>55136.959999999999</v>
      </c>
      <c r="J3817" s="44">
        <v>55136.959999999999</v>
      </c>
      <c r="K3817" s="44">
        <v>0</v>
      </c>
      <c r="L3817" s="44">
        <v>49623.26</v>
      </c>
      <c r="M3817" s="44">
        <v>4135.2717000000002</v>
      </c>
    </row>
    <row r="3818" spans="5:13">
      <c r="F3818" t="s">
        <v>2959</v>
      </c>
      <c r="G3818" s="1">
        <v>43788</v>
      </c>
      <c r="H3818" s="43">
        <v>0</v>
      </c>
      <c r="I3818" s="44">
        <v>11490.64</v>
      </c>
      <c r="J3818" s="44">
        <v>11490.64</v>
      </c>
      <c r="K3818" s="44">
        <v>0</v>
      </c>
      <c r="L3818" s="44">
        <v>10341.58</v>
      </c>
      <c r="M3818" s="44">
        <v>861.79830000000004</v>
      </c>
    </row>
    <row r="3819" spans="5:13">
      <c r="F3819" t="s">
        <v>2063</v>
      </c>
      <c r="G3819" s="1">
        <v>43788</v>
      </c>
      <c r="H3819" s="43">
        <v>0</v>
      </c>
      <c r="I3819" s="44">
        <v>32661.919999999998</v>
      </c>
      <c r="J3819" s="44">
        <v>32661.919999999998</v>
      </c>
      <c r="K3819" s="44">
        <v>0</v>
      </c>
      <c r="L3819" s="44">
        <v>29395.73</v>
      </c>
      <c r="M3819" s="44">
        <v>2449.6442000000002</v>
      </c>
    </row>
    <row r="3820" spans="5:13">
      <c r="F3820" t="s">
        <v>1434</v>
      </c>
      <c r="G3820" s="1">
        <v>43356</v>
      </c>
      <c r="H3820" s="43">
        <v>1</v>
      </c>
      <c r="I3820" s="44">
        <v>9327.32</v>
      </c>
      <c r="J3820" s="44">
        <v>9327.32</v>
      </c>
      <c r="K3820" s="44">
        <v>0</v>
      </c>
      <c r="L3820" s="44">
        <v>8394.59</v>
      </c>
      <c r="M3820" s="44">
        <v>699.54920000000004</v>
      </c>
    </row>
    <row r="3821" spans="5:13">
      <c r="F3821" t="s">
        <v>1996</v>
      </c>
      <c r="G3821" s="1">
        <v>43504</v>
      </c>
      <c r="H3821" s="43">
        <v>0.1</v>
      </c>
      <c r="I3821" s="44">
        <v>50594.86</v>
      </c>
      <c r="J3821" s="44">
        <v>50594.86</v>
      </c>
      <c r="K3821" s="44">
        <v>0</v>
      </c>
      <c r="L3821" s="44">
        <v>45535.37</v>
      </c>
      <c r="M3821" s="44">
        <v>3794.6142</v>
      </c>
    </row>
    <row r="3822" spans="5:13">
      <c r="F3822" t="s">
        <v>2917</v>
      </c>
      <c r="G3822" s="1">
        <v>43788</v>
      </c>
      <c r="H3822" s="43">
        <v>0</v>
      </c>
      <c r="I3822" s="44">
        <v>17239.07</v>
      </c>
      <c r="J3822" s="44">
        <v>17239.07</v>
      </c>
      <c r="K3822" s="44">
        <v>0</v>
      </c>
      <c r="L3822" s="44">
        <v>15515.16</v>
      </c>
      <c r="M3822" s="44">
        <v>1292.93</v>
      </c>
    </row>
    <row r="3823" spans="5:13">
      <c r="F3823" t="s">
        <v>3184</v>
      </c>
      <c r="G3823" s="1">
        <v>43917</v>
      </c>
      <c r="H3823" s="43">
        <v>0.6</v>
      </c>
      <c r="I3823" s="44">
        <v>49979.35</v>
      </c>
      <c r="J3823" s="44">
        <v>49979.35</v>
      </c>
      <c r="K3823" s="44">
        <v>0</v>
      </c>
      <c r="L3823" s="44">
        <v>44981.42</v>
      </c>
      <c r="M3823" s="44">
        <v>3748.4517000000001</v>
      </c>
    </row>
    <row r="3824" spans="5:13">
      <c r="F3824" t="s">
        <v>2200</v>
      </c>
      <c r="G3824" s="1">
        <v>43507</v>
      </c>
      <c r="H3824" s="43">
        <v>0</v>
      </c>
      <c r="I3824" s="44">
        <v>28574.32</v>
      </c>
      <c r="J3824" s="44">
        <v>28574.32</v>
      </c>
      <c r="K3824" s="44">
        <v>0</v>
      </c>
      <c r="L3824" s="44">
        <v>25716.89</v>
      </c>
      <c r="M3824" s="44">
        <v>2143.0742</v>
      </c>
    </row>
    <row r="3825" spans="5:13">
      <c r="F3825" t="s">
        <v>2969</v>
      </c>
      <c r="G3825" s="1">
        <v>43787</v>
      </c>
      <c r="H3825" s="43">
        <v>0</v>
      </c>
      <c r="I3825" s="44">
        <v>9871.92</v>
      </c>
      <c r="J3825" s="44">
        <v>9871.92</v>
      </c>
      <c r="K3825" s="44">
        <v>0</v>
      </c>
      <c r="L3825" s="44">
        <v>8884.73</v>
      </c>
      <c r="M3825" s="44">
        <v>740.39419999999996</v>
      </c>
    </row>
    <row r="3826" spans="5:13">
      <c r="E3826" t="s">
        <v>328</v>
      </c>
      <c r="F3826" t="s">
        <v>7526</v>
      </c>
      <c r="G3826" s="1">
        <v>48092</v>
      </c>
      <c r="H3826" s="43">
        <v>0.1</v>
      </c>
      <c r="I3826" s="44">
        <v>2356734</v>
      </c>
      <c r="J3826" s="44">
        <v>2356734</v>
      </c>
      <c r="K3826" s="44">
        <v>0</v>
      </c>
      <c r="L3826" s="44">
        <v>2121060.6</v>
      </c>
      <c r="M3826" s="44">
        <v>0</v>
      </c>
    </row>
    <row r="3827" spans="5:13">
      <c r="F3827" t="s">
        <v>3414</v>
      </c>
      <c r="G3827" s="1">
        <v>43917</v>
      </c>
      <c r="H3827" s="43">
        <v>0</v>
      </c>
      <c r="I3827" s="44">
        <v>19332.990000000002</v>
      </c>
      <c r="J3827" s="44">
        <v>19332.990000000002</v>
      </c>
      <c r="K3827" s="44">
        <v>0</v>
      </c>
      <c r="L3827" s="44">
        <v>17399.689999999999</v>
      </c>
      <c r="M3827" s="44">
        <v>1449.9742000000001</v>
      </c>
    </row>
    <row r="3828" spans="5:13">
      <c r="E3828" t="s">
        <v>858</v>
      </c>
      <c r="F3828" t="s">
        <v>1703</v>
      </c>
      <c r="G3828" s="1">
        <v>43412</v>
      </c>
      <c r="H3828" s="43">
        <v>1</v>
      </c>
      <c r="I3828" s="44">
        <v>35070.93</v>
      </c>
      <c r="J3828" s="44">
        <v>35070.93</v>
      </c>
      <c r="K3828" s="44">
        <v>0</v>
      </c>
      <c r="L3828" s="44">
        <v>31563.84</v>
      </c>
      <c r="M3828" s="44">
        <v>2630.32</v>
      </c>
    </row>
    <row r="3829" spans="5:13">
      <c r="F3829" t="s">
        <v>982</v>
      </c>
      <c r="G3829" s="1">
        <v>43598</v>
      </c>
      <c r="H3829" s="43">
        <v>0</v>
      </c>
      <c r="I3829" s="44">
        <v>9259.27</v>
      </c>
      <c r="J3829" s="44">
        <v>9259.27</v>
      </c>
      <c r="K3829" s="44">
        <v>0</v>
      </c>
      <c r="L3829" s="44">
        <v>8333.34</v>
      </c>
      <c r="M3829" s="44">
        <v>694.44500000000005</v>
      </c>
    </row>
    <row r="3830" spans="5:13">
      <c r="E3830" t="s">
        <v>39</v>
      </c>
      <c r="F3830" t="s">
        <v>2702</v>
      </c>
      <c r="G3830" s="1">
        <v>43593</v>
      </c>
      <c r="H3830" s="43">
        <v>1</v>
      </c>
      <c r="I3830" s="44">
        <v>38656</v>
      </c>
      <c r="J3830" s="44">
        <v>38656</v>
      </c>
      <c r="K3830" s="44">
        <v>0</v>
      </c>
      <c r="L3830" s="44">
        <v>34790.400000000001</v>
      </c>
      <c r="M3830" s="44">
        <v>2899.2</v>
      </c>
    </row>
    <row r="3831" spans="5:13">
      <c r="F3831" t="s">
        <v>3246</v>
      </c>
      <c r="G3831" s="1">
        <v>48092</v>
      </c>
      <c r="H3831" s="43">
        <v>0</v>
      </c>
      <c r="I3831" s="44">
        <v>95150.58</v>
      </c>
      <c r="J3831" s="44">
        <v>235402</v>
      </c>
      <c r="K3831" s="44">
        <v>140251.42000000001</v>
      </c>
      <c r="L3831" s="44">
        <v>211861.8</v>
      </c>
      <c r="M3831" s="44">
        <v>7136.2933000000003</v>
      </c>
    </row>
    <row r="3832" spans="5:13">
      <c r="E3832" t="s">
        <v>1816</v>
      </c>
      <c r="F3832" t="s">
        <v>1971</v>
      </c>
      <c r="G3832" s="1">
        <v>43504</v>
      </c>
      <c r="H3832" s="43">
        <v>1</v>
      </c>
      <c r="I3832" s="44">
        <v>14334.57</v>
      </c>
      <c r="J3832" s="44">
        <v>14334.57</v>
      </c>
      <c r="K3832" s="44">
        <v>0</v>
      </c>
      <c r="L3832" s="44">
        <v>12901.11</v>
      </c>
      <c r="M3832" s="44">
        <v>1075.0925</v>
      </c>
    </row>
    <row r="3833" spans="5:13">
      <c r="F3833" t="s">
        <v>1819</v>
      </c>
      <c r="G3833" s="1">
        <v>43411</v>
      </c>
      <c r="H3833" s="43">
        <v>1</v>
      </c>
      <c r="I3833" s="44">
        <v>17497.72</v>
      </c>
      <c r="J3833" s="44">
        <v>17497.72</v>
      </c>
      <c r="K3833" s="44">
        <v>0</v>
      </c>
      <c r="L3833" s="44">
        <v>15747.95</v>
      </c>
      <c r="M3833" s="44">
        <v>1312.3291999999999</v>
      </c>
    </row>
    <row r="3834" spans="5:13">
      <c r="F3834" t="s">
        <v>2146</v>
      </c>
      <c r="G3834" s="1">
        <v>43504</v>
      </c>
      <c r="H3834" s="43">
        <v>1</v>
      </c>
      <c r="I3834" s="44">
        <v>14750.69</v>
      </c>
      <c r="J3834" s="44">
        <v>14750.69</v>
      </c>
      <c r="K3834" s="44">
        <v>0</v>
      </c>
      <c r="L3834" s="44">
        <v>13275.62</v>
      </c>
      <c r="M3834" s="44">
        <v>1106.3017</v>
      </c>
    </row>
    <row r="3835" spans="5:13">
      <c r="F3835" t="s">
        <v>1961</v>
      </c>
      <c r="G3835" s="1">
        <v>43504</v>
      </c>
      <c r="H3835" s="43">
        <v>1</v>
      </c>
      <c r="I3835" s="44">
        <v>8001.07</v>
      </c>
      <c r="J3835" s="44">
        <v>8001.07</v>
      </c>
      <c r="K3835" s="44">
        <v>0</v>
      </c>
      <c r="L3835" s="44">
        <v>7200.96</v>
      </c>
      <c r="M3835" s="44">
        <v>600.08000000000004</v>
      </c>
    </row>
    <row r="3836" spans="5:13">
      <c r="F3836" t="s">
        <v>1847</v>
      </c>
      <c r="G3836" s="1">
        <v>43411</v>
      </c>
      <c r="H3836" s="43">
        <v>1</v>
      </c>
      <c r="I3836" s="44">
        <v>4479.49</v>
      </c>
      <c r="J3836" s="44">
        <v>4479.49</v>
      </c>
      <c r="K3836" s="44">
        <v>0</v>
      </c>
      <c r="L3836" s="44">
        <v>4031.54</v>
      </c>
      <c r="M3836" s="44">
        <v>335.96170000000001</v>
      </c>
    </row>
    <row r="3837" spans="5:13">
      <c r="E3837" t="s">
        <v>387</v>
      </c>
      <c r="F3837" t="s">
        <v>388</v>
      </c>
      <c r="G3837" s="1">
        <v>43959</v>
      </c>
      <c r="H3837" s="43">
        <v>0</v>
      </c>
      <c r="I3837" s="44">
        <v>5312.59</v>
      </c>
      <c r="J3837" s="44">
        <v>5312.59</v>
      </c>
      <c r="K3837" s="44">
        <v>0</v>
      </c>
      <c r="L3837" s="44">
        <v>4781.33</v>
      </c>
      <c r="M3837" s="44">
        <v>398.44420000000002</v>
      </c>
    </row>
    <row r="3838" spans="5:13">
      <c r="E3838" t="s">
        <v>280</v>
      </c>
      <c r="F3838" t="s">
        <v>375</v>
      </c>
      <c r="G3838" s="1">
        <v>43265</v>
      </c>
      <c r="H3838" s="43">
        <v>1</v>
      </c>
      <c r="I3838" s="44">
        <v>18978.990000000002</v>
      </c>
      <c r="J3838" s="44">
        <v>18978.990000000002</v>
      </c>
      <c r="K3838" s="44">
        <v>0</v>
      </c>
      <c r="L3838" s="44">
        <v>17081.09</v>
      </c>
      <c r="M3838" s="44">
        <v>1423.4241999999999</v>
      </c>
    </row>
    <row r="3839" spans="5:13">
      <c r="F3839" t="s">
        <v>7888</v>
      </c>
      <c r="G3839" s="1">
        <v>43973</v>
      </c>
      <c r="H3839" s="43">
        <v>0.05</v>
      </c>
      <c r="I3839" s="44">
        <v>17238.41</v>
      </c>
      <c r="J3839" s="44">
        <v>17238.41</v>
      </c>
      <c r="K3839" s="44">
        <v>0</v>
      </c>
      <c r="L3839" s="44">
        <v>15514.57</v>
      </c>
      <c r="M3839" s="44">
        <v>1292.8800000000001</v>
      </c>
    </row>
    <row r="3840" spans="5:13">
      <c r="F3840" t="s">
        <v>8382</v>
      </c>
      <c r="G3840" s="1">
        <v>48092</v>
      </c>
      <c r="H3840" s="43">
        <v>0.25</v>
      </c>
      <c r="I3840" s="44">
        <v>4433524.62</v>
      </c>
      <c r="J3840" s="44">
        <v>4433524.62</v>
      </c>
      <c r="K3840" s="44">
        <v>0</v>
      </c>
      <c r="L3840" s="44">
        <v>3990172.16</v>
      </c>
      <c r="M3840" s="44">
        <v>0</v>
      </c>
    </row>
    <row r="3841" spans="4:13">
      <c r="E3841" t="s">
        <v>619</v>
      </c>
      <c r="F3841" t="s">
        <v>2042</v>
      </c>
      <c r="G3841" s="1">
        <v>43851</v>
      </c>
      <c r="H3841" s="43">
        <v>0.1</v>
      </c>
      <c r="I3841" s="44">
        <v>80549.95</v>
      </c>
      <c r="J3841" s="44">
        <v>80549.95</v>
      </c>
      <c r="K3841" s="44">
        <v>0</v>
      </c>
      <c r="L3841" s="44">
        <v>72494.960000000006</v>
      </c>
      <c r="M3841" s="44">
        <v>6041.2466999999997</v>
      </c>
    </row>
    <row r="3842" spans="4:13">
      <c r="F3842" t="s">
        <v>1859</v>
      </c>
      <c r="G3842" s="1">
        <v>43411</v>
      </c>
      <c r="H3842" s="43">
        <v>1</v>
      </c>
      <c r="I3842" s="44">
        <v>10488.22</v>
      </c>
      <c r="J3842" s="44">
        <v>10488.22</v>
      </c>
      <c r="K3842" s="44">
        <v>0</v>
      </c>
      <c r="L3842" s="44">
        <v>9439.4</v>
      </c>
      <c r="M3842" s="44">
        <v>786.61670000000004</v>
      </c>
    </row>
    <row r="3843" spans="4:13">
      <c r="F3843" t="s">
        <v>1783</v>
      </c>
      <c r="G3843" s="1">
        <v>43410</v>
      </c>
      <c r="H3843" s="43">
        <v>1</v>
      </c>
      <c r="I3843" s="44">
        <v>8598.91</v>
      </c>
      <c r="J3843" s="44">
        <v>8598.91</v>
      </c>
      <c r="K3843" s="44">
        <v>0</v>
      </c>
      <c r="L3843" s="44">
        <v>7739.02</v>
      </c>
      <c r="M3843" s="44">
        <v>644.91830000000004</v>
      </c>
    </row>
    <row r="3844" spans="4:13">
      <c r="E3844" t="s">
        <v>1386</v>
      </c>
      <c r="F3844" t="s">
        <v>1387</v>
      </c>
      <c r="G3844" s="1">
        <v>43356</v>
      </c>
      <c r="H3844" s="43">
        <v>1</v>
      </c>
      <c r="I3844" s="44">
        <v>22787.13</v>
      </c>
      <c r="J3844" s="44">
        <v>22787.13</v>
      </c>
      <c r="K3844" s="44">
        <v>0</v>
      </c>
      <c r="L3844" s="44">
        <v>20508.419999999998</v>
      </c>
      <c r="M3844" s="44">
        <v>1709.0350000000001</v>
      </c>
    </row>
    <row r="3845" spans="4:13">
      <c r="F3845" t="s">
        <v>2072</v>
      </c>
      <c r="G3845" s="1">
        <v>43504</v>
      </c>
      <c r="H3845" s="43">
        <v>1</v>
      </c>
      <c r="I3845" s="44">
        <v>30787.5</v>
      </c>
      <c r="J3845" s="44">
        <v>30787.5</v>
      </c>
      <c r="K3845" s="44">
        <v>0</v>
      </c>
      <c r="L3845" s="44">
        <v>27708.75</v>
      </c>
      <c r="M3845" s="44">
        <v>2309.0625</v>
      </c>
    </row>
    <row r="3846" spans="4:13">
      <c r="E3846" t="s">
        <v>1102</v>
      </c>
      <c r="F3846" t="s">
        <v>1180</v>
      </c>
      <c r="G3846" s="1">
        <v>43356</v>
      </c>
      <c r="H3846" s="43">
        <v>1</v>
      </c>
      <c r="I3846" s="44">
        <v>8740</v>
      </c>
      <c r="J3846" s="44">
        <v>8740</v>
      </c>
      <c r="K3846" s="44">
        <v>0</v>
      </c>
      <c r="L3846" s="44">
        <v>7866</v>
      </c>
      <c r="M3846" s="44">
        <v>655.5</v>
      </c>
    </row>
    <row r="3847" spans="4:13">
      <c r="E3847" t="s">
        <v>592</v>
      </c>
      <c r="F3847" t="s">
        <v>1427</v>
      </c>
      <c r="G3847" s="1">
        <v>43356</v>
      </c>
      <c r="H3847" s="43">
        <v>1</v>
      </c>
      <c r="I3847" s="44">
        <v>33900</v>
      </c>
      <c r="J3847" s="44">
        <v>33900</v>
      </c>
      <c r="K3847" s="44">
        <v>0</v>
      </c>
      <c r="L3847" s="44">
        <v>30510</v>
      </c>
      <c r="M3847" s="44">
        <v>2542.5</v>
      </c>
    </row>
    <row r="3848" spans="4:13">
      <c r="E3848" t="s">
        <v>580</v>
      </c>
      <c r="F3848" t="s">
        <v>1231</v>
      </c>
      <c r="G3848" s="1">
        <v>43356</v>
      </c>
      <c r="H3848" s="43">
        <v>1</v>
      </c>
      <c r="I3848" s="44">
        <v>4913.49</v>
      </c>
      <c r="J3848" s="44">
        <v>4913.49</v>
      </c>
      <c r="K3848" s="44">
        <v>0</v>
      </c>
      <c r="L3848" s="44">
        <v>4422.1400000000003</v>
      </c>
      <c r="M3848" s="44">
        <v>368.51170000000002</v>
      </c>
    </row>
    <row r="3849" spans="4:13">
      <c r="E3849" t="s">
        <v>854</v>
      </c>
      <c r="F3849" t="s">
        <v>855</v>
      </c>
      <c r="G3849" s="1">
        <v>43334</v>
      </c>
      <c r="H3849" s="43">
        <v>1</v>
      </c>
      <c r="I3849" s="44">
        <v>49670.17</v>
      </c>
      <c r="J3849" s="44">
        <v>49670.17</v>
      </c>
      <c r="K3849" s="44">
        <v>0</v>
      </c>
      <c r="L3849" s="44">
        <v>44703.15</v>
      </c>
      <c r="M3849" s="44">
        <v>3725.2624999999998</v>
      </c>
    </row>
    <row r="3850" spans="4:13">
      <c r="E3850" t="s">
        <v>2813</v>
      </c>
      <c r="F3850" t="s">
        <v>8112</v>
      </c>
      <c r="G3850" s="1">
        <v>43861</v>
      </c>
      <c r="H3850" s="43">
        <v>1</v>
      </c>
      <c r="I3850" s="44">
        <v>59043.23</v>
      </c>
      <c r="J3850" s="44">
        <v>59043.23</v>
      </c>
      <c r="K3850" s="44">
        <v>0</v>
      </c>
      <c r="L3850" s="44">
        <v>53138.91</v>
      </c>
      <c r="M3850" s="44">
        <v>4428.24</v>
      </c>
    </row>
    <row r="3851" spans="4:13">
      <c r="E3851" t="s">
        <v>1400</v>
      </c>
      <c r="F3851" t="s">
        <v>1414</v>
      </c>
      <c r="G3851" s="1">
        <v>43356</v>
      </c>
      <c r="H3851" s="43">
        <v>1</v>
      </c>
      <c r="I3851" s="44">
        <v>5201.6000000000004</v>
      </c>
      <c r="J3851" s="44">
        <v>5201.6000000000004</v>
      </c>
      <c r="K3851" s="44">
        <v>0</v>
      </c>
      <c r="L3851" s="44">
        <v>4681.4399999999996</v>
      </c>
      <c r="M3851" s="44">
        <v>390.12</v>
      </c>
    </row>
    <row r="3852" spans="4:13">
      <c r="E3852" t="s">
        <v>2967</v>
      </c>
      <c r="F3852" t="s">
        <v>3296</v>
      </c>
      <c r="G3852" s="1">
        <v>43894</v>
      </c>
      <c r="H3852" s="43">
        <v>1</v>
      </c>
      <c r="I3852" s="44">
        <v>204305.45</v>
      </c>
      <c r="J3852" s="44">
        <v>204305.45</v>
      </c>
      <c r="K3852" s="44">
        <v>0</v>
      </c>
      <c r="L3852" s="44">
        <v>183874.91</v>
      </c>
      <c r="M3852" s="44">
        <v>15322.9092</v>
      </c>
    </row>
    <row r="3853" spans="4:13">
      <c r="D3853" t="s">
        <v>1573</v>
      </c>
      <c r="E3853" t="s">
        <v>2467</v>
      </c>
      <c r="F3853" t="s">
        <v>2692</v>
      </c>
      <c r="G3853" s="1">
        <v>43917</v>
      </c>
      <c r="H3853" s="43">
        <v>0</v>
      </c>
      <c r="I3853" s="44">
        <v>35209.96</v>
      </c>
      <c r="J3853" s="44">
        <v>35209.96</v>
      </c>
      <c r="K3853" s="44">
        <v>0</v>
      </c>
      <c r="L3853" s="44">
        <v>31688.959999999999</v>
      </c>
      <c r="M3853" s="44">
        <v>2640.7467000000001</v>
      </c>
    </row>
    <row r="3854" spans="4:13">
      <c r="D3854" t="s">
        <v>244</v>
      </c>
      <c r="E3854" t="s">
        <v>244</v>
      </c>
      <c r="F3854" t="s">
        <v>1461</v>
      </c>
      <c r="G3854" s="1">
        <v>43356</v>
      </c>
      <c r="H3854" s="43">
        <v>0</v>
      </c>
      <c r="I3854" s="44">
        <v>92937.84</v>
      </c>
      <c r="J3854" s="44">
        <v>92937.84</v>
      </c>
      <c r="K3854" s="44">
        <v>0</v>
      </c>
      <c r="L3854" s="44">
        <v>83644.06</v>
      </c>
      <c r="M3854" s="44">
        <v>6970.3383000000003</v>
      </c>
    </row>
    <row r="3855" spans="4:13">
      <c r="F3855" t="s">
        <v>1312</v>
      </c>
      <c r="G3855" s="1">
        <v>48092</v>
      </c>
      <c r="H3855" s="43">
        <v>1</v>
      </c>
      <c r="I3855" s="44">
        <v>152741.67000000001</v>
      </c>
      <c r="J3855" s="44">
        <v>152741.67000000001</v>
      </c>
      <c r="K3855" s="44">
        <v>0</v>
      </c>
      <c r="L3855" s="44">
        <v>137467.5</v>
      </c>
      <c r="M3855" s="44">
        <v>3131.19</v>
      </c>
    </row>
    <row r="3856" spans="4:13">
      <c r="F3856" t="s">
        <v>987</v>
      </c>
      <c r="G3856" s="1">
        <v>43593</v>
      </c>
      <c r="H3856" s="43">
        <v>1</v>
      </c>
      <c r="I3856" s="44">
        <v>124938.86</v>
      </c>
      <c r="J3856" s="44">
        <v>124938.86</v>
      </c>
      <c r="K3856" s="44">
        <v>0</v>
      </c>
      <c r="L3856" s="44">
        <v>112444.97</v>
      </c>
      <c r="M3856" s="44">
        <v>9370.4141999999993</v>
      </c>
    </row>
    <row r="3857" spans="4:13">
      <c r="D3857" t="s">
        <v>60</v>
      </c>
      <c r="E3857" t="s">
        <v>796</v>
      </c>
      <c r="F3857" t="s">
        <v>2085</v>
      </c>
      <c r="G3857" s="1">
        <v>43503</v>
      </c>
      <c r="H3857" s="43">
        <v>0.9</v>
      </c>
      <c r="I3857" s="44">
        <v>45471.519999999997</v>
      </c>
      <c r="J3857" s="44">
        <v>45471.519999999997</v>
      </c>
      <c r="K3857" s="44">
        <v>0</v>
      </c>
      <c r="L3857" s="44">
        <v>40924.370000000003</v>
      </c>
      <c r="M3857" s="44">
        <v>3410.3642</v>
      </c>
    </row>
    <row r="3858" spans="4:13">
      <c r="F3858" t="s">
        <v>1936</v>
      </c>
      <c r="G3858" s="1">
        <v>43504</v>
      </c>
      <c r="H3858" s="43">
        <v>0</v>
      </c>
      <c r="I3858" s="44">
        <v>5663.18</v>
      </c>
      <c r="J3858" s="44">
        <v>5663.18</v>
      </c>
      <c r="K3858" s="44">
        <v>0</v>
      </c>
      <c r="L3858" s="44">
        <v>5096.8599999999997</v>
      </c>
      <c r="M3858" s="44">
        <v>424.73829999999998</v>
      </c>
    </row>
    <row r="3859" spans="4:13">
      <c r="F3859" t="s">
        <v>1960</v>
      </c>
      <c r="G3859" s="1">
        <v>43504</v>
      </c>
      <c r="H3859" s="43">
        <v>0.53</v>
      </c>
      <c r="I3859" s="44">
        <v>10555.52</v>
      </c>
      <c r="J3859" s="44">
        <v>10555.52</v>
      </c>
      <c r="K3859" s="44">
        <v>0</v>
      </c>
      <c r="L3859" s="44">
        <v>9499.9699999999993</v>
      </c>
      <c r="M3859" s="44">
        <v>791.66420000000005</v>
      </c>
    </row>
    <row r="3860" spans="4:13">
      <c r="F3860" t="s">
        <v>2115</v>
      </c>
      <c r="G3860" s="1">
        <v>43504</v>
      </c>
      <c r="H3860" s="43">
        <v>1</v>
      </c>
      <c r="I3860" s="44">
        <v>59904.37</v>
      </c>
      <c r="J3860" s="44">
        <v>59904.37</v>
      </c>
      <c r="K3860" s="44">
        <v>0</v>
      </c>
      <c r="L3860" s="44">
        <v>53913.93</v>
      </c>
      <c r="M3860" s="44">
        <v>4492.8275000000003</v>
      </c>
    </row>
    <row r="3861" spans="4:13">
      <c r="F3861" t="s">
        <v>1087</v>
      </c>
      <c r="G3861" s="1">
        <v>43333</v>
      </c>
      <c r="H3861" s="43">
        <v>1</v>
      </c>
      <c r="I3861" s="44">
        <v>11818.56</v>
      </c>
      <c r="J3861" s="44">
        <v>11818.56</v>
      </c>
      <c r="K3861" s="44">
        <v>0</v>
      </c>
      <c r="L3861" s="44">
        <v>10636.7</v>
      </c>
      <c r="M3861" s="44">
        <v>886.39170000000001</v>
      </c>
    </row>
    <row r="3862" spans="4:13">
      <c r="F3862" t="s">
        <v>1418</v>
      </c>
      <c r="G3862" s="1">
        <v>48092</v>
      </c>
      <c r="H3862" s="43">
        <v>0</v>
      </c>
      <c r="I3862" s="44">
        <v>47264640</v>
      </c>
      <c r="J3862" s="44">
        <v>47264640</v>
      </c>
      <c r="K3862" s="44">
        <v>0</v>
      </c>
      <c r="L3862" s="44">
        <v>42538176</v>
      </c>
      <c r="M3862" s="44">
        <v>0</v>
      </c>
    </row>
    <row r="3863" spans="4:13">
      <c r="E3863" t="s">
        <v>713</v>
      </c>
      <c r="F3863" t="s">
        <v>714</v>
      </c>
      <c r="G3863" s="1">
        <v>43334</v>
      </c>
      <c r="H3863" s="43">
        <v>0.5</v>
      </c>
      <c r="I3863" s="44">
        <v>24716</v>
      </c>
      <c r="J3863" s="44">
        <v>24716</v>
      </c>
      <c r="K3863" s="44">
        <v>0</v>
      </c>
      <c r="L3863" s="44">
        <v>22244.400000000001</v>
      </c>
      <c r="M3863" s="44">
        <v>1853.7</v>
      </c>
    </row>
    <row r="3864" spans="4:13">
      <c r="E3864" t="s">
        <v>1188</v>
      </c>
      <c r="F3864" t="s">
        <v>1581</v>
      </c>
      <c r="G3864" s="1">
        <v>43412</v>
      </c>
      <c r="H3864" s="43">
        <v>0</v>
      </c>
      <c r="I3864" s="44">
        <v>106531.07</v>
      </c>
      <c r="J3864" s="44">
        <v>106531.07</v>
      </c>
      <c r="K3864" s="44">
        <v>0</v>
      </c>
      <c r="L3864" s="44">
        <v>95877.96</v>
      </c>
      <c r="M3864" s="44">
        <v>7989.83</v>
      </c>
    </row>
    <row r="3865" spans="4:13">
      <c r="F3865" t="s">
        <v>1588</v>
      </c>
      <c r="G3865" s="1">
        <v>43412</v>
      </c>
      <c r="H3865" s="43">
        <v>0</v>
      </c>
      <c r="I3865" s="44">
        <v>16056.48</v>
      </c>
      <c r="J3865" s="44">
        <v>16056.48</v>
      </c>
      <c r="K3865" s="44">
        <v>0</v>
      </c>
      <c r="L3865" s="44">
        <v>14450.83</v>
      </c>
      <c r="M3865" s="44">
        <v>1204.2357999999999</v>
      </c>
    </row>
    <row r="3866" spans="4:13">
      <c r="E3866" t="s">
        <v>427</v>
      </c>
      <c r="F3866" t="s">
        <v>3323</v>
      </c>
      <c r="G3866" s="1">
        <v>48092</v>
      </c>
      <c r="H3866" s="43">
        <v>1</v>
      </c>
      <c r="I3866" s="44">
        <v>192355.44</v>
      </c>
      <c r="J3866" s="44">
        <v>44743.82</v>
      </c>
      <c r="K3866" s="44">
        <v>-147611.62</v>
      </c>
      <c r="L3866" s="44">
        <v>40269.440000000002</v>
      </c>
      <c r="M3866" s="44">
        <v>3134.74</v>
      </c>
    </row>
    <row r="3867" spans="4:13">
      <c r="F3867" t="s">
        <v>3663</v>
      </c>
      <c r="G3867" s="1">
        <v>43991</v>
      </c>
      <c r="H3867" s="43">
        <v>1</v>
      </c>
      <c r="I3867" s="44">
        <v>4865.72</v>
      </c>
      <c r="J3867" s="44">
        <v>4865.72</v>
      </c>
      <c r="K3867" s="44">
        <v>0</v>
      </c>
      <c r="L3867" s="44">
        <v>4379.1499999999996</v>
      </c>
      <c r="M3867" s="44">
        <v>364.92</v>
      </c>
    </row>
    <row r="3868" spans="4:13">
      <c r="F3868" t="s">
        <v>3443</v>
      </c>
      <c r="G3868" s="1">
        <v>43851</v>
      </c>
      <c r="H3868" s="43">
        <v>0</v>
      </c>
      <c r="I3868" s="44">
        <v>99355.81</v>
      </c>
      <c r="J3868" s="44">
        <v>99355.81</v>
      </c>
      <c r="K3868" s="44">
        <v>0</v>
      </c>
      <c r="L3868" s="44">
        <v>89420.23</v>
      </c>
      <c r="M3868" s="44">
        <v>7451.6858000000002</v>
      </c>
    </row>
    <row r="3869" spans="4:13">
      <c r="F3869" t="s">
        <v>3668</v>
      </c>
      <c r="G3869" s="1">
        <v>43991</v>
      </c>
      <c r="H3869" s="43">
        <v>0.4</v>
      </c>
      <c r="I3869" s="44">
        <v>25513.18</v>
      </c>
      <c r="J3869" s="44">
        <v>25513.18</v>
      </c>
      <c r="K3869" s="44">
        <v>0</v>
      </c>
      <c r="L3869" s="44">
        <v>22961.86</v>
      </c>
      <c r="M3869" s="44">
        <v>1913.48</v>
      </c>
    </row>
    <row r="3870" spans="4:13">
      <c r="F3870" t="s">
        <v>8323</v>
      </c>
      <c r="G3870" s="1">
        <v>43924</v>
      </c>
      <c r="H3870" s="43">
        <v>0</v>
      </c>
      <c r="I3870" s="44">
        <v>17720.21</v>
      </c>
      <c r="J3870" s="44">
        <v>17720.21</v>
      </c>
      <c r="K3870" s="44">
        <v>0</v>
      </c>
      <c r="L3870" s="44">
        <v>15948.19</v>
      </c>
      <c r="M3870" s="44">
        <v>1329.01</v>
      </c>
    </row>
    <row r="3871" spans="4:13">
      <c r="F3871" t="s">
        <v>8494</v>
      </c>
      <c r="G3871" s="1">
        <v>48092</v>
      </c>
      <c r="H3871" s="43">
        <v>0</v>
      </c>
      <c r="I3871" s="44">
        <v>186893.56</v>
      </c>
      <c r="J3871" s="44">
        <v>186893.56</v>
      </c>
      <c r="K3871" s="44">
        <v>0</v>
      </c>
      <c r="L3871" s="44">
        <v>168204.2</v>
      </c>
      <c r="M3871" s="44">
        <v>0</v>
      </c>
    </row>
    <row r="3872" spans="4:13">
      <c r="E3872" t="s">
        <v>62</v>
      </c>
      <c r="F3872" t="s">
        <v>3498</v>
      </c>
      <c r="G3872" s="1">
        <v>43917</v>
      </c>
      <c r="H3872" s="43">
        <v>0.1</v>
      </c>
      <c r="I3872" s="44">
        <v>35264.04</v>
      </c>
      <c r="J3872" s="44">
        <v>35264.04</v>
      </c>
      <c r="K3872" s="44">
        <v>0</v>
      </c>
      <c r="L3872" s="44">
        <v>31737.64</v>
      </c>
      <c r="M3872" s="44">
        <v>2644.8033</v>
      </c>
    </row>
    <row r="3873" spans="4:13">
      <c r="F3873" t="s">
        <v>2634</v>
      </c>
      <c r="G3873" s="1">
        <v>43991</v>
      </c>
      <c r="H3873" s="43">
        <v>0</v>
      </c>
      <c r="I3873" s="44">
        <v>65052.68</v>
      </c>
      <c r="J3873" s="44">
        <v>65052.68</v>
      </c>
      <c r="K3873" s="44">
        <v>0</v>
      </c>
      <c r="L3873" s="44">
        <v>58547.41</v>
      </c>
      <c r="M3873" s="44">
        <v>4878.9507999999996</v>
      </c>
    </row>
    <row r="3874" spans="4:13">
      <c r="F3874" t="s">
        <v>3441</v>
      </c>
      <c r="G3874" s="1">
        <v>43959</v>
      </c>
      <c r="H3874" s="43">
        <v>1</v>
      </c>
      <c r="I3874" s="44">
        <v>15862.21</v>
      </c>
      <c r="J3874" s="44">
        <v>15862.21</v>
      </c>
      <c r="K3874" s="44">
        <v>0</v>
      </c>
      <c r="L3874" s="44">
        <v>14275.99</v>
      </c>
      <c r="M3874" s="44">
        <v>1189.6658</v>
      </c>
    </row>
    <row r="3875" spans="4:13">
      <c r="F3875" t="s">
        <v>7638</v>
      </c>
      <c r="G3875" s="1">
        <v>43959</v>
      </c>
      <c r="H3875" s="43">
        <v>0</v>
      </c>
      <c r="I3875" s="44">
        <v>27880.45</v>
      </c>
      <c r="J3875" s="44">
        <v>27880.45</v>
      </c>
      <c r="K3875" s="44">
        <v>0</v>
      </c>
      <c r="L3875" s="44">
        <v>25092.41</v>
      </c>
      <c r="M3875" s="44">
        <v>2091.0300000000002</v>
      </c>
    </row>
    <row r="3876" spans="4:13">
      <c r="F3876" t="s">
        <v>2097</v>
      </c>
      <c r="G3876" s="1">
        <v>43503</v>
      </c>
      <c r="H3876" s="43">
        <v>1</v>
      </c>
      <c r="I3876" s="44">
        <v>5350</v>
      </c>
      <c r="J3876" s="44">
        <v>5350</v>
      </c>
      <c r="K3876" s="44">
        <v>0</v>
      </c>
      <c r="L3876" s="44">
        <v>4815</v>
      </c>
      <c r="M3876" s="44">
        <v>401.25</v>
      </c>
    </row>
    <row r="3877" spans="4:13">
      <c r="F3877" t="s">
        <v>3597</v>
      </c>
      <c r="G3877" s="1">
        <v>43959</v>
      </c>
      <c r="H3877" s="43">
        <v>1</v>
      </c>
      <c r="I3877" s="44">
        <v>76909.5</v>
      </c>
      <c r="J3877" s="44">
        <v>76909.5</v>
      </c>
      <c r="K3877" s="44">
        <v>0</v>
      </c>
      <c r="L3877" s="44">
        <v>69218.55</v>
      </c>
      <c r="M3877" s="44">
        <v>5768.21</v>
      </c>
    </row>
    <row r="3878" spans="4:13">
      <c r="F3878" t="s">
        <v>3450</v>
      </c>
      <c r="G3878" s="1">
        <v>43917</v>
      </c>
      <c r="H3878" s="43">
        <v>1</v>
      </c>
      <c r="I3878" s="44">
        <v>10029.030000000001</v>
      </c>
      <c r="J3878" s="44">
        <v>10029.030000000001</v>
      </c>
      <c r="K3878" s="44">
        <v>0</v>
      </c>
      <c r="L3878" s="44">
        <v>9026.1299999999992</v>
      </c>
      <c r="M3878" s="44">
        <v>752.17750000000001</v>
      </c>
    </row>
    <row r="3879" spans="4:13">
      <c r="E3879" t="s">
        <v>1335</v>
      </c>
      <c r="F3879" t="s">
        <v>2974</v>
      </c>
      <c r="G3879" s="1">
        <v>43861</v>
      </c>
      <c r="H3879" s="43">
        <v>0</v>
      </c>
      <c r="I3879" s="44">
        <v>6379.57</v>
      </c>
      <c r="J3879" s="44">
        <v>6379.57</v>
      </c>
      <c r="K3879" s="44">
        <v>0</v>
      </c>
      <c r="L3879" s="44">
        <v>5741.61</v>
      </c>
      <c r="M3879" s="44">
        <v>478.46749999999997</v>
      </c>
    </row>
    <row r="3880" spans="4:13">
      <c r="E3880" t="s">
        <v>1307</v>
      </c>
      <c r="F3880" t="s">
        <v>1665</v>
      </c>
      <c r="G3880" s="1">
        <v>43412</v>
      </c>
      <c r="H3880" s="43">
        <v>0</v>
      </c>
      <c r="I3880" s="44">
        <v>40383.67</v>
      </c>
      <c r="J3880" s="44">
        <v>40383.67</v>
      </c>
      <c r="K3880" s="44">
        <v>0</v>
      </c>
      <c r="L3880" s="44">
        <v>36345.300000000003</v>
      </c>
      <c r="M3880" s="44">
        <v>3028.7750000000001</v>
      </c>
    </row>
    <row r="3881" spans="4:13">
      <c r="E3881" t="s">
        <v>605</v>
      </c>
      <c r="F3881" t="s">
        <v>920</v>
      </c>
      <c r="G3881" s="1">
        <v>43599</v>
      </c>
      <c r="H3881" s="43">
        <v>0</v>
      </c>
      <c r="I3881" s="44">
        <v>86907.96</v>
      </c>
      <c r="J3881" s="44">
        <v>86907.96</v>
      </c>
      <c r="K3881" s="44">
        <v>0</v>
      </c>
      <c r="L3881" s="44">
        <v>78217.16</v>
      </c>
      <c r="M3881" s="44">
        <v>6518.0967000000001</v>
      </c>
    </row>
    <row r="3882" spans="4:13">
      <c r="D3882" t="s">
        <v>27</v>
      </c>
      <c r="E3882" t="s">
        <v>1937</v>
      </c>
      <c r="F3882" t="s">
        <v>3593</v>
      </c>
      <c r="G3882" s="1">
        <v>48092</v>
      </c>
      <c r="H3882" s="43">
        <v>1</v>
      </c>
      <c r="I3882" s="44">
        <v>910348.74</v>
      </c>
      <c r="J3882" s="44">
        <v>910348.74</v>
      </c>
      <c r="K3882" s="44">
        <v>0</v>
      </c>
      <c r="L3882" s="44">
        <v>819313.87</v>
      </c>
      <c r="M3882" s="44">
        <v>0</v>
      </c>
    </row>
    <row r="3883" spans="4:13">
      <c r="E3883" t="s">
        <v>278</v>
      </c>
      <c r="F3883" t="s">
        <v>410</v>
      </c>
      <c r="G3883" s="1">
        <v>43598</v>
      </c>
      <c r="H3883" s="43">
        <v>0.33</v>
      </c>
      <c r="I3883" s="44">
        <v>11093.58</v>
      </c>
      <c r="J3883" s="44">
        <v>11093.58</v>
      </c>
      <c r="K3883" s="44">
        <v>0</v>
      </c>
      <c r="L3883" s="44">
        <v>9984.2199999999993</v>
      </c>
      <c r="M3883" s="44">
        <v>832.01829999999995</v>
      </c>
    </row>
    <row r="3884" spans="4:13">
      <c r="E3884" t="s">
        <v>817</v>
      </c>
      <c r="F3884" t="s">
        <v>818</v>
      </c>
      <c r="G3884" s="1">
        <v>43334</v>
      </c>
      <c r="H3884" s="43">
        <v>0.5</v>
      </c>
      <c r="I3884" s="44">
        <v>21553</v>
      </c>
      <c r="J3884" s="44">
        <v>21553</v>
      </c>
      <c r="K3884" s="44">
        <v>0</v>
      </c>
      <c r="L3884" s="44">
        <v>19397.7</v>
      </c>
      <c r="M3884" s="44">
        <v>1616.4749999999999</v>
      </c>
    </row>
    <row r="3885" spans="4:13">
      <c r="E3885" t="s">
        <v>214</v>
      </c>
      <c r="F3885" t="s">
        <v>215</v>
      </c>
      <c r="G3885" s="1">
        <v>43228</v>
      </c>
      <c r="H3885" s="43">
        <v>0</v>
      </c>
      <c r="I3885" s="44">
        <v>12000</v>
      </c>
      <c r="J3885" s="44">
        <v>12000</v>
      </c>
      <c r="K3885" s="44">
        <v>0</v>
      </c>
      <c r="L3885" s="44">
        <v>10800</v>
      </c>
      <c r="M3885" s="44">
        <v>900</v>
      </c>
    </row>
    <row r="3886" spans="4:13">
      <c r="E3886" t="s">
        <v>528</v>
      </c>
      <c r="F3886" t="s">
        <v>732</v>
      </c>
      <c r="G3886" s="1">
        <v>43788</v>
      </c>
      <c r="H3886" s="43">
        <v>0</v>
      </c>
      <c r="I3886" s="44">
        <v>6340.95</v>
      </c>
      <c r="J3886" s="44">
        <v>6340.95</v>
      </c>
      <c r="K3886" s="44">
        <v>0</v>
      </c>
      <c r="L3886" s="44">
        <v>5706.86</v>
      </c>
      <c r="M3886" s="44">
        <v>475.57170000000002</v>
      </c>
    </row>
    <row r="3887" spans="4:13">
      <c r="D3887" t="s">
        <v>15</v>
      </c>
      <c r="E3887" t="s">
        <v>14</v>
      </c>
      <c r="F3887" t="s">
        <v>905</v>
      </c>
      <c r="G3887" s="1">
        <v>43333</v>
      </c>
      <c r="H3887" s="43">
        <v>1</v>
      </c>
      <c r="I3887" s="44">
        <v>18711.8</v>
      </c>
      <c r="J3887" s="44">
        <v>18711.8</v>
      </c>
      <c r="K3887" s="44">
        <v>0</v>
      </c>
      <c r="L3887" s="44">
        <v>16840.62</v>
      </c>
      <c r="M3887" s="44">
        <v>1403.385</v>
      </c>
    </row>
    <row r="3888" spans="4:13">
      <c r="F3888" t="s">
        <v>1373</v>
      </c>
      <c r="G3888" s="1">
        <v>48092</v>
      </c>
      <c r="H3888" s="43">
        <v>0.05</v>
      </c>
      <c r="I3888" s="44">
        <v>378416.57</v>
      </c>
      <c r="J3888" s="44">
        <v>378416.57</v>
      </c>
      <c r="K3888" s="44">
        <v>0</v>
      </c>
      <c r="L3888" s="44">
        <v>340574.91</v>
      </c>
      <c r="M3888" s="44">
        <v>0</v>
      </c>
    </row>
    <row r="3889" spans="4:13">
      <c r="F3889" t="s">
        <v>2933</v>
      </c>
      <c r="G3889" s="1">
        <v>48092</v>
      </c>
      <c r="H3889" s="43">
        <v>1</v>
      </c>
      <c r="I3889" s="44">
        <v>125520.89</v>
      </c>
      <c r="J3889" s="44">
        <v>125520.89</v>
      </c>
      <c r="K3889" s="44">
        <v>0</v>
      </c>
      <c r="L3889" s="44">
        <v>112968.8</v>
      </c>
      <c r="M3889" s="44">
        <v>9360.7999999999993</v>
      </c>
    </row>
    <row r="3890" spans="4:13">
      <c r="E3890" t="s">
        <v>292</v>
      </c>
      <c r="F3890" t="s">
        <v>1170</v>
      </c>
      <c r="G3890" s="1">
        <v>48092</v>
      </c>
      <c r="H3890" s="43">
        <v>0.2</v>
      </c>
      <c r="I3890" s="44">
        <v>337527.71</v>
      </c>
      <c r="J3890" s="44">
        <v>337527.71</v>
      </c>
      <c r="K3890" s="44">
        <v>0</v>
      </c>
      <c r="L3890" s="44">
        <v>303774.94</v>
      </c>
      <c r="M3890" s="44">
        <v>0</v>
      </c>
    </row>
    <row r="3891" spans="4:13">
      <c r="F3891" t="s">
        <v>1324</v>
      </c>
      <c r="G3891" s="1">
        <v>48092</v>
      </c>
      <c r="H3891" s="43">
        <v>0.2</v>
      </c>
      <c r="I3891" s="44">
        <v>679582</v>
      </c>
      <c r="J3891" s="44">
        <v>679582</v>
      </c>
      <c r="K3891" s="44">
        <v>0</v>
      </c>
      <c r="L3891" s="44">
        <v>611623.80000000005</v>
      </c>
      <c r="M3891" s="44">
        <v>0</v>
      </c>
    </row>
    <row r="3892" spans="4:13">
      <c r="E3892" t="s">
        <v>34</v>
      </c>
      <c r="F3892" t="s">
        <v>240</v>
      </c>
      <c r="G3892" s="1">
        <v>43236</v>
      </c>
      <c r="H3892" s="43">
        <v>0</v>
      </c>
      <c r="I3892" s="44">
        <v>6099.52</v>
      </c>
      <c r="J3892" s="44">
        <v>6099.52</v>
      </c>
      <c r="K3892" s="44">
        <v>0</v>
      </c>
      <c r="L3892" s="44">
        <v>5489.57</v>
      </c>
      <c r="M3892" s="44">
        <v>457.46420000000001</v>
      </c>
    </row>
    <row r="3893" spans="4:13">
      <c r="E3893" t="s">
        <v>1523</v>
      </c>
      <c r="F3893" t="s">
        <v>1536</v>
      </c>
      <c r="G3893" s="1">
        <v>43899</v>
      </c>
      <c r="H3893" s="43">
        <v>0.1</v>
      </c>
      <c r="I3893" s="44">
        <v>6270.75</v>
      </c>
      <c r="J3893" s="44">
        <v>6270.75</v>
      </c>
      <c r="K3893" s="44">
        <v>0</v>
      </c>
      <c r="L3893" s="44">
        <v>5643.68</v>
      </c>
      <c r="M3893" s="44">
        <v>470.30669999999998</v>
      </c>
    </row>
    <row r="3894" spans="4:13">
      <c r="F3894" t="s">
        <v>1524</v>
      </c>
      <c r="G3894" s="1">
        <v>43412</v>
      </c>
      <c r="H3894" s="43">
        <v>1</v>
      </c>
      <c r="I3894" s="44">
        <v>12378.95</v>
      </c>
      <c r="J3894" s="44">
        <v>12378.95</v>
      </c>
      <c r="K3894" s="44">
        <v>0</v>
      </c>
      <c r="L3894" s="44">
        <v>11141.06</v>
      </c>
      <c r="M3894" s="44">
        <v>928.42169999999999</v>
      </c>
    </row>
    <row r="3895" spans="4:13">
      <c r="F3895" t="s">
        <v>3284</v>
      </c>
      <c r="G3895" s="1">
        <v>48092</v>
      </c>
      <c r="H3895" s="43">
        <v>0.95</v>
      </c>
      <c r="I3895" s="44">
        <v>217103.48</v>
      </c>
      <c r="J3895" s="44">
        <v>217103.48</v>
      </c>
      <c r="K3895" s="44">
        <v>0</v>
      </c>
      <c r="L3895" s="44">
        <v>195393.13</v>
      </c>
      <c r="M3895" s="44">
        <v>0</v>
      </c>
    </row>
    <row r="3896" spans="4:13">
      <c r="E3896" t="s">
        <v>346</v>
      </c>
      <c r="F3896" t="s">
        <v>347</v>
      </c>
      <c r="G3896" s="1">
        <v>43265</v>
      </c>
      <c r="H3896" s="43">
        <v>1</v>
      </c>
      <c r="I3896" s="44">
        <v>8267.5300000000007</v>
      </c>
      <c r="J3896" s="44">
        <v>8267.5300000000007</v>
      </c>
      <c r="K3896" s="44">
        <v>0</v>
      </c>
      <c r="L3896" s="44">
        <v>7440.78</v>
      </c>
      <c r="M3896" s="44">
        <v>620.06500000000005</v>
      </c>
    </row>
    <row r="3897" spans="4:13">
      <c r="E3897" t="s">
        <v>1044</v>
      </c>
      <c r="F3897" t="s">
        <v>1045</v>
      </c>
      <c r="G3897" s="1">
        <v>43334</v>
      </c>
      <c r="H3897" s="43">
        <v>0</v>
      </c>
      <c r="I3897" s="44">
        <v>11998</v>
      </c>
      <c r="J3897" s="44">
        <v>11998</v>
      </c>
      <c r="K3897" s="44">
        <v>0</v>
      </c>
      <c r="L3897" s="44">
        <v>10798.2</v>
      </c>
      <c r="M3897" s="44">
        <v>899.85</v>
      </c>
    </row>
    <row r="3898" spans="4:13">
      <c r="F3898" t="s">
        <v>1181</v>
      </c>
      <c r="G3898" s="1">
        <v>43356</v>
      </c>
      <c r="H3898" s="43">
        <v>0</v>
      </c>
      <c r="I3898" s="44">
        <v>14091.38</v>
      </c>
      <c r="J3898" s="44">
        <v>14091.38</v>
      </c>
      <c r="K3898" s="44">
        <v>0</v>
      </c>
      <c r="L3898" s="44">
        <v>12682.24</v>
      </c>
      <c r="M3898" s="44">
        <v>1056.8533</v>
      </c>
    </row>
    <row r="3899" spans="4:13">
      <c r="D3899" t="s">
        <v>152</v>
      </c>
      <c r="E3899" t="s">
        <v>1642</v>
      </c>
      <c r="F3899" t="s">
        <v>1643</v>
      </c>
      <c r="G3899" s="1">
        <v>43412</v>
      </c>
      <c r="H3899" s="43">
        <v>1</v>
      </c>
      <c r="I3899" s="44">
        <v>10700</v>
      </c>
      <c r="J3899" s="44">
        <v>10700</v>
      </c>
      <c r="K3899" s="44">
        <v>0</v>
      </c>
      <c r="L3899" s="44">
        <v>9630</v>
      </c>
      <c r="M3899" s="44">
        <v>802.5</v>
      </c>
    </row>
    <row r="3900" spans="4:13">
      <c r="E3900" t="s">
        <v>3002</v>
      </c>
      <c r="F3900" t="s">
        <v>8325</v>
      </c>
      <c r="G3900" s="1">
        <v>43914</v>
      </c>
      <c r="H3900" s="43">
        <v>1</v>
      </c>
      <c r="I3900" s="44">
        <v>7680</v>
      </c>
      <c r="J3900" s="44">
        <v>7680</v>
      </c>
      <c r="K3900" s="44">
        <v>0</v>
      </c>
      <c r="L3900" s="44">
        <v>6912</v>
      </c>
      <c r="M3900" s="44">
        <v>576</v>
      </c>
    </row>
    <row r="3901" spans="4:13">
      <c r="E3901" t="s">
        <v>351</v>
      </c>
      <c r="F3901" t="s">
        <v>3561</v>
      </c>
      <c r="G3901" s="1">
        <v>48092</v>
      </c>
      <c r="H3901" s="43">
        <v>0</v>
      </c>
      <c r="I3901" s="44">
        <v>1105839.8500000001</v>
      </c>
      <c r="J3901" s="44">
        <v>1105839.8500000001</v>
      </c>
      <c r="K3901" s="44">
        <v>0</v>
      </c>
      <c r="L3901" s="44">
        <v>995255.87</v>
      </c>
      <c r="M3901" s="44">
        <v>0</v>
      </c>
    </row>
    <row r="3902" spans="4:13">
      <c r="F3902" t="s">
        <v>352</v>
      </c>
      <c r="G3902" s="1">
        <v>43265</v>
      </c>
      <c r="H3902" s="43">
        <v>0</v>
      </c>
      <c r="I3902" s="44">
        <v>72923.28</v>
      </c>
      <c r="J3902" s="44">
        <v>72923.28</v>
      </c>
      <c r="K3902" s="44">
        <v>0</v>
      </c>
      <c r="L3902" s="44">
        <v>65630.95</v>
      </c>
      <c r="M3902" s="44">
        <v>5469.2457999999997</v>
      </c>
    </row>
    <row r="3903" spans="4:13">
      <c r="E3903" t="s">
        <v>2345</v>
      </c>
      <c r="F3903" t="s">
        <v>3151</v>
      </c>
      <c r="G3903" s="1">
        <v>43781</v>
      </c>
      <c r="H3903" s="43">
        <v>1</v>
      </c>
      <c r="I3903" s="44">
        <v>8533.4</v>
      </c>
      <c r="J3903" s="44">
        <v>8533.4</v>
      </c>
      <c r="K3903" s="44">
        <v>0</v>
      </c>
      <c r="L3903" s="44">
        <v>7680.06</v>
      </c>
      <c r="M3903" s="44">
        <v>640.005</v>
      </c>
    </row>
    <row r="3904" spans="4:13">
      <c r="D3904" t="s">
        <v>93</v>
      </c>
      <c r="E3904" t="s">
        <v>391</v>
      </c>
      <c r="F3904" t="s">
        <v>392</v>
      </c>
      <c r="G3904" s="1">
        <v>43265</v>
      </c>
      <c r="H3904" s="43">
        <v>1</v>
      </c>
      <c r="I3904" s="44">
        <v>50000</v>
      </c>
      <c r="J3904" s="44">
        <v>50000</v>
      </c>
      <c r="K3904" s="44">
        <v>0</v>
      </c>
      <c r="L3904" s="44">
        <v>45000</v>
      </c>
      <c r="M3904" s="44">
        <v>3750</v>
      </c>
    </row>
    <row r="3905" spans="5:13">
      <c r="E3905" t="s">
        <v>95</v>
      </c>
      <c r="F3905" t="s">
        <v>1385</v>
      </c>
      <c r="G3905" s="1">
        <v>43356</v>
      </c>
      <c r="H3905" s="43">
        <v>0.1</v>
      </c>
      <c r="I3905" s="44">
        <v>5550.84</v>
      </c>
      <c r="J3905" s="44">
        <v>5550.84</v>
      </c>
      <c r="K3905" s="44">
        <v>0</v>
      </c>
      <c r="L3905" s="44">
        <v>4995.76</v>
      </c>
      <c r="M3905" s="44">
        <v>416.31330000000003</v>
      </c>
    </row>
    <row r="3906" spans="5:13">
      <c r="F3906" t="s">
        <v>1734</v>
      </c>
      <c r="G3906" s="1">
        <v>43410</v>
      </c>
      <c r="H3906" s="43">
        <v>0</v>
      </c>
      <c r="I3906" s="44">
        <v>9051.99</v>
      </c>
      <c r="J3906" s="44">
        <v>9051.99</v>
      </c>
      <c r="K3906" s="44">
        <v>0</v>
      </c>
      <c r="L3906" s="44">
        <v>8146.79</v>
      </c>
      <c r="M3906" s="44">
        <v>678.89919999999995</v>
      </c>
    </row>
    <row r="3907" spans="5:13">
      <c r="F3907" t="s">
        <v>2226</v>
      </c>
      <c r="G3907" s="1">
        <v>48092</v>
      </c>
      <c r="H3907" s="43">
        <v>0</v>
      </c>
      <c r="I3907" s="44">
        <v>208112.32</v>
      </c>
      <c r="J3907" s="44">
        <v>208112.32</v>
      </c>
      <c r="K3907" s="44">
        <v>0</v>
      </c>
      <c r="L3907" s="44">
        <v>187301.09</v>
      </c>
      <c r="M3907" s="44">
        <v>0</v>
      </c>
    </row>
    <row r="3908" spans="5:13">
      <c r="F3908" t="s">
        <v>437</v>
      </c>
      <c r="G3908" s="1">
        <v>43294</v>
      </c>
      <c r="H3908" s="43">
        <v>0.1</v>
      </c>
      <c r="I3908" s="44">
        <v>5810</v>
      </c>
      <c r="J3908" s="44">
        <v>5810</v>
      </c>
      <c r="K3908" s="44">
        <v>0</v>
      </c>
      <c r="L3908" s="44">
        <v>5229</v>
      </c>
      <c r="M3908" s="44">
        <v>435.75</v>
      </c>
    </row>
    <row r="3909" spans="5:13">
      <c r="F3909" t="s">
        <v>1484</v>
      </c>
      <c r="G3909" s="1">
        <v>43598</v>
      </c>
      <c r="H3909" s="43">
        <v>0.1</v>
      </c>
      <c r="I3909" s="44">
        <v>3307.67</v>
      </c>
      <c r="J3909" s="44">
        <v>3307.67</v>
      </c>
      <c r="K3909" s="44">
        <v>0</v>
      </c>
      <c r="L3909" s="44">
        <v>2976.9</v>
      </c>
      <c r="M3909" s="44">
        <v>248.07499999999999</v>
      </c>
    </row>
    <row r="3910" spans="5:13">
      <c r="F3910" t="s">
        <v>781</v>
      </c>
      <c r="G3910" s="1">
        <v>43334</v>
      </c>
      <c r="H3910" s="43">
        <v>0.1</v>
      </c>
      <c r="I3910" s="44">
        <v>19021.57</v>
      </c>
      <c r="J3910" s="44">
        <v>19021.57</v>
      </c>
      <c r="K3910" s="44">
        <v>0</v>
      </c>
      <c r="L3910" s="44">
        <v>17119.41</v>
      </c>
      <c r="M3910" s="44">
        <v>1426.6175000000001</v>
      </c>
    </row>
    <row r="3911" spans="5:13">
      <c r="E3911" t="s">
        <v>379</v>
      </c>
      <c r="F3911" t="s">
        <v>1067</v>
      </c>
      <c r="G3911" s="1">
        <v>43882</v>
      </c>
      <c r="H3911" s="43">
        <v>0.1</v>
      </c>
      <c r="I3911" s="44">
        <v>31454.799999999999</v>
      </c>
      <c r="J3911" s="44">
        <v>31454.799999999999</v>
      </c>
      <c r="K3911" s="44">
        <v>0</v>
      </c>
      <c r="L3911" s="44">
        <v>28309.32</v>
      </c>
      <c r="M3911" s="44">
        <v>2359.11</v>
      </c>
    </row>
    <row r="3912" spans="5:13">
      <c r="F3912" t="s">
        <v>2644</v>
      </c>
      <c r="G3912" s="1">
        <v>48092</v>
      </c>
      <c r="H3912" s="43">
        <v>0.75</v>
      </c>
      <c r="I3912" s="44">
        <v>260800</v>
      </c>
      <c r="J3912" s="44">
        <v>260800</v>
      </c>
      <c r="K3912" s="44">
        <v>0</v>
      </c>
      <c r="L3912" s="44">
        <v>234720</v>
      </c>
      <c r="M3912" s="44">
        <v>0</v>
      </c>
    </row>
    <row r="3913" spans="5:13">
      <c r="F3913" t="s">
        <v>607</v>
      </c>
      <c r="G3913" s="1">
        <v>43991</v>
      </c>
      <c r="H3913" s="43">
        <v>0.1</v>
      </c>
      <c r="I3913" s="44">
        <v>10109.870000000001</v>
      </c>
      <c r="J3913" s="44">
        <v>10109.870000000001</v>
      </c>
      <c r="K3913" s="44">
        <v>0</v>
      </c>
      <c r="L3913" s="44">
        <v>9098.8799999999992</v>
      </c>
      <c r="M3913" s="44">
        <v>758.24</v>
      </c>
    </row>
    <row r="3914" spans="5:13">
      <c r="F3914" t="s">
        <v>380</v>
      </c>
      <c r="G3914" s="1">
        <v>43265</v>
      </c>
      <c r="H3914" s="43">
        <v>1</v>
      </c>
      <c r="I3914" s="44">
        <v>16600</v>
      </c>
      <c r="J3914" s="44">
        <v>16600</v>
      </c>
      <c r="K3914" s="44">
        <v>0</v>
      </c>
      <c r="L3914" s="44">
        <v>14940</v>
      </c>
      <c r="M3914" s="44">
        <v>1245</v>
      </c>
    </row>
    <row r="3915" spans="5:13">
      <c r="F3915" t="s">
        <v>447</v>
      </c>
      <c r="G3915" s="1">
        <v>43294</v>
      </c>
      <c r="H3915" s="43">
        <v>1</v>
      </c>
      <c r="I3915" s="44">
        <v>5700</v>
      </c>
      <c r="J3915" s="44">
        <v>5700</v>
      </c>
      <c r="K3915" s="44">
        <v>0</v>
      </c>
      <c r="L3915" s="44">
        <v>5130</v>
      </c>
      <c r="M3915" s="44">
        <v>427.5</v>
      </c>
    </row>
    <row r="3916" spans="5:13">
      <c r="F3916" t="s">
        <v>902</v>
      </c>
      <c r="G3916" s="1">
        <v>43991</v>
      </c>
      <c r="H3916" s="43">
        <v>0.1</v>
      </c>
      <c r="I3916" s="44">
        <v>59384.76</v>
      </c>
      <c r="J3916" s="44">
        <v>59384.76</v>
      </c>
      <c r="K3916" s="44">
        <v>0</v>
      </c>
      <c r="L3916" s="44">
        <v>53446.28</v>
      </c>
      <c r="M3916" s="44">
        <v>4453.8567000000003</v>
      </c>
    </row>
    <row r="3917" spans="5:13">
      <c r="F3917" t="s">
        <v>1471</v>
      </c>
      <c r="G3917" s="1">
        <v>43356</v>
      </c>
      <c r="H3917" s="43">
        <v>1</v>
      </c>
      <c r="I3917" s="44">
        <v>11280</v>
      </c>
      <c r="J3917" s="44">
        <v>11280</v>
      </c>
      <c r="K3917" s="44">
        <v>0</v>
      </c>
      <c r="L3917" s="44">
        <v>10152</v>
      </c>
      <c r="M3917" s="44">
        <v>846</v>
      </c>
    </row>
    <row r="3918" spans="5:13">
      <c r="E3918" t="s">
        <v>1133</v>
      </c>
      <c r="F3918" t="s">
        <v>1134</v>
      </c>
      <c r="G3918" s="1">
        <v>43336</v>
      </c>
      <c r="H3918" s="43">
        <v>0.8</v>
      </c>
      <c r="I3918" s="44">
        <v>24378.91</v>
      </c>
      <c r="J3918" s="44">
        <v>24378.91</v>
      </c>
      <c r="K3918" s="44">
        <v>0</v>
      </c>
      <c r="L3918" s="44">
        <v>21941.02</v>
      </c>
      <c r="M3918" s="44">
        <v>1828.4183</v>
      </c>
    </row>
    <row r="3919" spans="5:13">
      <c r="F3919" t="s">
        <v>3417</v>
      </c>
      <c r="G3919" s="1">
        <v>48092</v>
      </c>
      <c r="H3919" s="43">
        <v>0</v>
      </c>
      <c r="I3919" s="44">
        <v>160056.75</v>
      </c>
      <c r="J3919" s="44">
        <v>160056.75</v>
      </c>
      <c r="K3919" s="44">
        <v>0</v>
      </c>
      <c r="L3919" s="44">
        <v>144051.07999999999</v>
      </c>
      <c r="M3919" s="44">
        <v>6816.11</v>
      </c>
    </row>
    <row r="3920" spans="5:13">
      <c r="F3920" t="s">
        <v>3030</v>
      </c>
      <c r="G3920" s="1">
        <v>48092</v>
      </c>
      <c r="H3920" s="43">
        <v>0</v>
      </c>
      <c r="I3920" s="44">
        <v>197452.4</v>
      </c>
      <c r="J3920" s="44">
        <v>197452.4</v>
      </c>
      <c r="K3920" s="44">
        <v>0</v>
      </c>
      <c r="L3920" s="44">
        <v>177707.16</v>
      </c>
      <c r="M3920" s="44">
        <v>0</v>
      </c>
    </row>
    <row r="3921" spans="4:13">
      <c r="F3921" t="s">
        <v>3433</v>
      </c>
      <c r="G3921" s="1">
        <v>48092</v>
      </c>
      <c r="H3921" s="43">
        <v>0</v>
      </c>
      <c r="I3921" s="44">
        <v>166882.47</v>
      </c>
      <c r="J3921" s="44">
        <v>166882.47</v>
      </c>
      <c r="K3921" s="44">
        <v>0</v>
      </c>
      <c r="L3921" s="44">
        <v>150194.22</v>
      </c>
      <c r="M3921" s="44">
        <v>0</v>
      </c>
    </row>
    <row r="3922" spans="4:13">
      <c r="F3922" t="s">
        <v>7993</v>
      </c>
      <c r="G3922" s="1">
        <v>48092</v>
      </c>
      <c r="H3922" s="43">
        <v>0</v>
      </c>
      <c r="I3922" s="44">
        <v>6642109.8700000001</v>
      </c>
      <c r="J3922" s="44">
        <v>6642109.8700000001</v>
      </c>
      <c r="K3922" s="44">
        <v>0</v>
      </c>
      <c r="L3922" s="44">
        <v>5977898.8799999999</v>
      </c>
      <c r="M3922" s="44">
        <v>106923.01</v>
      </c>
    </row>
    <row r="3923" spans="4:13">
      <c r="F3923" t="s">
        <v>2055</v>
      </c>
      <c r="G3923" s="1">
        <v>43880</v>
      </c>
      <c r="H3923" s="43">
        <v>0.05</v>
      </c>
      <c r="I3923" s="44">
        <v>0</v>
      </c>
      <c r="J3923" s="44">
        <v>0</v>
      </c>
      <c r="K3923" s="44">
        <v>0</v>
      </c>
      <c r="L3923" s="44">
        <v>0</v>
      </c>
      <c r="M3923" s="44">
        <v>0</v>
      </c>
    </row>
    <row r="3924" spans="4:13">
      <c r="F3924" t="s">
        <v>2379</v>
      </c>
      <c r="G3924" s="1">
        <v>48092</v>
      </c>
      <c r="H3924" s="43">
        <v>1</v>
      </c>
      <c r="I3924" s="44">
        <v>287800.71999999997</v>
      </c>
      <c r="J3924" s="44">
        <v>299669.88</v>
      </c>
      <c r="K3924" s="44">
        <v>11869.16</v>
      </c>
      <c r="L3924" s="44">
        <v>269702.89</v>
      </c>
      <c r="M3924" s="44">
        <v>19824.603299999999</v>
      </c>
    </row>
    <row r="3925" spans="4:13">
      <c r="F3925" t="s">
        <v>3416</v>
      </c>
      <c r="G3925" s="1">
        <v>48092</v>
      </c>
      <c r="H3925" s="43">
        <v>0</v>
      </c>
      <c r="I3925" s="44">
        <v>239134</v>
      </c>
      <c r="J3925" s="44">
        <v>239134</v>
      </c>
      <c r="K3925" s="44">
        <v>0</v>
      </c>
      <c r="L3925" s="44">
        <v>215220.6</v>
      </c>
      <c r="M3925" s="44">
        <v>17935.054199999999</v>
      </c>
    </row>
    <row r="3926" spans="4:13">
      <c r="F3926" t="s">
        <v>3458</v>
      </c>
      <c r="G3926" s="1">
        <v>48092</v>
      </c>
      <c r="H3926" s="43">
        <v>0.3</v>
      </c>
      <c r="I3926" s="44">
        <v>156686</v>
      </c>
      <c r="J3926" s="44">
        <v>156686</v>
      </c>
      <c r="K3926" s="44">
        <v>0</v>
      </c>
      <c r="L3926" s="44">
        <v>141017.4</v>
      </c>
      <c r="M3926" s="44">
        <v>8716.34</v>
      </c>
    </row>
    <row r="3927" spans="4:13">
      <c r="E3927" t="s">
        <v>92</v>
      </c>
      <c r="F3927" t="s">
        <v>2400</v>
      </c>
      <c r="G3927" s="1">
        <v>48092</v>
      </c>
      <c r="H3927" s="43">
        <v>1</v>
      </c>
      <c r="I3927" s="44">
        <v>1115085.6100000001</v>
      </c>
      <c r="J3927" s="44">
        <v>1115085.6100000001</v>
      </c>
      <c r="K3927" s="44">
        <v>0</v>
      </c>
      <c r="L3927" s="44">
        <v>1003577.05</v>
      </c>
      <c r="M3927" s="44">
        <v>18967.740000000002</v>
      </c>
    </row>
    <row r="3928" spans="4:13">
      <c r="E3928" t="s">
        <v>2902</v>
      </c>
      <c r="F3928" t="s">
        <v>3511</v>
      </c>
      <c r="G3928" s="1">
        <v>43861</v>
      </c>
      <c r="H3928" s="43">
        <v>1</v>
      </c>
      <c r="I3928" s="44">
        <v>17191.91</v>
      </c>
      <c r="J3928" s="44">
        <v>17191.91</v>
      </c>
      <c r="K3928" s="44">
        <v>0</v>
      </c>
      <c r="L3928" s="44">
        <v>15472.72</v>
      </c>
      <c r="M3928" s="44">
        <v>1289.3933</v>
      </c>
    </row>
    <row r="3929" spans="4:13">
      <c r="E3929" t="s">
        <v>316</v>
      </c>
      <c r="F3929" t="s">
        <v>813</v>
      </c>
      <c r="G3929" s="1">
        <v>43333</v>
      </c>
      <c r="H3929" s="43">
        <v>0</v>
      </c>
      <c r="I3929" s="44">
        <v>5082.16</v>
      </c>
      <c r="J3929" s="44">
        <v>5082.16</v>
      </c>
      <c r="K3929" s="44">
        <v>0</v>
      </c>
      <c r="L3929" s="44">
        <v>4573.9399999999996</v>
      </c>
      <c r="M3929" s="44">
        <v>381.1617</v>
      </c>
    </row>
    <row r="3930" spans="4:13">
      <c r="F3930" t="s">
        <v>342</v>
      </c>
      <c r="G3930" s="1">
        <v>43265</v>
      </c>
      <c r="H3930" s="43">
        <v>0</v>
      </c>
      <c r="I3930" s="44">
        <v>15405.36</v>
      </c>
      <c r="J3930" s="44">
        <v>15405.36</v>
      </c>
      <c r="K3930" s="44">
        <v>0</v>
      </c>
      <c r="L3930" s="44">
        <v>13864.82</v>
      </c>
      <c r="M3930" s="44">
        <v>1155.4016999999999</v>
      </c>
    </row>
    <row r="3931" spans="4:13">
      <c r="F3931" t="s">
        <v>812</v>
      </c>
      <c r="G3931" s="1">
        <v>43333</v>
      </c>
      <c r="H3931" s="43">
        <v>0</v>
      </c>
      <c r="I3931" s="44">
        <v>6649.48</v>
      </c>
      <c r="J3931" s="44">
        <v>6649.48</v>
      </c>
      <c r="K3931" s="44">
        <v>0</v>
      </c>
      <c r="L3931" s="44">
        <v>5984.53</v>
      </c>
      <c r="M3931" s="44">
        <v>498.71080000000001</v>
      </c>
    </row>
    <row r="3932" spans="4:13">
      <c r="D3932" t="s">
        <v>69</v>
      </c>
      <c r="E3932" t="s">
        <v>69</v>
      </c>
      <c r="F3932" t="s">
        <v>1418</v>
      </c>
      <c r="G3932" s="1">
        <v>43571</v>
      </c>
      <c r="H3932" s="43">
        <v>0</v>
      </c>
      <c r="I3932" s="44">
        <v>49550</v>
      </c>
      <c r="J3932" s="44">
        <v>49550</v>
      </c>
      <c r="K3932" s="44">
        <v>0</v>
      </c>
      <c r="L3932" s="44">
        <v>44595</v>
      </c>
      <c r="M3932" s="44">
        <v>3716.25</v>
      </c>
    </row>
    <row r="3933" spans="4:13">
      <c r="E3933" t="s">
        <v>68</v>
      </c>
      <c r="F3933" t="s">
        <v>3576</v>
      </c>
      <c r="G3933" s="1">
        <v>43959</v>
      </c>
      <c r="H3933" s="43">
        <v>0</v>
      </c>
      <c r="I3933" s="44">
        <v>22070.51</v>
      </c>
      <c r="J3933" s="44">
        <v>22070.51</v>
      </c>
      <c r="K3933" s="44">
        <v>0</v>
      </c>
      <c r="L3933" s="44">
        <v>19863.46</v>
      </c>
      <c r="M3933" s="44">
        <v>1655.2882999999999</v>
      </c>
    </row>
    <row r="3934" spans="4:13">
      <c r="F3934" t="s">
        <v>8266</v>
      </c>
      <c r="G3934" s="1">
        <v>48092</v>
      </c>
      <c r="H3934" s="43">
        <v>0</v>
      </c>
      <c r="I3934" s="44">
        <v>34442</v>
      </c>
      <c r="J3934" s="44">
        <v>34442</v>
      </c>
      <c r="K3934" s="44">
        <v>0</v>
      </c>
      <c r="L3934" s="44">
        <v>30997.8</v>
      </c>
      <c r="M3934" s="44">
        <v>2583.15</v>
      </c>
    </row>
    <row r="3935" spans="4:13">
      <c r="E3935" t="s">
        <v>726</v>
      </c>
      <c r="F3935" t="s">
        <v>727</v>
      </c>
      <c r="G3935" s="1">
        <v>43335</v>
      </c>
      <c r="H3935" s="43">
        <v>0</v>
      </c>
      <c r="I3935" s="44">
        <v>4798.79</v>
      </c>
      <c r="J3935" s="44">
        <v>4798.79</v>
      </c>
      <c r="K3935" s="44">
        <v>0</v>
      </c>
      <c r="L3935" s="44">
        <v>4318.91</v>
      </c>
      <c r="M3935" s="44">
        <v>359.9092</v>
      </c>
    </row>
    <row r="3936" spans="4:13">
      <c r="E3936" t="s">
        <v>2637</v>
      </c>
      <c r="F3936" t="s">
        <v>2638</v>
      </c>
      <c r="G3936" s="1">
        <v>43852</v>
      </c>
      <c r="H3936" s="43">
        <v>0</v>
      </c>
      <c r="I3936" s="44">
        <v>27749.85</v>
      </c>
      <c r="J3936" s="44">
        <v>27749.85</v>
      </c>
      <c r="K3936" s="44">
        <v>0</v>
      </c>
      <c r="L3936" s="44">
        <v>24974.87</v>
      </c>
      <c r="M3936" s="44">
        <v>2081.2392</v>
      </c>
    </row>
    <row r="3937" spans="4:13">
      <c r="E3937" t="s">
        <v>247</v>
      </c>
      <c r="F3937" t="s">
        <v>3044</v>
      </c>
      <c r="G3937" s="1">
        <v>43851</v>
      </c>
      <c r="H3937" s="43">
        <v>1</v>
      </c>
      <c r="I3937" s="44">
        <v>21069.34</v>
      </c>
      <c r="J3937" s="44">
        <v>21069.34</v>
      </c>
      <c r="K3937" s="44">
        <v>0</v>
      </c>
      <c r="L3937" s="44">
        <v>18962.41</v>
      </c>
      <c r="M3937" s="44">
        <v>1580.2008000000001</v>
      </c>
    </row>
    <row r="3938" spans="4:13">
      <c r="E3938" t="s">
        <v>178</v>
      </c>
      <c r="F3938" t="s">
        <v>3518</v>
      </c>
      <c r="G3938" s="1">
        <v>48092</v>
      </c>
      <c r="H3938" s="43">
        <v>0</v>
      </c>
      <c r="I3938" s="44">
        <v>61266.42</v>
      </c>
      <c r="J3938" s="44">
        <v>61266.42</v>
      </c>
      <c r="K3938" s="44">
        <v>0</v>
      </c>
      <c r="L3938" s="44">
        <v>55139.78</v>
      </c>
      <c r="M3938" s="44">
        <v>4594.9817000000003</v>
      </c>
    </row>
    <row r="3939" spans="4:13">
      <c r="E3939" t="s">
        <v>419</v>
      </c>
      <c r="F3939" t="s">
        <v>424</v>
      </c>
      <c r="G3939" s="1">
        <v>43294</v>
      </c>
      <c r="H3939" s="43">
        <v>1</v>
      </c>
      <c r="I3939" s="44">
        <v>46798</v>
      </c>
      <c r="J3939" s="44">
        <v>46798</v>
      </c>
      <c r="K3939" s="44">
        <v>0</v>
      </c>
      <c r="L3939" s="44">
        <v>42118.2</v>
      </c>
      <c r="M3939" s="44">
        <v>3509.85</v>
      </c>
    </row>
    <row r="3940" spans="4:13">
      <c r="D3940" t="s">
        <v>239</v>
      </c>
      <c r="E3940" t="s">
        <v>294</v>
      </c>
      <c r="F3940" t="s">
        <v>430</v>
      </c>
      <c r="G3940" s="1">
        <v>43791</v>
      </c>
      <c r="H3940" s="43">
        <v>0.44</v>
      </c>
      <c r="I3940" s="44">
        <v>0</v>
      </c>
      <c r="J3940" s="44">
        <v>0</v>
      </c>
      <c r="K3940" s="44">
        <v>0</v>
      </c>
      <c r="L3940" s="44">
        <v>0</v>
      </c>
      <c r="M3940" s="44">
        <v>0</v>
      </c>
    </row>
    <row r="3941" spans="4:13">
      <c r="D3941" t="s">
        <v>76</v>
      </c>
      <c r="E3941" t="s">
        <v>935</v>
      </c>
      <c r="F3941" t="s">
        <v>1749</v>
      </c>
      <c r="G3941" s="1">
        <v>43760</v>
      </c>
      <c r="H3941" s="43">
        <v>0</v>
      </c>
      <c r="I3941" s="44">
        <v>18464.5</v>
      </c>
      <c r="J3941" s="44">
        <v>18464.5</v>
      </c>
      <c r="K3941" s="44">
        <v>0</v>
      </c>
      <c r="L3941" s="44">
        <v>16618.05</v>
      </c>
      <c r="M3941" s="44">
        <v>1384.8375000000001</v>
      </c>
    </row>
    <row r="3942" spans="4:13">
      <c r="E3942" t="s">
        <v>582</v>
      </c>
      <c r="F3942" t="s">
        <v>103</v>
      </c>
      <c r="G3942" s="1">
        <v>43333</v>
      </c>
      <c r="H3942" s="43">
        <v>0</v>
      </c>
      <c r="I3942" s="44">
        <v>11374</v>
      </c>
      <c r="J3942" s="44">
        <v>11374</v>
      </c>
      <c r="K3942" s="44">
        <v>0</v>
      </c>
      <c r="L3942" s="44">
        <v>10236.6</v>
      </c>
      <c r="M3942" s="44">
        <v>853.05</v>
      </c>
    </row>
    <row r="3943" spans="4:13">
      <c r="E3943" t="s">
        <v>2016</v>
      </c>
      <c r="F3943" t="s">
        <v>3495</v>
      </c>
      <c r="G3943" s="1">
        <v>43788</v>
      </c>
      <c r="H3943" s="43">
        <v>0</v>
      </c>
      <c r="I3943" s="44">
        <v>57142.66</v>
      </c>
      <c r="J3943" s="44">
        <v>57142.66</v>
      </c>
      <c r="K3943" s="44">
        <v>0</v>
      </c>
      <c r="L3943" s="44">
        <v>51428.39</v>
      </c>
      <c r="M3943" s="44">
        <v>4285.6992</v>
      </c>
    </row>
    <row r="3944" spans="4:13">
      <c r="F3944" t="s">
        <v>813</v>
      </c>
      <c r="G3944" s="1">
        <v>43760</v>
      </c>
      <c r="H3944" s="43">
        <v>0</v>
      </c>
      <c r="I3944" s="44">
        <v>13344.24</v>
      </c>
      <c r="J3944" s="44">
        <v>13344.24</v>
      </c>
      <c r="K3944" s="44">
        <v>0</v>
      </c>
      <c r="L3944" s="44">
        <v>12009.82</v>
      </c>
      <c r="M3944" s="44">
        <v>1000.8183</v>
      </c>
    </row>
    <row r="3945" spans="4:13">
      <c r="E3945" t="s">
        <v>78</v>
      </c>
      <c r="F3945" t="s">
        <v>2857</v>
      </c>
      <c r="G3945" s="1">
        <v>43899</v>
      </c>
      <c r="H3945" s="43">
        <v>0</v>
      </c>
      <c r="I3945" s="44">
        <v>31474.45</v>
      </c>
      <c r="J3945" s="44">
        <v>31474.45</v>
      </c>
      <c r="K3945" s="44">
        <v>0</v>
      </c>
      <c r="L3945" s="44">
        <v>28327.01</v>
      </c>
      <c r="M3945" s="44">
        <v>2360.5841999999998</v>
      </c>
    </row>
    <row r="3946" spans="4:13">
      <c r="F3946" t="s">
        <v>7641</v>
      </c>
      <c r="G3946" s="1">
        <v>48092</v>
      </c>
      <c r="H3946" s="43">
        <v>0</v>
      </c>
      <c r="I3946" s="44">
        <v>452550</v>
      </c>
      <c r="J3946" s="44">
        <v>452550</v>
      </c>
      <c r="K3946" s="44">
        <v>0</v>
      </c>
      <c r="L3946" s="44">
        <v>407295</v>
      </c>
      <c r="M3946" s="44">
        <v>0</v>
      </c>
    </row>
    <row r="3947" spans="4:13">
      <c r="F3947" t="s">
        <v>2958</v>
      </c>
      <c r="G3947" s="1">
        <v>43899</v>
      </c>
      <c r="H3947" s="43">
        <v>0</v>
      </c>
      <c r="I3947" s="44">
        <v>9993.9</v>
      </c>
      <c r="J3947" s="44">
        <v>9993.9</v>
      </c>
      <c r="K3947" s="44">
        <v>0</v>
      </c>
      <c r="L3947" s="44">
        <v>8994.51</v>
      </c>
      <c r="M3947" s="44">
        <v>749.54250000000002</v>
      </c>
    </row>
    <row r="3948" spans="4:13">
      <c r="E3948" t="s">
        <v>1061</v>
      </c>
      <c r="F3948" t="s">
        <v>1210</v>
      </c>
      <c r="G3948" s="1">
        <v>43991</v>
      </c>
      <c r="H3948" s="43">
        <v>0</v>
      </c>
      <c r="I3948" s="44">
        <v>8667.1</v>
      </c>
      <c r="J3948" s="44">
        <v>8667.1</v>
      </c>
      <c r="K3948" s="44">
        <v>0</v>
      </c>
      <c r="L3948" s="44">
        <v>7800.39</v>
      </c>
      <c r="M3948" s="44">
        <v>650.03250000000003</v>
      </c>
    </row>
    <row r="3949" spans="4:13">
      <c r="F3949" t="s">
        <v>2889</v>
      </c>
      <c r="G3949" s="1">
        <v>43816</v>
      </c>
      <c r="H3949" s="43">
        <v>0</v>
      </c>
      <c r="I3949" s="44">
        <v>24434.080000000002</v>
      </c>
      <c r="J3949" s="44">
        <v>24434.080000000002</v>
      </c>
      <c r="K3949" s="44">
        <v>0</v>
      </c>
      <c r="L3949" s="44">
        <v>21990.67</v>
      </c>
      <c r="M3949" s="44">
        <v>1832.5558000000001</v>
      </c>
    </row>
    <row r="3950" spans="4:13">
      <c r="F3950" t="s">
        <v>1232</v>
      </c>
      <c r="G3950" s="1">
        <v>43760</v>
      </c>
      <c r="H3950" s="43">
        <v>0</v>
      </c>
      <c r="I3950" s="44">
        <v>49518.35</v>
      </c>
      <c r="J3950" s="44">
        <v>49518.35</v>
      </c>
      <c r="K3950" s="44">
        <v>0</v>
      </c>
      <c r="L3950" s="44">
        <v>44566.52</v>
      </c>
      <c r="M3950" s="44">
        <v>3713.8766999999998</v>
      </c>
    </row>
    <row r="3951" spans="4:13">
      <c r="E3951" t="s">
        <v>2126</v>
      </c>
      <c r="F3951" t="s">
        <v>2943</v>
      </c>
      <c r="G3951" s="1">
        <v>43816</v>
      </c>
      <c r="H3951" s="43">
        <v>0</v>
      </c>
      <c r="I3951" s="44">
        <v>74319.13</v>
      </c>
      <c r="J3951" s="44">
        <v>74319.13</v>
      </c>
      <c r="K3951" s="44">
        <v>0</v>
      </c>
      <c r="L3951" s="44">
        <v>66887.22</v>
      </c>
      <c r="M3951" s="44">
        <v>5573.9350000000004</v>
      </c>
    </row>
    <row r="3952" spans="4:13">
      <c r="F3952" t="s">
        <v>2830</v>
      </c>
      <c r="G3952" s="1">
        <v>43788</v>
      </c>
      <c r="H3952" s="43">
        <v>0</v>
      </c>
      <c r="I3952" s="44">
        <v>111552.7</v>
      </c>
      <c r="J3952" s="44">
        <v>111552.7</v>
      </c>
      <c r="K3952" s="44">
        <v>0</v>
      </c>
      <c r="L3952" s="44">
        <v>100397.43</v>
      </c>
      <c r="M3952" s="44">
        <v>8366.4524999999994</v>
      </c>
    </row>
    <row r="3953" spans="4:13">
      <c r="F3953" t="s">
        <v>3438</v>
      </c>
      <c r="G3953" s="1">
        <v>48092</v>
      </c>
      <c r="H3953" s="43">
        <v>0.3</v>
      </c>
      <c r="I3953" s="44">
        <v>318606.7</v>
      </c>
      <c r="J3953" s="44">
        <v>318606.7</v>
      </c>
      <c r="K3953" s="44">
        <v>0</v>
      </c>
      <c r="L3953" s="44">
        <v>286746.03000000003</v>
      </c>
      <c r="M3953" s="44">
        <v>0</v>
      </c>
    </row>
    <row r="3954" spans="4:13">
      <c r="F3954" t="s">
        <v>2511</v>
      </c>
      <c r="G3954" s="1">
        <v>43816</v>
      </c>
      <c r="H3954" s="43">
        <v>0</v>
      </c>
      <c r="I3954" s="44">
        <v>45778.82</v>
      </c>
      <c r="J3954" s="44">
        <v>45778.82</v>
      </c>
      <c r="K3954" s="44">
        <v>0</v>
      </c>
      <c r="L3954" s="44">
        <v>41200.94</v>
      </c>
      <c r="M3954" s="44">
        <v>3433.4117000000001</v>
      </c>
    </row>
    <row r="3955" spans="4:13">
      <c r="E3955" t="s">
        <v>75</v>
      </c>
      <c r="F3955" t="s">
        <v>2759</v>
      </c>
      <c r="G3955" s="1">
        <v>43760</v>
      </c>
      <c r="H3955" s="43">
        <v>0</v>
      </c>
      <c r="I3955" s="44">
        <v>59643.49</v>
      </c>
      <c r="J3955" s="44">
        <v>59643.49</v>
      </c>
      <c r="K3955" s="44">
        <v>0</v>
      </c>
      <c r="L3955" s="44">
        <v>53679.14</v>
      </c>
      <c r="M3955" s="44">
        <v>4473.2617</v>
      </c>
    </row>
    <row r="3956" spans="4:13">
      <c r="F3956" t="s">
        <v>2183</v>
      </c>
      <c r="G3956" s="1">
        <v>43760</v>
      </c>
      <c r="H3956" s="43">
        <v>1</v>
      </c>
      <c r="I3956" s="44">
        <v>13832.79</v>
      </c>
      <c r="J3956" s="44">
        <v>13832.79</v>
      </c>
      <c r="K3956" s="44">
        <v>0</v>
      </c>
      <c r="L3956" s="44">
        <v>12449.51</v>
      </c>
      <c r="M3956" s="44">
        <v>1037.4592</v>
      </c>
    </row>
    <row r="3957" spans="4:13">
      <c r="F3957" t="s">
        <v>2091</v>
      </c>
      <c r="G3957" s="1">
        <v>43959</v>
      </c>
      <c r="H3957" s="43">
        <v>0</v>
      </c>
      <c r="I3957" s="44">
        <v>10970.8</v>
      </c>
      <c r="J3957" s="44">
        <v>10970.8</v>
      </c>
      <c r="K3957" s="44">
        <v>0</v>
      </c>
      <c r="L3957" s="44">
        <v>9873.7199999999993</v>
      </c>
      <c r="M3957" s="44">
        <v>822.81</v>
      </c>
    </row>
    <row r="3958" spans="4:13">
      <c r="F3958" t="s">
        <v>1422</v>
      </c>
      <c r="G3958" s="1">
        <v>43760</v>
      </c>
      <c r="H3958" s="43">
        <v>0</v>
      </c>
      <c r="I3958" s="44">
        <v>4235.3900000000003</v>
      </c>
      <c r="J3958" s="44">
        <v>4235.3900000000003</v>
      </c>
      <c r="K3958" s="44">
        <v>0</v>
      </c>
      <c r="L3958" s="44">
        <v>3811.85</v>
      </c>
      <c r="M3958" s="44">
        <v>317.6542</v>
      </c>
    </row>
    <row r="3959" spans="4:13">
      <c r="E3959" t="s">
        <v>227</v>
      </c>
      <c r="F3959" t="s">
        <v>228</v>
      </c>
      <c r="G3959" s="1">
        <v>43788</v>
      </c>
      <c r="H3959" s="43">
        <v>0</v>
      </c>
      <c r="I3959" s="44">
        <v>9520.2800000000007</v>
      </c>
      <c r="J3959" s="44">
        <v>9520.2800000000007</v>
      </c>
      <c r="K3959" s="44">
        <v>0</v>
      </c>
      <c r="L3959" s="44">
        <v>8568.25</v>
      </c>
      <c r="M3959" s="44">
        <v>714.02080000000001</v>
      </c>
    </row>
    <row r="3960" spans="4:13">
      <c r="F3960" t="s">
        <v>719</v>
      </c>
      <c r="G3960" s="1">
        <v>43599</v>
      </c>
      <c r="H3960" s="43">
        <v>0.08</v>
      </c>
      <c r="I3960" s="44">
        <v>4971.32</v>
      </c>
      <c r="J3960" s="44">
        <v>4971.32</v>
      </c>
      <c r="K3960" s="44">
        <v>0</v>
      </c>
      <c r="L3960" s="44">
        <v>4474.1899999999996</v>
      </c>
      <c r="M3960" s="44">
        <v>372.8492</v>
      </c>
    </row>
    <row r="3961" spans="4:13">
      <c r="F3961" t="s">
        <v>103</v>
      </c>
      <c r="G3961" s="1">
        <v>43266</v>
      </c>
      <c r="H3961" s="43">
        <v>0</v>
      </c>
      <c r="I3961" s="44">
        <v>8282.4</v>
      </c>
      <c r="J3961" s="44">
        <v>8282.4</v>
      </c>
      <c r="K3961" s="44">
        <v>0</v>
      </c>
      <c r="L3961" s="44">
        <v>7454.16</v>
      </c>
      <c r="M3961" s="44">
        <v>621.17999999999995</v>
      </c>
    </row>
    <row r="3962" spans="4:13">
      <c r="D3962" t="s">
        <v>147</v>
      </c>
      <c r="E3962" t="s">
        <v>98</v>
      </c>
      <c r="F3962" t="s">
        <v>3209</v>
      </c>
      <c r="G3962" s="1">
        <v>48092</v>
      </c>
      <c r="H3962" s="43">
        <v>0</v>
      </c>
      <c r="I3962" s="44">
        <v>3553050</v>
      </c>
      <c r="J3962" s="44">
        <v>3553050</v>
      </c>
      <c r="K3962" s="44">
        <v>0</v>
      </c>
      <c r="L3962" s="44">
        <v>3197745</v>
      </c>
      <c r="M3962" s="44">
        <v>0</v>
      </c>
    </row>
    <row r="3963" spans="4:13">
      <c r="F3963" t="s">
        <v>3479</v>
      </c>
      <c r="G3963" s="1">
        <v>43864</v>
      </c>
      <c r="H3963" s="43">
        <v>0</v>
      </c>
      <c r="I3963" s="44">
        <v>43952.44</v>
      </c>
      <c r="J3963" s="44">
        <v>43952.44</v>
      </c>
      <c r="K3963" s="44">
        <v>0</v>
      </c>
      <c r="L3963" s="44">
        <v>39557.199999999997</v>
      </c>
      <c r="M3963" s="44">
        <v>3296.4333000000001</v>
      </c>
    </row>
    <row r="3964" spans="4:13">
      <c r="F3964" t="s">
        <v>2894</v>
      </c>
      <c r="G3964" s="1">
        <v>43721</v>
      </c>
      <c r="H3964" s="43">
        <v>0</v>
      </c>
      <c r="I3964" s="44">
        <v>34505</v>
      </c>
      <c r="J3964" s="44">
        <v>34505</v>
      </c>
      <c r="K3964" s="44">
        <v>0</v>
      </c>
      <c r="L3964" s="44">
        <v>31054.5</v>
      </c>
      <c r="M3964" s="44">
        <v>2587.875</v>
      </c>
    </row>
    <row r="3965" spans="4:13">
      <c r="F3965" t="s">
        <v>3383</v>
      </c>
      <c r="G3965" s="1">
        <v>48092</v>
      </c>
      <c r="H3965" s="43">
        <v>1</v>
      </c>
      <c r="I3965" s="44">
        <v>556720.22</v>
      </c>
      <c r="J3965" s="44">
        <v>556720.22</v>
      </c>
      <c r="K3965" s="44">
        <v>0</v>
      </c>
      <c r="L3965" s="44">
        <v>501048.2</v>
      </c>
      <c r="M3965" s="44">
        <v>41754.0167</v>
      </c>
    </row>
    <row r="3966" spans="4:13">
      <c r="F3966" t="s">
        <v>2578</v>
      </c>
      <c r="G3966" s="1">
        <v>43788</v>
      </c>
      <c r="H3966" s="43">
        <v>0</v>
      </c>
      <c r="I3966" s="44">
        <v>54042.85</v>
      </c>
      <c r="J3966" s="44">
        <v>54042.85</v>
      </c>
      <c r="K3966" s="44">
        <v>0</v>
      </c>
      <c r="L3966" s="44">
        <v>48638.57</v>
      </c>
      <c r="M3966" s="44">
        <v>4053.2141999999999</v>
      </c>
    </row>
    <row r="3967" spans="4:13">
      <c r="F3967" t="s">
        <v>1987</v>
      </c>
      <c r="G3967" s="1">
        <v>43598</v>
      </c>
      <c r="H3967" s="43">
        <v>0.2</v>
      </c>
      <c r="I3967" s="44">
        <v>78835</v>
      </c>
      <c r="J3967" s="44">
        <v>78835</v>
      </c>
      <c r="K3967" s="44">
        <v>0</v>
      </c>
      <c r="L3967" s="44">
        <v>70951.5</v>
      </c>
      <c r="M3967" s="44">
        <v>5912.625</v>
      </c>
    </row>
    <row r="3968" spans="4:13">
      <c r="F3968" t="s">
        <v>2342</v>
      </c>
      <c r="G3968" s="1">
        <v>43598</v>
      </c>
      <c r="H3968" s="43">
        <v>0</v>
      </c>
      <c r="I3968" s="44">
        <v>26822.3</v>
      </c>
      <c r="J3968" s="44">
        <v>26822.3</v>
      </c>
      <c r="K3968" s="44">
        <v>0</v>
      </c>
      <c r="L3968" s="44">
        <v>24140.07</v>
      </c>
      <c r="M3968" s="44">
        <v>2011.6724999999999</v>
      </c>
    </row>
    <row r="3969" spans="5:13">
      <c r="F3969" t="s">
        <v>2808</v>
      </c>
      <c r="G3969" s="1">
        <v>48092</v>
      </c>
      <c r="H3969" s="43">
        <v>0.9</v>
      </c>
      <c r="I3969" s="44">
        <v>400672.21</v>
      </c>
      <c r="J3969" s="44">
        <v>400672.21</v>
      </c>
      <c r="K3969" s="44">
        <v>0</v>
      </c>
      <c r="L3969" s="44">
        <v>360604.99</v>
      </c>
      <c r="M3969" s="44">
        <v>30050.415799999999</v>
      </c>
    </row>
    <row r="3970" spans="5:13">
      <c r="F3970" t="s">
        <v>2197</v>
      </c>
      <c r="G3970" s="1">
        <v>43504</v>
      </c>
      <c r="H3970" s="43">
        <v>0</v>
      </c>
      <c r="I3970" s="44">
        <v>33113.160000000003</v>
      </c>
      <c r="J3970" s="44">
        <v>33113.160000000003</v>
      </c>
      <c r="K3970" s="44">
        <v>0</v>
      </c>
      <c r="L3970" s="44">
        <v>29801.84</v>
      </c>
      <c r="M3970" s="44">
        <v>2483.4866999999999</v>
      </c>
    </row>
    <row r="3971" spans="5:13">
      <c r="F3971" t="s">
        <v>2228</v>
      </c>
      <c r="G3971" s="1">
        <v>43504</v>
      </c>
      <c r="H3971" s="43">
        <v>0</v>
      </c>
      <c r="I3971" s="44">
        <v>20880.099999999999</v>
      </c>
      <c r="J3971" s="44">
        <v>20880.099999999999</v>
      </c>
      <c r="K3971" s="44">
        <v>0</v>
      </c>
      <c r="L3971" s="44">
        <v>18792.09</v>
      </c>
      <c r="M3971" s="44">
        <v>1566.0074999999999</v>
      </c>
    </row>
    <row r="3972" spans="5:13">
      <c r="E3972" t="s">
        <v>1863</v>
      </c>
      <c r="F3972" t="s">
        <v>2245</v>
      </c>
      <c r="G3972" s="1">
        <v>48092</v>
      </c>
      <c r="H3972" s="43">
        <v>0</v>
      </c>
      <c r="I3972" s="44">
        <v>184614.28</v>
      </c>
      <c r="J3972" s="44">
        <v>184614.28</v>
      </c>
      <c r="K3972" s="44">
        <v>0</v>
      </c>
      <c r="L3972" s="44">
        <v>166152.85</v>
      </c>
      <c r="M3972" s="44">
        <v>0</v>
      </c>
    </row>
    <row r="3973" spans="5:13">
      <c r="F3973" t="s">
        <v>2787</v>
      </c>
      <c r="G3973" s="1">
        <v>48092</v>
      </c>
      <c r="H3973" s="43">
        <v>0</v>
      </c>
      <c r="I3973" s="44">
        <v>200387.54</v>
      </c>
      <c r="J3973" s="44">
        <v>200387.54</v>
      </c>
      <c r="K3973" s="44">
        <v>0</v>
      </c>
      <c r="L3973" s="44">
        <v>180348.79</v>
      </c>
      <c r="M3973" s="44">
        <v>0</v>
      </c>
    </row>
    <row r="3974" spans="5:13">
      <c r="E3974" t="s">
        <v>1402</v>
      </c>
      <c r="F3974" t="s">
        <v>2918</v>
      </c>
      <c r="G3974" s="1">
        <v>43962</v>
      </c>
      <c r="H3974" s="43">
        <v>0</v>
      </c>
      <c r="I3974" s="44">
        <v>23529.05</v>
      </c>
      <c r="J3974" s="44">
        <v>23529.05</v>
      </c>
      <c r="K3974" s="44">
        <v>0</v>
      </c>
      <c r="L3974" s="44">
        <v>21176.15</v>
      </c>
      <c r="M3974" s="44">
        <v>1764.6792</v>
      </c>
    </row>
    <row r="3975" spans="5:13">
      <c r="E3975" t="s">
        <v>928</v>
      </c>
      <c r="F3975" t="s">
        <v>3230</v>
      </c>
      <c r="G3975" s="1">
        <v>43760</v>
      </c>
      <c r="H3975" s="43">
        <v>0</v>
      </c>
      <c r="I3975" s="44">
        <v>31536.02</v>
      </c>
      <c r="J3975" s="44">
        <v>31536.02</v>
      </c>
      <c r="K3975" s="44">
        <v>0</v>
      </c>
      <c r="L3975" s="44">
        <v>28382.42</v>
      </c>
      <c r="M3975" s="44">
        <v>2365.2017000000001</v>
      </c>
    </row>
    <row r="3976" spans="5:13">
      <c r="F3976" t="s">
        <v>1038</v>
      </c>
      <c r="G3976" s="1">
        <v>43335</v>
      </c>
      <c r="H3976" s="43">
        <v>0</v>
      </c>
      <c r="I3976" s="44">
        <v>23849.75</v>
      </c>
      <c r="J3976" s="44">
        <v>23849.75</v>
      </c>
      <c r="K3976" s="44">
        <v>0</v>
      </c>
      <c r="L3976" s="44">
        <v>21464.78</v>
      </c>
      <c r="M3976" s="44">
        <v>1788.7317</v>
      </c>
    </row>
    <row r="3977" spans="5:13">
      <c r="E3977" t="s">
        <v>522</v>
      </c>
      <c r="F3977" t="s">
        <v>1325</v>
      </c>
      <c r="G3977" s="1">
        <v>43356</v>
      </c>
      <c r="H3977" s="43">
        <v>0.32</v>
      </c>
      <c r="I3977" s="44">
        <v>43434.16</v>
      </c>
      <c r="J3977" s="44">
        <v>43434.16</v>
      </c>
      <c r="K3977" s="44">
        <v>0</v>
      </c>
      <c r="L3977" s="44">
        <v>39090.74</v>
      </c>
      <c r="M3977" s="44">
        <v>3257.5617000000002</v>
      </c>
    </row>
    <row r="3978" spans="5:13">
      <c r="E3978" t="s">
        <v>654</v>
      </c>
      <c r="F3978" t="s">
        <v>3349</v>
      </c>
      <c r="G3978" s="1">
        <v>43721</v>
      </c>
      <c r="H3978" s="43">
        <v>0</v>
      </c>
      <c r="I3978" s="44">
        <v>93221.81</v>
      </c>
      <c r="J3978" s="44">
        <v>93221.81</v>
      </c>
      <c r="K3978" s="44">
        <v>0</v>
      </c>
      <c r="L3978" s="44">
        <v>83899.63</v>
      </c>
      <c r="M3978" s="44">
        <v>6991.6358</v>
      </c>
    </row>
    <row r="3979" spans="5:13">
      <c r="F3979" t="s">
        <v>655</v>
      </c>
      <c r="G3979" s="1">
        <v>43598</v>
      </c>
      <c r="H3979" s="43">
        <v>0.5</v>
      </c>
      <c r="I3979" s="44">
        <v>8913.1200000000008</v>
      </c>
      <c r="J3979" s="44">
        <v>8913.1200000000008</v>
      </c>
      <c r="K3979" s="44">
        <v>0</v>
      </c>
      <c r="L3979" s="44">
        <v>8021.81</v>
      </c>
      <c r="M3979" s="44">
        <v>668.48419999999999</v>
      </c>
    </row>
    <row r="3980" spans="5:13">
      <c r="F3980" t="s">
        <v>3261</v>
      </c>
      <c r="G3980" s="1">
        <v>44032</v>
      </c>
      <c r="H3980" s="43">
        <v>0.5</v>
      </c>
      <c r="I3980" s="44">
        <v>6384.28</v>
      </c>
      <c r="J3980" s="44">
        <v>6384.28</v>
      </c>
      <c r="K3980" s="44">
        <v>0</v>
      </c>
      <c r="L3980" s="44">
        <v>5745.85</v>
      </c>
      <c r="M3980" s="44">
        <v>478.82080000000002</v>
      </c>
    </row>
    <row r="3981" spans="5:13">
      <c r="F3981" t="s">
        <v>1376</v>
      </c>
      <c r="G3981" s="1">
        <v>43356</v>
      </c>
      <c r="H3981" s="43">
        <v>1</v>
      </c>
      <c r="I3981" s="44">
        <v>10040.459999999999</v>
      </c>
      <c r="J3981" s="44">
        <v>10040.459999999999</v>
      </c>
      <c r="K3981" s="44">
        <v>0</v>
      </c>
      <c r="L3981" s="44">
        <v>9036.41</v>
      </c>
      <c r="M3981" s="44">
        <v>753.03420000000006</v>
      </c>
    </row>
    <row r="3982" spans="5:13">
      <c r="F3982" t="s">
        <v>3325</v>
      </c>
      <c r="G3982" s="1">
        <v>44032</v>
      </c>
      <c r="H3982" s="43">
        <v>0</v>
      </c>
      <c r="I3982" s="44">
        <v>7995.49</v>
      </c>
      <c r="J3982" s="44">
        <v>7995.49</v>
      </c>
      <c r="K3982" s="44">
        <v>0</v>
      </c>
      <c r="L3982" s="44">
        <v>7195.94</v>
      </c>
      <c r="M3982" s="44">
        <v>599.6617</v>
      </c>
    </row>
    <row r="3983" spans="5:13">
      <c r="E3983" t="s">
        <v>158</v>
      </c>
      <c r="F3983" t="s">
        <v>341</v>
      </c>
      <c r="G3983" s="1">
        <v>43788</v>
      </c>
      <c r="H3983" s="43">
        <v>0.17</v>
      </c>
      <c r="I3983" s="44">
        <v>12312.96</v>
      </c>
      <c r="J3983" s="44">
        <v>12312.96</v>
      </c>
      <c r="K3983" s="44">
        <v>0</v>
      </c>
      <c r="L3983" s="44">
        <v>11081.66</v>
      </c>
      <c r="M3983" s="44">
        <v>923.47170000000006</v>
      </c>
    </row>
    <row r="3984" spans="5:13">
      <c r="F3984" t="s">
        <v>363</v>
      </c>
      <c r="G3984" s="1">
        <v>43265</v>
      </c>
      <c r="H3984" s="43">
        <v>1</v>
      </c>
      <c r="I3984" s="44">
        <v>3172.05</v>
      </c>
      <c r="J3984" s="44">
        <v>3172.05</v>
      </c>
      <c r="K3984" s="44">
        <v>0</v>
      </c>
      <c r="L3984" s="44">
        <v>2854.85</v>
      </c>
      <c r="M3984" s="44">
        <v>237.9042</v>
      </c>
    </row>
    <row r="3985" spans="4:13">
      <c r="E3985" t="s">
        <v>1178</v>
      </c>
      <c r="F3985" t="s">
        <v>1617</v>
      </c>
      <c r="G3985" s="1">
        <v>43412</v>
      </c>
      <c r="H3985" s="43">
        <v>1</v>
      </c>
      <c r="I3985" s="44">
        <v>50882.75</v>
      </c>
      <c r="J3985" s="44">
        <v>50882.75</v>
      </c>
      <c r="K3985" s="44">
        <v>0</v>
      </c>
      <c r="L3985" s="44">
        <v>45794.48</v>
      </c>
      <c r="M3985" s="44">
        <v>3816.2067000000002</v>
      </c>
    </row>
    <row r="3986" spans="4:13">
      <c r="F3986" t="s">
        <v>1791</v>
      </c>
      <c r="G3986" s="1">
        <v>43410</v>
      </c>
      <c r="H3986" s="43">
        <v>0</v>
      </c>
      <c r="I3986" s="44">
        <v>33621.21</v>
      </c>
      <c r="J3986" s="44">
        <v>33621.21</v>
      </c>
      <c r="K3986" s="44">
        <v>0</v>
      </c>
      <c r="L3986" s="44">
        <v>30259.09</v>
      </c>
      <c r="M3986" s="44">
        <v>2521.5907999999999</v>
      </c>
    </row>
    <row r="3987" spans="4:13">
      <c r="F3987" t="s">
        <v>1860</v>
      </c>
      <c r="G3987" s="1">
        <v>43598</v>
      </c>
      <c r="H3987" s="43">
        <v>0.33</v>
      </c>
      <c r="I3987" s="44">
        <v>32283.9</v>
      </c>
      <c r="J3987" s="44">
        <v>32283.9</v>
      </c>
      <c r="K3987" s="44">
        <v>0</v>
      </c>
      <c r="L3987" s="44">
        <v>29055.51</v>
      </c>
      <c r="M3987" s="44">
        <v>2421.2925</v>
      </c>
    </row>
    <row r="3988" spans="4:13">
      <c r="F3988" t="s">
        <v>1792</v>
      </c>
      <c r="G3988" s="1">
        <v>43410</v>
      </c>
      <c r="H3988" s="43">
        <v>1</v>
      </c>
      <c r="I3988" s="44">
        <v>22415.67</v>
      </c>
      <c r="J3988" s="44">
        <v>22415.67</v>
      </c>
      <c r="K3988" s="44">
        <v>0</v>
      </c>
      <c r="L3988" s="44">
        <v>20174.099999999999</v>
      </c>
      <c r="M3988" s="44">
        <v>1681.175</v>
      </c>
    </row>
    <row r="3989" spans="4:13">
      <c r="F3989" t="s">
        <v>1360</v>
      </c>
      <c r="G3989" s="1">
        <v>43356</v>
      </c>
      <c r="H3989" s="43">
        <v>1</v>
      </c>
      <c r="I3989" s="44">
        <v>31875</v>
      </c>
      <c r="J3989" s="44">
        <v>31875</v>
      </c>
      <c r="K3989" s="44">
        <v>0</v>
      </c>
      <c r="L3989" s="44">
        <v>28687.5</v>
      </c>
      <c r="M3989" s="44">
        <v>2390.625</v>
      </c>
    </row>
    <row r="3990" spans="4:13">
      <c r="E3990" t="s">
        <v>961</v>
      </c>
      <c r="F3990" t="s">
        <v>1755</v>
      </c>
      <c r="G3990" s="1">
        <v>43959</v>
      </c>
      <c r="H3990" s="43">
        <v>0</v>
      </c>
      <c r="I3990" s="44">
        <v>41508.660000000003</v>
      </c>
      <c r="J3990" s="44">
        <v>41508.660000000003</v>
      </c>
      <c r="K3990" s="44">
        <v>0</v>
      </c>
      <c r="L3990" s="44">
        <v>37357.79</v>
      </c>
      <c r="M3990" s="44">
        <v>3113.1491999999998</v>
      </c>
    </row>
    <row r="3991" spans="4:13">
      <c r="F3991" t="s">
        <v>962</v>
      </c>
      <c r="G3991" s="1">
        <v>43788</v>
      </c>
      <c r="H3991" s="43">
        <v>0</v>
      </c>
      <c r="I3991" s="44">
        <v>18263.55</v>
      </c>
      <c r="J3991" s="44">
        <v>18263.55</v>
      </c>
      <c r="K3991" s="44">
        <v>0</v>
      </c>
      <c r="L3991" s="44">
        <v>16437.2</v>
      </c>
      <c r="M3991" s="44">
        <v>1369.7666999999999</v>
      </c>
    </row>
    <row r="3992" spans="4:13">
      <c r="E3992" t="s">
        <v>1855</v>
      </c>
      <c r="F3992" t="s">
        <v>2453</v>
      </c>
      <c r="G3992" s="1">
        <v>43959</v>
      </c>
      <c r="H3992" s="43">
        <v>0</v>
      </c>
      <c r="I3992" s="44">
        <v>22644.36</v>
      </c>
      <c r="J3992" s="44">
        <v>22644.36</v>
      </c>
      <c r="K3992" s="44">
        <v>0</v>
      </c>
      <c r="L3992" s="44">
        <v>20379.919999999998</v>
      </c>
      <c r="M3992" s="44">
        <v>1698.3267000000001</v>
      </c>
    </row>
    <row r="3993" spans="4:13">
      <c r="D3993" t="s">
        <v>814</v>
      </c>
      <c r="E3993" t="s">
        <v>3342</v>
      </c>
      <c r="F3993" t="s">
        <v>8223</v>
      </c>
      <c r="G3993" s="1">
        <v>48092</v>
      </c>
      <c r="H3993" s="43">
        <v>0</v>
      </c>
      <c r="I3993" s="44">
        <v>318724.88</v>
      </c>
      <c r="J3993" s="44">
        <v>318724.88</v>
      </c>
      <c r="K3993" s="44">
        <v>0</v>
      </c>
      <c r="L3993" s="44">
        <v>286852.39</v>
      </c>
      <c r="M3993" s="44">
        <v>0</v>
      </c>
    </row>
    <row r="3994" spans="4:13">
      <c r="F3994" t="s">
        <v>3343</v>
      </c>
      <c r="G3994" s="1">
        <v>43864</v>
      </c>
      <c r="H3994" s="43">
        <v>1</v>
      </c>
      <c r="I3994" s="44">
        <v>14809.54</v>
      </c>
      <c r="J3994" s="44">
        <v>14809.54</v>
      </c>
      <c r="K3994" s="44">
        <v>0</v>
      </c>
      <c r="L3994" s="44">
        <v>13328.59</v>
      </c>
      <c r="M3994" s="44">
        <v>1110.7157999999999</v>
      </c>
    </row>
    <row r="3995" spans="4:13">
      <c r="F3995" t="s">
        <v>3434</v>
      </c>
      <c r="G3995" s="1">
        <v>43917</v>
      </c>
      <c r="H3995" s="43">
        <v>0.1</v>
      </c>
      <c r="I3995" s="44">
        <v>15836.08</v>
      </c>
      <c r="J3995" s="44">
        <v>15836.08</v>
      </c>
      <c r="K3995" s="44">
        <v>0</v>
      </c>
      <c r="L3995" s="44">
        <v>14252.47</v>
      </c>
      <c r="M3995" s="44">
        <v>1187.7058</v>
      </c>
    </row>
    <row r="3996" spans="4:13">
      <c r="F3996" t="s">
        <v>8046</v>
      </c>
      <c r="G3996" s="1">
        <v>48092</v>
      </c>
      <c r="H3996" s="43">
        <v>0</v>
      </c>
      <c r="I3996" s="44">
        <v>609233.01</v>
      </c>
      <c r="J3996" s="44">
        <v>609233.01</v>
      </c>
      <c r="K3996" s="44">
        <v>0</v>
      </c>
      <c r="L3996" s="44">
        <v>548309.71</v>
      </c>
      <c r="M3996" s="44">
        <v>0</v>
      </c>
    </row>
    <row r="3997" spans="4:13">
      <c r="D3997" t="s">
        <v>256</v>
      </c>
      <c r="E3997" t="s">
        <v>256</v>
      </c>
      <c r="F3997" t="s">
        <v>273</v>
      </c>
      <c r="G3997" s="1">
        <v>43265</v>
      </c>
      <c r="H3997" s="43">
        <v>0</v>
      </c>
      <c r="I3997" s="44">
        <v>41158.57</v>
      </c>
      <c r="J3997" s="44">
        <v>41158.57</v>
      </c>
      <c r="K3997" s="44">
        <v>0</v>
      </c>
      <c r="L3997" s="44">
        <v>37042.71</v>
      </c>
      <c r="M3997" s="44">
        <v>3086.8924999999999</v>
      </c>
    </row>
    <row r="3998" spans="4:13">
      <c r="F3998" t="s">
        <v>1921</v>
      </c>
      <c r="G3998" s="1">
        <v>43417</v>
      </c>
      <c r="H3998" s="43">
        <v>1</v>
      </c>
      <c r="I3998" s="44">
        <v>116551.75</v>
      </c>
      <c r="J3998" s="44">
        <v>116551.75</v>
      </c>
      <c r="K3998" s="44">
        <v>0</v>
      </c>
      <c r="L3998" s="44">
        <v>104896.58</v>
      </c>
      <c r="M3998" s="44">
        <v>8741.3816999999999</v>
      </c>
    </row>
    <row r="3999" spans="4:13">
      <c r="F3999" t="s">
        <v>1279</v>
      </c>
      <c r="G3999" s="1">
        <v>43356</v>
      </c>
      <c r="H3999" s="43">
        <v>0</v>
      </c>
      <c r="I3999" s="44">
        <v>3830.15</v>
      </c>
      <c r="J3999" s="44">
        <v>3830.15</v>
      </c>
      <c r="K3999" s="44">
        <v>0</v>
      </c>
      <c r="L3999" s="44">
        <v>3447.14</v>
      </c>
      <c r="M3999" s="44">
        <v>287.26170000000002</v>
      </c>
    </row>
    <row r="4000" spans="4:13">
      <c r="F4000" t="s">
        <v>1278</v>
      </c>
      <c r="G4000" s="1">
        <v>43356</v>
      </c>
      <c r="H4000" s="43">
        <v>0</v>
      </c>
      <c r="I4000" s="44">
        <v>16823.259999999998</v>
      </c>
      <c r="J4000" s="44">
        <v>16823.259999999998</v>
      </c>
      <c r="K4000" s="44">
        <v>0</v>
      </c>
      <c r="L4000" s="44">
        <v>15140.93</v>
      </c>
      <c r="M4000" s="44">
        <v>1261.7442000000001</v>
      </c>
    </row>
    <row r="4001" spans="4:13">
      <c r="F4001" t="s">
        <v>3084</v>
      </c>
      <c r="G4001" s="1">
        <v>43654</v>
      </c>
      <c r="H4001" s="43">
        <v>0</v>
      </c>
      <c r="I4001" s="44">
        <v>79277.919999999998</v>
      </c>
      <c r="J4001" s="44">
        <v>79277.919999999998</v>
      </c>
      <c r="K4001" s="44">
        <v>0</v>
      </c>
      <c r="L4001" s="44">
        <v>71350.13</v>
      </c>
      <c r="M4001" s="44">
        <v>5945.8441999999995</v>
      </c>
    </row>
    <row r="4002" spans="4:13">
      <c r="F4002" t="s">
        <v>828</v>
      </c>
      <c r="G4002" s="1">
        <v>43334</v>
      </c>
      <c r="H4002" s="43">
        <v>0</v>
      </c>
      <c r="I4002" s="44">
        <v>21509.73</v>
      </c>
      <c r="J4002" s="44">
        <v>21509.73</v>
      </c>
      <c r="K4002" s="44">
        <v>0</v>
      </c>
      <c r="L4002" s="44">
        <v>19358.759999999998</v>
      </c>
      <c r="M4002" s="44">
        <v>1613.23</v>
      </c>
    </row>
    <row r="4003" spans="4:13">
      <c r="F4003" t="s">
        <v>257</v>
      </c>
      <c r="G4003" s="1">
        <v>43598</v>
      </c>
      <c r="H4003" s="43">
        <v>0</v>
      </c>
      <c r="I4003" s="44">
        <v>71094.94</v>
      </c>
      <c r="J4003" s="44">
        <v>71094.94</v>
      </c>
      <c r="K4003" s="44">
        <v>0</v>
      </c>
      <c r="L4003" s="44">
        <v>63985.45</v>
      </c>
      <c r="M4003" s="44">
        <v>5332.1207999999997</v>
      </c>
    </row>
    <row r="4004" spans="4:13">
      <c r="F4004" t="s">
        <v>509</v>
      </c>
      <c r="G4004" s="1">
        <v>43294</v>
      </c>
      <c r="H4004" s="43">
        <v>1</v>
      </c>
      <c r="I4004" s="44">
        <v>3695</v>
      </c>
      <c r="J4004" s="44">
        <v>3695</v>
      </c>
      <c r="K4004" s="44">
        <v>0</v>
      </c>
      <c r="L4004" s="44">
        <v>3325.5</v>
      </c>
      <c r="M4004" s="44">
        <v>277.125</v>
      </c>
    </row>
    <row r="4005" spans="4:13">
      <c r="F4005" t="s">
        <v>1349</v>
      </c>
      <c r="G4005" s="1">
        <v>43651</v>
      </c>
      <c r="H4005" s="43">
        <v>1</v>
      </c>
      <c r="I4005" s="44">
        <v>178566.89</v>
      </c>
      <c r="J4005" s="44">
        <v>178566.89</v>
      </c>
      <c r="K4005" s="44">
        <v>0</v>
      </c>
      <c r="L4005" s="44">
        <v>160710.20000000001</v>
      </c>
      <c r="M4005" s="44">
        <v>13392.5167</v>
      </c>
    </row>
    <row r="4006" spans="4:13">
      <c r="F4006" t="s">
        <v>1373</v>
      </c>
      <c r="G4006" s="1">
        <v>43356</v>
      </c>
      <c r="H4006" s="43">
        <v>0</v>
      </c>
      <c r="I4006" s="44">
        <v>33081.910000000003</v>
      </c>
      <c r="J4006" s="44">
        <v>33081.910000000003</v>
      </c>
      <c r="K4006" s="44">
        <v>0</v>
      </c>
      <c r="L4006" s="44">
        <v>29773.72</v>
      </c>
      <c r="M4006" s="44">
        <v>2481.1433000000002</v>
      </c>
    </row>
    <row r="4007" spans="4:13">
      <c r="F4007" t="s">
        <v>1274</v>
      </c>
      <c r="G4007" s="1">
        <v>43977</v>
      </c>
      <c r="H4007" s="43">
        <v>1</v>
      </c>
      <c r="I4007" s="44">
        <v>216609.63</v>
      </c>
      <c r="J4007" s="44">
        <v>222047.39</v>
      </c>
      <c r="K4007" s="44">
        <v>5437.76</v>
      </c>
      <c r="L4007" s="44">
        <v>199842.65</v>
      </c>
      <c r="M4007" s="44">
        <v>16653.55</v>
      </c>
    </row>
    <row r="4008" spans="4:13">
      <c r="F4008" t="s">
        <v>1302</v>
      </c>
      <c r="G4008" s="1">
        <v>43356</v>
      </c>
      <c r="H4008" s="43">
        <v>0</v>
      </c>
      <c r="I4008" s="44">
        <v>20841.080000000002</v>
      </c>
      <c r="J4008" s="44">
        <v>20841.080000000002</v>
      </c>
      <c r="K4008" s="44">
        <v>0</v>
      </c>
      <c r="L4008" s="44">
        <v>18756.97</v>
      </c>
      <c r="M4008" s="44">
        <v>1563.0808</v>
      </c>
    </row>
    <row r="4009" spans="4:13">
      <c r="F4009" t="s">
        <v>1399</v>
      </c>
      <c r="G4009" s="1">
        <v>43356</v>
      </c>
      <c r="H4009" s="43">
        <v>0</v>
      </c>
      <c r="I4009" s="44">
        <v>13514.54</v>
      </c>
      <c r="J4009" s="44">
        <v>13514.54</v>
      </c>
      <c r="K4009" s="44">
        <v>0</v>
      </c>
      <c r="L4009" s="44">
        <v>12163.09</v>
      </c>
      <c r="M4009" s="44">
        <v>1013.5907999999999</v>
      </c>
    </row>
    <row r="4010" spans="4:13">
      <c r="F4010" t="s">
        <v>450</v>
      </c>
      <c r="G4010" s="1">
        <v>43598</v>
      </c>
      <c r="H4010" s="43">
        <v>0</v>
      </c>
      <c r="I4010" s="44">
        <v>3433.61</v>
      </c>
      <c r="J4010" s="44">
        <v>3433.61</v>
      </c>
      <c r="K4010" s="44">
        <v>0</v>
      </c>
      <c r="L4010" s="44">
        <v>3090.25</v>
      </c>
      <c r="M4010" s="44">
        <v>257.52080000000001</v>
      </c>
    </row>
    <row r="4011" spans="4:13">
      <c r="E4011" t="s">
        <v>2171</v>
      </c>
      <c r="F4011" t="s">
        <v>2716</v>
      </c>
      <c r="G4011" s="1">
        <v>43592</v>
      </c>
      <c r="H4011" s="43">
        <v>1</v>
      </c>
      <c r="I4011" s="44">
        <v>13190</v>
      </c>
      <c r="J4011" s="44">
        <v>13190</v>
      </c>
      <c r="K4011" s="44">
        <v>0</v>
      </c>
      <c r="L4011" s="44">
        <v>11871</v>
      </c>
      <c r="M4011" s="44">
        <v>989.25</v>
      </c>
    </row>
    <row r="4012" spans="4:13">
      <c r="E4012" t="s">
        <v>399</v>
      </c>
      <c r="F4012" t="s">
        <v>3095</v>
      </c>
      <c r="G4012" s="1">
        <v>43851</v>
      </c>
      <c r="H4012" s="43">
        <v>0.28000000000000003</v>
      </c>
      <c r="I4012" s="44">
        <v>36579.29</v>
      </c>
      <c r="J4012" s="44">
        <v>36579.29</v>
      </c>
      <c r="K4012" s="44">
        <v>0</v>
      </c>
      <c r="L4012" s="44">
        <v>32921.360000000001</v>
      </c>
      <c r="M4012" s="44">
        <v>2743.4467</v>
      </c>
    </row>
    <row r="4013" spans="4:13">
      <c r="F4013" t="s">
        <v>414</v>
      </c>
      <c r="G4013" s="1">
        <v>44012</v>
      </c>
      <c r="H4013" s="43">
        <v>1</v>
      </c>
      <c r="I4013" s="44">
        <v>20258</v>
      </c>
      <c r="J4013" s="44">
        <v>20258</v>
      </c>
      <c r="K4013" s="44">
        <v>0</v>
      </c>
      <c r="L4013" s="44">
        <v>18232.2</v>
      </c>
      <c r="M4013" s="44">
        <v>1519.35</v>
      </c>
    </row>
    <row r="4014" spans="4:13">
      <c r="D4014" t="s">
        <v>321</v>
      </c>
      <c r="E4014" t="s">
        <v>1875</v>
      </c>
      <c r="F4014" t="s">
        <v>2112</v>
      </c>
      <c r="G4014" s="1">
        <v>43507</v>
      </c>
      <c r="H4014" s="43">
        <v>1</v>
      </c>
      <c r="I4014" s="44">
        <v>50000</v>
      </c>
      <c r="J4014" s="44">
        <v>50000</v>
      </c>
      <c r="K4014" s="44">
        <v>0</v>
      </c>
      <c r="L4014" s="44">
        <v>45000</v>
      </c>
      <c r="M4014" s="44">
        <v>3750</v>
      </c>
    </row>
    <row r="4015" spans="4:13">
      <c r="D4015" t="s">
        <v>688</v>
      </c>
      <c r="E4015" t="s">
        <v>1287</v>
      </c>
      <c r="F4015" t="s">
        <v>1681</v>
      </c>
      <c r="G4015" s="1">
        <v>43412</v>
      </c>
      <c r="H4015" s="43">
        <v>0</v>
      </c>
      <c r="I4015" s="44">
        <v>18966.14</v>
      </c>
      <c r="J4015" s="44">
        <v>18966.14</v>
      </c>
      <c r="K4015" s="44">
        <v>0</v>
      </c>
      <c r="L4015" s="44">
        <v>17069.53</v>
      </c>
      <c r="M4015" s="44">
        <v>1422.4608000000001</v>
      </c>
    </row>
    <row r="4016" spans="4:13">
      <c r="F4016" t="s">
        <v>1848</v>
      </c>
      <c r="G4016" s="1">
        <v>43599</v>
      </c>
      <c r="H4016" s="43">
        <v>0</v>
      </c>
      <c r="I4016" s="44">
        <v>19932.5</v>
      </c>
      <c r="J4016" s="44">
        <v>19932.5</v>
      </c>
      <c r="K4016" s="44">
        <v>0</v>
      </c>
      <c r="L4016" s="44">
        <v>17939.25</v>
      </c>
      <c r="M4016" s="44">
        <v>1494.9375</v>
      </c>
    </row>
    <row r="4017" spans="1:13">
      <c r="E4017" t="s">
        <v>1545</v>
      </c>
      <c r="F4017" t="s">
        <v>1546</v>
      </c>
      <c r="G4017" s="1">
        <v>43412</v>
      </c>
      <c r="H4017" s="43">
        <v>1</v>
      </c>
      <c r="I4017" s="44">
        <v>4560.88</v>
      </c>
      <c r="J4017" s="44">
        <v>4560.88</v>
      </c>
      <c r="K4017" s="44">
        <v>0</v>
      </c>
      <c r="L4017" s="44">
        <v>4104.79</v>
      </c>
      <c r="M4017" s="44">
        <v>342.06580000000002</v>
      </c>
    </row>
    <row r="4018" spans="1:13">
      <c r="D4018" t="s">
        <v>102</v>
      </c>
      <c r="E4018" t="s">
        <v>102</v>
      </c>
      <c r="F4018" t="s">
        <v>2023</v>
      </c>
      <c r="G4018" s="1">
        <v>43507</v>
      </c>
      <c r="H4018" s="43">
        <v>1</v>
      </c>
      <c r="I4018" s="44">
        <v>18182.27</v>
      </c>
      <c r="J4018" s="44">
        <v>18182.27</v>
      </c>
      <c r="K4018" s="44">
        <v>0</v>
      </c>
      <c r="L4018" s="44">
        <v>16364.04</v>
      </c>
      <c r="M4018" s="44">
        <v>1363.67</v>
      </c>
    </row>
    <row r="4019" spans="1:13">
      <c r="F4019" t="s">
        <v>2024</v>
      </c>
      <c r="G4019" s="1">
        <v>43571</v>
      </c>
      <c r="H4019" s="43">
        <v>1</v>
      </c>
      <c r="I4019" s="44">
        <v>7496.25</v>
      </c>
      <c r="J4019" s="44">
        <v>7496.25</v>
      </c>
      <c r="K4019" s="44">
        <v>0</v>
      </c>
      <c r="L4019" s="44">
        <v>6746.63</v>
      </c>
      <c r="M4019" s="44">
        <v>562.2192</v>
      </c>
    </row>
    <row r="4020" spans="1:13">
      <c r="E4020" t="s">
        <v>101</v>
      </c>
      <c r="F4020" t="s">
        <v>103</v>
      </c>
      <c r="G4020" s="1">
        <v>43228</v>
      </c>
      <c r="H4020" s="43">
        <v>0</v>
      </c>
      <c r="I4020" s="44">
        <v>31463.01</v>
      </c>
      <c r="J4020" s="44">
        <v>31463.01</v>
      </c>
      <c r="K4020" s="44">
        <v>0</v>
      </c>
      <c r="L4020" s="44">
        <v>28316.71</v>
      </c>
      <c r="M4020" s="44">
        <v>2359.7258000000002</v>
      </c>
    </row>
    <row r="4021" spans="1:13">
      <c r="A4021" t="s">
        <v>3599</v>
      </c>
      <c r="I4021" s="44">
        <v>1469928840.1700003</v>
      </c>
      <c r="J4021" s="44">
        <v>1394381357.5299997</v>
      </c>
      <c r="K4021" s="44">
        <v>-75547482.64000006</v>
      </c>
      <c r="L4021" s="44">
        <v>1226936653.5815017</v>
      </c>
      <c r="M4021" s="44">
        <v>27019232.07929999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8AC3-79B9-426E-90B5-142B1E1BCE95}">
  <dimension ref="A1:Z4037"/>
  <sheetViews>
    <sheetView zoomScale="120" zoomScaleNormal="120" workbookViewId="0">
      <selection activeCell="G28" sqref="G28"/>
    </sheetView>
  </sheetViews>
  <sheetFormatPr defaultRowHeight="15"/>
  <cols>
    <col min="1" max="1" width="17.28515625" customWidth="1"/>
    <col min="2" max="2" width="9.5703125" customWidth="1"/>
    <col min="3" max="3" width="13.85546875" customWidth="1"/>
    <col min="4" max="4" width="17.28515625" customWidth="1"/>
    <col min="5" max="5" width="9.42578125" customWidth="1"/>
    <col min="6" max="6" width="10" customWidth="1"/>
    <col min="7" max="7" width="18.5703125" customWidth="1"/>
    <col min="8" max="8" width="14.140625" customWidth="1"/>
    <col min="9" max="9" width="15.28515625" style="42" customWidth="1"/>
    <col min="10" max="10" width="10.5703125" customWidth="1"/>
    <col min="11" max="11" width="26.7109375" style="1" customWidth="1"/>
    <col min="12" max="12" width="22.140625" style="44" customWidth="1"/>
    <col min="13" max="13" width="23.7109375" style="44" customWidth="1"/>
    <col min="14" max="14" width="36" style="44" customWidth="1"/>
    <col min="15" max="15" width="42.5703125" style="44" customWidth="1"/>
    <col min="16" max="16" width="45" style="44" customWidth="1"/>
    <col min="17" max="17" width="45.7109375" style="44" customWidth="1"/>
    <col min="18" max="18" width="25.28515625" style="44" customWidth="1"/>
    <col min="19" max="19" width="25.7109375" style="44" customWidth="1"/>
    <col min="20" max="20" width="41.42578125" style="44" customWidth="1"/>
    <col min="21" max="21" width="28" style="44" customWidth="1"/>
    <col min="22" max="22" width="26.5703125" customWidth="1"/>
    <col min="23" max="23" width="26.140625" customWidth="1"/>
    <col min="24" max="24" width="20.42578125" customWidth="1"/>
    <col min="25" max="25" width="19.42578125" customWidth="1"/>
    <col min="26" max="26" width="16.28515625" bestFit="1" customWidth="1"/>
  </cols>
  <sheetData>
    <row r="1" spans="1:24">
      <c r="A1" t="s">
        <v>3766</v>
      </c>
      <c r="B1" t="s">
        <v>2</v>
      </c>
      <c r="C1" t="s">
        <v>3</v>
      </c>
      <c r="D1" t="s">
        <v>0</v>
      </c>
      <c r="E1" t="s">
        <v>4</v>
      </c>
      <c r="F1" t="s">
        <v>3768</v>
      </c>
      <c r="G1" t="s">
        <v>3769</v>
      </c>
      <c r="H1" t="s">
        <v>1</v>
      </c>
      <c r="I1" s="74" t="s">
        <v>6999</v>
      </c>
      <c r="J1" t="s">
        <v>7001</v>
      </c>
      <c r="K1" s="1" t="s">
        <v>3770</v>
      </c>
      <c r="L1" s="75" t="s">
        <v>3771</v>
      </c>
      <c r="M1" s="75" t="s">
        <v>3772</v>
      </c>
      <c r="N1" s="75" t="s">
        <v>3773</v>
      </c>
      <c r="O1" s="75" t="s">
        <v>3774</v>
      </c>
      <c r="P1" s="75" t="s">
        <v>3775</v>
      </c>
      <c r="Q1" s="75" t="s">
        <v>8630</v>
      </c>
      <c r="R1" s="75" t="s">
        <v>8631</v>
      </c>
      <c r="S1" s="75" t="s">
        <v>8632</v>
      </c>
      <c r="T1" s="75" t="s">
        <v>8633</v>
      </c>
      <c r="U1" s="75"/>
    </row>
    <row r="2" spans="1:24">
      <c r="A2">
        <v>2</v>
      </c>
      <c r="B2">
        <v>4332</v>
      </c>
      <c r="C2" t="s">
        <v>3767</v>
      </c>
      <c r="D2" t="s">
        <v>366</v>
      </c>
      <c r="E2" t="s">
        <v>21</v>
      </c>
      <c r="F2" t="s">
        <v>3778</v>
      </c>
      <c r="G2" t="s">
        <v>367</v>
      </c>
      <c r="H2" t="s">
        <v>104</v>
      </c>
      <c r="I2" s="42">
        <v>0</v>
      </c>
      <c r="J2" t="s">
        <v>7002</v>
      </c>
      <c r="K2" s="37">
        <v>43992</v>
      </c>
      <c r="L2" s="44">
        <v>5982.5</v>
      </c>
      <c r="M2" s="44">
        <v>5982.5</v>
      </c>
      <c r="N2" s="44">
        <v>0</v>
      </c>
      <c r="O2" s="44">
        <v>5384.25</v>
      </c>
      <c r="P2" s="44">
        <v>0</v>
      </c>
      <c r="Q2" s="44">
        <v>448.6875</v>
      </c>
      <c r="R2" s="44">
        <v>0</v>
      </c>
      <c r="S2" s="44">
        <v>0</v>
      </c>
      <c r="T2" s="44">
        <v>448.6875</v>
      </c>
      <c r="V2" s="44"/>
      <c r="W2" s="44"/>
      <c r="X2" s="44"/>
    </row>
    <row r="3" spans="1:24">
      <c r="A3">
        <v>2</v>
      </c>
      <c r="B3">
        <v>4332</v>
      </c>
      <c r="C3" t="s">
        <v>3767</v>
      </c>
      <c r="D3" t="s">
        <v>425</v>
      </c>
      <c r="E3" t="s">
        <v>82</v>
      </c>
      <c r="F3" t="s">
        <v>3779</v>
      </c>
      <c r="G3" t="s">
        <v>1909</v>
      </c>
      <c r="H3" t="s">
        <v>104</v>
      </c>
      <c r="I3" s="42">
        <v>0</v>
      </c>
      <c r="J3" t="s">
        <v>7002</v>
      </c>
      <c r="K3" s="37">
        <v>43507</v>
      </c>
      <c r="L3" s="44">
        <v>110000</v>
      </c>
      <c r="M3" s="44">
        <v>110000</v>
      </c>
      <c r="N3" s="44">
        <v>0</v>
      </c>
      <c r="O3" s="44">
        <v>99000</v>
      </c>
      <c r="P3" s="44">
        <v>0</v>
      </c>
      <c r="Q3" s="44">
        <v>8250</v>
      </c>
      <c r="R3" s="44">
        <v>0</v>
      </c>
      <c r="S3" s="44">
        <v>0</v>
      </c>
      <c r="T3" s="44">
        <v>8250</v>
      </c>
      <c r="V3" s="44"/>
      <c r="W3" s="44"/>
      <c r="X3" s="44"/>
    </row>
    <row r="4" spans="1:24">
      <c r="A4">
        <v>2</v>
      </c>
      <c r="B4">
        <v>4332</v>
      </c>
      <c r="C4" t="s">
        <v>3767</v>
      </c>
      <c r="D4" t="s">
        <v>798</v>
      </c>
      <c r="E4" t="s">
        <v>9</v>
      </c>
      <c r="F4" t="s">
        <v>7018</v>
      </c>
      <c r="G4" t="s">
        <v>7019</v>
      </c>
      <c r="H4" t="s">
        <v>86</v>
      </c>
      <c r="I4" s="42">
        <v>1</v>
      </c>
      <c r="J4" t="s">
        <v>7002</v>
      </c>
      <c r="K4" s="37">
        <v>43333</v>
      </c>
      <c r="L4" s="44">
        <v>9849.73</v>
      </c>
      <c r="M4" s="44">
        <v>9849.73</v>
      </c>
      <c r="N4" s="44">
        <v>0</v>
      </c>
      <c r="O4" s="44">
        <v>9849.73</v>
      </c>
      <c r="P4" s="44">
        <v>0</v>
      </c>
      <c r="Q4" s="44">
        <v>0</v>
      </c>
      <c r="R4" s="44">
        <v>0</v>
      </c>
      <c r="S4" s="44">
        <v>0</v>
      </c>
      <c r="T4" s="44">
        <v>0</v>
      </c>
      <c r="V4" s="44"/>
      <c r="W4" s="44"/>
      <c r="X4" s="44"/>
    </row>
    <row r="5" spans="1:24">
      <c r="A5">
        <v>2</v>
      </c>
      <c r="B5">
        <v>4332</v>
      </c>
      <c r="C5" t="s">
        <v>3767</v>
      </c>
      <c r="D5" t="s">
        <v>819</v>
      </c>
      <c r="E5" t="s">
        <v>440</v>
      </c>
      <c r="F5" t="s">
        <v>3780</v>
      </c>
      <c r="G5" t="s">
        <v>820</v>
      </c>
      <c r="H5" t="s">
        <v>100</v>
      </c>
      <c r="I5" s="42">
        <v>1</v>
      </c>
      <c r="J5" t="s">
        <v>7002</v>
      </c>
      <c r="K5" s="37">
        <v>43333</v>
      </c>
      <c r="L5" s="44">
        <v>4040</v>
      </c>
      <c r="M5" s="44">
        <v>4040</v>
      </c>
      <c r="N5" s="44">
        <v>0</v>
      </c>
      <c r="O5" s="44">
        <v>3636</v>
      </c>
      <c r="P5" s="44">
        <v>0</v>
      </c>
      <c r="Q5" s="44">
        <v>303</v>
      </c>
      <c r="R5" s="44">
        <v>0</v>
      </c>
      <c r="S5" s="44">
        <v>0</v>
      </c>
      <c r="T5" s="44">
        <v>303</v>
      </c>
      <c r="V5" s="44"/>
      <c r="W5" s="44"/>
      <c r="X5" s="44"/>
    </row>
    <row r="6" spans="1:24">
      <c r="A6">
        <v>2</v>
      </c>
      <c r="B6">
        <v>4332</v>
      </c>
      <c r="C6" t="s">
        <v>3767</v>
      </c>
      <c r="D6" t="s">
        <v>992</v>
      </c>
      <c r="E6" t="s">
        <v>9</v>
      </c>
      <c r="F6" t="s">
        <v>3781</v>
      </c>
      <c r="G6" t="s">
        <v>993</v>
      </c>
      <c r="H6" t="s">
        <v>100</v>
      </c>
      <c r="I6" s="42">
        <v>1</v>
      </c>
      <c r="J6" t="s">
        <v>7002</v>
      </c>
      <c r="K6" s="37">
        <v>43334</v>
      </c>
      <c r="L6" s="44">
        <v>5280.25</v>
      </c>
      <c r="M6" s="44">
        <v>5280.25</v>
      </c>
      <c r="N6" s="44">
        <v>0</v>
      </c>
      <c r="O6" s="44">
        <v>4752.2299999999996</v>
      </c>
      <c r="P6" s="44">
        <v>0</v>
      </c>
      <c r="Q6" s="44">
        <v>396.01920000000001</v>
      </c>
      <c r="R6" s="44">
        <v>0</v>
      </c>
      <c r="S6" s="44">
        <v>0</v>
      </c>
      <c r="T6" s="44">
        <v>396.01920000000001</v>
      </c>
      <c r="V6" s="44"/>
      <c r="W6" s="44"/>
      <c r="X6" s="44"/>
    </row>
    <row r="7" spans="1:24">
      <c r="A7">
        <v>2</v>
      </c>
      <c r="B7">
        <v>4332</v>
      </c>
      <c r="C7" t="s">
        <v>3767</v>
      </c>
      <c r="D7" t="s">
        <v>528</v>
      </c>
      <c r="E7" t="s">
        <v>27</v>
      </c>
      <c r="F7" t="s">
        <v>3782</v>
      </c>
      <c r="G7" t="s">
        <v>529</v>
      </c>
      <c r="H7" t="s">
        <v>107</v>
      </c>
      <c r="I7" s="42">
        <v>0</v>
      </c>
      <c r="J7" t="s">
        <v>7002</v>
      </c>
      <c r="K7" s="37">
        <v>43410</v>
      </c>
      <c r="L7" s="44">
        <v>5037.26</v>
      </c>
      <c r="M7" s="44">
        <v>5037.26</v>
      </c>
      <c r="N7" s="44">
        <v>0</v>
      </c>
      <c r="O7" s="44">
        <v>4533.53</v>
      </c>
      <c r="P7" s="44">
        <v>0</v>
      </c>
      <c r="Q7" s="44">
        <v>377.79419999999999</v>
      </c>
      <c r="R7" s="44">
        <v>0</v>
      </c>
      <c r="S7" s="44">
        <v>0</v>
      </c>
      <c r="T7" s="44">
        <v>377.79419999999999</v>
      </c>
      <c r="V7" s="44"/>
      <c r="W7" s="44"/>
      <c r="X7" s="44"/>
    </row>
    <row r="8" spans="1:24">
      <c r="A8">
        <v>2</v>
      </c>
      <c r="B8">
        <v>4332</v>
      </c>
      <c r="C8" t="s">
        <v>3767</v>
      </c>
      <c r="D8" t="s">
        <v>768</v>
      </c>
      <c r="E8" t="s">
        <v>9</v>
      </c>
      <c r="F8" t="s">
        <v>7020</v>
      </c>
      <c r="G8" t="s">
        <v>7021</v>
      </c>
      <c r="H8" t="s">
        <v>86</v>
      </c>
      <c r="I8" s="42">
        <v>1</v>
      </c>
      <c r="J8" t="s">
        <v>7002</v>
      </c>
      <c r="K8" s="37">
        <v>43956</v>
      </c>
      <c r="L8" s="44">
        <v>658804.51</v>
      </c>
      <c r="M8" s="44">
        <v>658804.51</v>
      </c>
      <c r="N8" s="44">
        <v>0</v>
      </c>
      <c r="O8" s="44">
        <v>658804.51</v>
      </c>
      <c r="P8" s="44">
        <v>0</v>
      </c>
      <c r="Q8" s="44">
        <v>0</v>
      </c>
      <c r="R8" s="44">
        <v>0</v>
      </c>
      <c r="S8" s="44">
        <v>0</v>
      </c>
      <c r="T8" s="44">
        <v>0</v>
      </c>
      <c r="V8" s="44"/>
      <c r="W8" s="44"/>
      <c r="X8" s="44"/>
    </row>
    <row r="9" spans="1:24">
      <c r="A9">
        <v>2</v>
      </c>
      <c r="B9">
        <v>4332</v>
      </c>
      <c r="C9" t="s">
        <v>3767</v>
      </c>
      <c r="D9" t="s">
        <v>92</v>
      </c>
      <c r="E9" t="s">
        <v>93</v>
      </c>
      <c r="F9" t="s">
        <v>3783</v>
      </c>
      <c r="G9" t="s">
        <v>184</v>
      </c>
      <c r="H9" t="s">
        <v>107</v>
      </c>
      <c r="I9" s="42">
        <v>0.4</v>
      </c>
      <c r="J9" t="s">
        <v>7002</v>
      </c>
      <c r="K9" s="37">
        <v>48092</v>
      </c>
      <c r="L9" s="44">
        <v>186339.63</v>
      </c>
      <c r="M9" s="44">
        <v>186339.63</v>
      </c>
      <c r="N9" s="44">
        <v>0</v>
      </c>
      <c r="O9" s="44">
        <v>167705.67000000001</v>
      </c>
      <c r="P9" s="44">
        <v>0</v>
      </c>
      <c r="Q9" s="44">
        <v>0</v>
      </c>
      <c r="R9" s="44">
        <v>0</v>
      </c>
      <c r="S9" s="44">
        <v>0</v>
      </c>
      <c r="T9" s="44">
        <v>0</v>
      </c>
      <c r="V9" s="44"/>
      <c r="W9" s="44"/>
      <c r="X9" s="44"/>
    </row>
    <row r="10" spans="1:24">
      <c r="A10">
        <v>2</v>
      </c>
      <c r="B10">
        <v>4332</v>
      </c>
      <c r="C10" t="s">
        <v>3767</v>
      </c>
      <c r="D10" t="s">
        <v>292</v>
      </c>
      <c r="E10" t="s">
        <v>15</v>
      </c>
      <c r="F10" t="s">
        <v>3784</v>
      </c>
      <c r="G10" t="s">
        <v>293</v>
      </c>
      <c r="H10" t="s">
        <v>107</v>
      </c>
      <c r="I10" s="42">
        <v>1</v>
      </c>
      <c r="J10" t="s">
        <v>7002</v>
      </c>
      <c r="K10" s="37">
        <v>43265</v>
      </c>
      <c r="L10" s="44">
        <v>8547</v>
      </c>
      <c r="M10" s="44">
        <v>8547</v>
      </c>
      <c r="N10" s="44">
        <v>0</v>
      </c>
      <c r="O10" s="44">
        <v>7692.3</v>
      </c>
      <c r="P10" s="44">
        <v>0</v>
      </c>
      <c r="Q10" s="44">
        <v>641.02499999999998</v>
      </c>
      <c r="R10" s="44">
        <v>0</v>
      </c>
      <c r="S10" s="44">
        <v>0</v>
      </c>
      <c r="T10" s="44">
        <v>641.02499999999998</v>
      </c>
      <c r="V10" s="44"/>
      <c r="W10" s="44"/>
      <c r="X10" s="44"/>
    </row>
    <row r="11" spans="1:24">
      <c r="A11">
        <v>2</v>
      </c>
      <c r="B11">
        <v>4332</v>
      </c>
      <c r="C11" t="s">
        <v>3767</v>
      </c>
      <c r="D11" t="s">
        <v>313</v>
      </c>
      <c r="E11" t="s">
        <v>314</v>
      </c>
      <c r="F11" t="s">
        <v>3785</v>
      </c>
      <c r="G11" t="s">
        <v>319</v>
      </c>
      <c r="H11" t="s">
        <v>124</v>
      </c>
      <c r="I11" s="42">
        <v>1</v>
      </c>
      <c r="J11" t="s">
        <v>7002</v>
      </c>
      <c r="K11" s="37">
        <v>43265</v>
      </c>
      <c r="L11" s="44">
        <v>3403.59</v>
      </c>
      <c r="M11" s="44">
        <v>3403.59</v>
      </c>
      <c r="N11" s="44">
        <v>0</v>
      </c>
      <c r="O11" s="44">
        <v>3063.23</v>
      </c>
      <c r="P11" s="44">
        <v>0</v>
      </c>
      <c r="Q11" s="44">
        <v>255.26920000000001</v>
      </c>
      <c r="R11" s="44">
        <v>0</v>
      </c>
      <c r="S11" s="44">
        <v>0</v>
      </c>
      <c r="T11" s="44">
        <v>255.26920000000001</v>
      </c>
      <c r="V11" s="44"/>
      <c r="W11" s="44"/>
      <c r="X11" s="44"/>
    </row>
    <row r="12" spans="1:24">
      <c r="A12">
        <v>2</v>
      </c>
      <c r="B12">
        <v>4332</v>
      </c>
      <c r="C12" t="s">
        <v>3767</v>
      </c>
      <c r="D12" t="s">
        <v>328</v>
      </c>
      <c r="E12" t="s">
        <v>9</v>
      </c>
      <c r="F12" t="s">
        <v>3786</v>
      </c>
      <c r="G12" t="s">
        <v>772</v>
      </c>
      <c r="H12" t="s">
        <v>107</v>
      </c>
      <c r="I12" s="42">
        <v>0</v>
      </c>
      <c r="J12" t="s">
        <v>7002</v>
      </c>
      <c r="K12" s="37">
        <v>43917</v>
      </c>
      <c r="L12" s="44">
        <v>36014.74</v>
      </c>
      <c r="M12" s="44">
        <v>68029.48</v>
      </c>
      <c r="N12" s="44">
        <v>32014.74</v>
      </c>
      <c r="O12" s="44">
        <v>61226.54</v>
      </c>
      <c r="P12" s="44">
        <v>28813.27</v>
      </c>
      <c r="Q12" s="44">
        <v>5102.2057999999997</v>
      </c>
      <c r="R12" s="44">
        <v>0</v>
      </c>
      <c r="S12" s="44">
        <v>2401.1</v>
      </c>
      <c r="T12" s="44">
        <v>2701.1057999999998</v>
      </c>
      <c r="V12" s="44"/>
      <c r="W12" s="44"/>
      <c r="X12" s="44"/>
    </row>
    <row r="13" spans="1:24">
      <c r="A13">
        <v>2</v>
      </c>
      <c r="B13">
        <v>4332</v>
      </c>
      <c r="C13" t="s">
        <v>3767</v>
      </c>
      <c r="D13" t="s">
        <v>95</v>
      </c>
      <c r="E13" t="s">
        <v>93</v>
      </c>
      <c r="F13" t="s">
        <v>3787</v>
      </c>
      <c r="G13" t="s">
        <v>781</v>
      </c>
      <c r="H13" t="s">
        <v>104</v>
      </c>
      <c r="I13" s="42">
        <v>0.1</v>
      </c>
      <c r="J13" t="s">
        <v>7002</v>
      </c>
      <c r="K13" s="37">
        <v>43334</v>
      </c>
      <c r="L13" s="44">
        <v>19021.57</v>
      </c>
      <c r="M13" s="44">
        <v>19021.57</v>
      </c>
      <c r="N13" s="44">
        <v>0</v>
      </c>
      <c r="O13" s="44">
        <v>17119.41</v>
      </c>
      <c r="P13" s="44">
        <v>0</v>
      </c>
      <c r="Q13" s="44">
        <v>1426.6175000000001</v>
      </c>
      <c r="R13" s="44">
        <v>0</v>
      </c>
      <c r="S13" s="44">
        <v>0</v>
      </c>
      <c r="T13" s="44">
        <v>1426.6175000000001</v>
      </c>
      <c r="V13" s="44"/>
      <c r="W13" s="44"/>
      <c r="X13" s="44"/>
    </row>
    <row r="14" spans="1:24">
      <c r="A14">
        <v>2</v>
      </c>
      <c r="B14">
        <v>4332</v>
      </c>
      <c r="C14" t="s">
        <v>3767</v>
      </c>
      <c r="D14" t="s">
        <v>241</v>
      </c>
      <c r="E14" t="s">
        <v>9</v>
      </c>
      <c r="F14" t="s">
        <v>3788</v>
      </c>
      <c r="G14" t="s">
        <v>538</v>
      </c>
      <c r="H14" t="s">
        <v>149</v>
      </c>
      <c r="I14" s="42">
        <v>1</v>
      </c>
      <c r="J14" t="s">
        <v>7002</v>
      </c>
      <c r="K14" s="37">
        <v>43294</v>
      </c>
      <c r="L14" s="44">
        <v>21750</v>
      </c>
      <c r="M14" s="44">
        <v>21750</v>
      </c>
      <c r="N14" s="44">
        <v>0</v>
      </c>
      <c r="O14" s="44">
        <v>19575</v>
      </c>
      <c r="P14" s="44">
        <v>0</v>
      </c>
      <c r="Q14" s="44">
        <v>1631.25</v>
      </c>
      <c r="R14" s="44">
        <v>0</v>
      </c>
      <c r="S14" s="44">
        <v>0</v>
      </c>
      <c r="T14" s="44">
        <v>1631.25</v>
      </c>
      <c r="V14" s="44"/>
      <c r="W14" s="44"/>
      <c r="X14" s="44"/>
    </row>
    <row r="15" spans="1:24">
      <c r="A15">
        <v>2</v>
      </c>
      <c r="B15">
        <v>4332</v>
      </c>
      <c r="C15" t="s">
        <v>3767</v>
      </c>
      <c r="D15" t="s">
        <v>1321</v>
      </c>
      <c r="E15" t="s">
        <v>69</v>
      </c>
      <c r="F15" t="s">
        <v>7022</v>
      </c>
      <c r="G15" t="s">
        <v>7021</v>
      </c>
      <c r="H15" t="s">
        <v>86</v>
      </c>
      <c r="I15" s="42">
        <v>1</v>
      </c>
      <c r="J15" t="s">
        <v>7002</v>
      </c>
      <c r="K15" s="37">
        <v>48092</v>
      </c>
      <c r="L15" s="44">
        <v>4984967.1900000004</v>
      </c>
      <c r="M15" s="44">
        <v>4984967.1900000004</v>
      </c>
      <c r="N15" s="44">
        <v>0</v>
      </c>
      <c r="O15" s="44">
        <v>4984967.1900000004</v>
      </c>
      <c r="P15" s="44">
        <v>0</v>
      </c>
      <c r="Q15" s="44">
        <v>0</v>
      </c>
      <c r="R15" s="44">
        <v>0</v>
      </c>
      <c r="S15" s="44">
        <v>0</v>
      </c>
      <c r="T15" s="44">
        <v>0</v>
      </c>
      <c r="V15" s="44"/>
      <c r="W15" s="44"/>
      <c r="X15" s="44"/>
    </row>
    <row r="16" spans="1:24">
      <c r="A16">
        <v>2</v>
      </c>
      <c r="B16">
        <v>4332</v>
      </c>
      <c r="C16" t="s">
        <v>3767</v>
      </c>
      <c r="D16" t="s">
        <v>788</v>
      </c>
      <c r="E16" t="s">
        <v>131</v>
      </c>
      <c r="F16" t="s">
        <v>3789</v>
      </c>
      <c r="G16" t="s">
        <v>1574</v>
      </c>
      <c r="H16" t="s">
        <v>104</v>
      </c>
      <c r="I16" s="42">
        <v>0</v>
      </c>
      <c r="J16" t="s">
        <v>7002</v>
      </c>
      <c r="K16" s="37">
        <v>43598</v>
      </c>
      <c r="L16" s="44">
        <v>46591.67</v>
      </c>
      <c r="M16" s="44">
        <v>46591.67</v>
      </c>
      <c r="N16" s="44">
        <v>0</v>
      </c>
      <c r="O16" s="44">
        <v>41932.5</v>
      </c>
      <c r="P16" s="44">
        <v>0</v>
      </c>
      <c r="Q16" s="44">
        <v>3494.375</v>
      </c>
      <c r="R16" s="44">
        <v>0</v>
      </c>
      <c r="S16" s="44">
        <v>0</v>
      </c>
      <c r="T16" s="44">
        <v>3494.375</v>
      </c>
      <c r="V16" s="44"/>
      <c r="W16" s="44"/>
      <c r="X16" s="44"/>
    </row>
    <row r="17" spans="1:24">
      <c r="A17">
        <v>2</v>
      </c>
      <c r="B17">
        <v>4332</v>
      </c>
      <c r="C17" t="s">
        <v>3767</v>
      </c>
      <c r="D17" t="s">
        <v>316</v>
      </c>
      <c r="E17" t="s">
        <v>93</v>
      </c>
      <c r="F17" t="s">
        <v>3790</v>
      </c>
      <c r="G17" t="s">
        <v>776</v>
      </c>
      <c r="H17" t="s">
        <v>107</v>
      </c>
      <c r="I17" s="42">
        <v>0.75</v>
      </c>
      <c r="J17" t="s">
        <v>7002</v>
      </c>
      <c r="K17" s="37">
        <v>43333</v>
      </c>
      <c r="L17" s="44">
        <v>9786.52</v>
      </c>
      <c r="M17" s="44">
        <v>9786.52</v>
      </c>
      <c r="N17" s="44">
        <v>0</v>
      </c>
      <c r="O17" s="44">
        <v>8807.8700000000008</v>
      </c>
      <c r="P17" s="44">
        <v>0</v>
      </c>
      <c r="Q17" s="44">
        <v>733.98919999999998</v>
      </c>
      <c r="R17" s="44">
        <v>0</v>
      </c>
      <c r="S17" s="44">
        <v>0</v>
      </c>
      <c r="T17" s="44">
        <v>733.98919999999998</v>
      </c>
      <c r="V17" s="44"/>
      <c r="W17" s="44"/>
      <c r="X17" s="44"/>
    </row>
    <row r="18" spans="1:24">
      <c r="A18">
        <v>2</v>
      </c>
      <c r="B18">
        <v>4332</v>
      </c>
      <c r="C18" t="s">
        <v>3767</v>
      </c>
      <c r="D18" t="s">
        <v>81</v>
      </c>
      <c r="E18" t="s">
        <v>82</v>
      </c>
      <c r="F18" t="s">
        <v>3791</v>
      </c>
      <c r="G18" t="s">
        <v>1802</v>
      </c>
      <c r="H18" t="s">
        <v>86</v>
      </c>
      <c r="I18" s="42">
        <v>1</v>
      </c>
      <c r="J18" t="s">
        <v>7002</v>
      </c>
      <c r="K18" s="37">
        <v>48092</v>
      </c>
      <c r="L18" s="44">
        <v>18892.07</v>
      </c>
      <c r="M18" s="44">
        <v>18892.07</v>
      </c>
      <c r="N18" s="44">
        <v>0</v>
      </c>
      <c r="O18" s="44">
        <v>17650.86</v>
      </c>
      <c r="P18" s="44">
        <v>0</v>
      </c>
      <c r="Q18" s="44">
        <v>930.9067</v>
      </c>
      <c r="R18" s="44">
        <v>0</v>
      </c>
      <c r="S18" s="44">
        <v>0</v>
      </c>
      <c r="T18" s="44">
        <v>930.9067</v>
      </c>
      <c r="V18" s="44"/>
      <c r="W18" s="44"/>
      <c r="X18" s="44"/>
    </row>
    <row r="19" spans="1:24">
      <c r="A19">
        <v>2</v>
      </c>
      <c r="B19">
        <v>4332</v>
      </c>
      <c r="C19" t="s">
        <v>3767</v>
      </c>
      <c r="D19" t="s">
        <v>313</v>
      </c>
      <c r="E19" t="s">
        <v>314</v>
      </c>
      <c r="F19" t="s">
        <v>3792</v>
      </c>
      <c r="G19" t="s">
        <v>315</v>
      </c>
      <c r="H19" t="s">
        <v>107</v>
      </c>
      <c r="I19" s="42">
        <v>0.5</v>
      </c>
      <c r="J19" t="s">
        <v>7002</v>
      </c>
      <c r="K19" s="37">
        <v>43571</v>
      </c>
      <c r="L19" s="44">
        <v>4647.01</v>
      </c>
      <c r="M19" s="44">
        <v>4647.01</v>
      </c>
      <c r="N19" s="44">
        <v>0</v>
      </c>
      <c r="O19" s="44">
        <v>4182.3100000000004</v>
      </c>
      <c r="P19" s="44">
        <v>0</v>
      </c>
      <c r="Q19" s="44">
        <v>348.5258</v>
      </c>
      <c r="R19" s="44">
        <v>0</v>
      </c>
      <c r="S19" s="44">
        <v>0</v>
      </c>
      <c r="T19" s="44">
        <v>348.5258</v>
      </c>
      <c r="V19" s="44"/>
      <c r="W19" s="44"/>
      <c r="X19" s="44"/>
    </row>
    <row r="20" spans="1:24">
      <c r="A20">
        <v>2</v>
      </c>
      <c r="B20">
        <v>4332</v>
      </c>
      <c r="C20" t="s">
        <v>3767</v>
      </c>
      <c r="D20" t="s">
        <v>143</v>
      </c>
      <c r="E20" t="s">
        <v>135</v>
      </c>
      <c r="F20" t="s">
        <v>7023</v>
      </c>
      <c r="G20" t="s">
        <v>7024</v>
      </c>
      <c r="H20" t="s">
        <v>100</v>
      </c>
      <c r="I20" s="42">
        <v>1</v>
      </c>
      <c r="J20" t="s">
        <v>7002</v>
      </c>
      <c r="K20" s="37">
        <v>43412</v>
      </c>
      <c r="L20" s="44">
        <v>4019.92</v>
      </c>
      <c r="M20" s="44">
        <v>4019.92</v>
      </c>
      <c r="N20" s="44">
        <v>0</v>
      </c>
      <c r="O20" s="44">
        <v>4019.92</v>
      </c>
      <c r="P20" s="44">
        <v>0</v>
      </c>
      <c r="Q20" s="44">
        <v>0</v>
      </c>
      <c r="R20" s="44">
        <v>0</v>
      </c>
      <c r="S20" s="44">
        <v>0</v>
      </c>
      <c r="T20" s="44">
        <v>0</v>
      </c>
      <c r="V20" s="44"/>
      <c r="W20" s="44"/>
      <c r="X20" s="44"/>
    </row>
    <row r="21" spans="1:24">
      <c r="A21">
        <v>2</v>
      </c>
      <c r="B21">
        <v>4332</v>
      </c>
      <c r="C21" t="s">
        <v>3767</v>
      </c>
      <c r="D21" t="s">
        <v>443</v>
      </c>
      <c r="E21" t="s">
        <v>25</v>
      </c>
      <c r="F21" t="s">
        <v>3793</v>
      </c>
      <c r="G21" t="s">
        <v>444</v>
      </c>
      <c r="H21" t="s">
        <v>107</v>
      </c>
      <c r="I21" s="42">
        <v>1</v>
      </c>
      <c r="J21" t="s">
        <v>7002</v>
      </c>
      <c r="K21" s="37">
        <v>43294</v>
      </c>
      <c r="L21" s="44">
        <v>7107.03</v>
      </c>
      <c r="M21" s="44">
        <v>7107.03</v>
      </c>
      <c r="N21" s="44">
        <v>0</v>
      </c>
      <c r="O21" s="44">
        <v>6396.33</v>
      </c>
      <c r="P21" s="44">
        <v>0</v>
      </c>
      <c r="Q21" s="44">
        <v>533.02750000000003</v>
      </c>
      <c r="R21" s="44">
        <v>0</v>
      </c>
      <c r="S21" s="44">
        <v>0</v>
      </c>
      <c r="T21" s="44">
        <v>533.02750000000003</v>
      </c>
      <c r="V21" s="44"/>
      <c r="W21" s="44"/>
      <c r="X21" s="44"/>
    </row>
    <row r="22" spans="1:24">
      <c r="A22">
        <v>2</v>
      </c>
      <c r="B22">
        <v>4332</v>
      </c>
      <c r="C22" t="s">
        <v>3767</v>
      </c>
      <c r="D22" t="s">
        <v>654</v>
      </c>
      <c r="E22" t="s">
        <v>147</v>
      </c>
      <c r="F22" t="s">
        <v>7025</v>
      </c>
      <c r="G22" t="s">
        <v>7026</v>
      </c>
      <c r="H22" t="s">
        <v>86</v>
      </c>
      <c r="I22" s="42">
        <v>1</v>
      </c>
      <c r="J22" t="s">
        <v>7002</v>
      </c>
      <c r="K22" s="37">
        <v>48092</v>
      </c>
      <c r="L22" s="44">
        <v>690686.55</v>
      </c>
      <c r="M22" s="44">
        <v>690686.55</v>
      </c>
      <c r="N22" s="44">
        <v>0</v>
      </c>
      <c r="O22" s="44">
        <v>690686.55</v>
      </c>
      <c r="P22" s="44">
        <v>0</v>
      </c>
      <c r="Q22" s="44">
        <v>0</v>
      </c>
      <c r="R22" s="44">
        <v>0</v>
      </c>
      <c r="S22" s="44">
        <v>0</v>
      </c>
      <c r="T22" s="44">
        <v>0</v>
      </c>
      <c r="V22" s="44"/>
      <c r="W22" s="44"/>
      <c r="X22" s="44"/>
    </row>
    <row r="23" spans="1:24">
      <c r="A23">
        <v>2</v>
      </c>
      <c r="B23">
        <v>4332</v>
      </c>
      <c r="C23" t="s">
        <v>3767</v>
      </c>
      <c r="D23" t="s">
        <v>788</v>
      </c>
      <c r="E23" t="s">
        <v>131</v>
      </c>
      <c r="F23" t="s">
        <v>3794</v>
      </c>
      <c r="G23" t="s">
        <v>2883</v>
      </c>
      <c r="H23" t="s">
        <v>107</v>
      </c>
      <c r="I23" s="42">
        <v>0.8</v>
      </c>
      <c r="J23" t="s">
        <v>7002</v>
      </c>
      <c r="K23" s="37">
        <v>48092</v>
      </c>
      <c r="L23" s="44">
        <v>283585.33</v>
      </c>
      <c r="M23" s="44">
        <v>283585.33</v>
      </c>
      <c r="N23" s="44">
        <v>0</v>
      </c>
      <c r="O23" s="44">
        <v>255226.8</v>
      </c>
      <c r="P23" s="44">
        <v>0</v>
      </c>
      <c r="Q23" s="44">
        <v>0</v>
      </c>
      <c r="R23" s="44">
        <v>0</v>
      </c>
      <c r="S23" s="44">
        <v>0</v>
      </c>
      <c r="T23" s="44">
        <v>0</v>
      </c>
      <c r="V23" s="44"/>
      <c r="W23" s="44"/>
      <c r="X23" s="44"/>
    </row>
    <row r="24" spans="1:24">
      <c r="A24">
        <v>2</v>
      </c>
      <c r="B24">
        <v>4332</v>
      </c>
      <c r="C24" t="s">
        <v>3767</v>
      </c>
      <c r="D24" t="s">
        <v>316</v>
      </c>
      <c r="E24" t="s">
        <v>93</v>
      </c>
      <c r="F24" t="s">
        <v>3795</v>
      </c>
      <c r="G24" t="s">
        <v>317</v>
      </c>
      <c r="H24" t="s">
        <v>107</v>
      </c>
      <c r="I24" s="42">
        <v>1</v>
      </c>
      <c r="J24" t="s">
        <v>7002</v>
      </c>
      <c r="K24" s="37">
        <v>43265</v>
      </c>
      <c r="L24" s="44">
        <v>5200</v>
      </c>
      <c r="M24" s="44">
        <v>5200</v>
      </c>
      <c r="N24" s="44">
        <v>0</v>
      </c>
      <c r="O24" s="44">
        <v>4680</v>
      </c>
      <c r="P24" s="44">
        <v>0</v>
      </c>
      <c r="Q24" s="44">
        <v>390</v>
      </c>
      <c r="R24" s="44">
        <v>0</v>
      </c>
      <c r="S24" s="44">
        <v>0</v>
      </c>
      <c r="T24" s="44">
        <v>390</v>
      </c>
      <c r="V24" s="44"/>
      <c r="W24" s="44"/>
      <c r="X24" s="44"/>
    </row>
    <row r="25" spans="1:24">
      <c r="A25">
        <v>2</v>
      </c>
      <c r="B25">
        <v>4332</v>
      </c>
      <c r="C25" t="s">
        <v>3767</v>
      </c>
      <c r="D25" t="s">
        <v>95</v>
      </c>
      <c r="E25" t="s">
        <v>93</v>
      </c>
      <c r="F25" t="s">
        <v>3796</v>
      </c>
      <c r="G25" t="s">
        <v>1480</v>
      </c>
      <c r="H25" t="s">
        <v>100</v>
      </c>
      <c r="I25" s="42">
        <v>0.1</v>
      </c>
      <c r="J25" t="s">
        <v>7002</v>
      </c>
      <c r="K25" s="37">
        <v>43356</v>
      </c>
      <c r="L25" s="44">
        <v>3229.66</v>
      </c>
      <c r="M25" s="44">
        <v>3229.66</v>
      </c>
      <c r="N25" s="44">
        <v>0</v>
      </c>
      <c r="O25" s="44">
        <v>2906.69</v>
      </c>
      <c r="P25" s="44">
        <v>0</v>
      </c>
      <c r="Q25" s="44">
        <v>242.2242</v>
      </c>
      <c r="R25" s="44">
        <v>0</v>
      </c>
      <c r="S25" s="44">
        <v>0</v>
      </c>
      <c r="T25" s="44">
        <v>242.2242</v>
      </c>
      <c r="V25" s="44"/>
      <c r="W25" s="44"/>
      <c r="X25" s="44"/>
    </row>
    <row r="26" spans="1:24">
      <c r="A26">
        <v>2</v>
      </c>
      <c r="B26">
        <v>4332</v>
      </c>
      <c r="C26" t="s">
        <v>3767</v>
      </c>
      <c r="D26" t="s">
        <v>743</v>
      </c>
      <c r="E26" t="s">
        <v>135</v>
      </c>
      <c r="F26" t="s">
        <v>3797</v>
      </c>
      <c r="G26" t="s">
        <v>744</v>
      </c>
      <c r="H26" t="s">
        <v>107</v>
      </c>
      <c r="I26" s="42">
        <v>0</v>
      </c>
      <c r="J26" t="s">
        <v>7002</v>
      </c>
      <c r="K26" s="37">
        <v>43332</v>
      </c>
      <c r="L26" s="44">
        <v>99209.59</v>
      </c>
      <c r="M26" s="44">
        <v>99209.59</v>
      </c>
      <c r="N26" s="44">
        <v>0</v>
      </c>
      <c r="O26" s="44">
        <v>89288.63</v>
      </c>
      <c r="P26" s="44">
        <v>0</v>
      </c>
      <c r="Q26" s="44">
        <v>7440.7191999999995</v>
      </c>
      <c r="R26" s="44">
        <v>0</v>
      </c>
      <c r="S26" s="44">
        <v>0</v>
      </c>
      <c r="T26" s="44">
        <v>7440.7191999999995</v>
      </c>
      <c r="V26" s="44"/>
      <c r="W26" s="44"/>
      <c r="X26" s="44"/>
    </row>
    <row r="27" spans="1:24">
      <c r="A27">
        <v>2</v>
      </c>
      <c r="B27">
        <v>4332</v>
      </c>
      <c r="C27" t="s">
        <v>3767</v>
      </c>
      <c r="D27" t="s">
        <v>443</v>
      </c>
      <c r="E27" t="s">
        <v>25</v>
      </c>
      <c r="F27" t="s">
        <v>7027</v>
      </c>
      <c r="G27" t="s">
        <v>7028</v>
      </c>
      <c r="H27" t="s">
        <v>86</v>
      </c>
      <c r="I27" s="42">
        <v>1</v>
      </c>
      <c r="J27" t="s">
        <v>7002</v>
      </c>
      <c r="K27" s="37">
        <v>43333</v>
      </c>
      <c r="L27" s="44">
        <v>8276.48</v>
      </c>
      <c r="M27" s="44">
        <v>8276.48</v>
      </c>
      <c r="N27" s="44">
        <v>0</v>
      </c>
      <c r="O27" s="44">
        <v>8276.48</v>
      </c>
      <c r="P27" s="44">
        <v>0</v>
      </c>
      <c r="Q27" s="44">
        <v>0</v>
      </c>
      <c r="R27" s="44">
        <v>0</v>
      </c>
      <c r="S27" s="44">
        <v>0</v>
      </c>
      <c r="T27" s="44">
        <v>0</v>
      </c>
      <c r="V27" s="44"/>
      <c r="W27" s="44"/>
      <c r="X27" s="44"/>
    </row>
    <row r="28" spans="1:24">
      <c r="A28">
        <v>2</v>
      </c>
      <c r="B28">
        <v>4332</v>
      </c>
      <c r="C28" t="s">
        <v>3767</v>
      </c>
      <c r="D28" t="s">
        <v>92</v>
      </c>
      <c r="E28" t="s">
        <v>93</v>
      </c>
      <c r="F28" t="s">
        <v>3798</v>
      </c>
      <c r="G28" t="s">
        <v>8641</v>
      </c>
      <c r="H28" t="s">
        <v>86</v>
      </c>
      <c r="I28" s="42">
        <v>1</v>
      </c>
      <c r="J28" t="s">
        <v>7002</v>
      </c>
      <c r="K28" s="37">
        <v>48092</v>
      </c>
      <c r="L28" s="44">
        <v>1178519.1499999999</v>
      </c>
      <c r="M28" s="44">
        <v>1178519.1499999999</v>
      </c>
      <c r="N28" s="44">
        <v>0</v>
      </c>
      <c r="O28" s="44">
        <v>1060667.24</v>
      </c>
      <c r="P28" s="44">
        <v>0</v>
      </c>
      <c r="Q28" s="44">
        <v>54176.736700000001</v>
      </c>
      <c r="R28" s="44">
        <v>0</v>
      </c>
      <c r="S28" s="44">
        <v>0</v>
      </c>
      <c r="T28" s="44">
        <v>54176.736700000001</v>
      </c>
      <c r="V28" s="44"/>
      <c r="W28" s="44"/>
      <c r="X28" s="44"/>
    </row>
    <row r="29" spans="1:24">
      <c r="A29">
        <v>2</v>
      </c>
      <c r="B29">
        <v>4332</v>
      </c>
      <c r="C29" t="s">
        <v>3767</v>
      </c>
      <c r="D29" t="s">
        <v>419</v>
      </c>
      <c r="E29" t="s">
        <v>69</v>
      </c>
      <c r="F29" t="s">
        <v>3799</v>
      </c>
      <c r="G29" t="s">
        <v>525</v>
      </c>
      <c r="H29" t="s">
        <v>107</v>
      </c>
      <c r="I29" s="42">
        <v>0</v>
      </c>
      <c r="J29" t="s">
        <v>7002</v>
      </c>
      <c r="K29" s="37">
        <v>43294</v>
      </c>
      <c r="L29" s="44">
        <v>3976.71</v>
      </c>
      <c r="M29" s="44">
        <v>3976.71</v>
      </c>
      <c r="N29" s="44">
        <v>0</v>
      </c>
      <c r="O29" s="44">
        <v>3579.04</v>
      </c>
      <c r="P29" s="44">
        <v>0</v>
      </c>
      <c r="Q29" s="44">
        <v>298.25330000000002</v>
      </c>
      <c r="R29" s="44">
        <v>0</v>
      </c>
      <c r="S29" s="44">
        <v>0</v>
      </c>
      <c r="T29" s="44">
        <v>298.25330000000002</v>
      </c>
      <c r="V29" s="44"/>
      <c r="W29" s="44"/>
      <c r="X29" s="44"/>
    </row>
    <row r="30" spans="1:24">
      <c r="A30">
        <v>2</v>
      </c>
      <c r="B30">
        <v>4332</v>
      </c>
      <c r="C30" t="s">
        <v>3767</v>
      </c>
      <c r="D30" t="s">
        <v>249</v>
      </c>
      <c r="E30" t="s">
        <v>48</v>
      </c>
      <c r="F30" t="s">
        <v>3800</v>
      </c>
      <c r="G30" t="s">
        <v>446</v>
      </c>
      <c r="H30" t="s">
        <v>107</v>
      </c>
      <c r="I30" s="42">
        <v>1</v>
      </c>
      <c r="J30" t="s">
        <v>7002</v>
      </c>
      <c r="K30" s="37">
        <v>43294</v>
      </c>
      <c r="L30" s="44">
        <v>16752</v>
      </c>
      <c r="M30" s="44">
        <v>16752</v>
      </c>
      <c r="N30" s="44">
        <v>0</v>
      </c>
      <c r="O30" s="44">
        <v>15076.8</v>
      </c>
      <c r="P30" s="44">
        <v>0</v>
      </c>
      <c r="Q30" s="44">
        <v>1256.4000000000001</v>
      </c>
      <c r="R30" s="44">
        <v>0</v>
      </c>
      <c r="S30" s="44">
        <v>0</v>
      </c>
      <c r="T30" s="44">
        <v>1256.4000000000001</v>
      </c>
      <c r="V30" s="44"/>
      <c r="W30" s="44"/>
      <c r="X30" s="44"/>
    </row>
    <row r="31" spans="1:24">
      <c r="A31">
        <v>2</v>
      </c>
      <c r="B31">
        <v>4332</v>
      </c>
      <c r="C31" t="s">
        <v>3767</v>
      </c>
      <c r="D31" t="s">
        <v>399</v>
      </c>
      <c r="E31" t="s">
        <v>256</v>
      </c>
      <c r="F31" t="s">
        <v>3801</v>
      </c>
      <c r="G31" t="s">
        <v>400</v>
      </c>
      <c r="H31" t="s">
        <v>107</v>
      </c>
      <c r="I31" s="42">
        <v>0</v>
      </c>
      <c r="J31" t="s">
        <v>7002</v>
      </c>
      <c r="K31" s="37">
        <v>43265</v>
      </c>
      <c r="L31" s="44">
        <v>9711.02</v>
      </c>
      <c r="M31" s="44">
        <v>9711.02</v>
      </c>
      <c r="N31" s="44">
        <v>0</v>
      </c>
      <c r="O31" s="44">
        <v>8739.92</v>
      </c>
      <c r="P31" s="44">
        <v>0</v>
      </c>
      <c r="Q31" s="44">
        <v>728.32669999999996</v>
      </c>
      <c r="R31" s="44">
        <v>0</v>
      </c>
      <c r="S31" s="44">
        <v>0</v>
      </c>
      <c r="T31" s="44">
        <v>728.32669999999996</v>
      </c>
      <c r="V31" s="44"/>
      <c r="W31" s="44"/>
      <c r="X31" s="44"/>
    </row>
    <row r="32" spans="1:24">
      <c r="A32">
        <v>2</v>
      </c>
      <c r="B32">
        <v>4332</v>
      </c>
      <c r="C32" t="s">
        <v>3767</v>
      </c>
      <c r="D32" t="s">
        <v>95</v>
      </c>
      <c r="E32" t="s">
        <v>93</v>
      </c>
      <c r="F32" t="s">
        <v>3802</v>
      </c>
      <c r="G32" t="s">
        <v>800</v>
      </c>
      <c r="H32" t="s">
        <v>107</v>
      </c>
      <c r="I32" s="42">
        <v>0.1</v>
      </c>
      <c r="J32" t="s">
        <v>7002</v>
      </c>
      <c r="K32" s="37">
        <v>43334</v>
      </c>
      <c r="L32" s="44">
        <v>30360.98</v>
      </c>
      <c r="M32" s="44">
        <v>30360.98</v>
      </c>
      <c r="N32" s="44">
        <v>0</v>
      </c>
      <c r="O32" s="44">
        <v>27324.880000000001</v>
      </c>
      <c r="P32" s="44">
        <v>0</v>
      </c>
      <c r="Q32" s="44">
        <v>2277.0733</v>
      </c>
      <c r="R32" s="44">
        <v>0</v>
      </c>
      <c r="S32" s="44">
        <v>0</v>
      </c>
      <c r="T32" s="44">
        <v>2277.0733</v>
      </c>
      <c r="V32" s="44"/>
      <c r="W32" s="44"/>
      <c r="X32" s="44"/>
    </row>
    <row r="33" spans="1:24">
      <c r="A33">
        <v>2</v>
      </c>
      <c r="B33">
        <v>4332</v>
      </c>
      <c r="C33" t="s">
        <v>3767</v>
      </c>
      <c r="D33" t="s">
        <v>116</v>
      </c>
      <c r="E33" t="s">
        <v>117</v>
      </c>
      <c r="F33" t="s">
        <v>3803</v>
      </c>
      <c r="G33" t="s">
        <v>142</v>
      </c>
      <c r="H33" t="s">
        <v>104</v>
      </c>
      <c r="I33" s="42">
        <v>1</v>
      </c>
      <c r="J33" t="s">
        <v>7002</v>
      </c>
      <c r="K33" s="37">
        <v>43265</v>
      </c>
      <c r="L33" s="44">
        <v>4684</v>
      </c>
      <c r="M33" s="44">
        <v>4684</v>
      </c>
      <c r="N33" s="44">
        <v>0</v>
      </c>
      <c r="O33" s="44">
        <v>4215.6000000000004</v>
      </c>
      <c r="P33" s="44">
        <v>0</v>
      </c>
      <c r="Q33" s="44">
        <v>351.3</v>
      </c>
      <c r="R33" s="44">
        <v>0</v>
      </c>
      <c r="S33" s="44">
        <v>0</v>
      </c>
      <c r="T33" s="44">
        <v>351.3</v>
      </c>
      <c r="V33" s="44"/>
      <c r="W33" s="44"/>
      <c r="X33" s="44"/>
    </row>
    <row r="34" spans="1:24">
      <c r="A34">
        <v>2</v>
      </c>
      <c r="B34">
        <v>4332</v>
      </c>
      <c r="C34" t="s">
        <v>3767</v>
      </c>
      <c r="D34" t="s">
        <v>573</v>
      </c>
      <c r="E34" t="s">
        <v>440</v>
      </c>
      <c r="F34" t="s">
        <v>3804</v>
      </c>
      <c r="G34" t="s">
        <v>574</v>
      </c>
      <c r="H34" t="s">
        <v>107</v>
      </c>
      <c r="I34" s="42">
        <v>1</v>
      </c>
      <c r="J34" t="s">
        <v>7002</v>
      </c>
      <c r="K34" s="37">
        <v>43333</v>
      </c>
      <c r="L34" s="44">
        <v>4400</v>
      </c>
      <c r="M34" s="44">
        <v>4400</v>
      </c>
      <c r="N34" s="44">
        <v>0</v>
      </c>
      <c r="O34" s="44">
        <v>3960</v>
      </c>
      <c r="P34" s="44">
        <v>0</v>
      </c>
      <c r="Q34" s="44">
        <v>330</v>
      </c>
      <c r="R34" s="44">
        <v>0</v>
      </c>
      <c r="S34" s="44">
        <v>0</v>
      </c>
      <c r="T34" s="44">
        <v>330</v>
      </c>
      <c r="V34" s="44"/>
      <c r="W34" s="44"/>
      <c r="X34" s="44"/>
    </row>
    <row r="35" spans="1:24">
      <c r="A35">
        <v>2</v>
      </c>
      <c r="B35">
        <v>4332</v>
      </c>
      <c r="C35" t="s">
        <v>3767</v>
      </c>
      <c r="D35" t="s">
        <v>675</v>
      </c>
      <c r="E35" t="s">
        <v>60</v>
      </c>
      <c r="F35" t="s">
        <v>7030</v>
      </c>
      <c r="G35" t="s">
        <v>7031</v>
      </c>
      <c r="H35" t="s">
        <v>86</v>
      </c>
      <c r="I35" s="42">
        <v>1</v>
      </c>
      <c r="J35" t="s">
        <v>7002</v>
      </c>
      <c r="K35" s="37">
        <v>43335</v>
      </c>
      <c r="L35" s="44">
        <v>13934.97</v>
      </c>
      <c r="M35" s="44">
        <v>13934.97</v>
      </c>
      <c r="N35" s="44">
        <v>0</v>
      </c>
      <c r="O35" s="44">
        <v>13934.97</v>
      </c>
      <c r="P35" s="44">
        <v>0</v>
      </c>
      <c r="Q35" s="44">
        <v>0</v>
      </c>
      <c r="R35" s="44">
        <v>0</v>
      </c>
      <c r="S35" s="44">
        <v>0</v>
      </c>
      <c r="T35" s="44">
        <v>0</v>
      </c>
      <c r="V35" s="44"/>
      <c r="W35" s="44"/>
      <c r="X35" s="44"/>
    </row>
    <row r="36" spans="1:24">
      <c r="A36">
        <v>2</v>
      </c>
      <c r="B36">
        <v>4332</v>
      </c>
      <c r="C36" t="s">
        <v>3767</v>
      </c>
      <c r="D36" t="s">
        <v>404</v>
      </c>
      <c r="E36" t="s">
        <v>405</v>
      </c>
      <c r="F36" t="s">
        <v>3805</v>
      </c>
      <c r="G36" t="s">
        <v>406</v>
      </c>
      <c r="H36" t="s">
        <v>107</v>
      </c>
      <c r="I36" s="42">
        <v>1</v>
      </c>
      <c r="J36" t="s">
        <v>7002</v>
      </c>
      <c r="K36" s="37">
        <v>43265</v>
      </c>
      <c r="L36" s="44">
        <v>13114</v>
      </c>
      <c r="M36" s="44">
        <v>13114</v>
      </c>
      <c r="N36" s="44">
        <v>0</v>
      </c>
      <c r="O36" s="44">
        <v>11802.6</v>
      </c>
      <c r="P36" s="44">
        <v>0</v>
      </c>
      <c r="Q36" s="44">
        <v>983.55</v>
      </c>
      <c r="R36" s="44">
        <v>0</v>
      </c>
      <c r="S36" s="44">
        <v>0</v>
      </c>
      <c r="T36" s="44">
        <v>983.55</v>
      </c>
      <c r="V36" s="44"/>
      <c r="W36" s="44"/>
      <c r="X36" s="44"/>
    </row>
    <row r="37" spans="1:24">
      <c r="A37">
        <v>2</v>
      </c>
      <c r="B37">
        <v>4332</v>
      </c>
      <c r="C37" t="s">
        <v>3767</v>
      </c>
      <c r="D37" t="s">
        <v>391</v>
      </c>
      <c r="E37" t="s">
        <v>93</v>
      </c>
      <c r="F37" t="s">
        <v>3806</v>
      </c>
      <c r="G37" t="s">
        <v>392</v>
      </c>
      <c r="H37" t="s">
        <v>104</v>
      </c>
      <c r="I37" s="42">
        <v>1</v>
      </c>
      <c r="J37" t="s">
        <v>7002</v>
      </c>
      <c r="K37" s="37">
        <v>43265</v>
      </c>
      <c r="L37" s="44">
        <v>50000</v>
      </c>
      <c r="M37" s="44">
        <v>50000</v>
      </c>
      <c r="N37" s="44">
        <v>0</v>
      </c>
      <c r="O37" s="44">
        <v>45000</v>
      </c>
      <c r="P37" s="44">
        <v>0</v>
      </c>
      <c r="Q37" s="44">
        <v>3750</v>
      </c>
      <c r="R37" s="44">
        <v>0</v>
      </c>
      <c r="S37" s="44">
        <v>0</v>
      </c>
      <c r="T37" s="44">
        <v>3750</v>
      </c>
      <c r="V37" s="44"/>
      <c r="W37" s="44"/>
      <c r="X37" s="44"/>
    </row>
    <row r="38" spans="1:24">
      <c r="A38">
        <v>2</v>
      </c>
      <c r="B38">
        <v>4332</v>
      </c>
      <c r="C38" t="s">
        <v>3767</v>
      </c>
      <c r="D38" t="s">
        <v>7032</v>
      </c>
      <c r="E38" t="s">
        <v>27</v>
      </c>
      <c r="F38" t="s">
        <v>7033</v>
      </c>
      <c r="G38" t="s">
        <v>7034</v>
      </c>
      <c r="H38" t="s">
        <v>86</v>
      </c>
      <c r="I38" s="42">
        <v>1</v>
      </c>
      <c r="J38" t="s">
        <v>7002</v>
      </c>
      <c r="K38" s="37">
        <v>43327</v>
      </c>
      <c r="L38" s="44">
        <v>47137.16</v>
      </c>
      <c r="M38" s="44">
        <v>47137.16</v>
      </c>
      <c r="N38" s="44">
        <v>0</v>
      </c>
      <c r="O38" s="44">
        <v>47137.16</v>
      </c>
      <c r="P38" s="44">
        <v>0</v>
      </c>
      <c r="Q38" s="44">
        <v>0</v>
      </c>
      <c r="R38" s="44">
        <v>0</v>
      </c>
      <c r="S38" s="44">
        <v>0</v>
      </c>
      <c r="T38" s="44">
        <v>0</v>
      </c>
      <c r="V38" s="44"/>
      <c r="W38" s="44"/>
      <c r="X38" s="44"/>
    </row>
    <row r="39" spans="1:24">
      <c r="A39">
        <v>2</v>
      </c>
      <c r="B39">
        <v>4332</v>
      </c>
      <c r="C39" t="s">
        <v>3767</v>
      </c>
      <c r="D39" t="s">
        <v>455</v>
      </c>
      <c r="E39" t="s">
        <v>60</v>
      </c>
      <c r="F39" t="s">
        <v>3807</v>
      </c>
      <c r="G39" t="s">
        <v>456</v>
      </c>
      <c r="H39" t="s">
        <v>149</v>
      </c>
      <c r="I39" s="42">
        <v>1</v>
      </c>
      <c r="J39" t="s">
        <v>7002</v>
      </c>
      <c r="K39" s="37">
        <v>43294</v>
      </c>
      <c r="L39" s="44">
        <v>42500</v>
      </c>
      <c r="M39" s="44">
        <v>42500</v>
      </c>
      <c r="N39" s="44">
        <v>0</v>
      </c>
      <c r="O39" s="44">
        <v>38250</v>
      </c>
      <c r="P39" s="44">
        <v>0</v>
      </c>
      <c r="Q39" s="44">
        <v>0</v>
      </c>
      <c r="R39" s="44">
        <v>0</v>
      </c>
      <c r="S39" s="44">
        <v>0</v>
      </c>
      <c r="T39" s="44">
        <v>0</v>
      </c>
      <c r="V39" s="44"/>
      <c r="W39" s="44"/>
      <c r="X39" s="44"/>
    </row>
    <row r="40" spans="1:24">
      <c r="A40">
        <v>2</v>
      </c>
      <c r="B40">
        <v>4332</v>
      </c>
      <c r="C40" t="s">
        <v>3767</v>
      </c>
      <c r="D40" t="s">
        <v>105</v>
      </c>
      <c r="E40" t="s">
        <v>102</v>
      </c>
      <c r="F40" t="s">
        <v>3808</v>
      </c>
      <c r="G40" t="s">
        <v>106</v>
      </c>
      <c r="H40" t="s">
        <v>107</v>
      </c>
      <c r="I40" s="42">
        <v>0.25</v>
      </c>
      <c r="J40" t="s">
        <v>7002</v>
      </c>
      <c r="K40" s="37">
        <v>43228</v>
      </c>
      <c r="L40" s="44">
        <v>13277</v>
      </c>
      <c r="M40" s="44">
        <v>13277</v>
      </c>
      <c r="N40" s="44">
        <v>0</v>
      </c>
      <c r="O40" s="44">
        <v>11949.3</v>
      </c>
      <c r="P40" s="44">
        <v>0</v>
      </c>
      <c r="Q40" s="44">
        <v>995.77499999999998</v>
      </c>
      <c r="R40" s="44">
        <v>0</v>
      </c>
      <c r="S40" s="44">
        <v>0</v>
      </c>
      <c r="T40" s="44">
        <v>995.77499999999998</v>
      </c>
      <c r="V40" s="44"/>
      <c r="W40" s="44"/>
      <c r="X40" s="44"/>
    </row>
    <row r="41" spans="1:24">
      <c r="A41">
        <v>2</v>
      </c>
      <c r="B41">
        <v>4332</v>
      </c>
      <c r="C41" t="s">
        <v>3767</v>
      </c>
      <c r="D41" t="s">
        <v>305</v>
      </c>
      <c r="E41" t="s">
        <v>218</v>
      </c>
      <c r="F41" t="s">
        <v>3809</v>
      </c>
      <c r="G41" t="s">
        <v>267</v>
      </c>
      <c r="H41" t="s">
        <v>124</v>
      </c>
      <c r="I41" s="42">
        <v>0</v>
      </c>
      <c r="J41" t="s">
        <v>7002</v>
      </c>
      <c r="K41" s="37">
        <v>43969</v>
      </c>
      <c r="L41" s="44">
        <v>160391.4</v>
      </c>
      <c r="M41" s="44">
        <v>0</v>
      </c>
      <c r="N41" s="44">
        <v>-160391.4</v>
      </c>
      <c r="O41" s="44">
        <v>0</v>
      </c>
      <c r="P41" s="44">
        <v>-144352.26</v>
      </c>
      <c r="Q41" s="44">
        <v>0</v>
      </c>
      <c r="R41" s="44">
        <v>0</v>
      </c>
      <c r="S41" s="44">
        <v>0</v>
      </c>
      <c r="T41" s="44">
        <v>0</v>
      </c>
      <c r="V41" s="44"/>
      <c r="W41" s="44"/>
      <c r="X41" s="44"/>
    </row>
    <row r="42" spans="1:24">
      <c r="A42">
        <v>2</v>
      </c>
      <c r="B42">
        <v>4332</v>
      </c>
      <c r="C42" t="s">
        <v>3767</v>
      </c>
      <c r="D42" t="s">
        <v>7035</v>
      </c>
      <c r="E42" t="s">
        <v>321</v>
      </c>
      <c r="F42" t="s">
        <v>7036</v>
      </c>
      <c r="G42" t="s">
        <v>7037</v>
      </c>
      <c r="H42" t="s">
        <v>86</v>
      </c>
      <c r="I42" s="42">
        <v>1</v>
      </c>
      <c r="J42" t="s">
        <v>7002</v>
      </c>
      <c r="K42" s="37">
        <v>43356</v>
      </c>
      <c r="L42" s="44">
        <v>110921.13</v>
      </c>
      <c r="M42" s="44">
        <v>110921.13</v>
      </c>
      <c r="N42" s="44">
        <v>0</v>
      </c>
      <c r="O42" s="44">
        <v>110921.13</v>
      </c>
      <c r="P42" s="44">
        <v>0</v>
      </c>
      <c r="Q42" s="44">
        <v>0</v>
      </c>
      <c r="R42" s="44">
        <v>0</v>
      </c>
      <c r="S42" s="44">
        <v>0</v>
      </c>
      <c r="T42" s="44">
        <v>0</v>
      </c>
      <c r="V42" s="44"/>
      <c r="W42" s="44"/>
      <c r="X42" s="44"/>
    </row>
    <row r="43" spans="1:24">
      <c r="A43">
        <v>2</v>
      </c>
      <c r="B43">
        <v>4332</v>
      </c>
      <c r="C43" t="s">
        <v>3767</v>
      </c>
      <c r="D43" t="s">
        <v>773</v>
      </c>
      <c r="E43" t="s">
        <v>147</v>
      </c>
      <c r="F43" t="s">
        <v>3810</v>
      </c>
      <c r="G43" t="s">
        <v>895</v>
      </c>
      <c r="H43" t="s">
        <v>107</v>
      </c>
      <c r="I43" s="42">
        <v>0</v>
      </c>
      <c r="J43" t="s">
        <v>7002</v>
      </c>
      <c r="K43" s="37">
        <v>43788</v>
      </c>
      <c r="L43" s="44">
        <v>13328.8</v>
      </c>
      <c r="M43" s="44">
        <v>13328.8</v>
      </c>
      <c r="N43" s="44">
        <v>0</v>
      </c>
      <c r="O43" s="44">
        <v>11995.92</v>
      </c>
      <c r="P43" s="44">
        <v>0</v>
      </c>
      <c r="Q43" s="44">
        <v>999.66</v>
      </c>
      <c r="R43" s="44">
        <v>0</v>
      </c>
      <c r="S43" s="44">
        <v>0</v>
      </c>
      <c r="T43" s="44">
        <v>999.66</v>
      </c>
      <c r="V43" s="44"/>
      <c r="W43" s="44"/>
      <c r="X43" s="44"/>
    </row>
    <row r="44" spans="1:24">
      <c r="A44">
        <v>2</v>
      </c>
      <c r="B44">
        <v>4332</v>
      </c>
      <c r="C44" t="s">
        <v>3767</v>
      </c>
      <c r="D44" t="s">
        <v>95</v>
      </c>
      <c r="E44" t="s">
        <v>93</v>
      </c>
      <c r="F44" t="s">
        <v>3811</v>
      </c>
      <c r="G44" t="s">
        <v>808</v>
      </c>
      <c r="H44" t="s">
        <v>107</v>
      </c>
      <c r="I44" s="42">
        <v>0.1</v>
      </c>
      <c r="J44" t="s">
        <v>7002</v>
      </c>
      <c r="K44" s="37">
        <v>43334</v>
      </c>
      <c r="L44" s="44">
        <v>6374.11</v>
      </c>
      <c r="M44" s="44">
        <v>6374.11</v>
      </c>
      <c r="N44" s="44">
        <v>0</v>
      </c>
      <c r="O44" s="44">
        <v>5736.7</v>
      </c>
      <c r="P44" s="44">
        <v>0</v>
      </c>
      <c r="Q44" s="44">
        <v>478.05829999999997</v>
      </c>
      <c r="R44" s="44">
        <v>0</v>
      </c>
      <c r="S44" s="44">
        <v>0</v>
      </c>
      <c r="T44" s="44">
        <v>478.05829999999997</v>
      </c>
      <c r="V44" s="44"/>
      <c r="W44" s="44"/>
      <c r="X44" s="44"/>
    </row>
    <row r="45" spans="1:24">
      <c r="A45">
        <v>2</v>
      </c>
      <c r="B45">
        <v>4332</v>
      </c>
      <c r="C45" t="s">
        <v>3767</v>
      </c>
      <c r="D45" t="s">
        <v>520</v>
      </c>
      <c r="E45" t="s">
        <v>131</v>
      </c>
      <c r="F45" t="s">
        <v>3812</v>
      </c>
      <c r="G45" t="s">
        <v>1370</v>
      </c>
      <c r="H45" t="s">
        <v>107</v>
      </c>
      <c r="I45" s="42">
        <v>0</v>
      </c>
      <c r="J45" t="s">
        <v>7002</v>
      </c>
      <c r="K45" s="37">
        <v>43360</v>
      </c>
      <c r="L45" s="44">
        <v>3870.3</v>
      </c>
      <c r="M45" s="44">
        <v>3870.3</v>
      </c>
      <c r="N45" s="44">
        <v>0</v>
      </c>
      <c r="O45" s="44">
        <v>3483.27</v>
      </c>
      <c r="P45" s="44">
        <v>0</v>
      </c>
      <c r="Q45" s="44">
        <v>290.27249999999998</v>
      </c>
      <c r="R45" s="44">
        <v>0</v>
      </c>
      <c r="S45" s="44">
        <v>0</v>
      </c>
      <c r="T45" s="44">
        <v>290.27249999999998</v>
      </c>
      <c r="V45" s="44"/>
      <c r="W45" s="44"/>
      <c r="X45" s="44"/>
    </row>
    <row r="46" spans="1:24">
      <c r="A46">
        <v>2</v>
      </c>
      <c r="B46">
        <v>4332</v>
      </c>
      <c r="C46" t="s">
        <v>3767</v>
      </c>
      <c r="D46" t="s">
        <v>773</v>
      </c>
      <c r="E46" t="s">
        <v>147</v>
      </c>
      <c r="F46" t="s">
        <v>3813</v>
      </c>
      <c r="G46" t="s">
        <v>787</v>
      </c>
      <c r="H46" t="s">
        <v>107</v>
      </c>
      <c r="I46" s="42">
        <v>0</v>
      </c>
      <c r="J46" t="s">
        <v>7002</v>
      </c>
      <c r="K46" s="37">
        <v>43598</v>
      </c>
      <c r="L46" s="44">
        <v>14368.8</v>
      </c>
      <c r="M46" s="44">
        <v>14368.8</v>
      </c>
      <c r="N46" s="44">
        <v>0</v>
      </c>
      <c r="O46" s="44">
        <v>12931.92</v>
      </c>
      <c r="P46" s="44">
        <v>0</v>
      </c>
      <c r="Q46" s="44">
        <v>1077.6600000000001</v>
      </c>
      <c r="R46" s="44">
        <v>0</v>
      </c>
      <c r="S46" s="44">
        <v>0</v>
      </c>
      <c r="T46" s="44">
        <v>1077.6600000000001</v>
      </c>
      <c r="V46" s="44"/>
      <c r="W46" s="44"/>
      <c r="X46" s="44"/>
    </row>
    <row r="47" spans="1:24">
      <c r="A47">
        <v>2</v>
      </c>
      <c r="B47">
        <v>4332</v>
      </c>
      <c r="C47" t="s">
        <v>3767</v>
      </c>
      <c r="D47" t="s">
        <v>101</v>
      </c>
      <c r="E47" t="s">
        <v>102</v>
      </c>
      <c r="F47" t="s">
        <v>3814</v>
      </c>
      <c r="G47" t="s">
        <v>513</v>
      </c>
      <c r="H47" t="s">
        <v>107</v>
      </c>
      <c r="I47" s="42">
        <v>0.3</v>
      </c>
      <c r="J47" t="s">
        <v>7002</v>
      </c>
      <c r="K47" s="37">
        <v>43294</v>
      </c>
      <c r="L47" s="44">
        <v>7000</v>
      </c>
      <c r="M47" s="44">
        <v>7000</v>
      </c>
      <c r="N47" s="44">
        <v>0</v>
      </c>
      <c r="O47" s="44">
        <v>6300</v>
      </c>
      <c r="P47" s="44">
        <v>0</v>
      </c>
      <c r="Q47" s="44">
        <v>525</v>
      </c>
      <c r="R47" s="44">
        <v>0</v>
      </c>
      <c r="S47" s="44">
        <v>0</v>
      </c>
      <c r="T47" s="44">
        <v>525</v>
      </c>
      <c r="V47" s="44"/>
      <c r="W47" s="44"/>
      <c r="X47" s="44"/>
    </row>
    <row r="48" spans="1:24">
      <c r="A48">
        <v>2</v>
      </c>
      <c r="B48">
        <v>4332</v>
      </c>
      <c r="C48" t="s">
        <v>3767</v>
      </c>
      <c r="D48" t="s">
        <v>7038</v>
      </c>
      <c r="E48" t="s">
        <v>9</v>
      </c>
      <c r="F48" t="s">
        <v>7039</v>
      </c>
      <c r="G48" t="s">
        <v>7040</v>
      </c>
      <c r="H48" t="s">
        <v>86</v>
      </c>
      <c r="I48" s="42">
        <v>1</v>
      </c>
      <c r="J48" t="s">
        <v>7002</v>
      </c>
      <c r="K48" s="37">
        <v>43461</v>
      </c>
      <c r="L48" s="44">
        <v>155071.54999999999</v>
      </c>
      <c r="M48" s="44">
        <v>155071.54999999999</v>
      </c>
      <c r="N48" s="44">
        <v>0</v>
      </c>
      <c r="O48" s="44">
        <v>155071.54999999999</v>
      </c>
      <c r="P48" s="44">
        <v>0</v>
      </c>
      <c r="Q48" s="44">
        <v>0</v>
      </c>
      <c r="R48" s="44">
        <v>0</v>
      </c>
      <c r="S48" s="44">
        <v>0</v>
      </c>
      <c r="T48" s="44">
        <v>0</v>
      </c>
      <c r="V48" s="44"/>
      <c r="W48" s="44"/>
      <c r="X48" s="44"/>
    </row>
    <row r="49" spans="1:24">
      <c r="A49">
        <v>2</v>
      </c>
      <c r="B49">
        <v>4332</v>
      </c>
      <c r="C49" t="s">
        <v>3767</v>
      </c>
      <c r="D49" t="s">
        <v>78</v>
      </c>
      <c r="E49" t="s">
        <v>76</v>
      </c>
      <c r="F49" t="s">
        <v>3815</v>
      </c>
      <c r="G49" t="s">
        <v>1515</v>
      </c>
      <c r="H49" t="s">
        <v>107</v>
      </c>
      <c r="I49" s="42">
        <v>0</v>
      </c>
      <c r="J49" t="s">
        <v>7002</v>
      </c>
      <c r="K49" s="37">
        <v>48092</v>
      </c>
      <c r="L49" s="44">
        <v>256586</v>
      </c>
      <c r="M49" s="44">
        <v>256586</v>
      </c>
      <c r="N49" s="44">
        <v>0</v>
      </c>
      <c r="O49" s="44">
        <v>230927.4</v>
      </c>
      <c r="P49" s="44">
        <v>0</v>
      </c>
      <c r="Q49" s="44">
        <v>19243.95</v>
      </c>
      <c r="R49" s="44">
        <v>0</v>
      </c>
      <c r="S49" s="44">
        <v>19243.95</v>
      </c>
      <c r="T49" s="44">
        <v>0</v>
      </c>
      <c r="V49" s="44"/>
      <c r="W49" s="44"/>
      <c r="X49" s="44"/>
    </row>
    <row r="50" spans="1:24">
      <c r="A50">
        <v>2</v>
      </c>
      <c r="B50">
        <v>4332</v>
      </c>
      <c r="C50" t="s">
        <v>3767</v>
      </c>
      <c r="D50" t="s">
        <v>344</v>
      </c>
      <c r="E50" t="s">
        <v>140</v>
      </c>
      <c r="F50" t="s">
        <v>3816</v>
      </c>
      <c r="G50" t="s">
        <v>1089</v>
      </c>
      <c r="H50" t="s">
        <v>124</v>
      </c>
      <c r="I50" s="42">
        <v>0.75</v>
      </c>
      <c r="J50" t="s">
        <v>7002</v>
      </c>
      <c r="K50" s="37">
        <v>43852</v>
      </c>
      <c r="L50" s="44">
        <v>16988.849999999999</v>
      </c>
      <c r="M50" s="44">
        <v>16988.849999999999</v>
      </c>
      <c r="N50" s="44">
        <v>0</v>
      </c>
      <c r="O50" s="44">
        <v>15289.97</v>
      </c>
      <c r="P50" s="44">
        <v>0</v>
      </c>
      <c r="Q50" s="44">
        <v>1274.1641999999999</v>
      </c>
      <c r="R50" s="44">
        <v>0</v>
      </c>
      <c r="S50" s="44">
        <v>0</v>
      </c>
      <c r="T50" s="44">
        <v>1274.1641999999999</v>
      </c>
      <c r="V50" s="44"/>
      <c r="W50" s="44"/>
      <c r="X50" s="44"/>
    </row>
    <row r="51" spans="1:24">
      <c r="A51">
        <v>2</v>
      </c>
      <c r="B51">
        <v>4332</v>
      </c>
      <c r="C51" t="s">
        <v>3767</v>
      </c>
      <c r="D51" t="s">
        <v>7041</v>
      </c>
      <c r="E51" t="s">
        <v>396</v>
      </c>
      <c r="F51" t="s">
        <v>7042</v>
      </c>
      <c r="G51" t="s">
        <v>7043</v>
      </c>
      <c r="H51" t="s">
        <v>86</v>
      </c>
      <c r="I51" s="42">
        <v>1</v>
      </c>
      <c r="J51" t="s">
        <v>7002</v>
      </c>
      <c r="K51" s="37">
        <v>43326</v>
      </c>
      <c r="L51" s="44">
        <v>5868.1</v>
      </c>
      <c r="M51" s="44">
        <v>5868.1</v>
      </c>
      <c r="N51" s="44">
        <v>0</v>
      </c>
      <c r="O51" s="44">
        <v>5868.1</v>
      </c>
      <c r="P51" s="44">
        <v>0</v>
      </c>
      <c r="Q51" s="44">
        <v>0</v>
      </c>
      <c r="R51" s="44">
        <v>0</v>
      </c>
      <c r="S51" s="44">
        <v>0</v>
      </c>
      <c r="T51" s="44">
        <v>0</v>
      </c>
      <c r="V51" s="44"/>
      <c r="W51" s="44"/>
      <c r="X51" s="44"/>
    </row>
    <row r="52" spans="1:24">
      <c r="A52">
        <v>2</v>
      </c>
      <c r="B52">
        <v>4332</v>
      </c>
      <c r="C52" t="s">
        <v>3767</v>
      </c>
      <c r="D52" t="s">
        <v>7044</v>
      </c>
      <c r="E52" t="s">
        <v>25</v>
      </c>
      <c r="F52" t="s">
        <v>7045</v>
      </c>
      <c r="G52" t="s">
        <v>7046</v>
      </c>
      <c r="H52" t="s">
        <v>86</v>
      </c>
      <c r="I52" s="42">
        <v>1</v>
      </c>
      <c r="J52" t="s">
        <v>7002</v>
      </c>
      <c r="K52" s="37">
        <v>43334</v>
      </c>
      <c r="L52" s="44">
        <v>28801.83</v>
      </c>
      <c r="M52" s="44">
        <v>28801.83</v>
      </c>
      <c r="N52" s="44">
        <v>0</v>
      </c>
      <c r="O52" s="44">
        <v>28801.83</v>
      </c>
      <c r="P52" s="44">
        <v>0</v>
      </c>
      <c r="Q52" s="44">
        <v>0</v>
      </c>
      <c r="R52" s="44">
        <v>0</v>
      </c>
      <c r="S52" s="44">
        <v>0</v>
      </c>
      <c r="T52" s="44">
        <v>0</v>
      </c>
      <c r="V52" s="44"/>
      <c r="W52" s="44"/>
      <c r="X52" s="44"/>
    </row>
    <row r="53" spans="1:24">
      <c r="A53">
        <v>2</v>
      </c>
      <c r="B53">
        <v>4332</v>
      </c>
      <c r="C53" t="s">
        <v>3767</v>
      </c>
      <c r="D53" t="s">
        <v>7047</v>
      </c>
      <c r="E53" t="s">
        <v>25</v>
      </c>
      <c r="F53" t="s">
        <v>7048</v>
      </c>
      <c r="G53" t="s">
        <v>7049</v>
      </c>
      <c r="H53" t="s">
        <v>86</v>
      </c>
      <c r="I53" s="42">
        <v>1</v>
      </c>
      <c r="J53" t="s">
        <v>7002</v>
      </c>
      <c r="K53" s="37">
        <v>43334</v>
      </c>
      <c r="L53" s="44">
        <v>29568.11</v>
      </c>
      <c r="M53" s="44">
        <v>29568.11</v>
      </c>
      <c r="N53" s="44">
        <v>0</v>
      </c>
      <c r="O53" s="44">
        <v>29568.11</v>
      </c>
      <c r="P53" s="44">
        <v>0</v>
      </c>
      <c r="Q53" s="44">
        <v>0</v>
      </c>
      <c r="R53" s="44">
        <v>0</v>
      </c>
      <c r="S53" s="44">
        <v>0</v>
      </c>
      <c r="T53" s="44">
        <v>0</v>
      </c>
      <c r="V53" s="44"/>
      <c r="W53" s="44"/>
      <c r="X53" s="44"/>
    </row>
    <row r="54" spans="1:24">
      <c r="A54">
        <v>2</v>
      </c>
      <c r="B54">
        <v>4332</v>
      </c>
      <c r="C54" t="s">
        <v>3767</v>
      </c>
      <c r="D54" t="s">
        <v>95</v>
      </c>
      <c r="E54" t="s">
        <v>93</v>
      </c>
      <c r="F54" t="s">
        <v>3817</v>
      </c>
      <c r="G54" t="s">
        <v>1398</v>
      </c>
      <c r="H54" t="s">
        <v>107</v>
      </c>
      <c r="I54" s="42">
        <v>0.1</v>
      </c>
      <c r="J54" t="s">
        <v>7002</v>
      </c>
      <c r="K54" s="37">
        <v>43360</v>
      </c>
      <c r="L54" s="44">
        <v>73895.48</v>
      </c>
      <c r="M54" s="44">
        <v>73895.48</v>
      </c>
      <c r="N54" s="44">
        <v>0</v>
      </c>
      <c r="O54" s="44">
        <v>66505.929999999993</v>
      </c>
      <c r="P54" s="44">
        <v>0</v>
      </c>
      <c r="Q54" s="44">
        <v>5542.1607999999997</v>
      </c>
      <c r="R54" s="44">
        <v>0</v>
      </c>
      <c r="S54" s="44">
        <v>0</v>
      </c>
      <c r="T54" s="44">
        <v>5542.1607999999997</v>
      </c>
      <c r="V54" s="44"/>
      <c r="W54" s="44"/>
      <c r="X54" s="44"/>
    </row>
    <row r="55" spans="1:24">
      <c r="A55">
        <v>2</v>
      </c>
      <c r="B55">
        <v>4332</v>
      </c>
      <c r="C55" t="s">
        <v>3767</v>
      </c>
      <c r="D55" t="s">
        <v>280</v>
      </c>
      <c r="E55" t="s">
        <v>9</v>
      </c>
      <c r="F55" t="s">
        <v>3818</v>
      </c>
      <c r="G55" t="s">
        <v>646</v>
      </c>
      <c r="H55" t="s">
        <v>107</v>
      </c>
      <c r="I55" s="42">
        <v>1</v>
      </c>
      <c r="J55" t="s">
        <v>7002</v>
      </c>
      <c r="K55" s="37">
        <v>43335</v>
      </c>
      <c r="L55" s="44">
        <v>10964</v>
      </c>
      <c r="M55" s="44">
        <v>10964</v>
      </c>
      <c r="N55" s="44">
        <v>0</v>
      </c>
      <c r="O55" s="44">
        <v>9867.6</v>
      </c>
      <c r="P55" s="44">
        <v>0</v>
      </c>
      <c r="Q55" s="44">
        <v>822.3</v>
      </c>
      <c r="R55" s="44">
        <v>0</v>
      </c>
      <c r="S55" s="44">
        <v>0</v>
      </c>
      <c r="T55" s="44">
        <v>822.3</v>
      </c>
      <c r="V55" s="44"/>
      <c r="W55" s="44"/>
      <c r="X55" s="44"/>
    </row>
    <row r="56" spans="1:24">
      <c r="A56">
        <v>2</v>
      </c>
      <c r="B56">
        <v>4332</v>
      </c>
      <c r="C56" t="s">
        <v>3767</v>
      </c>
      <c r="D56" t="s">
        <v>368</v>
      </c>
      <c r="E56" t="s">
        <v>135</v>
      </c>
      <c r="F56" t="s">
        <v>3819</v>
      </c>
      <c r="G56" t="s">
        <v>369</v>
      </c>
      <c r="H56" t="s">
        <v>100</v>
      </c>
      <c r="I56" s="42">
        <v>1</v>
      </c>
      <c r="J56" t="s">
        <v>7002</v>
      </c>
      <c r="K56" s="37">
        <v>43265</v>
      </c>
      <c r="L56" s="44">
        <v>10461.83</v>
      </c>
      <c r="M56" s="44">
        <v>10461.83</v>
      </c>
      <c r="N56" s="44">
        <v>0</v>
      </c>
      <c r="O56" s="44">
        <v>9415.65</v>
      </c>
      <c r="P56" s="44">
        <v>0</v>
      </c>
      <c r="Q56" s="44">
        <v>784.63750000000005</v>
      </c>
      <c r="R56" s="44">
        <v>0</v>
      </c>
      <c r="S56" s="44">
        <v>0</v>
      </c>
      <c r="T56" s="44">
        <v>784.63750000000005</v>
      </c>
      <c r="V56" s="44"/>
      <c r="W56" s="44"/>
      <c r="X56" s="44"/>
    </row>
    <row r="57" spans="1:24">
      <c r="A57">
        <v>2</v>
      </c>
      <c r="B57">
        <v>4332</v>
      </c>
      <c r="C57" t="s">
        <v>3767</v>
      </c>
      <c r="D57" t="s">
        <v>344</v>
      </c>
      <c r="E57" t="s">
        <v>140</v>
      </c>
      <c r="F57" t="s">
        <v>3820</v>
      </c>
      <c r="G57" t="s">
        <v>1194</v>
      </c>
      <c r="H57" t="s">
        <v>124</v>
      </c>
      <c r="I57" s="42">
        <v>1</v>
      </c>
      <c r="J57" t="s">
        <v>7002</v>
      </c>
      <c r="K57" s="37">
        <v>43362</v>
      </c>
      <c r="L57" s="44">
        <v>47404.5</v>
      </c>
      <c r="M57" s="44">
        <v>47404.5</v>
      </c>
      <c r="N57" s="44">
        <v>0</v>
      </c>
      <c r="O57" s="44">
        <v>42664.05</v>
      </c>
      <c r="P57" s="44">
        <v>0</v>
      </c>
      <c r="Q57" s="44">
        <v>3555.3375000000001</v>
      </c>
      <c r="R57" s="44">
        <v>0</v>
      </c>
      <c r="S57" s="44">
        <v>0</v>
      </c>
      <c r="T57" s="44">
        <v>3555.3375000000001</v>
      </c>
      <c r="V57" s="44"/>
      <c r="W57" s="44"/>
      <c r="X57" s="44"/>
    </row>
    <row r="58" spans="1:24">
      <c r="A58">
        <v>2</v>
      </c>
      <c r="B58">
        <v>4332</v>
      </c>
      <c r="C58" t="s">
        <v>3767</v>
      </c>
      <c r="D58" t="s">
        <v>193</v>
      </c>
      <c r="E58" t="s">
        <v>102</v>
      </c>
      <c r="F58" t="s">
        <v>7050</v>
      </c>
      <c r="G58" t="s">
        <v>141</v>
      </c>
      <c r="H58" t="s">
        <v>86</v>
      </c>
      <c r="I58" s="42">
        <v>1</v>
      </c>
      <c r="J58" t="s">
        <v>7002</v>
      </c>
      <c r="K58" s="37">
        <v>43228</v>
      </c>
      <c r="L58" s="44">
        <v>9008.5300000000007</v>
      </c>
      <c r="M58" s="44">
        <v>9008.5300000000007</v>
      </c>
      <c r="N58" s="44">
        <v>0</v>
      </c>
      <c r="O58" s="44">
        <v>9008.5300000000007</v>
      </c>
      <c r="P58" s="44">
        <v>0</v>
      </c>
      <c r="Q58" s="44">
        <v>0</v>
      </c>
      <c r="R58" s="44">
        <v>0</v>
      </c>
      <c r="S58" s="44">
        <v>0</v>
      </c>
      <c r="T58" s="44">
        <v>0</v>
      </c>
      <c r="V58" s="44"/>
      <c r="W58" s="44"/>
      <c r="X58" s="44"/>
    </row>
    <row r="59" spans="1:24">
      <c r="A59">
        <v>2</v>
      </c>
      <c r="B59">
        <v>4332</v>
      </c>
      <c r="C59" t="s">
        <v>3767</v>
      </c>
      <c r="D59" t="s">
        <v>677</v>
      </c>
      <c r="E59" t="s">
        <v>21</v>
      </c>
      <c r="F59" t="s">
        <v>3821</v>
      </c>
      <c r="G59" t="s">
        <v>715</v>
      </c>
      <c r="H59" t="s">
        <v>86</v>
      </c>
      <c r="I59" s="42">
        <v>1</v>
      </c>
      <c r="J59" t="s">
        <v>7002</v>
      </c>
      <c r="K59" s="37">
        <v>43864</v>
      </c>
      <c r="L59" s="44">
        <v>15707.81</v>
      </c>
      <c r="M59" s="44">
        <v>15707.81</v>
      </c>
      <c r="N59" s="44">
        <v>0</v>
      </c>
      <c r="O59" s="44">
        <v>15114.65</v>
      </c>
      <c r="P59" s="44">
        <v>0</v>
      </c>
      <c r="Q59" s="44">
        <v>444.87</v>
      </c>
      <c r="R59" s="44">
        <v>0</v>
      </c>
      <c r="S59" s="44">
        <v>-0.46400000000000002</v>
      </c>
      <c r="T59" s="44">
        <v>445.334</v>
      </c>
      <c r="V59" s="44"/>
      <c r="W59" s="44"/>
      <c r="X59" s="44"/>
    </row>
    <row r="60" spans="1:24">
      <c r="A60">
        <v>2</v>
      </c>
      <c r="B60">
        <v>4332</v>
      </c>
      <c r="C60" t="s">
        <v>3767</v>
      </c>
      <c r="D60" t="s">
        <v>48</v>
      </c>
      <c r="E60" t="s">
        <v>48</v>
      </c>
      <c r="F60" t="s">
        <v>3822</v>
      </c>
      <c r="G60" t="s">
        <v>482</v>
      </c>
      <c r="H60" t="s">
        <v>100</v>
      </c>
      <c r="I60" s="42">
        <v>0.7</v>
      </c>
      <c r="J60" t="s">
        <v>7002</v>
      </c>
      <c r="K60" s="37">
        <v>43294</v>
      </c>
      <c r="L60" s="44">
        <v>61829.3</v>
      </c>
      <c r="M60" s="44">
        <v>61829.3</v>
      </c>
      <c r="N60" s="44">
        <v>0</v>
      </c>
      <c r="O60" s="44">
        <v>55646.37</v>
      </c>
      <c r="P60" s="44">
        <v>0</v>
      </c>
      <c r="Q60" s="44">
        <v>4637.1975000000002</v>
      </c>
      <c r="R60" s="44">
        <v>0</v>
      </c>
      <c r="S60" s="44">
        <v>0</v>
      </c>
      <c r="T60" s="44">
        <v>4637.1975000000002</v>
      </c>
      <c r="V60" s="44"/>
      <c r="W60" s="44"/>
      <c r="X60" s="44"/>
    </row>
    <row r="61" spans="1:24">
      <c r="A61">
        <v>2</v>
      </c>
      <c r="B61">
        <v>4332</v>
      </c>
      <c r="C61" t="s">
        <v>3767</v>
      </c>
      <c r="D61" t="s">
        <v>48</v>
      </c>
      <c r="E61" t="s">
        <v>48</v>
      </c>
      <c r="F61" t="s">
        <v>3823</v>
      </c>
      <c r="G61" t="s">
        <v>2736</v>
      </c>
      <c r="H61" t="s">
        <v>100</v>
      </c>
      <c r="I61" s="42">
        <v>0</v>
      </c>
      <c r="J61" t="s">
        <v>7002</v>
      </c>
      <c r="K61" s="37">
        <v>43676</v>
      </c>
      <c r="L61" s="44">
        <v>13761.36</v>
      </c>
      <c r="M61" s="44">
        <v>13761.36</v>
      </c>
      <c r="N61" s="44">
        <v>0</v>
      </c>
      <c r="O61" s="44">
        <v>12385.22</v>
      </c>
      <c r="P61" s="44">
        <v>0</v>
      </c>
      <c r="Q61" s="44">
        <v>1032.1016999999999</v>
      </c>
      <c r="R61" s="44">
        <v>0</v>
      </c>
      <c r="S61" s="44">
        <v>0</v>
      </c>
      <c r="T61" s="44">
        <v>1032.1016999999999</v>
      </c>
      <c r="V61" s="44"/>
      <c r="W61" s="44"/>
      <c r="X61" s="44"/>
    </row>
    <row r="62" spans="1:24">
      <c r="A62">
        <v>2</v>
      </c>
      <c r="B62">
        <v>4332</v>
      </c>
      <c r="C62" t="s">
        <v>3767</v>
      </c>
      <c r="D62" t="s">
        <v>7051</v>
      </c>
      <c r="E62" t="s">
        <v>152</v>
      </c>
      <c r="F62" t="s">
        <v>7052</v>
      </c>
      <c r="G62" t="s">
        <v>7053</v>
      </c>
      <c r="H62" t="s">
        <v>86</v>
      </c>
      <c r="I62" s="42">
        <v>1</v>
      </c>
      <c r="J62" t="s">
        <v>7002</v>
      </c>
      <c r="K62" s="37">
        <v>43339</v>
      </c>
      <c r="L62" s="44">
        <v>17660.8</v>
      </c>
      <c r="M62" s="44">
        <v>17660.8</v>
      </c>
      <c r="N62" s="44">
        <v>0</v>
      </c>
      <c r="O62" s="44">
        <v>17660.8</v>
      </c>
      <c r="P62" s="44">
        <v>0</v>
      </c>
      <c r="Q62" s="44">
        <v>0</v>
      </c>
      <c r="R62" s="44">
        <v>0</v>
      </c>
      <c r="S62" s="44">
        <v>0</v>
      </c>
      <c r="T62" s="44">
        <v>0</v>
      </c>
      <c r="V62" s="44"/>
      <c r="W62" s="44"/>
      <c r="X62" s="44"/>
    </row>
    <row r="63" spans="1:24">
      <c r="A63">
        <v>2</v>
      </c>
      <c r="B63">
        <v>4332</v>
      </c>
      <c r="C63" t="s">
        <v>3767</v>
      </c>
      <c r="D63" t="s">
        <v>95</v>
      </c>
      <c r="E63" t="s">
        <v>93</v>
      </c>
      <c r="F63" t="s">
        <v>3824</v>
      </c>
      <c r="G63" t="s">
        <v>1442</v>
      </c>
      <c r="H63" t="s">
        <v>107</v>
      </c>
      <c r="I63" s="42">
        <v>0.1</v>
      </c>
      <c r="J63" t="s">
        <v>7002</v>
      </c>
      <c r="K63" s="37">
        <v>43357</v>
      </c>
      <c r="L63" s="44">
        <v>4880.13</v>
      </c>
      <c r="M63" s="44">
        <v>4880.13</v>
      </c>
      <c r="N63" s="44">
        <v>0</v>
      </c>
      <c r="O63" s="44">
        <v>4392.12</v>
      </c>
      <c r="P63" s="44">
        <v>0</v>
      </c>
      <c r="Q63" s="44">
        <v>366.01</v>
      </c>
      <c r="R63" s="44">
        <v>0</v>
      </c>
      <c r="S63" s="44">
        <v>0</v>
      </c>
      <c r="T63" s="44">
        <v>366.01</v>
      </c>
      <c r="V63" s="44"/>
      <c r="W63" s="44"/>
      <c r="X63" s="44"/>
    </row>
    <row r="64" spans="1:24">
      <c r="A64">
        <v>2</v>
      </c>
      <c r="B64">
        <v>4332</v>
      </c>
      <c r="C64" t="s">
        <v>3767</v>
      </c>
      <c r="D64" t="s">
        <v>379</v>
      </c>
      <c r="E64" t="s">
        <v>93</v>
      </c>
      <c r="F64" t="s">
        <v>3825</v>
      </c>
      <c r="G64" t="s">
        <v>902</v>
      </c>
      <c r="H64" t="s">
        <v>104</v>
      </c>
      <c r="I64" s="42">
        <v>0.1</v>
      </c>
      <c r="J64" t="s">
        <v>7002</v>
      </c>
      <c r="K64" s="37">
        <v>43991</v>
      </c>
      <c r="L64" s="44">
        <v>59384.76</v>
      </c>
      <c r="M64" s="44">
        <v>59384.76</v>
      </c>
      <c r="N64" s="44">
        <v>0</v>
      </c>
      <c r="O64" s="44">
        <v>53446.28</v>
      </c>
      <c r="P64" s="44">
        <v>0</v>
      </c>
      <c r="Q64" s="44">
        <v>4453.8567000000003</v>
      </c>
      <c r="R64" s="44">
        <v>0</v>
      </c>
      <c r="S64" s="44">
        <v>0</v>
      </c>
      <c r="T64" s="44">
        <v>4453.8567000000003</v>
      </c>
      <c r="V64" s="44"/>
      <c r="W64" s="44"/>
      <c r="X64" s="44"/>
    </row>
    <row r="65" spans="1:24">
      <c r="A65">
        <v>2</v>
      </c>
      <c r="B65">
        <v>4332</v>
      </c>
      <c r="C65" t="s">
        <v>3767</v>
      </c>
      <c r="D65" t="s">
        <v>379</v>
      </c>
      <c r="E65" t="s">
        <v>93</v>
      </c>
      <c r="F65" t="s">
        <v>3826</v>
      </c>
      <c r="G65" t="s">
        <v>864</v>
      </c>
      <c r="H65" t="s">
        <v>100</v>
      </c>
      <c r="I65" s="42">
        <v>1</v>
      </c>
      <c r="J65" t="s">
        <v>7002</v>
      </c>
      <c r="K65" s="37">
        <v>43336</v>
      </c>
      <c r="L65" s="44">
        <v>4128.05</v>
      </c>
      <c r="M65" s="44">
        <v>4128.05</v>
      </c>
      <c r="N65" s="44">
        <v>0</v>
      </c>
      <c r="O65" s="44">
        <v>3715.25</v>
      </c>
      <c r="P65" s="44">
        <v>0</v>
      </c>
      <c r="Q65" s="44">
        <v>309.60419999999999</v>
      </c>
      <c r="R65" s="44">
        <v>0</v>
      </c>
      <c r="S65" s="44">
        <v>0</v>
      </c>
      <c r="T65" s="44">
        <v>309.60419999999999</v>
      </c>
      <c r="V65" s="44"/>
      <c r="W65" s="44"/>
      <c r="X65" s="44"/>
    </row>
    <row r="66" spans="1:24">
      <c r="A66">
        <v>2</v>
      </c>
      <c r="B66">
        <v>4332</v>
      </c>
      <c r="C66" t="s">
        <v>3767</v>
      </c>
      <c r="D66" t="s">
        <v>379</v>
      </c>
      <c r="E66" t="s">
        <v>93</v>
      </c>
      <c r="F66" t="s">
        <v>3827</v>
      </c>
      <c r="G66" t="s">
        <v>380</v>
      </c>
      <c r="H66" t="s">
        <v>104</v>
      </c>
      <c r="I66" s="42">
        <v>1</v>
      </c>
      <c r="J66" t="s">
        <v>7002</v>
      </c>
      <c r="K66" s="37">
        <v>43265</v>
      </c>
      <c r="L66" s="44">
        <v>16600</v>
      </c>
      <c r="M66" s="44">
        <v>16600</v>
      </c>
      <c r="N66" s="44">
        <v>0</v>
      </c>
      <c r="O66" s="44">
        <v>14940</v>
      </c>
      <c r="P66" s="44">
        <v>0</v>
      </c>
      <c r="Q66" s="44">
        <v>1245</v>
      </c>
      <c r="R66" s="44">
        <v>0</v>
      </c>
      <c r="S66" s="44">
        <v>0</v>
      </c>
      <c r="T66" s="44">
        <v>1245</v>
      </c>
      <c r="V66" s="44"/>
      <c r="W66" s="44"/>
      <c r="X66" s="44"/>
    </row>
    <row r="67" spans="1:24">
      <c r="A67">
        <v>2</v>
      </c>
      <c r="B67">
        <v>4332</v>
      </c>
      <c r="C67" t="s">
        <v>3767</v>
      </c>
      <c r="D67" t="s">
        <v>328</v>
      </c>
      <c r="E67" t="s">
        <v>9</v>
      </c>
      <c r="F67" t="s">
        <v>7054</v>
      </c>
      <c r="G67" t="s">
        <v>7055</v>
      </c>
      <c r="H67" t="s">
        <v>107</v>
      </c>
      <c r="I67" s="42">
        <v>0</v>
      </c>
      <c r="J67" t="s">
        <v>7002</v>
      </c>
      <c r="K67" s="37">
        <v>48092</v>
      </c>
      <c r="L67" s="44">
        <v>2225864.2400000002</v>
      </c>
      <c r="M67" s="44">
        <v>2225864.2400000002</v>
      </c>
      <c r="N67" s="44">
        <v>0</v>
      </c>
      <c r="O67" s="44">
        <v>2003277.82</v>
      </c>
      <c r="P67" s="44">
        <v>0</v>
      </c>
      <c r="Q67" s="44">
        <v>0</v>
      </c>
      <c r="R67" s="44">
        <v>0</v>
      </c>
      <c r="S67" s="44">
        <v>0</v>
      </c>
      <c r="T67" s="44">
        <v>0</v>
      </c>
      <c r="V67" s="44"/>
      <c r="W67" s="44"/>
      <c r="X67" s="44"/>
    </row>
    <row r="68" spans="1:24">
      <c r="A68">
        <v>2</v>
      </c>
      <c r="B68">
        <v>4332</v>
      </c>
      <c r="C68" t="s">
        <v>3767</v>
      </c>
      <c r="D68" t="s">
        <v>24</v>
      </c>
      <c r="E68" t="s">
        <v>25</v>
      </c>
      <c r="F68" t="s">
        <v>3828</v>
      </c>
      <c r="G68" t="s">
        <v>26</v>
      </c>
      <c r="H68" t="s">
        <v>19</v>
      </c>
      <c r="I68" s="42">
        <v>0.7</v>
      </c>
      <c r="J68" t="s">
        <v>7003</v>
      </c>
      <c r="K68" s="37">
        <v>48092</v>
      </c>
      <c r="L68" s="44">
        <v>100000</v>
      </c>
      <c r="M68" s="44">
        <v>100000</v>
      </c>
      <c r="N68" s="44">
        <v>0</v>
      </c>
      <c r="O68" s="44">
        <v>75000</v>
      </c>
      <c r="P68" s="44">
        <v>0</v>
      </c>
      <c r="Q68" s="44">
        <v>0</v>
      </c>
      <c r="R68" s="44">
        <v>0</v>
      </c>
      <c r="S68" s="44">
        <v>0</v>
      </c>
      <c r="T68" s="44">
        <v>0</v>
      </c>
      <c r="V68" s="44"/>
      <c r="W68" s="44"/>
      <c r="X68" s="44"/>
    </row>
    <row r="69" spans="1:24">
      <c r="A69">
        <v>2</v>
      </c>
      <c r="B69">
        <v>4332</v>
      </c>
      <c r="C69" t="s">
        <v>3767</v>
      </c>
      <c r="D69" t="s">
        <v>171</v>
      </c>
      <c r="E69" t="s">
        <v>60</v>
      </c>
      <c r="F69" t="s">
        <v>3829</v>
      </c>
      <c r="G69" t="s">
        <v>2697</v>
      </c>
      <c r="H69" t="s">
        <v>100</v>
      </c>
      <c r="I69" s="42">
        <v>0</v>
      </c>
      <c r="J69" t="s">
        <v>7002</v>
      </c>
      <c r="K69" s="37">
        <v>43755</v>
      </c>
      <c r="L69" s="44">
        <v>0</v>
      </c>
      <c r="M69" s="44">
        <v>0</v>
      </c>
      <c r="N69" s="44">
        <v>0</v>
      </c>
      <c r="O69" s="44">
        <v>0</v>
      </c>
      <c r="P69" s="44">
        <v>0</v>
      </c>
      <c r="Q69" s="44">
        <v>0</v>
      </c>
      <c r="R69" s="44">
        <v>0</v>
      </c>
      <c r="S69" s="44">
        <v>0</v>
      </c>
      <c r="T69" s="44">
        <v>0</v>
      </c>
      <c r="V69" s="44"/>
      <c r="W69" s="44"/>
      <c r="X69" s="44"/>
    </row>
    <row r="70" spans="1:24">
      <c r="A70">
        <v>2</v>
      </c>
      <c r="B70">
        <v>4332</v>
      </c>
      <c r="C70" t="s">
        <v>3767</v>
      </c>
      <c r="D70" t="s">
        <v>75</v>
      </c>
      <c r="E70" t="s">
        <v>76</v>
      </c>
      <c r="F70" t="s">
        <v>3830</v>
      </c>
      <c r="G70" t="s">
        <v>481</v>
      </c>
      <c r="H70" t="s">
        <v>107</v>
      </c>
      <c r="I70" s="42">
        <v>0</v>
      </c>
      <c r="J70" t="s">
        <v>7002</v>
      </c>
      <c r="K70" s="37">
        <v>43655</v>
      </c>
      <c r="L70" s="44">
        <v>0</v>
      </c>
      <c r="M70" s="44">
        <v>0</v>
      </c>
      <c r="N70" s="44">
        <v>0</v>
      </c>
      <c r="O70" s="44">
        <v>0</v>
      </c>
      <c r="P70" s="44">
        <v>0</v>
      </c>
      <c r="Q70" s="44">
        <v>0</v>
      </c>
      <c r="R70" s="44">
        <v>0</v>
      </c>
      <c r="S70" s="44">
        <v>0</v>
      </c>
      <c r="T70" s="44">
        <v>0</v>
      </c>
      <c r="V70" s="44"/>
      <c r="W70" s="44"/>
      <c r="X70" s="44"/>
    </row>
    <row r="71" spans="1:24">
      <c r="A71">
        <v>2</v>
      </c>
      <c r="B71">
        <v>4332</v>
      </c>
      <c r="C71" t="s">
        <v>3767</v>
      </c>
      <c r="D71" t="s">
        <v>227</v>
      </c>
      <c r="E71" t="s">
        <v>76</v>
      </c>
      <c r="F71" t="s">
        <v>3831</v>
      </c>
      <c r="G71" t="s">
        <v>103</v>
      </c>
      <c r="H71" t="s">
        <v>104</v>
      </c>
      <c r="I71" s="42">
        <v>0</v>
      </c>
      <c r="J71" t="s">
        <v>7002</v>
      </c>
      <c r="K71" s="37">
        <v>43266</v>
      </c>
      <c r="L71" s="44">
        <v>8282.4</v>
      </c>
      <c r="M71" s="44">
        <v>8282.4</v>
      </c>
      <c r="N71" s="44">
        <v>0</v>
      </c>
      <c r="O71" s="44">
        <v>7454.16</v>
      </c>
      <c r="P71" s="44">
        <v>0</v>
      </c>
      <c r="Q71" s="44">
        <v>621.17999999999995</v>
      </c>
      <c r="R71" s="44">
        <v>0</v>
      </c>
      <c r="S71" s="44">
        <v>0</v>
      </c>
      <c r="T71" s="44">
        <v>621.17999999999995</v>
      </c>
      <c r="V71" s="44"/>
      <c r="W71" s="44"/>
      <c r="X71" s="44"/>
    </row>
    <row r="72" spans="1:24">
      <c r="A72">
        <v>2</v>
      </c>
      <c r="B72">
        <v>4332</v>
      </c>
      <c r="C72" t="s">
        <v>3767</v>
      </c>
      <c r="D72" t="s">
        <v>121</v>
      </c>
      <c r="E72" t="s">
        <v>122</v>
      </c>
      <c r="F72" t="s">
        <v>3832</v>
      </c>
      <c r="G72" t="s">
        <v>217</v>
      </c>
      <c r="H72" t="s">
        <v>107</v>
      </c>
      <c r="I72" s="42">
        <v>0</v>
      </c>
      <c r="J72" t="s">
        <v>7002</v>
      </c>
      <c r="K72" s="37">
        <v>43294</v>
      </c>
      <c r="L72" s="44">
        <v>8424.31</v>
      </c>
      <c r="M72" s="44">
        <v>8424.31</v>
      </c>
      <c r="N72" s="44">
        <v>0</v>
      </c>
      <c r="O72" s="44">
        <v>7581.88</v>
      </c>
      <c r="P72" s="44">
        <v>0</v>
      </c>
      <c r="Q72" s="44">
        <v>631.82330000000002</v>
      </c>
      <c r="R72" s="44">
        <v>0</v>
      </c>
      <c r="S72" s="44">
        <v>0</v>
      </c>
      <c r="T72" s="44">
        <v>631.82330000000002</v>
      </c>
      <c r="V72" s="44"/>
      <c r="W72" s="44"/>
      <c r="X72" s="44"/>
    </row>
    <row r="73" spans="1:24">
      <c r="A73">
        <v>2</v>
      </c>
      <c r="B73">
        <v>4332</v>
      </c>
      <c r="C73" t="s">
        <v>3767</v>
      </c>
      <c r="D73" t="s">
        <v>757</v>
      </c>
      <c r="E73" t="s">
        <v>9</v>
      </c>
      <c r="F73" t="s">
        <v>3833</v>
      </c>
      <c r="G73" t="s">
        <v>758</v>
      </c>
      <c r="H73" t="s">
        <v>86</v>
      </c>
      <c r="I73" s="42">
        <v>1</v>
      </c>
      <c r="J73" t="s">
        <v>7002</v>
      </c>
      <c r="K73" s="37">
        <v>43334</v>
      </c>
      <c r="L73" s="44">
        <v>14997.08</v>
      </c>
      <c r="M73" s="44">
        <v>14997.08</v>
      </c>
      <c r="N73" s="44">
        <v>0</v>
      </c>
      <c r="O73" s="44">
        <v>13497.37</v>
      </c>
      <c r="P73" s="44">
        <v>0</v>
      </c>
      <c r="Q73" s="44">
        <v>1124.7808</v>
      </c>
      <c r="R73" s="44">
        <v>0</v>
      </c>
      <c r="S73" s="44">
        <v>0</v>
      </c>
      <c r="T73" s="44">
        <v>1124.7808</v>
      </c>
      <c r="V73" s="44"/>
      <c r="W73" s="44"/>
      <c r="X73" s="44"/>
    </row>
    <row r="74" spans="1:24">
      <c r="A74">
        <v>2</v>
      </c>
      <c r="B74">
        <v>4332</v>
      </c>
      <c r="C74" t="s">
        <v>3767</v>
      </c>
      <c r="D74" t="s">
        <v>522</v>
      </c>
      <c r="E74" t="s">
        <v>147</v>
      </c>
      <c r="F74" t="s">
        <v>3834</v>
      </c>
      <c r="G74" t="s">
        <v>832</v>
      </c>
      <c r="H74" t="s">
        <v>107</v>
      </c>
      <c r="I74" s="42">
        <v>0</v>
      </c>
      <c r="J74" t="s">
        <v>7002</v>
      </c>
      <c r="K74" s="37">
        <v>43899</v>
      </c>
      <c r="L74" s="44">
        <v>4997</v>
      </c>
      <c r="M74" s="44">
        <v>4997</v>
      </c>
      <c r="N74" s="44">
        <v>0</v>
      </c>
      <c r="O74" s="44">
        <v>4497.3</v>
      </c>
      <c r="P74" s="44">
        <v>0</v>
      </c>
      <c r="Q74" s="44">
        <v>374.77499999999998</v>
      </c>
      <c r="R74" s="44">
        <v>0</v>
      </c>
      <c r="S74" s="44">
        <v>0</v>
      </c>
      <c r="T74" s="44">
        <v>374.77499999999998</v>
      </c>
      <c r="V74" s="44"/>
      <c r="W74" s="44"/>
      <c r="X74" s="44"/>
    </row>
    <row r="75" spans="1:24">
      <c r="A75">
        <v>2</v>
      </c>
      <c r="B75">
        <v>4332</v>
      </c>
      <c r="C75" t="s">
        <v>3767</v>
      </c>
      <c r="D75" t="s">
        <v>545</v>
      </c>
      <c r="E75" t="s">
        <v>9</v>
      </c>
      <c r="F75" t="s">
        <v>3835</v>
      </c>
      <c r="G75" t="s">
        <v>546</v>
      </c>
      <c r="H75" t="s">
        <v>107</v>
      </c>
      <c r="I75" s="42">
        <v>1</v>
      </c>
      <c r="J75" t="s">
        <v>7002</v>
      </c>
      <c r="K75" s="37">
        <v>43336</v>
      </c>
      <c r="L75" s="44">
        <v>25000</v>
      </c>
      <c r="M75" s="44">
        <v>25000</v>
      </c>
      <c r="N75" s="44">
        <v>0</v>
      </c>
      <c r="O75" s="44">
        <v>22500</v>
      </c>
      <c r="P75" s="44">
        <v>0</v>
      </c>
      <c r="Q75" s="44">
        <v>1875</v>
      </c>
      <c r="R75" s="44">
        <v>0</v>
      </c>
      <c r="S75" s="44">
        <v>0</v>
      </c>
      <c r="T75" s="44">
        <v>1875</v>
      </c>
      <c r="V75" s="44"/>
      <c r="W75" s="44"/>
      <c r="X75" s="44"/>
    </row>
    <row r="76" spans="1:24">
      <c r="A76">
        <v>2</v>
      </c>
      <c r="B76">
        <v>4332</v>
      </c>
      <c r="C76" t="s">
        <v>3767</v>
      </c>
      <c r="D76" t="s">
        <v>605</v>
      </c>
      <c r="E76" t="s">
        <v>60</v>
      </c>
      <c r="F76" t="s">
        <v>3836</v>
      </c>
      <c r="G76" t="s">
        <v>1430</v>
      </c>
      <c r="H76" t="s">
        <v>100</v>
      </c>
      <c r="I76" s="42">
        <v>0.31</v>
      </c>
      <c r="J76" t="s">
        <v>7002</v>
      </c>
      <c r="K76" s="37">
        <v>43623</v>
      </c>
      <c r="L76" s="44">
        <v>4547.58</v>
      </c>
      <c r="M76" s="44">
        <v>4547.58</v>
      </c>
      <c r="N76" s="44">
        <v>0</v>
      </c>
      <c r="O76" s="44">
        <v>4092.82</v>
      </c>
      <c r="P76" s="44">
        <v>0</v>
      </c>
      <c r="Q76" s="44">
        <v>341.06830000000002</v>
      </c>
      <c r="R76" s="44">
        <v>0</v>
      </c>
      <c r="S76" s="44">
        <v>0</v>
      </c>
      <c r="T76" s="44">
        <v>341.06830000000002</v>
      </c>
      <c r="V76" s="44"/>
      <c r="W76" s="44"/>
      <c r="X76" s="44"/>
    </row>
    <row r="77" spans="1:24">
      <c r="A77">
        <v>2</v>
      </c>
      <c r="B77">
        <v>4332</v>
      </c>
      <c r="C77" t="s">
        <v>3767</v>
      </c>
      <c r="D77" t="s">
        <v>7056</v>
      </c>
      <c r="E77" t="s">
        <v>218</v>
      </c>
      <c r="F77" t="s">
        <v>7057</v>
      </c>
      <c r="G77" t="s">
        <v>7058</v>
      </c>
      <c r="H77" t="s">
        <v>86</v>
      </c>
      <c r="I77" s="42">
        <v>1</v>
      </c>
      <c r="J77" t="s">
        <v>7002</v>
      </c>
      <c r="K77" s="37">
        <v>43228</v>
      </c>
      <c r="L77" s="44">
        <v>17682.16</v>
      </c>
      <c r="M77" s="44">
        <v>17682.16</v>
      </c>
      <c r="N77" s="44">
        <v>0</v>
      </c>
      <c r="O77" s="44">
        <v>17682.16</v>
      </c>
      <c r="P77" s="44">
        <v>0</v>
      </c>
      <c r="Q77" s="44">
        <v>0</v>
      </c>
      <c r="R77" s="44">
        <v>0</v>
      </c>
      <c r="S77" s="44">
        <v>0</v>
      </c>
      <c r="T77" s="44">
        <v>0</v>
      </c>
      <c r="V77" s="44"/>
      <c r="W77" s="44"/>
      <c r="X77" s="44"/>
    </row>
    <row r="78" spans="1:24">
      <c r="A78">
        <v>2</v>
      </c>
      <c r="B78">
        <v>4332</v>
      </c>
      <c r="C78" t="s">
        <v>3767</v>
      </c>
      <c r="D78" t="s">
        <v>713</v>
      </c>
      <c r="E78" t="s">
        <v>60</v>
      </c>
      <c r="F78" t="s">
        <v>3837</v>
      </c>
      <c r="G78" t="s">
        <v>714</v>
      </c>
      <c r="H78" t="s">
        <v>104</v>
      </c>
      <c r="I78" s="42">
        <v>0.5</v>
      </c>
      <c r="J78" t="s">
        <v>7002</v>
      </c>
      <c r="K78" s="37">
        <v>43334</v>
      </c>
      <c r="L78" s="44">
        <v>24716</v>
      </c>
      <c r="M78" s="44">
        <v>24716</v>
      </c>
      <c r="N78" s="44">
        <v>0</v>
      </c>
      <c r="O78" s="44">
        <v>22244.400000000001</v>
      </c>
      <c r="P78" s="44">
        <v>0</v>
      </c>
      <c r="Q78" s="44">
        <v>1853.7</v>
      </c>
      <c r="R78" s="44">
        <v>0</v>
      </c>
      <c r="S78" s="44">
        <v>0</v>
      </c>
      <c r="T78" s="44">
        <v>1853.7</v>
      </c>
      <c r="V78" s="44"/>
      <c r="W78" s="44"/>
      <c r="X78" s="44"/>
    </row>
    <row r="79" spans="1:24">
      <c r="A79">
        <v>2</v>
      </c>
      <c r="B79">
        <v>4332</v>
      </c>
      <c r="C79" t="s">
        <v>3767</v>
      </c>
      <c r="D79" t="s">
        <v>773</v>
      </c>
      <c r="E79" t="s">
        <v>147</v>
      </c>
      <c r="F79" t="s">
        <v>3838</v>
      </c>
      <c r="G79" t="s">
        <v>794</v>
      </c>
      <c r="H79" t="s">
        <v>107</v>
      </c>
      <c r="I79" s="42">
        <v>0</v>
      </c>
      <c r="J79" t="s">
        <v>7002</v>
      </c>
      <c r="K79" s="37">
        <v>43788</v>
      </c>
      <c r="L79" s="44">
        <v>13536.8</v>
      </c>
      <c r="M79" s="44">
        <v>13536.8</v>
      </c>
      <c r="N79" s="44">
        <v>0</v>
      </c>
      <c r="O79" s="44">
        <v>12183.12</v>
      </c>
      <c r="P79" s="44">
        <v>0</v>
      </c>
      <c r="Q79" s="44">
        <v>1015.26</v>
      </c>
      <c r="R79" s="44">
        <v>0</v>
      </c>
      <c r="S79" s="44">
        <v>0</v>
      </c>
      <c r="T79" s="44">
        <v>1015.26</v>
      </c>
      <c r="V79" s="44"/>
      <c r="W79" s="44"/>
      <c r="X79" s="44"/>
    </row>
    <row r="80" spans="1:24">
      <c r="A80">
        <v>2</v>
      </c>
      <c r="B80">
        <v>4332</v>
      </c>
      <c r="C80" t="s">
        <v>3767</v>
      </c>
      <c r="D80" t="s">
        <v>313</v>
      </c>
      <c r="E80" t="s">
        <v>314</v>
      </c>
      <c r="F80" t="s">
        <v>3839</v>
      </c>
      <c r="G80" t="s">
        <v>753</v>
      </c>
      <c r="H80" t="s">
        <v>100</v>
      </c>
      <c r="I80" s="42">
        <v>0</v>
      </c>
      <c r="J80" t="s">
        <v>7002</v>
      </c>
      <c r="K80" s="37">
        <v>43333</v>
      </c>
      <c r="L80" s="44">
        <v>5125</v>
      </c>
      <c r="M80" s="44">
        <v>5125</v>
      </c>
      <c r="N80" s="44">
        <v>0</v>
      </c>
      <c r="O80" s="44">
        <v>4612.5</v>
      </c>
      <c r="P80" s="44">
        <v>0</v>
      </c>
      <c r="Q80" s="44">
        <v>384.375</v>
      </c>
      <c r="R80" s="44">
        <v>0</v>
      </c>
      <c r="S80" s="44">
        <v>0</v>
      </c>
      <c r="T80" s="44">
        <v>384.375</v>
      </c>
      <c r="V80" s="44"/>
      <c r="W80" s="44"/>
      <c r="X80" s="44"/>
    </row>
    <row r="81" spans="1:24">
      <c r="A81">
        <v>2</v>
      </c>
      <c r="B81">
        <v>4332</v>
      </c>
      <c r="C81" t="s">
        <v>3767</v>
      </c>
      <c r="D81" t="s">
        <v>2386</v>
      </c>
      <c r="E81" t="s">
        <v>271</v>
      </c>
      <c r="F81" t="s">
        <v>7059</v>
      </c>
      <c r="G81" t="s">
        <v>7060</v>
      </c>
      <c r="H81" t="s">
        <v>86</v>
      </c>
      <c r="I81" s="42">
        <v>1</v>
      </c>
      <c r="J81" t="s">
        <v>7002</v>
      </c>
      <c r="K81" s="37">
        <v>43334</v>
      </c>
      <c r="L81" s="44">
        <v>10190.52</v>
      </c>
      <c r="M81" s="44">
        <v>10190.52</v>
      </c>
      <c r="N81" s="44">
        <v>0</v>
      </c>
      <c r="O81" s="44">
        <v>10190.52</v>
      </c>
      <c r="P81" s="44">
        <v>0</v>
      </c>
      <c r="Q81" s="44">
        <v>0</v>
      </c>
      <c r="R81" s="44">
        <v>0</v>
      </c>
      <c r="S81" s="44">
        <v>0</v>
      </c>
      <c r="T81" s="44">
        <v>0</v>
      </c>
      <c r="V81" s="44"/>
      <c r="W81" s="44"/>
      <c r="X81" s="44"/>
    </row>
    <row r="82" spans="1:24">
      <c r="A82">
        <v>2</v>
      </c>
      <c r="B82">
        <v>4332</v>
      </c>
      <c r="C82" t="s">
        <v>3767</v>
      </c>
      <c r="D82" t="s">
        <v>344</v>
      </c>
      <c r="E82" t="s">
        <v>140</v>
      </c>
      <c r="F82" t="s">
        <v>3840</v>
      </c>
      <c r="G82" t="s">
        <v>1184</v>
      </c>
      <c r="H82" t="s">
        <v>124</v>
      </c>
      <c r="I82" s="42">
        <v>1</v>
      </c>
      <c r="J82" t="s">
        <v>7002</v>
      </c>
      <c r="K82" s="37">
        <v>43333</v>
      </c>
      <c r="L82" s="44">
        <v>3577.34</v>
      </c>
      <c r="M82" s="44">
        <v>3577.34</v>
      </c>
      <c r="N82" s="44">
        <v>0</v>
      </c>
      <c r="O82" s="44">
        <v>3219.61</v>
      </c>
      <c r="P82" s="44">
        <v>0</v>
      </c>
      <c r="Q82" s="44">
        <v>268.30079999999998</v>
      </c>
      <c r="R82" s="44">
        <v>0</v>
      </c>
      <c r="S82" s="44">
        <v>0</v>
      </c>
      <c r="T82" s="44">
        <v>268.30079999999998</v>
      </c>
      <c r="V82" s="44"/>
      <c r="W82" s="44"/>
      <c r="X82" s="44"/>
    </row>
    <row r="83" spans="1:24">
      <c r="A83">
        <v>2</v>
      </c>
      <c r="B83">
        <v>4332</v>
      </c>
      <c r="C83" t="s">
        <v>3767</v>
      </c>
      <c r="D83" t="s">
        <v>1016</v>
      </c>
      <c r="E83" t="s">
        <v>37</v>
      </c>
      <c r="F83" t="s">
        <v>3841</v>
      </c>
      <c r="G83" t="s">
        <v>1017</v>
      </c>
      <c r="H83" t="s">
        <v>107</v>
      </c>
      <c r="I83" s="42">
        <v>0</v>
      </c>
      <c r="J83" t="s">
        <v>7002</v>
      </c>
      <c r="K83" s="37">
        <v>43333</v>
      </c>
      <c r="L83" s="44">
        <v>29233</v>
      </c>
      <c r="M83" s="44">
        <v>29233</v>
      </c>
      <c r="N83" s="44">
        <v>0</v>
      </c>
      <c r="O83" s="44">
        <v>26309.7</v>
      </c>
      <c r="P83" s="44">
        <v>0</v>
      </c>
      <c r="Q83" s="44">
        <v>2192.4749999999999</v>
      </c>
      <c r="R83" s="44">
        <v>0</v>
      </c>
      <c r="S83" s="44">
        <v>0</v>
      </c>
      <c r="T83" s="44">
        <v>2192.4749999999999</v>
      </c>
      <c r="V83" s="44"/>
      <c r="W83" s="44"/>
      <c r="X83" s="44"/>
    </row>
    <row r="84" spans="1:24">
      <c r="A84">
        <v>2</v>
      </c>
      <c r="B84">
        <v>4332</v>
      </c>
      <c r="C84" t="s">
        <v>3767</v>
      </c>
      <c r="D84" t="s">
        <v>7061</v>
      </c>
      <c r="E84" t="s">
        <v>9</v>
      </c>
      <c r="F84" t="s">
        <v>7062</v>
      </c>
      <c r="G84" t="s">
        <v>7063</v>
      </c>
      <c r="H84" t="s">
        <v>86</v>
      </c>
      <c r="I84" s="42">
        <v>1</v>
      </c>
      <c r="J84" t="s">
        <v>7002</v>
      </c>
      <c r="K84" s="37">
        <v>43971</v>
      </c>
      <c r="L84" s="44">
        <v>131591.48000000001</v>
      </c>
      <c r="M84" s="44">
        <v>131591.48000000001</v>
      </c>
      <c r="N84" s="44">
        <v>0</v>
      </c>
      <c r="O84" s="44">
        <v>131591.48000000001</v>
      </c>
      <c r="P84" s="44">
        <v>0</v>
      </c>
      <c r="Q84" s="44">
        <v>0</v>
      </c>
      <c r="R84" s="44">
        <v>0</v>
      </c>
      <c r="S84" s="44">
        <v>0</v>
      </c>
      <c r="T84" s="44">
        <v>0</v>
      </c>
      <c r="V84" s="44"/>
      <c r="W84" s="44"/>
      <c r="X84" s="44"/>
    </row>
    <row r="85" spans="1:24">
      <c r="A85">
        <v>2</v>
      </c>
      <c r="B85">
        <v>4332</v>
      </c>
      <c r="C85" t="s">
        <v>3767</v>
      </c>
      <c r="D85" t="s">
        <v>460</v>
      </c>
      <c r="E85" t="s">
        <v>239</v>
      </c>
      <c r="F85" t="s">
        <v>3842</v>
      </c>
      <c r="G85" t="s">
        <v>461</v>
      </c>
      <c r="H85" t="s">
        <v>124</v>
      </c>
      <c r="I85" s="42">
        <v>0.2</v>
      </c>
      <c r="J85" t="s">
        <v>7002</v>
      </c>
      <c r="K85" s="37">
        <v>43294</v>
      </c>
      <c r="L85" s="44">
        <v>12480.44</v>
      </c>
      <c r="M85" s="44">
        <v>12480.44</v>
      </c>
      <c r="N85" s="44">
        <v>0</v>
      </c>
      <c r="O85" s="44">
        <v>11232.4</v>
      </c>
      <c r="P85" s="44">
        <v>0</v>
      </c>
      <c r="Q85" s="44">
        <v>936.03330000000005</v>
      </c>
      <c r="R85" s="44">
        <v>0</v>
      </c>
      <c r="S85" s="44">
        <v>0</v>
      </c>
      <c r="T85" s="44">
        <v>936.03330000000005</v>
      </c>
      <c r="V85" s="44"/>
      <c r="W85" s="44"/>
      <c r="X85" s="44"/>
    </row>
    <row r="86" spans="1:24">
      <c r="A86">
        <v>2</v>
      </c>
      <c r="B86">
        <v>4332</v>
      </c>
      <c r="C86" t="s">
        <v>3767</v>
      </c>
      <c r="D86" t="s">
        <v>204</v>
      </c>
      <c r="E86" t="s">
        <v>9</v>
      </c>
      <c r="F86" t="s">
        <v>3843</v>
      </c>
      <c r="G86" t="s">
        <v>205</v>
      </c>
      <c r="H86" t="s">
        <v>107</v>
      </c>
      <c r="I86" s="42">
        <v>1</v>
      </c>
      <c r="J86" t="s">
        <v>7002</v>
      </c>
      <c r="K86" s="37">
        <v>43265</v>
      </c>
      <c r="L86" s="44">
        <v>24580</v>
      </c>
      <c r="M86" s="44">
        <v>24580</v>
      </c>
      <c r="N86" s="44">
        <v>0</v>
      </c>
      <c r="O86" s="44">
        <v>22122</v>
      </c>
      <c r="P86" s="44">
        <v>0</v>
      </c>
      <c r="Q86" s="44">
        <v>1843.5</v>
      </c>
      <c r="R86" s="44">
        <v>0</v>
      </c>
      <c r="S86" s="44">
        <v>0</v>
      </c>
      <c r="T86" s="44">
        <v>1843.5</v>
      </c>
      <c r="V86" s="44"/>
      <c r="W86" s="44"/>
      <c r="X86" s="44"/>
    </row>
    <row r="87" spans="1:24">
      <c r="A87">
        <v>2</v>
      </c>
      <c r="B87">
        <v>4332</v>
      </c>
      <c r="C87" t="s">
        <v>3767</v>
      </c>
      <c r="D87" t="s">
        <v>344</v>
      </c>
      <c r="E87" t="s">
        <v>140</v>
      </c>
      <c r="F87" t="s">
        <v>3844</v>
      </c>
      <c r="G87" t="s">
        <v>1881</v>
      </c>
      <c r="H87" t="s">
        <v>124</v>
      </c>
      <c r="I87" s="42">
        <v>1</v>
      </c>
      <c r="J87" t="s">
        <v>7002</v>
      </c>
      <c r="K87" s="37">
        <v>43411</v>
      </c>
      <c r="L87" s="44">
        <v>5197.8</v>
      </c>
      <c r="M87" s="44">
        <v>5197.8</v>
      </c>
      <c r="N87" s="44">
        <v>0</v>
      </c>
      <c r="O87" s="44">
        <v>4678.0200000000004</v>
      </c>
      <c r="P87" s="44">
        <v>0</v>
      </c>
      <c r="Q87" s="44">
        <v>389.83499999999998</v>
      </c>
      <c r="R87" s="44">
        <v>0</v>
      </c>
      <c r="S87" s="44">
        <v>0</v>
      </c>
      <c r="T87" s="44">
        <v>389.83499999999998</v>
      </c>
      <c r="V87" s="44"/>
      <c r="W87" s="44"/>
      <c r="X87" s="44"/>
    </row>
    <row r="88" spans="1:24">
      <c r="A88">
        <v>2</v>
      </c>
      <c r="B88">
        <v>4332</v>
      </c>
      <c r="C88" t="s">
        <v>3767</v>
      </c>
      <c r="D88" t="s">
        <v>884</v>
      </c>
      <c r="E88" t="s">
        <v>9</v>
      </c>
      <c r="F88" t="s">
        <v>3845</v>
      </c>
      <c r="G88" t="s">
        <v>885</v>
      </c>
      <c r="H88" t="s">
        <v>100</v>
      </c>
      <c r="I88" s="42">
        <v>1</v>
      </c>
      <c r="J88" t="s">
        <v>7002</v>
      </c>
      <c r="K88" s="37">
        <v>43334</v>
      </c>
      <c r="L88" s="44">
        <v>17437.38</v>
      </c>
      <c r="M88" s="44">
        <v>17437.38</v>
      </c>
      <c r="N88" s="44">
        <v>0</v>
      </c>
      <c r="O88" s="44">
        <v>15693.64</v>
      </c>
      <c r="P88" s="44">
        <v>0</v>
      </c>
      <c r="Q88" s="44">
        <v>1307.8033</v>
      </c>
      <c r="R88" s="44">
        <v>0</v>
      </c>
      <c r="S88" s="44">
        <v>0</v>
      </c>
      <c r="T88" s="44">
        <v>1307.8033</v>
      </c>
      <c r="V88" s="44"/>
      <c r="W88" s="44"/>
      <c r="X88" s="44"/>
    </row>
    <row r="89" spans="1:24">
      <c r="A89">
        <v>2</v>
      </c>
      <c r="B89">
        <v>4332</v>
      </c>
      <c r="C89" t="s">
        <v>3767</v>
      </c>
      <c r="D89" t="s">
        <v>328</v>
      </c>
      <c r="E89" t="s">
        <v>9</v>
      </c>
      <c r="F89" t="s">
        <v>3846</v>
      </c>
      <c r="G89" t="s">
        <v>7064</v>
      </c>
      <c r="H89" t="s">
        <v>107</v>
      </c>
      <c r="I89" s="42">
        <v>0</v>
      </c>
      <c r="J89" t="s">
        <v>7002</v>
      </c>
      <c r="K89" s="37">
        <v>43951</v>
      </c>
      <c r="L89" s="44">
        <v>4698.45</v>
      </c>
      <c r="M89" s="44">
        <v>6746.13</v>
      </c>
      <c r="N89" s="44">
        <v>2047.68</v>
      </c>
      <c r="O89" s="44">
        <v>6071.52</v>
      </c>
      <c r="P89" s="44">
        <v>1842.91</v>
      </c>
      <c r="Q89" s="44">
        <v>505.96420000000001</v>
      </c>
      <c r="R89" s="44">
        <v>0</v>
      </c>
      <c r="S89" s="44">
        <v>153.58000000000001</v>
      </c>
      <c r="T89" s="44">
        <v>352.38420000000002</v>
      </c>
      <c r="V89" s="44"/>
      <c r="W89" s="44"/>
      <c r="X89" s="44"/>
    </row>
    <row r="90" spans="1:24">
      <c r="A90">
        <v>2</v>
      </c>
      <c r="B90">
        <v>4332</v>
      </c>
      <c r="C90" t="s">
        <v>3767</v>
      </c>
      <c r="D90" t="s">
        <v>627</v>
      </c>
      <c r="E90" t="s">
        <v>627</v>
      </c>
      <c r="F90" t="s">
        <v>7065</v>
      </c>
      <c r="G90" t="s">
        <v>7066</v>
      </c>
      <c r="H90" t="s">
        <v>86</v>
      </c>
      <c r="I90" s="42">
        <v>1</v>
      </c>
      <c r="J90" t="s">
        <v>7002</v>
      </c>
      <c r="K90" s="37">
        <v>43335</v>
      </c>
      <c r="L90" s="44">
        <v>8045.89</v>
      </c>
      <c r="M90" s="44">
        <v>8045.89</v>
      </c>
      <c r="N90" s="44">
        <v>0</v>
      </c>
      <c r="O90" s="44">
        <v>8045.89</v>
      </c>
      <c r="P90" s="44">
        <v>0</v>
      </c>
      <c r="Q90" s="44">
        <v>0</v>
      </c>
      <c r="R90" s="44">
        <v>0</v>
      </c>
      <c r="S90" s="44">
        <v>0</v>
      </c>
      <c r="T90" s="44">
        <v>0</v>
      </c>
      <c r="V90" s="44"/>
      <c r="W90" s="44"/>
      <c r="X90" s="44"/>
    </row>
    <row r="91" spans="1:24">
      <c r="A91">
        <v>2</v>
      </c>
      <c r="B91">
        <v>4332</v>
      </c>
      <c r="C91" t="s">
        <v>3767</v>
      </c>
      <c r="D91" t="s">
        <v>48</v>
      </c>
      <c r="E91" t="s">
        <v>48</v>
      </c>
      <c r="F91" t="s">
        <v>3847</v>
      </c>
      <c r="G91" t="s">
        <v>696</v>
      </c>
      <c r="H91" t="s">
        <v>100</v>
      </c>
      <c r="I91" s="42">
        <v>0</v>
      </c>
      <c r="J91" t="s">
        <v>7002</v>
      </c>
      <c r="K91" s="37">
        <v>43599</v>
      </c>
      <c r="L91" s="44">
        <v>12103</v>
      </c>
      <c r="M91" s="44">
        <v>12103</v>
      </c>
      <c r="N91" s="44">
        <v>0</v>
      </c>
      <c r="O91" s="44">
        <v>10892.7</v>
      </c>
      <c r="P91" s="44">
        <v>0</v>
      </c>
      <c r="Q91" s="44">
        <v>907.72500000000002</v>
      </c>
      <c r="R91" s="44">
        <v>0</v>
      </c>
      <c r="S91" s="44">
        <v>0</v>
      </c>
      <c r="T91" s="44">
        <v>907.72500000000002</v>
      </c>
      <c r="V91" s="44"/>
      <c r="W91" s="44"/>
      <c r="X91" s="44"/>
    </row>
    <row r="92" spans="1:24">
      <c r="A92">
        <v>2</v>
      </c>
      <c r="B92">
        <v>4332</v>
      </c>
      <c r="C92" t="s">
        <v>3767</v>
      </c>
      <c r="D92" t="s">
        <v>193</v>
      </c>
      <c r="E92" t="s">
        <v>102</v>
      </c>
      <c r="F92" t="s">
        <v>3848</v>
      </c>
      <c r="G92" t="s">
        <v>138</v>
      </c>
      <c r="H92" t="s">
        <v>86</v>
      </c>
      <c r="I92" s="42">
        <v>1</v>
      </c>
      <c r="J92" t="s">
        <v>7002</v>
      </c>
      <c r="K92" s="37">
        <v>43334</v>
      </c>
      <c r="L92" s="44">
        <v>1660.67</v>
      </c>
      <c r="M92" s="44">
        <v>1660.67</v>
      </c>
      <c r="N92" s="44">
        <v>0</v>
      </c>
      <c r="O92" s="44">
        <v>1555.55</v>
      </c>
      <c r="P92" s="44">
        <v>0</v>
      </c>
      <c r="Q92" s="44">
        <v>0</v>
      </c>
      <c r="R92" s="44">
        <v>0</v>
      </c>
      <c r="S92" s="44">
        <v>0</v>
      </c>
      <c r="T92" s="44">
        <v>0</v>
      </c>
      <c r="V92" s="44"/>
      <c r="W92" s="44"/>
      <c r="X92" s="44"/>
    </row>
    <row r="93" spans="1:24">
      <c r="A93">
        <v>2</v>
      </c>
      <c r="B93">
        <v>4332</v>
      </c>
      <c r="C93" t="s">
        <v>3767</v>
      </c>
      <c r="D93" t="s">
        <v>1589</v>
      </c>
      <c r="E93" t="s">
        <v>385</v>
      </c>
      <c r="F93" t="s">
        <v>3849</v>
      </c>
      <c r="G93" t="s">
        <v>1610</v>
      </c>
      <c r="H93" t="s">
        <v>86</v>
      </c>
      <c r="I93" s="42">
        <v>1</v>
      </c>
      <c r="J93" t="s">
        <v>7002</v>
      </c>
      <c r="K93" s="37">
        <v>48092</v>
      </c>
      <c r="L93" s="44">
        <v>1101.04</v>
      </c>
      <c r="M93" s="44">
        <v>1101.04</v>
      </c>
      <c r="N93" s="44">
        <v>0</v>
      </c>
      <c r="O93" s="44">
        <v>1034.98</v>
      </c>
      <c r="P93" s="44">
        <v>0</v>
      </c>
      <c r="Q93" s="44">
        <v>49.546900000000001</v>
      </c>
      <c r="R93" s="44">
        <v>0</v>
      </c>
      <c r="S93" s="44">
        <v>0</v>
      </c>
      <c r="T93" s="44">
        <v>49.546900000000001</v>
      </c>
      <c r="V93" s="44"/>
      <c r="W93" s="44"/>
      <c r="X93" s="44"/>
    </row>
    <row r="94" spans="1:24">
      <c r="A94">
        <v>2</v>
      </c>
      <c r="B94">
        <v>4332</v>
      </c>
      <c r="C94" t="s">
        <v>3767</v>
      </c>
      <c r="D94" t="s">
        <v>249</v>
      </c>
      <c r="E94" t="s">
        <v>48</v>
      </c>
      <c r="F94" t="s">
        <v>3850</v>
      </c>
      <c r="G94" t="s">
        <v>547</v>
      </c>
      <c r="H94" t="s">
        <v>107</v>
      </c>
      <c r="I94" s="42">
        <v>1</v>
      </c>
      <c r="J94" t="s">
        <v>7002</v>
      </c>
      <c r="K94" s="37">
        <v>43333</v>
      </c>
      <c r="L94" s="44">
        <v>8936.16</v>
      </c>
      <c r="M94" s="44">
        <v>8936.16</v>
      </c>
      <c r="N94" s="44">
        <v>0</v>
      </c>
      <c r="O94" s="44">
        <v>8042.54</v>
      </c>
      <c r="P94" s="44">
        <v>0</v>
      </c>
      <c r="Q94" s="44">
        <v>670.21169999999995</v>
      </c>
      <c r="R94" s="44">
        <v>0</v>
      </c>
      <c r="S94" s="44">
        <v>0</v>
      </c>
      <c r="T94" s="44">
        <v>670.21169999999995</v>
      </c>
      <c r="V94" s="44"/>
      <c r="W94" s="44"/>
      <c r="X94" s="44"/>
    </row>
    <row r="95" spans="1:24">
      <c r="A95">
        <v>2</v>
      </c>
      <c r="B95">
        <v>4332</v>
      </c>
      <c r="C95" t="s">
        <v>3767</v>
      </c>
      <c r="D95" t="s">
        <v>605</v>
      </c>
      <c r="E95" t="s">
        <v>60</v>
      </c>
      <c r="F95" t="s">
        <v>3851</v>
      </c>
      <c r="G95" t="s">
        <v>920</v>
      </c>
      <c r="H95" t="s">
        <v>104</v>
      </c>
      <c r="I95" s="42">
        <v>0</v>
      </c>
      <c r="J95" t="s">
        <v>7002</v>
      </c>
      <c r="K95" s="37">
        <v>43599</v>
      </c>
      <c r="L95" s="44">
        <v>86907.96</v>
      </c>
      <c r="M95" s="44">
        <v>86907.96</v>
      </c>
      <c r="N95" s="44">
        <v>0</v>
      </c>
      <c r="O95" s="44">
        <v>78217.16</v>
      </c>
      <c r="P95" s="44">
        <v>0</v>
      </c>
      <c r="Q95" s="44">
        <v>6518.0967000000001</v>
      </c>
      <c r="R95" s="44">
        <v>0</v>
      </c>
      <c r="S95" s="44">
        <v>0</v>
      </c>
      <c r="T95" s="44">
        <v>6518.0967000000001</v>
      </c>
      <c r="V95" s="44"/>
      <c r="W95" s="44"/>
      <c r="X95" s="44"/>
    </row>
    <row r="96" spans="1:24">
      <c r="A96">
        <v>2</v>
      </c>
      <c r="B96">
        <v>4332</v>
      </c>
      <c r="C96" t="s">
        <v>3767</v>
      </c>
      <c r="D96" t="s">
        <v>2665</v>
      </c>
      <c r="E96" t="s">
        <v>152</v>
      </c>
      <c r="F96" t="s">
        <v>3852</v>
      </c>
      <c r="G96" t="s">
        <v>3165</v>
      </c>
      <c r="H96" t="s">
        <v>149</v>
      </c>
      <c r="I96" s="42">
        <v>0</v>
      </c>
      <c r="J96" t="s">
        <v>7002</v>
      </c>
      <c r="K96" s="37">
        <v>48092</v>
      </c>
      <c r="L96" s="44">
        <v>347057</v>
      </c>
      <c r="M96" s="44">
        <v>347057</v>
      </c>
      <c r="N96" s="44">
        <v>0</v>
      </c>
      <c r="O96" s="44">
        <v>312351.3</v>
      </c>
      <c r="P96" s="44">
        <v>0</v>
      </c>
      <c r="Q96" s="44">
        <v>0</v>
      </c>
      <c r="R96" s="44">
        <v>0</v>
      </c>
      <c r="S96" s="44">
        <v>0</v>
      </c>
      <c r="T96" s="44">
        <v>0</v>
      </c>
      <c r="V96" s="44"/>
      <c r="W96" s="44"/>
      <c r="X96" s="44"/>
    </row>
    <row r="97" spans="1:24">
      <c r="A97">
        <v>2</v>
      </c>
      <c r="B97">
        <v>4332</v>
      </c>
      <c r="C97" t="s">
        <v>3767</v>
      </c>
      <c r="D97" t="s">
        <v>399</v>
      </c>
      <c r="E97" t="s">
        <v>256</v>
      </c>
      <c r="F97" t="s">
        <v>3853</v>
      </c>
      <c r="G97" t="s">
        <v>445</v>
      </c>
      <c r="H97" t="s">
        <v>107</v>
      </c>
      <c r="I97" s="42">
        <v>0</v>
      </c>
      <c r="J97" t="s">
        <v>7002</v>
      </c>
      <c r="K97" s="37">
        <v>43294</v>
      </c>
      <c r="L97" s="44">
        <v>9771.61</v>
      </c>
      <c r="M97" s="44">
        <v>9771.61</v>
      </c>
      <c r="N97" s="44">
        <v>0</v>
      </c>
      <c r="O97" s="44">
        <v>8794.4500000000007</v>
      </c>
      <c r="P97" s="44">
        <v>0</v>
      </c>
      <c r="Q97" s="44">
        <v>732.87080000000003</v>
      </c>
      <c r="R97" s="44">
        <v>0</v>
      </c>
      <c r="S97" s="44">
        <v>0</v>
      </c>
      <c r="T97" s="44">
        <v>732.87080000000003</v>
      </c>
      <c r="V97" s="44"/>
      <c r="W97" s="44"/>
      <c r="X97" s="44"/>
    </row>
    <row r="98" spans="1:24">
      <c r="A98">
        <v>2</v>
      </c>
      <c r="B98">
        <v>4332</v>
      </c>
      <c r="C98" t="s">
        <v>3767</v>
      </c>
      <c r="D98" t="s">
        <v>582</v>
      </c>
      <c r="E98" t="s">
        <v>76</v>
      </c>
      <c r="F98" t="s">
        <v>3854</v>
      </c>
      <c r="G98" t="s">
        <v>103</v>
      </c>
      <c r="H98" t="s">
        <v>104</v>
      </c>
      <c r="I98" s="42">
        <v>0</v>
      </c>
      <c r="J98" t="s">
        <v>7002</v>
      </c>
      <c r="K98" s="37">
        <v>43333</v>
      </c>
      <c r="L98" s="44">
        <v>11374</v>
      </c>
      <c r="M98" s="44">
        <v>11374</v>
      </c>
      <c r="N98" s="44">
        <v>0</v>
      </c>
      <c r="O98" s="44">
        <v>10236.6</v>
      </c>
      <c r="P98" s="44">
        <v>0</v>
      </c>
      <c r="Q98" s="44">
        <v>853.05</v>
      </c>
      <c r="R98" s="44">
        <v>0</v>
      </c>
      <c r="S98" s="44">
        <v>0</v>
      </c>
      <c r="T98" s="44">
        <v>853.05</v>
      </c>
      <c r="V98" s="44"/>
      <c r="W98" s="44"/>
      <c r="X98" s="44"/>
    </row>
    <row r="99" spans="1:24">
      <c r="A99">
        <v>2</v>
      </c>
      <c r="B99">
        <v>4332</v>
      </c>
      <c r="C99" t="s">
        <v>3767</v>
      </c>
      <c r="D99" t="s">
        <v>399</v>
      </c>
      <c r="E99" t="s">
        <v>256</v>
      </c>
      <c r="F99" t="s">
        <v>3855</v>
      </c>
      <c r="G99" t="s">
        <v>1119</v>
      </c>
      <c r="H99" t="s">
        <v>107</v>
      </c>
      <c r="I99" s="42">
        <v>0</v>
      </c>
      <c r="J99" t="s">
        <v>7002</v>
      </c>
      <c r="K99" s="37">
        <v>43333</v>
      </c>
      <c r="L99" s="44">
        <v>10671.17</v>
      </c>
      <c r="M99" s="44">
        <v>10671.17</v>
      </c>
      <c r="N99" s="44">
        <v>0</v>
      </c>
      <c r="O99" s="44">
        <v>9604.0499999999993</v>
      </c>
      <c r="P99" s="44">
        <v>0</v>
      </c>
      <c r="Q99" s="44">
        <v>800.33749999999998</v>
      </c>
      <c r="R99" s="44">
        <v>0</v>
      </c>
      <c r="S99" s="44">
        <v>0</v>
      </c>
      <c r="T99" s="44">
        <v>800.33749999999998</v>
      </c>
      <c r="V99" s="44"/>
      <c r="W99" s="44"/>
      <c r="X99" s="44"/>
    </row>
    <row r="100" spans="1:24">
      <c r="A100">
        <v>2</v>
      </c>
      <c r="B100">
        <v>4332</v>
      </c>
      <c r="C100" t="s">
        <v>3767</v>
      </c>
      <c r="D100" t="s">
        <v>669</v>
      </c>
      <c r="E100" t="s">
        <v>93</v>
      </c>
      <c r="F100" t="s">
        <v>3856</v>
      </c>
      <c r="G100" t="s">
        <v>3385</v>
      </c>
      <c r="H100" t="s">
        <v>100</v>
      </c>
      <c r="I100" s="42">
        <v>0</v>
      </c>
      <c r="J100" t="s">
        <v>7002</v>
      </c>
      <c r="K100" s="37">
        <v>48092</v>
      </c>
      <c r="L100" s="44">
        <v>2074017</v>
      </c>
      <c r="M100" s="44">
        <v>2074017</v>
      </c>
      <c r="N100" s="44">
        <v>0</v>
      </c>
      <c r="O100" s="44">
        <v>1866615.3</v>
      </c>
      <c r="P100" s="44">
        <v>0</v>
      </c>
      <c r="Q100" s="44">
        <v>0</v>
      </c>
      <c r="R100" s="44">
        <v>0</v>
      </c>
      <c r="S100" s="44">
        <v>0</v>
      </c>
      <c r="T100" s="44">
        <v>0</v>
      </c>
      <c r="V100" s="44"/>
      <c r="W100" s="44"/>
      <c r="X100" s="44"/>
    </row>
    <row r="101" spans="1:24">
      <c r="A101">
        <v>2</v>
      </c>
      <c r="B101">
        <v>4332</v>
      </c>
      <c r="C101" t="s">
        <v>3767</v>
      </c>
      <c r="D101" t="s">
        <v>463</v>
      </c>
      <c r="E101" t="s">
        <v>9</v>
      </c>
      <c r="F101" t="s">
        <v>3857</v>
      </c>
      <c r="G101" t="s">
        <v>464</v>
      </c>
      <c r="H101" t="s">
        <v>100</v>
      </c>
      <c r="I101" s="42">
        <v>1</v>
      </c>
      <c r="J101" t="s">
        <v>7002</v>
      </c>
      <c r="K101" s="37">
        <v>43294</v>
      </c>
      <c r="L101" s="44">
        <v>29035</v>
      </c>
      <c r="M101" s="44">
        <v>29035</v>
      </c>
      <c r="N101" s="44">
        <v>0</v>
      </c>
      <c r="O101" s="44">
        <v>26131.5</v>
      </c>
      <c r="P101" s="44">
        <v>0</v>
      </c>
      <c r="Q101" s="44">
        <v>2177.625</v>
      </c>
      <c r="R101" s="44">
        <v>0</v>
      </c>
      <c r="S101" s="44">
        <v>0</v>
      </c>
      <c r="T101" s="44">
        <v>2177.625</v>
      </c>
      <c r="V101" s="44"/>
      <c r="W101" s="44"/>
      <c r="X101" s="44"/>
    </row>
    <row r="102" spans="1:24">
      <c r="A102">
        <v>2</v>
      </c>
      <c r="B102">
        <v>4332</v>
      </c>
      <c r="C102" t="s">
        <v>3767</v>
      </c>
      <c r="D102" t="s">
        <v>316</v>
      </c>
      <c r="E102" t="s">
        <v>93</v>
      </c>
      <c r="F102" t="s">
        <v>3858</v>
      </c>
      <c r="G102" t="s">
        <v>912</v>
      </c>
      <c r="H102" t="s">
        <v>107</v>
      </c>
      <c r="I102" s="42">
        <v>0</v>
      </c>
      <c r="J102" t="s">
        <v>7002</v>
      </c>
      <c r="K102" s="37">
        <v>43333</v>
      </c>
      <c r="L102" s="44">
        <v>7900.23</v>
      </c>
      <c r="M102" s="44">
        <v>7900.23</v>
      </c>
      <c r="N102" s="44">
        <v>0</v>
      </c>
      <c r="O102" s="44">
        <v>7110.21</v>
      </c>
      <c r="P102" s="44">
        <v>0</v>
      </c>
      <c r="Q102" s="44">
        <v>592.51750000000004</v>
      </c>
      <c r="R102" s="44">
        <v>0</v>
      </c>
      <c r="S102" s="44">
        <v>0</v>
      </c>
      <c r="T102" s="44">
        <v>592.51750000000004</v>
      </c>
      <c r="V102" s="44"/>
      <c r="W102" s="44"/>
      <c r="X102" s="44"/>
    </row>
    <row r="103" spans="1:24">
      <c r="A103">
        <v>2</v>
      </c>
      <c r="B103">
        <v>4332</v>
      </c>
      <c r="C103" t="s">
        <v>3767</v>
      </c>
      <c r="D103" t="s">
        <v>256</v>
      </c>
      <c r="E103" t="s">
        <v>256</v>
      </c>
      <c r="F103" t="s">
        <v>3859</v>
      </c>
      <c r="G103" t="s">
        <v>409</v>
      </c>
      <c r="H103" t="s">
        <v>107</v>
      </c>
      <c r="I103" s="42">
        <v>1</v>
      </c>
      <c r="J103" t="s">
        <v>7002</v>
      </c>
      <c r="K103" s="37">
        <v>43265</v>
      </c>
      <c r="L103" s="44">
        <v>5043.3900000000003</v>
      </c>
      <c r="M103" s="44">
        <v>5043.3900000000003</v>
      </c>
      <c r="N103" s="44">
        <v>0</v>
      </c>
      <c r="O103" s="44">
        <v>4539.05</v>
      </c>
      <c r="P103" s="44">
        <v>0</v>
      </c>
      <c r="Q103" s="44">
        <v>378.25420000000003</v>
      </c>
      <c r="R103" s="44">
        <v>0</v>
      </c>
      <c r="S103" s="44">
        <v>0</v>
      </c>
      <c r="T103" s="44">
        <v>378.25420000000003</v>
      </c>
      <c r="V103" s="44"/>
      <c r="W103" s="44"/>
      <c r="X103" s="44"/>
    </row>
    <row r="104" spans="1:24">
      <c r="A104">
        <v>2</v>
      </c>
      <c r="B104">
        <v>4332</v>
      </c>
      <c r="C104" t="s">
        <v>3767</v>
      </c>
      <c r="D104" t="s">
        <v>866</v>
      </c>
      <c r="E104" t="s">
        <v>256</v>
      </c>
      <c r="F104" t="s">
        <v>7067</v>
      </c>
      <c r="G104" t="s">
        <v>7068</v>
      </c>
      <c r="H104" t="s">
        <v>86</v>
      </c>
      <c r="I104" s="42">
        <v>1</v>
      </c>
      <c r="J104" t="s">
        <v>7002</v>
      </c>
      <c r="K104" s="37">
        <v>43334</v>
      </c>
      <c r="L104" s="44">
        <v>15637.83</v>
      </c>
      <c r="M104" s="44">
        <v>15637.83</v>
      </c>
      <c r="N104" s="44">
        <v>0</v>
      </c>
      <c r="O104" s="44">
        <v>15637.83</v>
      </c>
      <c r="P104" s="44">
        <v>0</v>
      </c>
      <c r="Q104" s="44">
        <v>0</v>
      </c>
      <c r="R104" s="44">
        <v>0</v>
      </c>
      <c r="S104" s="44">
        <v>0</v>
      </c>
      <c r="T104" s="44">
        <v>0</v>
      </c>
      <c r="V104" s="44"/>
      <c r="W104" s="44"/>
      <c r="X104" s="44"/>
    </row>
    <row r="105" spans="1:24">
      <c r="A105">
        <v>2</v>
      </c>
      <c r="B105">
        <v>4332</v>
      </c>
      <c r="C105" t="s">
        <v>3767</v>
      </c>
      <c r="D105" t="s">
        <v>69</v>
      </c>
      <c r="E105" t="s">
        <v>69</v>
      </c>
      <c r="F105" t="s">
        <v>3860</v>
      </c>
      <c r="G105" t="s">
        <v>506</v>
      </c>
      <c r="H105" t="s">
        <v>149</v>
      </c>
      <c r="I105" s="42">
        <v>0</v>
      </c>
      <c r="J105" t="s">
        <v>7002</v>
      </c>
      <c r="K105" s="37">
        <v>43598</v>
      </c>
      <c r="L105" s="44">
        <v>4493.97</v>
      </c>
      <c r="M105" s="44">
        <v>4493.97</v>
      </c>
      <c r="N105" s="44">
        <v>0</v>
      </c>
      <c r="O105" s="44">
        <v>4044.57</v>
      </c>
      <c r="P105" s="44">
        <v>0</v>
      </c>
      <c r="Q105" s="44">
        <v>337.04750000000001</v>
      </c>
      <c r="R105" s="44">
        <v>0</v>
      </c>
      <c r="S105" s="44">
        <v>0</v>
      </c>
      <c r="T105" s="44">
        <v>337.04750000000001</v>
      </c>
      <c r="V105" s="44"/>
      <c r="W105" s="44"/>
      <c r="X105" s="44"/>
    </row>
    <row r="106" spans="1:24">
      <c r="A106">
        <v>2</v>
      </c>
      <c r="B106">
        <v>4332</v>
      </c>
      <c r="C106" t="s">
        <v>3767</v>
      </c>
      <c r="D106" t="s">
        <v>328</v>
      </c>
      <c r="E106" t="s">
        <v>9</v>
      </c>
      <c r="F106" t="s">
        <v>3861</v>
      </c>
      <c r="G106" t="s">
        <v>7069</v>
      </c>
      <c r="H106" t="s">
        <v>107</v>
      </c>
      <c r="I106" s="42">
        <v>0</v>
      </c>
      <c r="J106" t="s">
        <v>7002</v>
      </c>
      <c r="K106" s="37">
        <v>43951</v>
      </c>
      <c r="L106" s="44">
        <v>6793.52</v>
      </c>
      <c r="M106" s="44">
        <v>11186.45</v>
      </c>
      <c r="N106" s="44">
        <v>4392.93</v>
      </c>
      <c r="O106" s="44">
        <v>10067.81</v>
      </c>
      <c r="P106" s="44">
        <v>3953.64</v>
      </c>
      <c r="Q106" s="44">
        <v>509.51420000000002</v>
      </c>
      <c r="R106" s="44">
        <v>0</v>
      </c>
      <c r="S106" s="44">
        <v>0</v>
      </c>
      <c r="T106" s="44">
        <v>509.51420000000002</v>
      </c>
      <c r="V106" s="44"/>
      <c r="W106" s="44"/>
      <c r="X106" s="44"/>
    </row>
    <row r="107" spans="1:24">
      <c r="A107">
        <v>2</v>
      </c>
      <c r="B107">
        <v>4332</v>
      </c>
      <c r="C107" t="s">
        <v>3767</v>
      </c>
      <c r="D107" t="s">
        <v>7070</v>
      </c>
      <c r="E107" t="s">
        <v>21</v>
      </c>
      <c r="F107" t="s">
        <v>7071</v>
      </c>
      <c r="G107" t="s">
        <v>7072</v>
      </c>
      <c r="H107" t="s">
        <v>86</v>
      </c>
      <c r="I107" s="42">
        <v>1</v>
      </c>
      <c r="J107" t="s">
        <v>7002</v>
      </c>
      <c r="K107" s="37">
        <v>43335</v>
      </c>
      <c r="L107" s="44">
        <v>40685.370000000003</v>
      </c>
      <c r="M107" s="44">
        <v>40685.370000000003</v>
      </c>
      <c r="N107" s="44">
        <v>0</v>
      </c>
      <c r="O107" s="44">
        <v>40685.370000000003</v>
      </c>
      <c r="P107" s="44">
        <v>0</v>
      </c>
      <c r="Q107" s="44">
        <v>0</v>
      </c>
      <c r="R107" s="44">
        <v>0</v>
      </c>
      <c r="S107" s="44">
        <v>0</v>
      </c>
      <c r="T107" s="44">
        <v>0</v>
      </c>
      <c r="V107" s="44"/>
      <c r="W107" s="44"/>
      <c r="X107" s="44"/>
    </row>
    <row r="108" spans="1:24">
      <c r="A108">
        <v>2</v>
      </c>
      <c r="B108">
        <v>4332</v>
      </c>
      <c r="C108" t="s">
        <v>3767</v>
      </c>
      <c r="D108" t="s">
        <v>143</v>
      </c>
      <c r="E108" t="s">
        <v>135</v>
      </c>
      <c r="F108" t="s">
        <v>3862</v>
      </c>
      <c r="G108" t="s">
        <v>194</v>
      </c>
      <c r="H108" t="s">
        <v>107</v>
      </c>
      <c r="I108" s="42">
        <v>0</v>
      </c>
      <c r="J108" t="s">
        <v>7002</v>
      </c>
      <c r="K108" s="37">
        <v>43228</v>
      </c>
      <c r="L108" s="44">
        <v>6866.59</v>
      </c>
      <c r="M108" s="44">
        <v>6866.59</v>
      </c>
      <c r="N108" s="44">
        <v>0</v>
      </c>
      <c r="O108" s="44">
        <v>6179.93</v>
      </c>
      <c r="P108" s="44">
        <v>0</v>
      </c>
      <c r="Q108" s="44">
        <v>514.99419999999998</v>
      </c>
      <c r="R108" s="44">
        <v>0</v>
      </c>
      <c r="S108" s="44">
        <v>0</v>
      </c>
      <c r="T108" s="44">
        <v>514.99419999999998</v>
      </c>
      <c r="V108" s="44"/>
      <c r="W108" s="44"/>
      <c r="X108" s="44"/>
    </row>
    <row r="109" spans="1:24">
      <c r="A109">
        <v>2</v>
      </c>
      <c r="B109">
        <v>4332</v>
      </c>
      <c r="C109" t="s">
        <v>3767</v>
      </c>
      <c r="D109" t="s">
        <v>773</v>
      </c>
      <c r="E109" t="s">
        <v>147</v>
      </c>
      <c r="F109" t="s">
        <v>3863</v>
      </c>
      <c r="G109" t="s">
        <v>804</v>
      </c>
      <c r="H109" t="s">
        <v>107</v>
      </c>
      <c r="I109" s="42">
        <v>0</v>
      </c>
      <c r="J109" t="s">
        <v>7002</v>
      </c>
      <c r="K109" s="37">
        <v>43788</v>
      </c>
      <c r="L109" s="44">
        <v>12558.8</v>
      </c>
      <c r="M109" s="44">
        <v>12558.8</v>
      </c>
      <c r="N109" s="44">
        <v>0</v>
      </c>
      <c r="O109" s="44">
        <v>11302.92</v>
      </c>
      <c r="P109" s="44">
        <v>0</v>
      </c>
      <c r="Q109" s="44">
        <v>941.91</v>
      </c>
      <c r="R109" s="44">
        <v>0</v>
      </c>
      <c r="S109" s="44">
        <v>0</v>
      </c>
      <c r="T109" s="44">
        <v>941.91</v>
      </c>
      <c r="V109" s="44"/>
      <c r="W109" s="44"/>
      <c r="X109" s="44"/>
    </row>
    <row r="110" spans="1:24">
      <c r="A110">
        <v>2</v>
      </c>
      <c r="B110">
        <v>4332</v>
      </c>
      <c r="C110" t="s">
        <v>3767</v>
      </c>
      <c r="D110" t="s">
        <v>614</v>
      </c>
      <c r="E110" t="s">
        <v>131</v>
      </c>
      <c r="F110" t="s">
        <v>3864</v>
      </c>
      <c r="G110" t="s">
        <v>805</v>
      </c>
      <c r="H110" t="s">
        <v>124</v>
      </c>
      <c r="I110" s="42">
        <v>0.1</v>
      </c>
      <c r="J110" t="s">
        <v>7002</v>
      </c>
      <c r="K110" s="37">
        <v>43761</v>
      </c>
      <c r="L110" s="44">
        <v>18538</v>
      </c>
      <c r="M110" s="44">
        <v>18538</v>
      </c>
      <c r="N110" s="44">
        <v>0</v>
      </c>
      <c r="O110" s="44">
        <v>16684.2</v>
      </c>
      <c r="P110" s="44">
        <v>0</v>
      </c>
      <c r="Q110" s="44">
        <v>1390.35</v>
      </c>
      <c r="R110" s="44">
        <v>0</v>
      </c>
      <c r="S110" s="44">
        <v>0</v>
      </c>
      <c r="T110" s="44">
        <v>1390.35</v>
      </c>
      <c r="V110" s="44"/>
      <c r="W110" s="44"/>
      <c r="X110" s="44"/>
    </row>
    <row r="111" spans="1:24">
      <c r="A111">
        <v>2</v>
      </c>
      <c r="B111">
        <v>4332</v>
      </c>
      <c r="C111" t="s">
        <v>3767</v>
      </c>
      <c r="D111" t="s">
        <v>419</v>
      </c>
      <c r="E111" t="s">
        <v>69</v>
      </c>
      <c r="F111" t="s">
        <v>3865</v>
      </c>
      <c r="G111" t="s">
        <v>420</v>
      </c>
      <c r="H111" t="s">
        <v>86</v>
      </c>
      <c r="I111" s="42">
        <v>1</v>
      </c>
      <c r="J111" t="s">
        <v>7002</v>
      </c>
      <c r="K111" s="37">
        <v>43333</v>
      </c>
      <c r="L111" s="44">
        <v>8635.35</v>
      </c>
      <c r="M111" s="44">
        <v>8635.35</v>
      </c>
      <c r="N111" s="44">
        <v>0</v>
      </c>
      <c r="O111" s="44">
        <v>7771.82</v>
      </c>
      <c r="P111" s="44">
        <v>0</v>
      </c>
      <c r="Q111" s="44">
        <v>647.65170000000001</v>
      </c>
      <c r="R111" s="44">
        <v>0</v>
      </c>
      <c r="S111" s="44">
        <v>0</v>
      </c>
      <c r="T111" s="44">
        <v>647.65170000000001</v>
      </c>
      <c r="V111" s="44"/>
      <c r="W111" s="44"/>
      <c r="X111" s="44"/>
    </row>
    <row r="112" spans="1:24">
      <c r="A112">
        <v>2</v>
      </c>
      <c r="B112">
        <v>4332</v>
      </c>
      <c r="C112" t="s">
        <v>3767</v>
      </c>
      <c r="D112" t="s">
        <v>178</v>
      </c>
      <c r="E112" t="s">
        <v>69</v>
      </c>
      <c r="F112" t="s">
        <v>3866</v>
      </c>
      <c r="G112" t="s">
        <v>374</v>
      </c>
      <c r="H112" t="s">
        <v>107</v>
      </c>
      <c r="I112" s="42">
        <v>1</v>
      </c>
      <c r="J112" t="s">
        <v>7002</v>
      </c>
      <c r="K112" s="37">
        <v>43265</v>
      </c>
      <c r="L112" s="44">
        <v>7000</v>
      </c>
      <c r="M112" s="44">
        <v>7000</v>
      </c>
      <c r="N112" s="44">
        <v>0</v>
      </c>
      <c r="O112" s="44">
        <v>6300</v>
      </c>
      <c r="P112" s="44">
        <v>0</v>
      </c>
      <c r="Q112" s="44">
        <v>525</v>
      </c>
      <c r="R112" s="44">
        <v>0</v>
      </c>
      <c r="S112" s="44">
        <v>0</v>
      </c>
      <c r="T112" s="44">
        <v>525</v>
      </c>
      <c r="V112" s="44"/>
      <c r="W112" s="44"/>
      <c r="X112" s="44"/>
    </row>
    <row r="113" spans="1:24">
      <c r="A113">
        <v>2</v>
      </c>
      <c r="B113">
        <v>4332</v>
      </c>
      <c r="C113" t="s">
        <v>3767</v>
      </c>
      <c r="D113" t="s">
        <v>344</v>
      </c>
      <c r="E113" t="s">
        <v>140</v>
      </c>
      <c r="F113" t="s">
        <v>3867</v>
      </c>
      <c r="G113" t="s">
        <v>649</v>
      </c>
      <c r="H113" t="s">
        <v>124</v>
      </c>
      <c r="I113" s="42">
        <v>1</v>
      </c>
      <c r="J113" t="s">
        <v>7002</v>
      </c>
      <c r="K113" s="37">
        <v>43333</v>
      </c>
      <c r="L113" s="44">
        <v>4892.05</v>
      </c>
      <c r="M113" s="44">
        <v>4892.05</v>
      </c>
      <c r="N113" s="44">
        <v>0</v>
      </c>
      <c r="O113" s="44">
        <v>4402.8500000000004</v>
      </c>
      <c r="P113" s="44">
        <v>0</v>
      </c>
      <c r="Q113" s="44">
        <v>366.9042</v>
      </c>
      <c r="R113" s="44">
        <v>0</v>
      </c>
      <c r="S113" s="44">
        <v>0</v>
      </c>
      <c r="T113" s="44">
        <v>366.9042</v>
      </c>
      <c r="V113" s="44"/>
      <c r="W113" s="44"/>
      <c r="X113" s="44"/>
    </row>
    <row r="114" spans="1:24">
      <c r="A114">
        <v>2</v>
      </c>
      <c r="B114">
        <v>4332</v>
      </c>
      <c r="C114" t="s">
        <v>3767</v>
      </c>
      <c r="D114" t="s">
        <v>1501</v>
      </c>
      <c r="E114" t="s">
        <v>9</v>
      </c>
      <c r="F114" t="s">
        <v>3868</v>
      </c>
      <c r="G114" t="s">
        <v>1502</v>
      </c>
      <c r="H114" t="s">
        <v>86</v>
      </c>
      <c r="I114" s="42">
        <v>1</v>
      </c>
      <c r="J114" t="s">
        <v>7002</v>
      </c>
      <c r="K114" s="37">
        <v>43412</v>
      </c>
      <c r="L114" s="44">
        <v>36637.51</v>
      </c>
      <c r="M114" s="44">
        <v>36637.51</v>
      </c>
      <c r="N114" s="44">
        <v>0</v>
      </c>
      <c r="O114" s="44">
        <v>32973.760000000002</v>
      </c>
      <c r="P114" s="44">
        <v>0</v>
      </c>
      <c r="Q114" s="44">
        <v>2747.8132999999998</v>
      </c>
      <c r="R114" s="44">
        <v>0</v>
      </c>
      <c r="S114" s="44">
        <v>0</v>
      </c>
      <c r="T114" s="44">
        <v>2747.8132999999998</v>
      </c>
      <c r="V114" s="44"/>
      <c r="W114" s="44"/>
      <c r="X114" s="44"/>
    </row>
    <row r="115" spans="1:24">
      <c r="A115">
        <v>2</v>
      </c>
      <c r="B115">
        <v>4332</v>
      </c>
      <c r="C115" t="s">
        <v>3767</v>
      </c>
      <c r="D115" t="s">
        <v>328</v>
      </c>
      <c r="E115" t="s">
        <v>9</v>
      </c>
      <c r="F115" t="s">
        <v>3869</v>
      </c>
      <c r="G115" t="s">
        <v>831</v>
      </c>
      <c r="H115" t="s">
        <v>107</v>
      </c>
      <c r="I115" s="42">
        <v>0</v>
      </c>
      <c r="J115" t="s">
        <v>7002</v>
      </c>
      <c r="K115" s="37">
        <v>43917</v>
      </c>
      <c r="L115" s="44">
        <v>5259.06</v>
      </c>
      <c r="M115" s="44">
        <v>8147.64</v>
      </c>
      <c r="N115" s="44">
        <v>2888.58</v>
      </c>
      <c r="O115" s="44">
        <v>7332.87</v>
      </c>
      <c r="P115" s="44">
        <v>2599.7199999999998</v>
      </c>
      <c r="Q115" s="44">
        <v>611.06920000000002</v>
      </c>
      <c r="R115" s="44">
        <v>0</v>
      </c>
      <c r="S115" s="44">
        <v>216.64</v>
      </c>
      <c r="T115" s="44">
        <v>394.42919999999998</v>
      </c>
      <c r="V115" s="44"/>
      <c r="W115" s="44"/>
      <c r="X115" s="44"/>
    </row>
    <row r="116" spans="1:24">
      <c r="A116">
        <v>2</v>
      </c>
      <c r="B116">
        <v>4332</v>
      </c>
      <c r="C116" t="s">
        <v>3767</v>
      </c>
      <c r="D116" t="s">
        <v>328</v>
      </c>
      <c r="E116" t="s">
        <v>9</v>
      </c>
      <c r="F116" t="s">
        <v>3870</v>
      </c>
      <c r="G116" t="s">
        <v>830</v>
      </c>
      <c r="H116" t="s">
        <v>107</v>
      </c>
      <c r="I116" s="42">
        <v>0</v>
      </c>
      <c r="J116" t="s">
        <v>7002</v>
      </c>
      <c r="K116" s="37">
        <v>43917</v>
      </c>
      <c r="L116" s="44">
        <v>16155.77</v>
      </c>
      <c r="M116" s="44">
        <v>35389.43</v>
      </c>
      <c r="N116" s="44">
        <v>19233.66</v>
      </c>
      <c r="O116" s="44">
        <v>31850.48</v>
      </c>
      <c r="P116" s="44">
        <v>17310.29</v>
      </c>
      <c r="Q116" s="44">
        <v>2654.2024999999999</v>
      </c>
      <c r="R116" s="44">
        <v>0</v>
      </c>
      <c r="S116" s="44">
        <v>1442.52</v>
      </c>
      <c r="T116" s="44">
        <v>1211.6824999999999</v>
      </c>
      <c r="V116" s="44"/>
      <c r="W116" s="44"/>
      <c r="X116" s="44"/>
    </row>
    <row r="117" spans="1:24">
      <c r="A117">
        <v>2</v>
      </c>
      <c r="B117">
        <v>4332</v>
      </c>
      <c r="C117" t="s">
        <v>3767</v>
      </c>
      <c r="D117" t="s">
        <v>7073</v>
      </c>
      <c r="E117" t="s">
        <v>1573</v>
      </c>
      <c r="F117" t="s">
        <v>7074</v>
      </c>
      <c r="G117" t="s">
        <v>7075</v>
      </c>
      <c r="H117" t="s">
        <v>86</v>
      </c>
      <c r="I117" s="42">
        <v>1</v>
      </c>
      <c r="J117" t="s">
        <v>7002</v>
      </c>
      <c r="K117" s="37">
        <v>43228</v>
      </c>
      <c r="L117" s="44">
        <v>36257.089999999997</v>
      </c>
      <c r="M117" s="44">
        <v>36257.089999999997</v>
      </c>
      <c r="N117" s="44">
        <v>0</v>
      </c>
      <c r="O117" s="44">
        <v>36257.089999999997</v>
      </c>
      <c r="P117" s="44">
        <v>0</v>
      </c>
      <c r="Q117" s="44">
        <v>0</v>
      </c>
      <c r="R117" s="44">
        <v>0</v>
      </c>
      <c r="S117" s="44">
        <v>0</v>
      </c>
      <c r="T117" s="44">
        <v>0</v>
      </c>
      <c r="V117" s="44"/>
      <c r="W117" s="44"/>
      <c r="X117" s="44"/>
    </row>
    <row r="118" spans="1:24">
      <c r="A118">
        <v>2</v>
      </c>
      <c r="B118">
        <v>4332</v>
      </c>
      <c r="C118" t="s">
        <v>3767</v>
      </c>
      <c r="D118" t="s">
        <v>101</v>
      </c>
      <c r="E118" t="s">
        <v>102</v>
      </c>
      <c r="F118" t="s">
        <v>3871</v>
      </c>
      <c r="G118" t="s">
        <v>398</v>
      </c>
      <c r="H118" t="s">
        <v>107</v>
      </c>
      <c r="I118" s="42">
        <v>0.1</v>
      </c>
      <c r="J118" t="s">
        <v>7002</v>
      </c>
      <c r="K118" s="37">
        <v>43266</v>
      </c>
      <c r="L118" s="44">
        <v>54502.720000000001</v>
      </c>
      <c r="M118" s="44">
        <v>54502.720000000001</v>
      </c>
      <c r="N118" s="44">
        <v>0</v>
      </c>
      <c r="O118" s="44">
        <v>49052.45</v>
      </c>
      <c r="P118" s="44">
        <v>0</v>
      </c>
      <c r="Q118" s="44">
        <v>4087.7042000000001</v>
      </c>
      <c r="R118" s="44">
        <v>0</v>
      </c>
      <c r="S118" s="44">
        <v>0</v>
      </c>
      <c r="T118" s="44">
        <v>4087.7042000000001</v>
      </c>
      <c r="V118" s="44"/>
      <c r="W118" s="44"/>
      <c r="X118" s="44"/>
    </row>
    <row r="119" spans="1:24">
      <c r="A119">
        <v>2</v>
      </c>
      <c r="B119">
        <v>4332</v>
      </c>
      <c r="C119" t="s">
        <v>3767</v>
      </c>
      <c r="D119" t="s">
        <v>605</v>
      </c>
      <c r="E119" t="s">
        <v>60</v>
      </c>
      <c r="F119" t="s">
        <v>3872</v>
      </c>
      <c r="G119" t="s">
        <v>606</v>
      </c>
      <c r="H119" t="s">
        <v>149</v>
      </c>
      <c r="I119" s="42">
        <v>0</v>
      </c>
      <c r="J119" t="s">
        <v>7002</v>
      </c>
      <c r="K119" s="37">
        <v>43334</v>
      </c>
      <c r="L119" s="44">
        <v>8521.49</v>
      </c>
      <c r="M119" s="44">
        <v>8521.49</v>
      </c>
      <c r="N119" s="44">
        <v>0</v>
      </c>
      <c r="O119" s="44">
        <v>7669.34</v>
      </c>
      <c r="P119" s="44">
        <v>0</v>
      </c>
      <c r="Q119" s="44">
        <v>639.11170000000004</v>
      </c>
      <c r="R119" s="44">
        <v>0</v>
      </c>
      <c r="S119" s="44">
        <v>0</v>
      </c>
      <c r="T119" s="44">
        <v>639.11170000000004</v>
      </c>
      <c r="V119" s="44"/>
      <c r="W119" s="44"/>
      <c r="X119" s="44"/>
    </row>
    <row r="120" spans="1:24">
      <c r="A120">
        <v>2</v>
      </c>
      <c r="B120">
        <v>4332</v>
      </c>
      <c r="C120" t="s">
        <v>3767</v>
      </c>
      <c r="D120" t="s">
        <v>614</v>
      </c>
      <c r="E120" t="s">
        <v>131</v>
      </c>
      <c r="F120" t="s">
        <v>3873</v>
      </c>
      <c r="G120" t="s">
        <v>1676</v>
      </c>
      <c r="H120" t="s">
        <v>100</v>
      </c>
      <c r="I120" s="42">
        <v>0</v>
      </c>
      <c r="J120" t="s">
        <v>7002</v>
      </c>
      <c r="K120" s="37">
        <v>43654</v>
      </c>
      <c r="L120" s="44">
        <v>88400.15</v>
      </c>
      <c r="M120" s="44">
        <v>88400.15</v>
      </c>
      <c r="N120" s="44">
        <v>0</v>
      </c>
      <c r="O120" s="44">
        <v>79560.14</v>
      </c>
      <c r="P120" s="44">
        <v>0</v>
      </c>
      <c r="Q120" s="44">
        <v>6630.0117</v>
      </c>
      <c r="R120" s="44">
        <v>0</v>
      </c>
      <c r="S120" s="44">
        <v>0</v>
      </c>
      <c r="T120" s="44">
        <v>6630.0117</v>
      </c>
      <c r="V120" s="44"/>
      <c r="W120" s="44"/>
      <c r="X120" s="44"/>
    </row>
    <row r="121" spans="1:24">
      <c r="A121">
        <v>2</v>
      </c>
      <c r="B121">
        <v>4332</v>
      </c>
      <c r="C121" t="s">
        <v>3767</v>
      </c>
      <c r="D121" t="s">
        <v>364</v>
      </c>
      <c r="E121" t="s">
        <v>169</v>
      </c>
      <c r="F121" t="s">
        <v>3874</v>
      </c>
      <c r="G121" t="s">
        <v>365</v>
      </c>
      <c r="H121" t="s">
        <v>124</v>
      </c>
      <c r="I121" s="42">
        <v>1</v>
      </c>
      <c r="J121" t="s">
        <v>7002</v>
      </c>
      <c r="K121" s="37">
        <v>43265</v>
      </c>
      <c r="L121" s="44">
        <v>19076</v>
      </c>
      <c r="M121" s="44">
        <v>19076</v>
      </c>
      <c r="N121" s="44">
        <v>0</v>
      </c>
      <c r="O121" s="44">
        <v>17168.400000000001</v>
      </c>
      <c r="P121" s="44">
        <v>0</v>
      </c>
      <c r="Q121" s="44">
        <v>1430.7</v>
      </c>
      <c r="R121" s="44">
        <v>0</v>
      </c>
      <c r="S121" s="44">
        <v>0</v>
      </c>
      <c r="T121" s="44">
        <v>1430.7</v>
      </c>
      <c r="V121" s="44"/>
      <c r="W121" s="44"/>
      <c r="X121" s="44"/>
    </row>
    <row r="122" spans="1:24">
      <c r="A122">
        <v>2</v>
      </c>
      <c r="B122">
        <v>4332</v>
      </c>
      <c r="C122" t="s">
        <v>3767</v>
      </c>
      <c r="D122" t="s">
        <v>395</v>
      </c>
      <c r="E122" t="s">
        <v>396</v>
      </c>
      <c r="F122" t="s">
        <v>3875</v>
      </c>
      <c r="G122" t="s">
        <v>1111</v>
      </c>
      <c r="H122" t="s">
        <v>124</v>
      </c>
      <c r="I122" s="42">
        <v>1</v>
      </c>
      <c r="J122" t="s">
        <v>7002</v>
      </c>
      <c r="K122" s="37">
        <v>43951</v>
      </c>
      <c r="L122" s="44">
        <v>147313.03</v>
      </c>
      <c r="M122" s="44">
        <v>147236.09</v>
      </c>
      <c r="N122" s="44">
        <v>-76.94</v>
      </c>
      <c r="O122" s="44">
        <v>132512.48000000001</v>
      </c>
      <c r="P122" s="44">
        <v>-69.25</v>
      </c>
      <c r="Q122" s="44">
        <v>11042.706700000001</v>
      </c>
      <c r="R122" s="44">
        <v>0</v>
      </c>
      <c r="S122" s="44">
        <v>0</v>
      </c>
      <c r="T122" s="44">
        <v>11042.706700000001</v>
      </c>
      <c r="V122" s="44"/>
      <c r="W122" s="44"/>
      <c r="X122" s="44"/>
    </row>
    <row r="123" spans="1:24">
      <c r="A123">
        <v>2</v>
      </c>
      <c r="B123">
        <v>4332</v>
      </c>
      <c r="C123" t="s">
        <v>3767</v>
      </c>
      <c r="D123" t="s">
        <v>614</v>
      </c>
      <c r="E123" t="s">
        <v>131</v>
      </c>
      <c r="F123" t="s">
        <v>3876</v>
      </c>
      <c r="G123" t="s">
        <v>1508</v>
      </c>
      <c r="H123" t="s">
        <v>107</v>
      </c>
      <c r="I123" s="42">
        <v>0.33</v>
      </c>
      <c r="J123" t="s">
        <v>7002</v>
      </c>
      <c r="K123" s="37">
        <v>43654</v>
      </c>
      <c r="L123" s="44">
        <v>106573.45</v>
      </c>
      <c r="M123" s="44">
        <v>106573.45</v>
      </c>
      <c r="N123" s="44">
        <v>0</v>
      </c>
      <c r="O123" s="44">
        <v>95916.11</v>
      </c>
      <c r="P123" s="44">
        <v>0</v>
      </c>
      <c r="Q123" s="44">
        <v>7993.0092000000004</v>
      </c>
      <c r="R123" s="44">
        <v>0</v>
      </c>
      <c r="S123" s="44">
        <v>0</v>
      </c>
      <c r="T123" s="44">
        <v>7993.0092000000004</v>
      </c>
      <c r="V123" s="44"/>
      <c r="W123" s="44"/>
      <c r="X123" s="44"/>
    </row>
    <row r="124" spans="1:24">
      <c r="A124">
        <v>2</v>
      </c>
      <c r="B124">
        <v>4332</v>
      </c>
      <c r="C124" t="s">
        <v>3767</v>
      </c>
      <c r="D124" t="s">
        <v>697</v>
      </c>
      <c r="E124" t="s">
        <v>152</v>
      </c>
      <c r="F124" t="s">
        <v>3877</v>
      </c>
      <c r="G124" t="s">
        <v>1331</v>
      </c>
      <c r="H124" t="s">
        <v>149</v>
      </c>
      <c r="I124" s="42">
        <v>0</v>
      </c>
      <c r="J124" t="s">
        <v>7002</v>
      </c>
      <c r="K124" s="37">
        <v>48092</v>
      </c>
      <c r="L124" s="44">
        <v>257178</v>
      </c>
      <c r="M124" s="44">
        <v>257178</v>
      </c>
      <c r="N124" s="44">
        <v>0</v>
      </c>
      <c r="O124" s="44">
        <v>231460.2</v>
      </c>
      <c r="P124" s="44">
        <v>0</v>
      </c>
      <c r="Q124" s="44">
        <v>0</v>
      </c>
      <c r="R124" s="44">
        <v>0</v>
      </c>
      <c r="S124" s="44">
        <v>0</v>
      </c>
      <c r="T124" s="44">
        <v>0</v>
      </c>
      <c r="V124" s="44"/>
      <c r="W124" s="44"/>
      <c r="X124" s="44"/>
    </row>
    <row r="125" spans="1:24">
      <c r="A125">
        <v>2</v>
      </c>
      <c r="B125">
        <v>4332</v>
      </c>
      <c r="C125" t="s">
        <v>3767</v>
      </c>
      <c r="D125" t="s">
        <v>543</v>
      </c>
      <c r="E125" t="s">
        <v>264</v>
      </c>
      <c r="F125" t="s">
        <v>3878</v>
      </c>
      <c r="G125" t="s">
        <v>544</v>
      </c>
      <c r="H125" t="s">
        <v>124</v>
      </c>
      <c r="I125" s="42">
        <v>1</v>
      </c>
      <c r="J125" t="s">
        <v>7002</v>
      </c>
      <c r="K125" s="37">
        <v>43334</v>
      </c>
      <c r="L125" s="44">
        <v>30368.400000000001</v>
      </c>
      <c r="M125" s="44">
        <v>30368.400000000001</v>
      </c>
      <c r="N125" s="44">
        <v>0</v>
      </c>
      <c r="O125" s="44">
        <v>27331.56</v>
      </c>
      <c r="P125" s="44">
        <v>0</v>
      </c>
      <c r="Q125" s="44">
        <v>2277.63</v>
      </c>
      <c r="R125" s="44">
        <v>0</v>
      </c>
      <c r="S125" s="44">
        <v>0</v>
      </c>
      <c r="T125" s="44">
        <v>2277.63</v>
      </c>
      <c r="V125" s="44"/>
      <c r="W125" s="44"/>
      <c r="X125" s="44"/>
    </row>
    <row r="126" spans="1:24">
      <c r="A126">
        <v>2</v>
      </c>
      <c r="B126">
        <v>4332</v>
      </c>
      <c r="C126" t="s">
        <v>3767</v>
      </c>
      <c r="D126" t="s">
        <v>48</v>
      </c>
      <c r="E126" t="s">
        <v>48</v>
      </c>
      <c r="F126" t="s">
        <v>3879</v>
      </c>
      <c r="G126" t="s">
        <v>643</v>
      </c>
      <c r="H126" t="s">
        <v>124</v>
      </c>
      <c r="I126" s="42">
        <v>0</v>
      </c>
      <c r="J126" t="s">
        <v>7002</v>
      </c>
      <c r="K126" s="37">
        <v>43334</v>
      </c>
      <c r="L126" s="44">
        <v>12274.9</v>
      </c>
      <c r="M126" s="44">
        <v>12274.9</v>
      </c>
      <c r="N126" s="44">
        <v>0</v>
      </c>
      <c r="O126" s="44">
        <v>11047.41</v>
      </c>
      <c r="P126" s="44">
        <v>0</v>
      </c>
      <c r="Q126" s="44">
        <v>920.61749999999995</v>
      </c>
      <c r="R126" s="44">
        <v>0</v>
      </c>
      <c r="S126" s="44">
        <v>0</v>
      </c>
      <c r="T126" s="44">
        <v>920.61749999999995</v>
      </c>
      <c r="V126" s="44"/>
      <c r="W126" s="44"/>
      <c r="X126" s="44"/>
    </row>
    <row r="127" spans="1:24">
      <c r="A127">
        <v>2</v>
      </c>
      <c r="B127">
        <v>4332</v>
      </c>
      <c r="C127" t="s">
        <v>3767</v>
      </c>
      <c r="D127" t="s">
        <v>113</v>
      </c>
      <c r="E127" t="s">
        <v>69</v>
      </c>
      <c r="F127" t="s">
        <v>7076</v>
      </c>
      <c r="G127" t="s">
        <v>7077</v>
      </c>
      <c r="H127" t="s">
        <v>17</v>
      </c>
      <c r="I127" s="42">
        <v>0.01</v>
      </c>
      <c r="J127" t="s">
        <v>7003</v>
      </c>
      <c r="K127" s="37">
        <v>48092</v>
      </c>
      <c r="L127" s="44">
        <v>209777</v>
      </c>
      <c r="M127" s="44">
        <v>209777</v>
      </c>
      <c r="N127" s="44">
        <v>0</v>
      </c>
      <c r="O127" s="44">
        <v>157332.75</v>
      </c>
      <c r="P127" s="44">
        <v>0</v>
      </c>
      <c r="Q127" s="44">
        <v>0</v>
      </c>
      <c r="R127" s="44">
        <v>0</v>
      </c>
      <c r="S127" s="44">
        <v>0</v>
      </c>
      <c r="T127" s="44">
        <v>0</v>
      </c>
      <c r="V127" s="44"/>
      <c r="W127" s="44"/>
      <c r="X127" s="44"/>
    </row>
    <row r="128" spans="1:24">
      <c r="A128">
        <v>2</v>
      </c>
      <c r="B128">
        <v>4332</v>
      </c>
      <c r="C128" t="s">
        <v>3767</v>
      </c>
      <c r="D128" t="s">
        <v>928</v>
      </c>
      <c r="E128" t="s">
        <v>147</v>
      </c>
      <c r="F128" t="s">
        <v>3880</v>
      </c>
      <c r="G128" t="s">
        <v>984</v>
      </c>
      <c r="H128" t="s">
        <v>86</v>
      </c>
      <c r="I128" s="42">
        <v>1</v>
      </c>
      <c r="J128" t="s">
        <v>7002</v>
      </c>
      <c r="K128" s="37">
        <v>43335</v>
      </c>
      <c r="L128" s="44">
        <v>92745.93</v>
      </c>
      <c r="M128" s="44">
        <v>92745.93</v>
      </c>
      <c r="N128" s="44">
        <v>0</v>
      </c>
      <c r="O128" s="44">
        <v>83471.34</v>
      </c>
      <c r="P128" s="44">
        <v>0</v>
      </c>
      <c r="Q128" s="44">
        <v>6955.9449999999997</v>
      </c>
      <c r="R128" s="44">
        <v>0</v>
      </c>
      <c r="S128" s="44">
        <v>0</v>
      </c>
      <c r="T128" s="44">
        <v>6955.9449999999997</v>
      </c>
      <c r="V128" s="44"/>
      <c r="W128" s="44"/>
      <c r="X128" s="44"/>
    </row>
    <row r="129" spans="1:24">
      <c r="A129">
        <v>2</v>
      </c>
      <c r="B129">
        <v>4332</v>
      </c>
      <c r="C129" t="s">
        <v>3767</v>
      </c>
      <c r="D129" t="s">
        <v>379</v>
      </c>
      <c r="E129" t="s">
        <v>93</v>
      </c>
      <c r="F129" t="s">
        <v>3881</v>
      </c>
      <c r="G129" t="s">
        <v>1067</v>
      </c>
      <c r="H129" t="s">
        <v>104</v>
      </c>
      <c r="I129" s="42">
        <v>0.1</v>
      </c>
      <c r="J129" t="s">
        <v>7002</v>
      </c>
      <c r="K129" s="37">
        <v>43882</v>
      </c>
      <c r="L129" s="44">
        <v>31454.799999999999</v>
      </c>
      <c r="M129" s="44">
        <v>31454.799999999999</v>
      </c>
      <c r="N129" s="44">
        <v>0</v>
      </c>
      <c r="O129" s="44">
        <v>28309.32</v>
      </c>
      <c r="P129" s="44">
        <v>0</v>
      </c>
      <c r="Q129" s="44">
        <v>2359.11</v>
      </c>
      <c r="R129" s="44">
        <v>0</v>
      </c>
      <c r="S129" s="44">
        <v>0</v>
      </c>
      <c r="T129" s="44">
        <v>2359.11</v>
      </c>
      <c r="V129" s="44"/>
      <c r="W129" s="44"/>
      <c r="X129" s="44"/>
    </row>
    <row r="130" spans="1:24">
      <c r="A130">
        <v>2</v>
      </c>
      <c r="B130">
        <v>4332</v>
      </c>
      <c r="C130" t="s">
        <v>3767</v>
      </c>
      <c r="D130" t="s">
        <v>427</v>
      </c>
      <c r="E130" t="s">
        <v>60</v>
      </c>
      <c r="F130" t="s">
        <v>7078</v>
      </c>
      <c r="G130" t="s">
        <v>7079</v>
      </c>
      <c r="H130" t="s">
        <v>86</v>
      </c>
      <c r="I130" s="42">
        <v>1</v>
      </c>
      <c r="J130" t="s">
        <v>7002</v>
      </c>
      <c r="K130" s="37">
        <v>43335</v>
      </c>
      <c r="L130" s="44">
        <v>12391.38</v>
      </c>
      <c r="M130" s="44">
        <v>12391.38</v>
      </c>
      <c r="N130" s="44">
        <v>0</v>
      </c>
      <c r="O130" s="44">
        <v>12391.38</v>
      </c>
      <c r="P130" s="44">
        <v>0</v>
      </c>
      <c r="Q130" s="44">
        <v>0</v>
      </c>
      <c r="R130" s="44">
        <v>0</v>
      </c>
      <c r="S130" s="44">
        <v>0</v>
      </c>
      <c r="T130" s="44">
        <v>0</v>
      </c>
      <c r="V130" s="44"/>
      <c r="W130" s="44"/>
      <c r="X130" s="44"/>
    </row>
    <row r="131" spans="1:24">
      <c r="A131">
        <v>2</v>
      </c>
      <c r="B131">
        <v>4332</v>
      </c>
      <c r="C131" t="s">
        <v>3767</v>
      </c>
      <c r="D131" t="s">
        <v>261</v>
      </c>
      <c r="E131" t="s">
        <v>261</v>
      </c>
      <c r="F131" t="s">
        <v>3882</v>
      </c>
      <c r="G131" t="s">
        <v>1214</v>
      </c>
      <c r="H131" t="s">
        <v>100</v>
      </c>
      <c r="I131" s="42">
        <v>0.75</v>
      </c>
      <c r="J131" t="s">
        <v>7002</v>
      </c>
      <c r="K131" s="37">
        <v>43357</v>
      </c>
      <c r="L131" s="44">
        <v>7680.99</v>
      </c>
      <c r="M131" s="44">
        <v>7680.99</v>
      </c>
      <c r="N131" s="44">
        <v>0</v>
      </c>
      <c r="O131" s="44">
        <v>6912.89</v>
      </c>
      <c r="P131" s="44">
        <v>0</v>
      </c>
      <c r="Q131" s="44">
        <v>576.07420000000002</v>
      </c>
      <c r="R131" s="44">
        <v>0</v>
      </c>
      <c r="S131" s="44">
        <v>0</v>
      </c>
      <c r="T131" s="44">
        <v>576.07420000000002</v>
      </c>
      <c r="V131" s="44"/>
      <c r="W131" s="44"/>
      <c r="X131" s="44"/>
    </row>
    <row r="132" spans="1:24">
      <c r="A132">
        <v>2</v>
      </c>
      <c r="B132">
        <v>4332</v>
      </c>
      <c r="C132" t="s">
        <v>3767</v>
      </c>
      <c r="D132" t="s">
        <v>773</v>
      </c>
      <c r="E132" t="s">
        <v>147</v>
      </c>
      <c r="F132" t="s">
        <v>3883</v>
      </c>
      <c r="G132" t="s">
        <v>896</v>
      </c>
      <c r="H132" t="s">
        <v>107</v>
      </c>
      <c r="I132" s="42">
        <v>0</v>
      </c>
      <c r="J132" t="s">
        <v>7002</v>
      </c>
      <c r="K132" s="37">
        <v>43788</v>
      </c>
      <c r="L132" s="44">
        <v>10296.959999999999</v>
      </c>
      <c r="M132" s="44">
        <v>10296.959999999999</v>
      </c>
      <c r="N132" s="44">
        <v>0</v>
      </c>
      <c r="O132" s="44">
        <v>9267.26</v>
      </c>
      <c r="P132" s="44">
        <v>0</v>
      </c>
      <c r="Q132" s="44">
        <v>772.27170000000001</v>
      </c>
      <c r="R132" s="44">
        <v>0</v>
      </c>
      <c r="S132" s="44">
        <v>0</v>
      </c>
      <c r="T132" s="44">
        <v>772.27170000000001</v>
      </c>
      <c r="V132" s="44"/>
      <c r="W132" s="44"/>
      <c r="X132" s="44"/>
    </row>
    <row r="133" spans="1:24">
      <c r="A133">
        <v>2</v>
      </c>
      <c r="B133">
        <v>4332</v>
      </c>
      <c r="C133" t="s">
        <v>3767</v>
      </c>
      <c r="D133" t="s">
        <v>129</v>
      </c>
      <c r="E133" t="s">
        <v>9</v>
      </c>
      <c r="F133" t="s">
        <v>3884</v>
      </c>
      <c r="G133" t="s">
        <v>130</v>
      </c>
      <c r="H133" t="s">
        <v>107</v>
      </c>
      <c r="I133" s="42">
        <v>1</v>
      </c>
      <c r="J133" t="s">
        <v>7002</v>
      </c>
      <c r="K133" s="37">
        <v>43292</v>
      </c>
      <c r="L133" s="44">
        <v>15000</v>
      </c>
      <c r="M133" s="44">
        <v>15000</v>
      </c>
      <c r="N133" s="44">
        <v>0</v>
      </c>
      <c r="O133" s="44">
        <v>13500</v>
      </c>
      <c r="P133" s="44">
        <v>0</v>
      </c>
      <c r="Q133" s="44">
        <v>1125</v>
      </c>
      <c r="R133" s="44">
        <v>0</v>
      </c>
      <c r="S133" s="44">
        <v>0</v>
      </c>
      <c r="T133" s="44">
        <v>1125</v>
      </c>
      <c r="V133" s="44"/>
      <c r="W133" s="44"/>
      <c r="X133" s="44"/>
    </row>
    <row r="134" spans="1:24">
      <c r="A134">
        <v>2</v>
      </c>
      <c r="B134">
        <v>4332</v>
      </c>
      <c r="C134" t="s">
        <v>3767</v>
      </c>
      <c r="D134" t="s">
        <v>992</v>
      </c>
      <c r="E134" t="s">
        <v>9</v>
      </c>
      <c r="F134" t="s">
        <v>7080</v>
      </c>
      <c r="G134" t="s">
        <v>7081</v>
      </c>
      <c r="H134" t="s">
        <v>86</v>
      </c>
      <c r="I134" s="42">
        <v>1</v>
      </c>
      <c r="J134" t="s">
        <v>7002</v>
      </c>
      <c r="K134" s="37">
        <v>43334</v>
      </c>
      <c r="L134" s="44">
        <v>22482.21</v>
      </c>
      <c r="M134" s="44">
        <v>22482.21</v>
      </c>
      <c r="N134" s="44">
        <v>0</v>
      </c>
      <c r="O134" s="44">
        <v>22482.21</v>
      </c>
      <c r="P134" s="44">
        <v>0</v>
      </c>
      <c r="Q134" s="44">
        <v>0</v>
      </c>
      <c r="R134" s="44">
        <v>0</v>
      </c>
      <c r="S134" s="44">
        <v>0</v>
      </c>
      <c r="T134" s="44">
        <v>0</v>
      </c>
      <c r="V134" s="44"/>
      <c r="W134" s="44"/>
      <c r="X134" s="44"/>
    </row>
    <row r="135" spans="1:24">
      <c r="A135">
        <v>2</v>
      </c>
      <c r="B135">
        <v>4332</v>
      </c>
      <c r="C135" t="s">
        <v>3767</v>
      </c>
      <c r="D135" t="s">
        <v>102</v>
      </c>
      <c r="E135" t="s">
        <v>102</v>
      </c>
      <c r="F135" t="s">
        <v>3885</v>
      </c>
      <c r="G135" t="s">
        <v>2025</v>
      </c>
      <c r="H135" t="s">
        <v>107</v>
      </c>
      <c r="I135" s="42">
        <v>1</v>
      </c>
      <c r="J135" t="s">
        <v>7002</v>
      </c>
      <c r="K135" s="37">
        <v>43507</v>
      </c>
      <c r="L135" s="44">
        <v>9186.5400000000009</v>
      </c>
      <c r="M135" s="44">
        <v>9186.5400000000009</v>
      </c>
      <c r="N135" s="44">
        <v>0</v>
      </c>
      <c r="O135" s="44">
        <v>8267.89</v>
      </c>
      <c r="P135" s="44">
        <v>0</v>
      </c>
      <c r="Q135" s="44">
        <v>688.99080000000004</v>
      </c>
      <c r="R135" s="44">
        <v>0</v>
      </c>
      <c r="S135" s="44">
        <v>0</v>
      </c>
      <c r="T135" s="44">
        <v>688.99080000000004</v>
      </c>
      <c r="V135" s="44"/>
      <c r="W135" s="44"/>
      <c r="X135" s="44"/>
    </row>
    <row r="136" spans="1:24">
      <c r="A136">
        <v>2</v>
      </c>
      <c r="B136">
        <v>4332</v>
      </c>
      <c r="C136" t="s">
        <v>3767</v>
      </c>
      <c r="D136" t="s">
        <v>101</v>
      </c>
      <c r="E136" t="s">
        <v>102</v>
      </c>
      <c r="F136" t="s">
        <v>3886</v>
      </c>
      <c r="G136" t="s">
        <v>720</v>
      </c>
      <c r="H136" t="s">
        <v>107</v>
      </c>
      <c r="I136" s="42">
        <v>0.2</v>
      </c>
      <c r="J136" t="s">
        <v>7002</v>
      </c>
      <c r="K136" s="37">
        <v>43333</v>
      </c>
      <c r="L136" s="44">
        <v>4599.01</v>
      </c>
      <c r="M136" s="44">
        <v>4599.01</v>
      </c>
      <c r="N136" s="44">
        <v>0</v>
      </c>
      <c r="O136" s="44">
        <v>4139.1099999999997</v>
      </c>
      <c r="P136" s="44">
        <v>0</v>
      </c>
      <c r="Q136" s="44">
        <v>344.92579999999998</v>
      </c>
      <c r="R136" s="44">
        <v>0</v>
      </c>
      <c r="S136" s="44">
        <v>0</v>
      </c>
      <c r="T136" s="44">
        <v>344.92579999999998</v>
      </c>
      <c r="V136" s="44"/>
      <c r="W136" s="44"/>
      <c r="X136" s="44"/>
    </row>
    <row r="137" spans="1:24">
      <c r="A137">
        <v>2</v>
      </c>
      <c r="B137">
        <v>4332</v>
      </c>
      <c r="C137" t="s">
        <v>3767</v>
      </c>
      <c r="D137" t="s">
        <v>526</v>
      </c>
      <c r="E137" t="s">
        <v>21</v>
      </c>
      <c r="F137" t="s">
        <v>7082</v>
      </c>
      <c r="G137" t="s">
        <v>7083</v>
      </c>
      <c r="H137" t="s">
        <v>86</v>
      </c>
      <c r="I137" s="42">
        <v>1</v>
      </c>
      <c r="J137" t="s">
        <v>7002</v>
      </c>
      <c r="K137" s="37">
        <v>43614</v>
      </c>
      <c r="L137" s="44">
        <v>192720.2</v>
      </c>
      <c r="M137" s="44">
        <v>192720.2</v>
      </c>
      <c r="N137" s="44">
        <v>0</v>
      </c>
      <c r="O137" s="44">
        <v>192720.2</v>
      </c>
      <c r="P137" s="44">
        <v>0</v>
      </c>
      <c r="Q137" s="44">
        <v>0</v>
      </c>
      <c r="R137" s="44">
        <v>0</v>
      </c>
      <c r="S137" s="44">
        <v>0</v>
      </c>
      <c r="T137" s="44">
        <v>0</v>
      </c>
      <c r="V137" s="44"/>
      <c r="W137" s="44"/>
      <c r="X137" s="44"/>
    </row>
    <row r="138" spans="1:24">
      <c r="A138">
        <v>2</v>
      </c>
      <c r="B138">
        <v>4332</v>
      </c>
      <c r="C138" t="s">
        <v>3767</v>
      </c>
      <c r="D138" t="s">
        <v>1692</v>
      </c>
      <c r="E138" t="s">
        <v>1693</v>
      </c>
      <c r="F138" t="s">
        <v>3887</v>
      </c>
      <c r="G138" t="s">
        <v>1694</v>
      </c>
      <c r="H138" t="s">
        <v>124</v>
      </c>
      <c r="I138" s="42">
        <v>1</v>
      </c>
      <c r="J138" t="s">
        <v>7002</v>
      </c>
      <c r="K138" s="37">
        <v>43412</v>
      </c>
      <c r="L138" s="44">
        <v>10564.84</v>
      </c>
      <c r="M138" s="44">
        <v>10564.84</v>
      </c>
      <c r="N138" s="44">
        <v>0</v>
      </c>
      <c r="O138" s="44">
        <v>9508.36</v>
      </c>
      <c r="P138" s="44">
        <v>0</v>
      </c>
      <c r="Q138" s="44">
        <v>792.36329999999998</v>
      </c>
      <c r="R138" s="44">
        <v>0</v>
      </c>
      <c r="S138" s="44">
        <v>0</v>
      </c>
      <c r="T138" s="44">
        <v>792.36329999999998</v>
      </c>
      <c r="V138" s="44"/>
      <c r="W138" s="44"/>
      <c r="X138" s="44"/>
    </row>
    <row r="139" spans="1:24">
      <c r="A139">
        <v>2</v>
      </c>
      <c r="B139">
        <v>4332</v>
      </c>
      <c r="C139" t="s">
        <v>3767</v>
      </c>
      <c r="D139" t="s">
        <v>798</v>
      </c>
      <c r="E139" t="s">
        <v>9</v>
      </c>
      <c r="F139" t="s">
        <v>3888</v>
      </c>
      <c r="G139" t="s">
        <v>799</v>
      </c>
      <c r="H139" t="s">
        <v>104</v>
      </c>
      <c r="I139" s="42">
        <v>1</v>
      </c>
      <c r="J139" t="s">
        <v>7002</v>
      </c>
      <c r="K139" s="37">
        <v>43333</v>
      </c>
      <c r="L139" s="44">
        <v>50189.4</v>
      </c>
      <c r="M139" s="44">
        <v>50189.4</v>
      </c>
      <c r="N139" s="44">
        <v>0</v>
      </c>
      <c r="O139" s="44">
        <v>45170.46</v>
      </c>
      <c r="P139" s="44">
        <v>0</v>
      </c>
      <c r="Q139" s="44">
        <v>3764.2049999999999</v>
      </c>
      <c r="R139" s="44">
        <v>0</v>
      </c>
      <c r="S139" s="44">
        <v>0</v>
      </c>
      <c r="T139" s="44">
        <v>3764.2049999999999</v>
      </c>
      <c r="V139" s="44"/>
      <c r="W139" s="44"/>
      <c r="X139" s="44"/>
    </row>
    <row r="140" spans="1:24">
      <c r="A140">
        <v>2</v>
      </c>
      <c r="B140">
        <v>4332</v>
      </c>
      <c r="C140" t="s">
        <v>3767</v>
      </c>
      <c r="D140" t="s">
        <v>1137</v>
      </c>
      <c r="E140" t="s">
        <v>261</v>
      </c>
      <c r="F140" t="s">
        <v>7084</v>
      </c>
      <c r="G140" t="s">
        <v>7085</v>
      </c>
      <c r="H140" t="s">
        <v>86</v>
      </c>
      <c r="I140" s="42">
        <v>1</v>
      </c>
      <c r="J140" t="s">
        <v>7002</v>
      </c>
      <c r="K140" s="37">
        <v>43334</v>
      </c>
      <c r="L140" s="44">
        <v>23270</v>
      </c>
      <c r="M140" s="44">
        <v>23270</v>
      </c>
      <c r="N140" s="44">
        <v>0</v>
      </c>
      <c r="O140" s="44">
        <v>23270</v>
      </c>
      <c r="P140" s="44">
        <v>0</v>
      </c>
      <c r="Q140" s="44">
        <v>0</v>
      </c>
      <c r="R140" s="44">
        <v>0</v>
      </c>
      <c r="S140" s="44">
        <v>0</v>
      </c>
      <c r="T140" s="44">
        <v>0</v>
      </c>
      <c r="V140" s="44"/>
      <c r="W140" s="44"/>
      <c r="X140" s="44"/>
    </row>
    <row r="141" spans="1:24">
      <c r="A141">
        <v>2</v>
      </c>
      <c r="B141">
        <v>4332</v>
      </c>
      <c r="C141" t="s">
        <v>3767</v>
      </c>
      <c r="D141" t="s">
        <v>773</v>
      </c>
      <c r="E141" t="s">
        <v>147</v>
      </c>
      <c r="F141" t="s">
        <v>3889</v>
      </c>
      <c r="G141" t="s">
        <v>793</v>
      </c>
      <c r="H141" t="s">
        <v>107</v>
      </c>
      <c r="I141" s="42">
        <v>0</v>
      </c>
      <c r="J141" t="s">
        <v>7002</v>
      </c>
      <c r="K141" s="37">
        <v>43598</v>
      </c>
      <c r="L141" s="44">
        <v>13286.8</v>
      </c>
      <c r="M141" s="44">
        <v>13286.8</v>
      </c>
      <c r="N141" s="44">
        <v>0</v>
      </c>
      <c r="O141" s="44">
        <v>11958.12</v>
      </c>
      <c r="P141" s="44">
        <v>0</v>
      </c>
      <c r="Q141" s="44">
        <v>996.51</v>
      </c>
      <c r="R141" s="44">
        <v>0</v>
      </c>
      <c r="S141" s="44">
        <v>0</v>
      </c>
      <c r="T141" s="44">
        <v>996.51</v>
      </c>
      <c r="V141" s="44"/>
      <c r="W141" s="44"/>
      <c r="X141" s="44"/>
    </row>
    <row r="142" spans="1:24">
      <c r="A142">
        <v>2</v>
      </c>
      <c r="B142">
        <v>4332</v>
      </c>
      <c r="C142" t="s">
        <v>3767</v>
      </c>
      <c r="D142" t="s">
        <v>20</v>
      </c>
      <c r="E142" t="s">
        <v>21</v>
      </c>
      <c r="F142" t="s">
        <v>3890</v>
      </c>
      <c r="G142" t="s">
        <v>22</v>
      </c>
      <c r="H142" t="s">
        <v>23</v>
      </c>
      <c r="I142" s="42">
        <v>1</v>
      </c>
      <c r="J142" t="s">
        <v>7003</v>
      </c>
      <c r="K142" s="37">
        <v>48092</v>
      </c>
      <c r="L142" s="44">
        <v>63694</v>
      </c>
      <c r="M142" s="44">
        <v>63694</v>
      </c>
      <c r="N142" s="44">
        <v>0</v>
      </c>
      <c r="O142" s="44">
        <v>47770.5</v>
      </c>
      <c r="P142" s="44">
        <v>0</v>
      </c>
      <c r="Q142" s="44">
        <v>10962.93</v>
      </c>
      <c r="R142" s="44">
        <v>4588.37</v>
      </c>
      <c r="S142" s="44">
        <v>0</v>
      </c>
      <c r="T142" s="44">
        <v>6374.56</v>
      </c>
      <c r="V142" s="44"/>
      <c r="W142" s="44"/>
      <c r="X142" s="44"/>
    </row>
    <row r="143" spans="1:24">
      <c r="A143">
        <v>2</v>
      </c>
      <c r="B143">
        <v>4332</v>
      </c>
      <c r="C143" t="s">
        <v>3767</v>
      </c>
      <c r="D143" t="s">
        <v>227</v>
      </c>
      <c r="E143" t="s">
        <v>76</v>
      </c>
      <c r="F143" t="s">
        <v>3891</v>
      </c>
      <c r="G143" t="s">
        <v>403</v>
      </c>
      <c r="H143" t="s">
        <v>107</v>
      </c>
      <c r="I143" s="42">
        <v>0</v>
      </c>
      <c r="J143" t="s">
        <v>7002</v>
      </c>
      <c r="K143" s="37">
        <v>43760</v>
      </c>
      <c r="L143" s="44">
        <v>16717.599999999999</v>
      </c>
      <c r="M143" s="44">
        <v>16717.599999999999</v>
      </c>
      <c r="N143" s="44">
        <v>0</v>
      </c>
      <c r="O143" s="44">
        <v>15045.84</v>
      </c>
      <c r="P143" s="44">
        <v>0</v>
      </c>
      <c r="Q143" s="44">
        <v>1253.82</v>
      </c>
      <c r="R143" s="44">
        <v>0</v>
      </c>
      <c r="S143" s="44">
        <v>0</v>
      </c>
      <c r="T143" s="44">
        <v>1253.82</v>
      </c>
      <c r="V143" s="44"/>
      <c r="W143" s="44"/>
      <c r="X143" s="44"/>
    </row>
    <row r="144" spans="1:24">
      <c r="A144">
        <v>2</v>
      </c>
      <c r="B144">
        <v>4332</v>
      </c>
      <c r="C144" t="s">
        <v>3767</v>
      </c>
      <c r="D144" t="s">
        <v>313</v>
      </c>
      <c r="E144" t="s">
        <v>314</v>
      </c>
      <c r="F144" t="s">
        <v>3892</v>
      </c>
      <c r="G144" t="s">
        <v>469</v>
      </c>
      <c r="H144" t="s">
        <v>124</v>
      </c>
      <c r="I144" s="42">
        <v>1</v>
      </c>
      <c r="J144" t="s">
        <v>7002</v>
      </c>
      <c r="K144" s="37">
        <v>43294</v>
      </c>
      <c r="L144" s="44">
        <v>3627</v>
      </c>
      <c r="M144" s="44">
        <v>3627</v>
      </c>
      <c r="N144" s="44">
        <v>0</v>
      </c>
      <c r="O144" s="44">
        <v>3264.3</v>
      </c>
      <c r="P144" s="44">
        <v>0</v>
      </c>
      <c r="Q144" s="44">
        <v>272.02499999999998</v>
      </c>
      <c r="R144" s="44">
        <v>0</v>
      </c>
      <c r="S144" s="44">
        <v>0</v>
      </c>
      <c r="T144" s="44">
        <v>272.02499999999998</v>
      </c>
      <c r="V144" s="44"/>
      <c r="W144" s="44"/>
      <c r="X144" s="44"/>
    </row>
    <row r="145" spans="1:24">
      <c r="A145">
        <v>2</v>
      </c>
      <c r="B145">
        <v>4332</v>
      </c>
      <c r="C145" t="s">
        <v>3767</v>
      </c>
      <c r="D145" t="s">
        <v>376</v>
      </c>
      <c r="E145" t="s">
        <v>147</v>
      </c>
      <c r="F145" t="s">
        <v>3893</v>
      </c>
      <c r="G145" t="s">
        <v>377</v>
      </c>
      <c r="H145" t="s">
        <v>107</v>
      </c>
      <c r="I145" s="42">
        <v>1</v>
      </c>
      <c r="J145" t="s">
        <v>7002</v>
      </c>
      <c r="K145" s="37">
        <v>43413</v>
      </c>
      <c r="L145" s="44">
        <v>5050</v>
      </c>
      <c r="M145" s="44">
        <v>5050</v>
      </c>
      <c r="N145" s="44">
        <v>0</v>
      </c>
      <c r="O145" s="44">
        <v>4545</v>
      </c>
      <c r="P145" s="44">
        <v>0</v>
      </c>
      <c r="Q145" s="44">
        <v>378.75</v>
      </c>
      <c r="R145" s="44">
        <v>0</v>
      </c>
      <c r="S145" s="44">
        <v>0</v>
      </c>
      <c r="T145" s="44">
        <v>378.75</v>
      </c>
      <c r="V145" s="44"/>
      <c r="W145" s="44"/>
      <c r="X145" s="44"/>
    </row>
    <row r="146" spans="1:24">
      <c r="A146">
        <v>2</v>
      </c>
      <c r="B146">
        <v>4332</v>
      </c>
      <c r="C146" t="s">
        <v>3767</v>
      </c>
      <c r="D146" t="s">
        <v>564</v>
      </c>
      <c r="E146" t="s">
        <v>152</v>
      </c>
      <c r="F146" t="s">
        <v>3894</v>
      </c>
      <c r="G146" t="s">
        <v>565</v>
      </c>
      <c r="H146" t="s">
        <v>100</v>
      </c>
      <c r="I146" s="42">
        <v>1</v>
      </c>
      <c r="J146" t="s">
        <v>7002</v>
      </c>
      <c r="K146" s="37">
        <v>43336</v>
      </c>
      <c r="L146" s="44">
        <v>3705.6</v>
      </c>
      <c r="M146" s="44">
        <v>3705.6</v>
      </c>
      <c r="N146" s="44">
        <v>0</v>
      </c>
      <c r="O146" s="44">
        <v>3335.04</v>
      </c>
      <c r="P146" s="44">
        <v>0</v>
      </c>
      <c r="Q146" s="44">
        <v>277.92</v>
      </c>
      <c r="R146" s="44">
        <v>0</v>
      </c>
      <c r="S146" s="44">
        <v>0</v>
      </c>
      <c r="T146" s="44">
        <v>277.92</v>
      </c>
      <c r="V146" s="44"/>
      <c r="W146" s="44"/>
      <c r="X146" s="44"/>
    </row>
    <row r="147" spans="1:24">
      <c r="A147">
        <v>2</v>
      </c>
      <c r="B147">
        <v>4332</v>
      </c>
      <c r="C147" t="s">
        <v>3767</v>
      </c>
      <c r="D147" t="s">
        <v>95</v>
      </c>
      <c r="E147" t="s">
        <v>93</v>
      </c>
      <c r="F147" t="s">
        <v>3895</v>
      </c>
      <c r="G147" t="s">
        <v>1575</v>
      </c>
      <c r="H147" t="s">
        <v>107</v>
      </c>
      <c r="I147" s="42">
        <v>0.1</v>
      </c>
      <c r="J147" t="s">
        <v>7002</v>
      </c>
      <c r="K147" s="37">
        <v>43412</v>
      </c>
      <c r="L147" s="44">
        <v>16215.55</v>
      </c>
      <c r="M147" s="44">
        <v>16215.55</v>
      </c>
      <c r="N147" s="44">
        <v>0</v>
      </c>
      <c r="O147" s="44">
        <v>14594</v>
      </c>
      <c r="P147" s="44">
        <v>0</v>
      </c>
      <c r="Q147" s="44">
        <v>1216.1667</v>
      </c>
      <c r="R147" s="44">
        <v>0</v>
      </c>
      <c r="S147" s="44">
        <v>0</v>
      </c>
      <c r="T147" s="44">
        <v>1216.1667</v>
      </c>
      <c r="V147" s="44"/>
      <c r="W147" s="44"/>
      <c r="X147" s="44"/>
    </row>
    <row r="148" spans="1:24">
      <c r="A148">
        <v>2</v>
      </c>
      <c r="B148">
        <v>4332</v>
      </c>
      <c r="C148" t="s">
        <v>3767</v>
      </c>
      <c r="D148" t="s">
        <v>14</v>
      </c>
      <c r="E148" t="s">
        <v>15</v>
      </c>
      <c r="F148" t="s">
        <v>3896</v>
      </c>
      <c r="G148" t="s">
        <v>383</v>
      </c>
      <c r="H148" t="s">
        <v>107</v>
      </c>
      <c r="I148" s="42">
        <v>1</v>
      </c>
      <c r="J148" t="s">
        <v>7002</v>
      </c>
      <c r="K148" s="37">
        <v>43265</v>
      </c>
      <c r="L148" s="44">
        <v>5400</v>
      </c>
      <c r="M148" s="44">
        <v>5400</v>
      </c>
      <c r="N148" s="44">
        <v>0</v>
      </c>
      <c r="O148" s="44">
        <v>4860</v>
      </c>
      <c r="P148" s="44">
        <v>0</v>
      </c>
      <c r="Q148" s="44">
        <v>405</v>
      </c>
      <c r="R148" s="44">
        <v>0</v>
      </c>
      <c r="S148" s="44">
        <v>0</v>
      </c>
      <c r="T148" s="44">
        <v>405</v>
      </c>
      <c r="V148" s="44"/>
      <c r="W148" s="44"/>
      <c r="X148" s="44"/>
    </row>
    <row r="149" spans="1:24">
      <c r="A149">
        <v>2</v>
      </c>
      <c r="B149">
        <v>4332</v>
      </c>
      <c r="C149" t="s">
        <v>3767</v>
      </c>
      <c r="D149" t="s">
        <v>1281</v>
      </c>
      <c r="E149" t="s">
        <v>25</v>
      </c>
      <c r="F149" t="s">
        <v>7086</v>
      </c>
      <c r="G149" t="s">
        <v>7087</v>
      </c>
      <c r="H149" t="s">
        <v>86</v>
      </c>
      <c r="I149" s="42">
        <v>1</v>
      </c>
      <c r="J149" t="s">
        <v>7002</v>
      </c>
      <c r="K149" s="37">
        <v>43362</v>
      </c>
      <c r="L149" s="44">
        <v>24872.04</v>
      </c>
      <c r="M149" s="44">
        <v>24872.04</v>
      </c>
      <c r="N149" s="44">
        <v>0</v>
      </c>
      <c r="O149" s="44">
        <v>24872.04</v>
      </c>
      <c r="P149" s="44">
        <v>0</v>
      </c>
      <c r="Q149" s="44">
        <v>0</v>
      </c>
      <c r="R149" s="44">
        <v>0</v>
      </c>
      <c r="S149" s="44">
        <v>0</v>
      </c>
      <c r="T149" s="44">
        <v>0</v>
      </c>
      <c r="V149" s="44"/>
      <c r="W149" s="44"/>
      <c r="X149" s="44"/>
    </row>
    <row r="150" spans="1:24">
      <c r="A150">
        <v>2</v>
      </c>
      <c r="B150">
        <v>4332</v>
      </c>
      <c r="C150" t="s">
        <v>3767</v>
      </c>
      <c r="D150" t="s">
        <v>614</v>
      </c>
      <c r="E150" t="s">
        <v>131</v>
      </c>
      <c r="F150" t="s">
        <v>3897</v>
      </c>
      <c r="G150" t="s">
        <v>1695</v>
      </c>
      <c r="H150" t="s">
        <v>100</v>
      </c>
      <c r="I150" s="42">
        <v>1</v>
      </c>
      <c r="J150" t="s">
        <v>7002</v>
      </c>
      <c r="K150" s="37">
        <v>43412</v>
      </c>
      <c r="L150" s="44">
        <v>13122.24</v>
      </c>
      <c r="M150" s="44">
        <v>13122.24</v>
      </c>
      <c r="N150" s="44">
        <v>0</v>
      </c>
      <c r="O150" s="44">
        <v>11810.02</v>
      </c>
      <c r="P150" s="44">
        <v>0</v>
      </c>
      <c r="Q150" s="44">
        <v>984.16830000000004</v>
      </c>
      <c r="R150" s="44">
        <v>0</v>
      </c>
      <c r="S150" s="44">
        <v>0</v>
      </c>
      <c r="T150" s="44">
        <v>984.16830000000004</v>
      </c>
      <c r="V150" s="44"/>
      <c r="W150" s="44"/>
      <c r="X150" s="44"/>
    </row>
    <row r="151" spans="1:24">
      <c r="A151">
        <v>2</v>
      </c>
      <c r="B151">
        <v>4332</v>
      </c>
      <c r="C151" t="s">
        <v>3767</v>
      </c>
      <c r="D151" t="s">
        <v>143</v>
      </c>
      <c r="E151" t="s">
        <v>135</v>
      </c>
      <c r="F151" t="s">
        <v>3898</v>
      </c>
      <c r="G151" t="s">
        <v>208</v>
      </c>
      <c r="H151" t="s">
        <v>107</v>
      </c>
      <c r="I151" s="42">
        <v>0.15</v>
      </c>
      <c r="J151" t="s">
        <v>7002</v>
      </c>
      <c r="K151" s="37">
        <v>43598</v>
      </c>
      <c r="L151" s="44">
        <v>18133.41</v>
      </c>
      <c r="M151" s="44">
        <v>18133.41</v>
      </c>
      <c r="N151" s="44">
        <v>0</v>
      </c>
      <c r="O151" s="44">
        <v>16320.07</v>
      </c>
      <c r="P151" s="44">
        <v>0</v>
      </c>
      <c r="Q151" s="44">
        <v>1360.0057999999999</v>
      </c>
      <c r="R151" s="44">
        <v>0</v>
      </c>
      <c r="S151" s="44">
        <v>0</v>
      </c>
      <c r="T151" s="44">
        <v>1360.0057999999999</v>
      </c>
      <c r="V151" s="44"/>
      <c r="W151" s="44"/>
      <c r="X151" s="44"/>
    </row>
    <row r="152" spans="1:24">
      <c r="A152">
        <v>2</v>
      </c>
      <c r="B152">
        <v>4332</v>
      </c>
      <c r="C152" t="s">
        <v>3767</v>
      </c>
      <c r="D152" t="s">
        <v>95</v>
      </c>
      <c r="E152" t="s">
        <v>93</v>
      </c>
      <c r="F152" t="s">
        <v>3899</v>
      </c>
      <c r="G152" t="s">
        <v>1877</v>
      </c>
      <c r="H152" t="s">
        <v>107</v>
      </c>
      <c r="I152" s="42">
        <v>0.5</v>
      </c>
      <c r="J152" t="s">
        <v>7002</v>
      </c>
      <c r="K152" s="37">
        <v>43411</v>
      </c>
      <c r="L152" s="44">
        <v>19568.77</v>
      </c>
      <c r="M152" s="44">
        <v>19568.77</v>
      </c>
      <c r="N152" s="44">
        <v>0</v>
      </c>
      <c r="O152" s="44">
        <v>17611.89</v>
      </c>
      <c r="P152" s="44">
        <v>0</v>
      </c>
      <c r="Q152" s="44">
        <v>1467.6575</v>
      </c>
      <c r="R152" s="44">
        <v>0</v>
      </c>
      <c r="S152" s="44">
        <v>0</v>
      </c>
      <c r="T152" s="44">
        <v>1467.6575</v>
      </c>
      <c r="V152" s="44"/>
      <c r="W152" s="44"/>
      <c r="X152" s="44"/>
    </row>
    <row r="153" spans="1:24">
      <c r="A153">
        <v>2</v>
      </c>
      <c r="B153">
        <v>4332</v>
      </c>
      <c r="C153" t="s">
        <v>3767</v>
      </c>
      <c r="D153" t="s">
        <v>95</v>
      </c>
      <c r="E153" t="s">
        <v>93</v>
      </c>
      <c r="F153" t="s">
        <v>3900</v>
      </c>
      <c r="G153" t="s">
        <v>1488</v>
      </c>
      <c r="H153" t="s">
        <v>107</v>
      </c>
      <c r="I153" s="42">
        <v>0.1</v>
      </c>
      <c r="J153" t="s">
        <v>7002</v>
      </c>
      <c r="K153" s="37">
        <v>43598</v>
      </c>
      <c r="L153" s="44">
        <v>3298.34</v>
      </c>
      <c r="M153" s="44">
        <v>3298.34</v>
      </c>
      <c r="N153" s="44">
        <v>0</v>
      </c>
      <c r="O153" s="44">
        <v>2968.51</v>
      </c>
      <c r="P153" s="44">
        <v>0</v>
      </c>
      <c r="Q153" s="44">
        <v>247.3758</v>
      </c>
      <c r="R153" s="44">
        <v>0</v>
      </c>
      <c r="S153" s="44">
        <v>0</v>
      </c>
      <c r="T153" s="44">
        <v>247.3758</v>
      </c>
      <c r="V153" s="44"/>
      <c r="W153" s="44"/>
      <c r="X153" s="44"/>
    </row>
    <row r="154" spans="1:24">
      <c r="A154">
        <v>2</v>
      </c>
      <c r="B154">
        <v>4332</v>
      </c>
      <c r="C154" t="s">
        <v>3767</v>
      </c>
      <c r="D154" t="s">
        <v>773</v>
      </c>
      <c r="E154" t="s">
        <v>147</v>
      </c>
      <c r="F154" t="s">
        <v>3901</v>
      </c>
      <c r="G154" t="s">
        <v>3470</v>
      </c>
      <c r="H154" t="s">
        <v>107</v>
      </c>
      <c r="I154" s="42">
        <v>0</v>
      </c>
      <c r="J154" t="s">
        <v>7002</v>
      </c>
      <c r="K154" s="37">
        <v>43864</v>
      </c>
      <c r="L154" s="44">
        <v>4520</v>
      </c>
      <c r="M154" s="44">
        <v>4520</v>
      </c>
      <c r="N154" s="44">
        <v>0</v>
      </c>
      <c r="O154" s="44">
        <v>4068</v>
      </c>
      <c r="P154" s="44">
        <v>0</v>
      </c>
      <c r="Q154" s="44">
        <v>339</v>
      </c>
      <c r="R154" s="44">
        <v>0</v>
      </c>
      <c r="S154" s="44">
        <v>0</v>
      </c>
      <c r="T154" s="44">
        <v>339</v>
      </c>
      <c r="V154" s="44"/>
      <c r="W154" s="44"/>
      <c r="X154" s="44"/>
    </row>
    <row r="155" spans="1:24">
      <c r="A155">
        <v>2</v>
      </c>
      <c r="B155">
        <v>4332</v>
      </c>
      <c r="C155" t="s">
        <v>3767</v>
      </c>
      <c r="D155" t="s">
        <v>24</v>
      </c>
      <c r="E155" t="s">
        <v>25</v>
      </c>
      <c r="F155" t="s">
        <v>3902</v>
      </c>
      <c r="G155" t="s">
        <v>360</v>
      </c>
      <c r="H155" t="s">
        <v>104</v>
      </c>
      <c r="I155" s="42">
        <v>1</v>
      </c>
      <c r="J155" t="s">
        <v>7002</v>
      </c>
      <c r="K155" s="37">
        <v>43265</v>
      </c>
      <c r="L155" s="44">
        <v>8536.2999999999993</v>
      </c>
      <c r="M155" s="44">
        <v>8536.2999999999993</v>
      </c>
      <c r="N155" s="44">
        <v>0</v>
      </c>
      <c r="O155" s="44">
        <v>7682.67</v>
      </c>
      <c r="P155" s="44">
        <v>0</v>
      </c>
      <c r="Q155" s="44">
        <v>640.22249999999997</v>
      </c>
      <c r="R155" s="44">
        <v>0</v>
      </c>
      <c r="S155" s="44">
        <v>0</v>
      </c>
      <c r="T155" s="44">
        <v>640.22249999999997</v>
      </c>
      <c r="V155" s="44"/>
      <c r="W155" s="44"/>
      <c r="X155" s="44"/>
    </row>
    <row r="156" spans="1:24">
      <c r="A156">
        <v>2</v>
      </c>
      <c r="B156">
        <v>4332</v>
      </c>
      <c r="C156" t="s">
        <v>3767</v>
      </c>
      <c r="D156" t="s">
        <v>237</v>
      </c>
      <c r="E156" t="s">
        <v>15</v>
      </c>
      <c r="F156" t="s">
        <v>3903</v>
      </c>
      <c r="G156" t="s">
        <v>709</v>
      </c>
      <c r="H156" t="s">
        <v>107</v>
      </c>
      <c r="I156" s="42">
        <v>0.5</v>
      </c>
      <c r="J156" t="s">
        <v>7002</v>
      </c>
      <c r="K156" s="37">
        <v>43917</v>
      </c>
      <c r="L156" s="44">
        <v>29105.24</v>
      </c>
      <c r="M156" s="44">
        <v>29105.24</v>
      </c>
      <c r="N156" s="44">
        <v>0</v>
      </c>
      <c r="O156" s="44">
        <v>26194.720000000001</v>
      </c>
      <c r="P156" s="44">
        <v>0</v>
      </c>
      <c r="Q156" s="44">
        <v>2182.8933000000002</v>
      </c>
      <c r="R156" s="44">
        <v>0</v>
      </c>
      <c r="S156" s="44">
        <v>0</v>
      </c>
      <c r="T156" s="44">
        <v>2182.8933000000002</v>
      </c>
      <c r="V156" s="44"/>
      <c r="W156" s="44"/>
      <c r="X156" s="44"/>
    </row>
    <row r="157" spans="1:24">
      <c r="A157">
        <v>2</v>
      </c>
      <c r="B157">
        <v>4332</v>
      </c>
      <c r="C157" t="s">
        <v>3767</v>
      </c>
      <c r="D157" t="s">
        <v>13</v>
      </c>
      <c r="E157" t="s">
        <v>9</v>
      </c>
      <c r="F157" t="s">
        <v>3904</v>
      </c>
      <c r="G157" t="s">
        <v>2568</v>
      </c>
      <c r="H157" t="s">
        <v>107</v>
      </c>
      <c r="I157" s="42">
        <v>0.49</v>
      </c>
      <c r="J157" t="s">
        <v>7002</v>
      </c>
      <c r="K157" s="37">
        <v>48092</v>
      </c>
      <c r="L157" s="44">
        <v>3603068.28</v>
      </c>
      <c r="M157" s="44">
        <v>3603068.28</v>
      </c>
      <c r="N157" s="44">
        <v>0</v>
      </c>
      <c r="O157" s="44">
        <v>3242761.45</v>
      </c>
      <c r="P157" s="44">
        <v>0</v>
      </c>
      <c r="Q157" s="44">
        <v>0</v>
      </c>
      <c r="R157" s="44">
        <v>0</v>
      </c>
      <c r="S157" s="44">
        <v>0</v>
      </c>
      <c r="T157" s="44">
        <v>0</v>
      </c>
      <c r="V157" s="44"/>
      <c r="W157" s="44"/>
      <c r="X157" s="44"/>
    </row>
    <row r="158" spans="1:24">
      <c r="A158">
        <v>2</v>
      </c>
      <c r="B158">
        <v>4332</v>
      </c>
      <c r="C158" t="s">
        <v>3767</v>
      </c>
      <c r="D158" t="s">
        <v>407</v>
      </c>
      <c r="E158" t="s">
        <v>122</v>
      </c>
      <c r="F158" t="s">
        <v>3905</v>
      </c>
      <c r="G158" t="s">
        <v>921</v>
      </c>
      <c r="H158" t="s">
        <v>100</v>
      </c>
      <c r="I158" s="42">
        <v>0</v>
      </c>
      <c r="J158" t="s">
        <v>7002</v>
      </c>
      <c r="K158" s="37">
        <v>48092</v>
      </c>
      <c r="L158" s="44">
        <v>146225</v>
      </c>
      <c r="M158" s="44">
        <v>146225</v>
      </c>
      <c r="N158" s="44">
        <v>0</v>
      </c>
      <c r="O158" s="44">
        <v>131602.5</v>
      </c>
      <c r="P158" s="44">
        <v>0</v>
      </c>
      <c r="Q158" s="44">
        <v>1486.6708000000001</v>
      </c>
      <c r="R158" s="44">
        <v>0</v>
      </c>
      <c r="S158" s="44">
        <v>0</v>
      </c>
      <c r="T158" s="44">
        <v>1486.6708000000001</v>
      </c>
      <c r="V158" s="44"/>
      <c r="W158" s="44"/>
      <c r="X158" s="44"/>
    </row>
    <row r="159" spans="1:24">
      <c r="A159">
        <v>2</v>
      </c>
      <c r="B159">
        <v>4332</v>
      </c>
      <c r="C159" t="s">
        <v>3767</v>
      </c>
      <c r="D159" t="s">
        <v>399</v>
      </c>
      <c r="E159" t="s">
        <v>256</v>
      </c>
      <c r="F159" t="s">
        <v>3906</v>
      </c>
      <c r="G159" t="s">
        <v>690</v>
      </c>
      <c r="H159" t="s">
        <v>107</v>
      </c>
      <c r="I159" s="42">
        <v>0</v>
      </c>
      <c r="J159" t="s">
        <v>7002</v>
      </c>
      <c r="K159" s="37">
        <v>43333</v>
      </c>
      <c r="L159" s="44">
        <v>6325.29</v>
      </c>
      <c r="M159" s="44">
        <v>6325.29</v>
      </c>
      <c r="N159" s="44">
        <v>0</v>
      </c>
      <c r="O159" s="44">
        <v>5692.76</v>
      </c>
      <c r="P159" s="44">
        <v>0</v>
      </c>
      <c r="Q159" s="44">
        <v>474.39670000000001</v>
      </c>
      <c r="R159" s="44">
        <v>0</v>
      </c>
      <c r="S159" s="44">
        <v>0</v>
      </c>
      <c r="T159" s="44">
        <v>474.39670000000001</v>
      </c>
      <c r="V159" s="44"/>
      <c r="W159" s="44"/>
      <c r="X159" s="44"/>
    </row>
    <row r="160" spans="1:24">
      <c r="A160">
        <v>2</v>
      </c>
      <c r="B160">
        <v>4332</v>
      </c>
      <c r="C160" t="s">
        <v>3767</v>
      </c>
      <c r="D160" t="s">
        <v>244</v>
      </c>
      <c r="E160" t="s">
        <v>244</v>
      </c>
      <c r="F160" t="s">
        <v>3907</v>
      </c>
      <c r="G160" t="s">
        <v>1461</v>
      </c>
      <c r="H160" t="s">
        <v>104</v>
      </c>
      <c r="I160" s="42">
        <v>0</v>
      </c>
      <c r="J160" t="s">
        <v>7002</v>
      </c>
      <c r="K160" s="37">
        <v>43356</v>
      </c>
      <c r="L160" s="44">
        <v>92937.84</v>
      </c>
      <c r="M160" s="44">
        <v>92937.84</v>
      </c>
      <c r="N160" s="44">
        <v>0</v>
      </c>
      <c r="O160" s="44">
        <v>83644.06</v>
      </c>
      <c r="P160" s="44">
        <v>0</v>
      </c>
      <c r="Q160" s="44">
        <v>6970.3383000000003</v>
      </c>
      <c r="R160" s="44">
        <v>0</v>
      </c>
      <c r="S160" s="44">
        <v>0</v>
      </c>
      <c r="T160" s="44">
        <v>6970.3383000000003</v>
      </c>
      <c r="V160" s="44"/>
      <c r="W160" s="44"/>
      <c r="X160" s="44"/>
    </row>
    <row r="161" spans="1:24">
      <c r="A161">
        <v>2</v>
      </c>
      <c r="B161">
        <v>4332</v>
      </c>
      <c r="C161" t="s">
        <v>3767</v>
      </c>
      <c r="D161" t="s">
        <v>948</v>
      </c>
      <c r="E161" t="s">
        <v>949</v>
      </c>
      <c r="F161" t="s">
        <v>7088</v>
      </c>
      <c r="G161" t="s">
        <v>7089</v>
      </c>
      <c r="H161" t="s">
        <v>23</v>
      </c>
      <c r="I161" s="42">
        <v>0</v>
      </c>
      <c r="J161" t="s">
        <v>7003</v>
      </c>
      <c r="K161" s="37">
        <v>48092</v>
      </c>
      <c r="L161" s="44">
        <v>78400</v>
      </c>
      <c r="M161" s="44">
        <v>78400</v>
      </c>
      <c r="N161" s="44">
        <v>0</v>
      </c>
      <c r="O161" s="44">
        <v>58800</v>
      </c>
      <c r="P161" s="44">
        <v>0</v>
      </c>
      <c r="Q161" s="44">
        <v>0</v>
      </c>
      <c r="R161" s="44">
        <v>0</v>
      </c>
      <c r="S161" s="44">
        <v>0</v>
      </c>
      <c r="T161" s="44">
        <v>0</v>
      </c>
      <c r="V161" s="44"/>
      <c r="W161" s="44"/>
      <c r="X161" s="44"/>
    </row>
    <row r="162" spans="1:24">
      <c r="A162">
        <v>2</v>
      </c>
      <c r="B162">
        <v>4332</v>
      </c>
      <c r="C162" t="s">
        <v>3767</v>
      </c>
      <c r="D162" t="s">
        <v>2181</v>
      </c>
      <c r="E162" t="s">
        <v>9</v>
      </c>
      <c r="F162" t="s">
        <v>7090</v>
      </c>
      <c r="G162" t="s">
        <v>7091</v>
      </c>
      <c r="H162" t="s">
        <v>86</v>
      </c>
      <c r="I162" s="42">
        <v>1</v>
      </c>
      <c r="J162" t="s">
        <v>7002</v>
      </c>
      <c r="K162" s="37">
        <v>43760</v>
      </c>
      <c r="L162" s="44">
        <v>86010.04</v>
      </c>
      <c r="M162" s="44">
        <v>86010.04</v>
      </c>
      <c r="N162" s="44">
        <v>0</v>
      </c>
      <c r="O162" s="44">
        <v>86010.04</v>
      </c>
      <c r="P162" s="44">
        <v>0</v>
      </c>
      <c r="Q162" s="44">
        <v>0</v>
      </c>
      <c r="R162" s="44">
        <v>0</v>
      </c>
      <c r="S162" s="44">
        <v>0</v>
      </c>
      <c r="T162" s="44">
        <v>0</v>
      </c>
      <c r="V162" s="44"/>
      <c r="W162" s="44"/>
      <c r="X162" s="44"/>
    </row>
    <row r="163" spans="1:24">
      <c r="A163">
        <v>2</v>
      </c>
      <c r="B163">
        <v>4332</v>
      </c>
      <c r="C163" t="s">
        <v>3767</v>
      </c>
      <c r="D163" t="s">
        <v>95</v>
      </c>
      <c r="E163" t="s">
        <v>93</v>
      </c>
      <c r="F163" t="s">
        <v>3908</v>
      </c>
      <c r="G163" t="s">
        <v>1481</v>
      </c>
      <c r="H163" t="s">
        <v>107</v>
      </c>
      <c r="I163" s="42">
        <v>0.1</v>
      </c>
      <c r="J163" t="s">
        <v>7002</v>
      </c>
      <c r="K163" s="37">
        <v>43598</v>
      </c>
      <c r="L163" s="44">
        <v>3500</v>
      </c>
      <c r="M163" s="44">
        <v>3500</v>
      </c>
      <c r="N163" s="44">
        <v>0</v>
      </c>
      <c r="O163" s="44">
        <v>3150</v>
      </c>
      <c r="P163" s="44">
        <v>0</v>
      </c>
      <c r="Q163" s="44">
        <v>262.5</v>
      </c>
      <c r="R163" s="44">
        <v>0</v>
      </c>
      <c r="S163" s="44">
        <v>0</v>
      </c>
      <c r="T163" s="44">
        <v>262.5</v>
      </c>
      <c r="V163" s="44"/>
      <c r="W163" s="44"/>
      <c r="X163" s="44"/>
    </row>
    <row r="164" spans="1:24">
      <c r="A164">
        <v>2</v>
      </c>
      <c r="B164">
        <v>4332</v>
      </c>
      <c r="C164" t="s">
        <v>3767</v>
      </c>
      <c r="D164" t="s">
        <v>683</v>
      </c>
      <c r="E164" t="s">
        <v>25</v>
      </c>
      <c r="F164" t="s">
        <v>3909</v>
      </c>
      <c r="G164" t="s">
        <v>684</v>
      </c>
      <c r="H164" t="s">
        <v>100</v>
      </c>
      <c r="I164" s="42">
        <v>1</v>
      </c>
      <c r="J164" t="s">
        <v>7002</v>
      </c>
      <c r="K164" s="37">
        <v>43334</v>
      </c>
      <c r="L164" s="44">
        <v>48775.55</v>
      </c>
      <c r="M164" s="44">
        <v>48775.55</v>
      </c>
      <c r="N164" s="44">
        <v>0</v>
      </c>
      <c r="O164" s="44">
        <v>43898</v>
      </c>
      <c r="P164" s="44">
        <v>0</v>
      </c>
      <c r="Q164" s="44">
        <v>3658.1667000000002</v>
      </c>
      <c r="R164" s="44">
        <v>0</v>
      </c>
      <c r="S164" s="44">
        <v>0</v>
      </c>
      <c r="T164" s="44">
        <v>3658.1667000000002</v>
      </c>
      <c r="V164" s="44"/>
      <c r="W164" s="44"/>
      <c r="X164" s="44"/>
    </row>
    <row r="165" spans="1:24">
      <c r="A165">
        <v>2</v>
      </c>
      <c r="B165">
        <v>4332</v>
      </c>
      <c r="C165" t="s">
        <v>3767</v>
      </c>
      <c r="D165" t="s">
        <v>592</v>
      </c>
      <c r="E165" t="s">
        <v>9</v>
      </c>
      <c r="F165" t="s">
        <v>3910</v>
      </c>
      <c r="G165" t="s">
        <v>593</v>
      </c>
      <c r="H165" t="s">
        <v>107</v>
      </c>
      <c r="I165" s="42">
        <v>1</v>
      </c>
      <c r="J165" t="s">
        <v>7002</v>
      </c>
      <c r="K165" s="37">
        <v>43334</v>
      </c>
      <c r="L165" s="44">
        <v>30644.97</v>
      </c>
      <c r="M165" s="44">
        <v>30644.97</v>
      </c>
      <c r="N165" s="44">
        <v>0</v>
      </c>
      <c r="O165" s="44">
        <v>27580.47</v>
      </c>
      <c r="P165" s="44">
        <v>0</v>
      </c>
      <c r="Q165" s="44">
        <v>2298.3724999999999</v>
      </c>
      <c r="R165" s="44">
        <v>0</v>
      </c>
      <c r="S165" s="44">
        <v>0</v>
      </c>
      <c r="T165" s="44">
        <v>2298.3724999999999</v>
      </c>
      <c r="V165" s="44"/>
      <c r="W165" s="44"/>
      <c r="X165" s="44"/>
    </row>
    <row r="166" spans="1:24">
      <c r="A166">
        <v>2</v>
      </c>
      <c r="B166">
        <v>4332</v>
      </c>
      <c r="C166" t="s">
        <v>3767</v>
      </c>
      <c r="D166" t="s">
        <v>978</v>
      </c>
      <c r="E166" t="s">
        <v>264</v>
      </c>
      <c r="F166" t="s">
        <v>3911</v>
      </c>
      <c r="G166" t="s">
        <v>979</v>
      </c>
      <c r="H166" t="s">
        <v>124</v>
      </c>
      <c r="I166" s="42">
        <v>1</v>
      </c>
      <c r="J166" t="s">
        <v>7002</v>
      </c>
      <c r="K166" s="37">
        <v>43333</v>
      </c>
      <c r="L166" s="44">
        <v>7366.69</v>
      </c>
      <c r="M166" s="44">
        <v>7366.69</v>
      </c>
      <c r="N166" s="44">
        <v>0</v>
      </c>
      <c r="O166" s="44">
        <v>6630.02</v>
      </c>
      <c r="P166" s="44">
        <v>0</v>
      </c>
      <c r="Q166" s="44">
        <v>552.50170000000003</v>
      </c>
      <c r="R166" s="44">
        <v>0</v>
      </c>
      <c r="S166" s="44">
        <v>0</v>
      </c>
      <c r="T166" s="44">
        <v>552.50170000000003</v>
      </c>
      <c r="V166" s="44"/>
      <c r="W166" s="44"/>
      <c r="X166" s="44"/>
    </row>
    <row r="167" spans="1:24">
      <c r="A167">
        <v>2</v>
      </c>
      <c r="B167">
        <v>4332</v>
      </c>
      <c r="C167" t="s">
        <v>3767</v>
      </c>
      <c r="D167" t="s">
        <v>227</v>
      </c>
      <c r="E167" t="s">
        <v>76</v>
      </c>
      <c r="F167" t="s">
        <v>3912</v>
      </c>
      <c r="G167" t="s">
        <v>695</v>
      </c>
      <c r="H167" t="s">
        <v>107</v>
      </c>
      <c r="I167" s="42">
        <v>0</v>
      </c>
      <c r="J167" t="s">
        <v>7002</v>
      </c>
      <c r="K167" s="37">
        <v>43333</v>
      </c>
      <c r="L167" s="44">
        <v>4639.1400000000003</v>
      </c>
      <c r="M167" s="44">
        <v>4639.1400000000003</v>
      </c>
      <c r="N167" s="44">
        <v>0</v>
      </c>
      <c r="O167" s="44">
        <v>4175.2299999999996</v>
      </c>
      <c r="P167" s="44">
        <v>0</v>
      </c>
      <c r="Q167" s="44">
        <v>347.93579999999997</v>
      </c>
      <c r="R167" s="44">
        <v>0</v>
      </c>
      <c r="S167" s="44">
        <v>0</v>
      </c>
      <c r="T167" s="44">
        <v>347.93579999999997</v>
      </c>
      <c r="V167" s="44"/>
      <c r="W167" s="44"/>
      <c r="X167" s="44"/>
    </row>
    <row r="168" spans="1:24">
      <c r="A168">
        <v>2</v>
      </c>
      <c r="B168">
        <v>4332</v>
      </c>
      <c r="C168" t="s">
        <v>3767</v>
      </c>
      <c r="D168" t="s">
        <v>562</v>
      </c>
      <c r="E168" t="s">
        <v>48</v>
      </c>
      <c r="F168" t="s">
        <v>3913</v>
      </c>
      <c r="G168" t="s">
        <v>563</v>
      </c>
      <c r="H168" t="s">
        <v>107</v>
      </c>
      <c r="I168" s="42">
        <v>1</v>
      </c>
      <c r="J168" t="s">
        <v>7002</v>
      </c>
      <c r="K168" s="37">
        <v>43335</v>
      </c>
      <c r="L168" s="44">
        <v>3710.11</v>
      </c>
      <c r="M168" s="44">
        <v>3710.11</v>
      </c>
      <c r="N168" s="44">
        <v>0</v>
      </c>
      <c r="O168" s="44">
        <v>3339.1</v>
      </c>
      <c r="P168" s="44">
        <v>0</v>
      </c>
      <c r="Q168" s="44">
        <v>278.25830000000002</v>
      </c>
      <c r="R168" s="44">
        <v>0</v>
      </c>
      <c r="S168" s="44">
        <v>0</v>
      </c>
      <c r="T168" s="44">
        <v>278.25830000000002</v>
      </c>
      <c r="V168" s="44"/>
      <c r="W168" s="44"/>
      <c r="X168" s="44"/>
    </row>
    <row r="169" spans="1:24">
      <c r="A169">
        <v>2</v>
      </c>
      <c r="B169">
        <v>4332</v>
      </c>
      <c r="C169" t="s">
        <v>3767</v>
      </c>
      <c r="D169" t="s">
        <v>81</v>
      </c>
      <c r="E169" t="s">
        <v>82</v>
      </c>
      <c r="F169" t="s">
        <v>7092</v>
      </c>
      <c r="G169" t="s">
        <v>7093</v>
      </c>
      <c r="H169" t="s">
        <v>86</v>
      </c>
      <c r="I169" s="42">
        <v>1</v>
      </c>
      <c r="J169" t="s">
        <v>7002</v>
      </c>
      <c r="K169" s="37">
        <v>43327</v>
      </c>
      <c r="L169" s="44">
        <v>29726.45</v>
      </c>
      <c r="M169" s="44">
        <v>29726.45</v>
      </c>
      <c r="N169" s="44">
        <v>0</v>
      </c>
      <c r="O169" s="44">
        <v>29726.45</v>
      </c>
      <c r="P169" s="44">
        <v>0</v>
      </c>
      <c r="Q169" s="44">
        <v>0</v>
      </c>
      <c r="R169" s="44">
        <v>0</v>
      </c>
      <c r="S169" s="44">
        <v>0</v>
      </c>
      <c r="T169" s="44">
        <v>0</v>
      </c>
      <c r="V169" s="44"/>
      <c r="W169" s="44"/>
      <c r="X169" s="44"/>
    </row>
    <row r="170" spans="1:24">
      <c r="A170">
        <v>2</v>
      </c>
      <c r="B170">
        <v>4332</v>
      </c>
      <c r="C170" t="s">
        <v>3767</v>
      </c>
      <c r="D170" t="s">
        <v>724</v>
      </c>
      <c r="E170" t="s">
        <v>9</v>
      </c>
      <c r="F170" t="s">
        <v>3914</v>
      </c>
      <c r="G170" t="s">
        <v>2330</v>
      </c>
      <c r="H170" t="s">
        <v>107</v>
      </c>
      <c r="I170" s="42">
        <v>1</v>
      </c>
      <c r="J170" t="s">
        <v>7002</v>
      </c>
      <c r="K170" s="37">
        <v>43927</v>
      </c>
      <c r="L170" s="44">
        <v>210294.72</v>
      </c>
      <c r="M170" s="44">
        <v>0</v>
      </c>
      <c r="N170" s="44">
        <v>-210294.72</v>
      </c>
      <c r="O170" s="44">
        <v>0</v>
      </c>
      <c r="P170" s="44">
        <v>-189265.25</v>
      </c>
      <c r="Q170" s="44">
        <v>0</v>
      </c>
      <c r="R170" s="44">
        <v>0</v>
      </c>
      <c r="S170" s="44">
        <v>0</v>
      </c>
      <c r="T170" s="44">
        <v>0</v>
      </c>
      <c r="V170" s="44"/>
      <c r="W170" s="44"/>
      <c r="X170" s="44"/>
    </row>
    <row r="171" spans="1:24">
      <c r="A171">
        <v>2</v>
      </c>
      <c r="B171">
        <v>4332</v>
      </c>
      <c r="C171" t="s">
        <v>3767</v>
      </c>
      <c r="D171" t="s">
        <v>95</v>
      </c>
      <c r="E171" t="s">
        <v>93</v>
      </c>
      <c r="F171" t="s">
        <v>3915</v>
      </c>
      <c r="G171" t="s">
        <v>1460</v>
      </c>
      <c r="H171" t="s">
        <v>107</v>
      </c>
      <c r="I171" s="42">
        <v>0.1</v>
      </c>
      <c r="J171" t="s">
        <v>7002</v>
      </c>
      <c r="K171" s="37">
        <v>43598</v>
      </c>
      <c r="L171" s="44">
        <v>15555.02</v>
      </c>
      <c r="M171" s="44">
        <v>15555.02</v>
      </c>
      <c r="N171" s="44">
        <v>0</v>
      </c>
      <c r="O171" s="44">
        <v>13999.52</v>
      </c>
      <c r="P171" s="44">
        <v>0</v>
      </c>
      <c r="Q171" s="44">
        <v>1166.6267</v>
      </c>
      <c r="R171" s="44">
        <v>0</v>
      </c>
      <c r="S171" s="44">
        <v>0</v>
      </c>
      <c r="T171" s="44">
        <v>1166.6267</v>
      </c>
      <c r="V171" s="44"/>
      <c r="W171" s="44"/>
      <c r="X171" s="44"/>
    </row>
    <row r="172" spans="1:24">
      <c r="A172">
        <v>2</v>
      </c>
      <c r="B172">
        <v>4332</v>
      </c>
      <c r="C172" t="s">
        <v>3767</v>
      </c>
      <c r="D172" t="s">
        <v>439</v>
      </c>
      <c r="E172" t="s">
        <v>440</v>
      </c>
      <c r="F172" t="s">
        <v>3916</v>
      </c>
      <c r="G172" t="s">
        <v>441</v>
      </c>
      <c r="H172" t="s">
        <v>124</v>
      </c>
      <c r="I172" s="42">
        <v>0</v>
      </c>
      <c r="J172" t="s">
        <v>7002</v>
      </c>
      <c r="K172" s="37">
        <v>43992</v>
      </c>
      <c r="L172" s="44">
        <v>69716.990000000005</v>
      </c>
      <c r="M172" s="44">
        <v>69716.990000000005</v>
      </c>
      <c r="N172" s="44">
        <v>0</v>
      </c>
      <c r="O172" s="44">
        <v>62745.29</v>
      </c>
      <c r="P172" s="44">
        <v>0</v>
      </c>
      <c r="Q172" s="44">
        <v>5228.7741999999998</v>
      </c>
      <c r="R172" s="44">
        <v>0</v>
      </c>
      <c r="S172" s="44">
        <v>0</v>
      </c>
      <c r="T172" s="44">
        <v>5228.7741999999998</v>
      </c>
      <c r="V172" s="44"/>
      <c r="W172" s="44"/>
      <c r="X172" s="44"/>
    </row>
    <row r="173" spans="1:24">
      <c r="A173">
        <v>2</v>
      </c>
      <c r="B173">
        <v>4332</v>
      </c>
      <c r="C173" t="s">
        <v>3767</v>
      </c>
      <c r="D173" t="s">
        <v>121</v>
      </c>
      <c r="E173" t="s">
        <v>122</v>
      </c>
      <c r="F173" t="s">
        <v>3917</v>
      </c>
      <c r="G173" t="s">
        <v>485</v>
      </c>
      <c r="H173" t="s">
        <v>100</v>
      </c>
      <c r="I173" s="42">
        <v>1</v>
      </c>
      <c r="J173" t="s">
        <v>7002</v>
      </c>
      <c r="K173" s="37">
        <v>43294</v>
      </c>
      <c r="L173" s="44">
        <v>25894.98</v>
      </c>
      <c r="M173" s="44">
        <v>25894.98</v>
      </c>
      <c r="N173" s="44">
        <v>0</v>
      </c>
      <c r="O173" s="44">
        <v>23305.48</v>
      </c>
      <c r="P173" s="44">
        <v>0</v>
      </c>
      <c r="Q173" s="44">
        <v>1942.1233</v>
      </c>
      <c r="R173" s="44">
        <v>0</v>
      </c>
      <c r="S173" s="44">
        <v>0</v>
      </c>
      <c r="T173" s="44">
        <v>1942.1233</v>
      </c>
      <c r="V173" s="44"/>
      <c r="W173" s="44"/>
      <c r="X173" s="44"/>
    </row>
    <row r="174" spans="1:24">
      <c r="A174">
        <v>2</v>
      </c>
      <c r="B174">
        <v>4332</v>
      </c>
      <c r="C174" t="s">
        <v>3767</v>
      </c>
      <c r="D174" t="s">
        <v>1099</v>
      </c>
      <c r="E174" t="s">
        <v>25</v>
      </c>
      <c r="F174" t="s">
        <v>7094</v>
      </c>
      <c r="G174" t="s">
        <v>7095</v>
      </c>
      <c r="H174" t="s">
        <v>86</v>
      </c>
      <c r="I174" s="42">
        <v>1</v>
      </c>
      <c r="J174" t="s">
        <v>7002</v>
      </c>
      <c r="K174" s="37">
        <v>43335</v>
      </c>
      <c r="L174" s="44">
        <v>47696.11</v>
      </c>
      <c r="M174" s="44">
        <v>47696.11</v>
      </c>
      <c r="N174" s="44">
        <v>0</v>
      </c>
      <c r="O174" s="44">
        <v>47696.11</v>
      </c>
      <c r="P174" s="44">
        <v>0</v>
      </c>
      <c r="Q174" s="44">
        <v>0</v>
      </c>
      <c r="R174" s="44">
        <v>0</v>
      </c>
      <c r="S174" s="44">
        <v>0</v>
      </c>
      <c r="T174" s="44">
        <v>0</v>
      </c>
      <c r="V174" s="44"/>
      <c r="W174" s="44"/>
      <c r="X174" s="44"/>
    </row>
    <row r="175" spans="1:24">
      <c r="A175">
        <v>2</v>
      </c>
      <c r="B175">
        <v>4332</v>
      </c>
      <c r="C175" t="s">
        <v>3767</v>
      </c>
      <c r="D175" t="s">
        <v>95</v>
      </c>
      <c r="E175" t="s">
        <v>93</v>
      </c>
      <c r="F175" t="s">
        <v>3918</v>
      </c>
      <c r="G175" t="s">
        <v>1343</v>
      </c>
      <c r="H175" t="s">
        <v>107</v>
      </c>
      <c r="I175" s="42">
        <v>0.1</v>
      </c>
      <c r="J175" t="s">
        <v>7002</v>
      </c>
      <c r="K175" s="37">
        <v>43598</v>
      </c>
      <c r="L175" s="44">
        <v>105226.29</v>
      </c>
      <c r="M175" s="44">
        <v>105226.29</v>
      </c>
      <c r="N175" s="44">
        <v>0</v>
      </c>
      <c r="O175" s="44">
        <v>94703.66</v>
      </c>
      <c r="P175" s="44">
        <v>0</v>
      </c>
      <c r="Q175" s="44">
        <v>7891.9717000000001</v>
      </c>
      <c r="R175" s="44">
        <v>0</v>
      </c>
      <c r="S175" s="44">
        <v>0</v>
      </c>
      <c r="T175" s="44">
        <v>7891.9717000000001</v>
      </c>
      <c r="V175" s="44"/>
      <c r="W175" s="44"/>
      <c r="X175" s="44"/>
    </row>
    <row r="176" spans="1:24">
      <c r="A176">
        <v>2</v>
      </c>
      <c r="B176">
        <v>4332</v>
      </c>
      <c r="C176" t="s">
        <v>3767</v>
      </c>
      <c r="D176" t="s">
        <v>206</v>
      </c>
      <c r="E176" t="s">
        <v>60</v>
      </c>
      <c r="F176" t="s">
        <v>3919</v>
      </c>
      <c r="G176" t="s">
        <v>207</v>
      </c>
      <c r="H176" t="s">
        <v>100</v>
      </c>
      <c r="I176" s="42">
        <v>1</v>
      </c>
      <c r="J176" t="s">
        <v>7002</v>
      </c>
      <c r="K176" s="37">
        <v>48092</v>
      </c>
      <c r="L176" s="44">
        <v>129685.93</v>
      </c>
      <c r="M176" s="44">
        <v>129685.93</v>
      </c>
      <c r="N176" s="44">
        <v>0</v>
      </c>
      <c r="O176" s="44">
        <v>116717.34</v>
      </c>
      <c r="P176" s="44">
        <v>0</v>
      </c>
      <c r="Q176" s="44">
        <v>9726.4449999999997</v>
      </c>
      <c r="R176" s="44">
        <v>0</v>
      </c>
      <c r="S176" s="44">
        <v>0</v>
      </c>
      <c r="T176" s="44">
        <v>9726.4449999999997</v>
      </c>
      <c r="V176" s="44"/>
      <c r="W176" s="44"/>
      <c r="X176" s="44"/>
    </row>
    <row r="177" spans="1:24">
      <c r="A177">
        <v>2</v>
      </c>
      <c r="B177">
        <v>4332</v>
      </c>
      <c r="C177" t="s">
        <v>3767</v>
      </c>
      <c r="D177" t="s">
        <v>566</v>
      </c>
      <c r="E177" t="s">
        <v>69</v>
      </c>
      <c r="F177" t="s">
        <v>3920</v>
      </c>
      <c r="G177" t="s">
        <v>567</v>
      </c>
      <c r="H177" t="s">
        <v>100</v>
      </c>
      <c r="I177" s="42">
        <v>1</v>
      </c>
      <c r="J177" t="s">
        <v>7002</v>
      </c>
      <c r="K177" s="37">
        <v>43336</v>
      </c>
      <c r="L177" s="44">
        <v>102220</v>
      </c>
      <c r="M177" s="44">
        <v>102220</v>
      </c>
      <c r="N177" s="44">
        <v>0</v>
      </c>
      <c r="O177" s="44">
        <v>91998</v>
      </c>
      <c r="P177" s="44">
        <v>0</v>
      </c>
      <c r="Q177" s="44">
        <v>7666.5</v>
      </c>
      <c r="R177" s="44">
        <v>0</v>
      </c>
      <c r="S177" s="44">
        <v>0</v>
      </c>
      <c r="T177" s="44">
        <v>7666.5</v>
      </c>
      <c r="V177" s="44"/>
      <c r="W177" s="44"/>
      <c r="X177" s="44"/>
    </row>
    <row r="178" spans="1:24">
      <c r="A178">
        <v>2</v>
      </c>
      <c r="B178">
        <v>4332</v>
      </c>
      <c r="C178" t="s">
        <v>3767</v>
      </c>
      <c r="D178" t="s">
        <v>344</v>
      </c>
      <c r="E178" t="s">
        <v>140</v>
      </c>
      <c r="F178" t="s">
        <v>3921</v>
      </c>
      <c r="G178" t="s">
        <v>1031</v>
      </c>
      <c r="H178" t="s">
        <v>124</v>
      </c>
      <c r="I178" s="42">
        <v>1</v>
      </c>
      <c r="J178" t="s">
        <v>7002</v>
      </c>
      <c r="K178" s="37">
        <v>43333</v>
      </c>
      <c r="L178" s="44">
        <v>19060.21</v>
      </c>
      <c r="M178" s="44">
        <v>19060.21</v>
      </c>
      <c r="N178" s="44">
        <v>0</v>
      </c>
      <c r="O178" s="44">
        <v>17154.189999999999</v>
      </c>
      <c r="P178" s="44">
        <v>0</v>
      </c>
      <c r="Q178" s="44">
        <v>1429.5157999999999</v>
      </c>
      <c r="R178" s="44">
        <v>0</v>
      </c>
      <c r="S178" s="44">
        <v>0</v>
      </c>
      <c r="T178" s="44">
        <v>1429.5157999999999</v>
      </c>
      <c r="V178" s="44"/>
      <c r="W178" s="44"/>
      <c r="X178" s="44"/>
    </row>
    <row r="179" spans="1:24">
      <c r="A179">
        <v>2</v>
      </c>
      <c r="B179">
        <v>4332</v>
      </c>
      <c r="C179" t="s">
        <v>3767</v>
      </c>
      <c r="D179" t="s">
        <v>2460</v>
      </c>
      <c r="E179" t="s">
        <v>783</v>
      </c>
      <c r="F179" t="s">
        <v>3922</v>
      </c>
      <c r="G179" t="s">
        <v>2461</v>
      </c>
      <c r="H179" t="s">
        <v>124</v>
      </c>
      <c r="I179" s="42">
        <v>0</v>
      </c>
      <c r="J179" t="s">
        <v>7002</v>
      </c>
      <c r="K179" s="37">
        <v>48092</v>
      </c>
      <c r="L179" s="44">
        <v>147938.64000000001</v>
      </c>
      <c r="M179" s="44">
        <v>147938.64000000001</v>
      </c>
      <c r="N179" s="44">
        <v>0</v>
      </c>
      <c r="O179" s="44">
        <v>133144.78</v>
      </c>
      <c r="P179" s="44">
        <v>0</v>
      </c>
      <c r="Q179" s="44">
        <v>5492.92</v>
      </c>
      <c r="R179" s="44">
        <v>0</v>
      </c>
      <c r="S179" s="44">
        <v>5492.92</v>
      </c>
      <c r="T179" s="44">
        <v>0</v>
      </c>
      <c r="V179" s="44"/>
      <c r="W179" s="44"/>
      <c r="X179" s="44"/>
    </row>
    <row r="180" spans="1:24">
      <c r="A180">
        <v>2</v>
      </c>
      <c r="B180">
        <v>4332</v>
      </c>
      <c r="C180" t="s">
        <v>3767</v>
      </c>
      <c r="D180" t="s">
        <v>14</v>
      </c>
      <c r="E180" t="s">
        <v>15</v>
      </c>
      <c r="F180" t="s">
        <v>3923</v>
      </c>
      <c r="G180" t="s">
        <v>2380</v>
      </c>
      <c r="H180" t="s">
        <v>149</v>
      </c>
      <c r="I180" s="42">
        <v>0</v>
      </c>
      <c r="J180" t="s">
        <v>7002</v>
      </c>
      <c r="K180" s="37">
        <v>43571</v>
      </c>
      <c r="L180" s="44">
        <v>45372.59</v>
      </c>
      <c r="M180" s="44">
        <v>45372.59</v>
      </c>
      <c r="N180" s="44">
        <v>0</v>
      </c>
      <c r="O180" s="44">
        <v>40835.33</v>
      </c>
      <c r="P180" s="44">
        <v>0</v>
      </c>
      <c r="Q180" s="44">
        <v>3402.9441999999999</v>
      </c>
      <c r="R180" s="44">
        <v>0</v>
      </c>
      <c r="S180" s="44">
        <v>0</v>
      </c>
      <c r="T180" s="44">
        <v>3402.9441999999999</v>
      </c>
      <c r="V180" s="44"/>
      <c r="W180" s="44"/>
      <c r="X180" s="44"/>
    </row>
    <row r="181" spans="1:24">
      <c r="A181">
        <v>2</v>
      </c>
      <c r="B181">
        <v>4332</v>
      </c>
      <c r="C181" t="s">
        <v>3767</v>
      </c>
      <c r="D181" t="s">
        <v>134</v>
      </c>
      <c r="E181" t="s">
        <v>135</v>
      </c>
      <c r="F181" t="s">
        <v>3924</v>
      </c>
      <c r="G181" t="s">
        <v>145</v>
      </c>
      <c r="H181" t="s">
        <v>104</v>
      </c>
      <c r="I181" s="42">
        <v>0.1</v>
      </c>
      <c r="J181" t="s">
        <v>7002</v>
      </c>
      <c r="K181" s="37">
        <v>43598</v>
      </c>
      <c r="L181" s="44">
        <v>7604.94</v>
      </c>
      <c r="M181" s="44">
        <v>7604.94</v>
      </c>
      <c r="N181" s="44">
        <v>0</v>
      </c>
      <c r="O181" s="44">
        <v>6844.45</v>
      </c>
      <c r="P181" s="44">
        <v>0</v>
      </c>
      <c r="Q181" s="44">
        <v>570.37080000000003</v>
      </c>
      <c r="R181" s="44">
        <v>0</v>
      </c>
      <c r="S181" s="44">
        <v>0</v>
      </c>
      <c r="T181" s="44">
        <v>570.37080000000003</v>
      </c>
      <c r="V181" s="44"/>
      <c r="W181" s="44"/>
      <c r="X181" s="44"/>
    </row>
    <row r="182" spans="1:24">
      <c r="A182">
        <v>2</v>
      </c>
      <c r="B182">
        <v>4332</v>
      </c>
      <c r="C182" t="s">
        <v>3767</v>
      </c>
      <c r="D182" t="s">
        <v>244</v>
      </c>
      <c r="E182" t="s">
        <v>244</v>
      </c>
      <c r="F182" t="s">
        <v>3925</v>
      </c>
      <c r="G182" t="s">
        <v>1312</v>
      </c>
      <c r="H182" t="s">
        <v>104</v>
      </c>
      <c r="I182" s="42">
        <v>1</v>
      </c>
      <c r="J182" t="s">
        <v>7002</v>
      </c>
      <c r="K182" s="37">
        <v>48092</v>
      </c>
      <c r="L182" s="44">
        <v>152741.67000000001</v>
      </c>
      <c r="M182" s="44">
        <v>152741.67000000001</v>
      </c>
      <c r="N182" s="44">
        <v>0</v>
      </c>
      <c r="O182" s="44">
        <v>137467.5</v>
      </c>
      <c r="P182" s="44">
        <v>0</v>
      </c>
      <c r="Q182" s="44">
        <v>3131.19</v>
      </c>
      <c r="R182" s="44">
        <v>0</v>
      </c>
      <c r="S182" s="44">
        <v>0</v>
      </c>
      <c r="T182" s="44">
        <v>3131.19</v>
      </c>
      <c r="V182" s="44"/>
      <c r="W182" s="44"/>
      <c r="X182" s="44"/>
    </row>
    <row r="183" spans="1:24">
      <c r="A183">
        <v>2</v>
      </c>
      <c r="B183">
        <v>4332</v>
      </c>
      <c r="C183" t="s">
        <v>3767</v>
      </c>
      <c r="D183" t="s">
        <v>773</v>
      </c>
      <c r="E183" t="s">
        <v>147</v>
      </c>
      <c r="F183" t="s">
        <v>3926</v>
      </c>
      <c r="G183" t="s">
        <v>897</v>
      </c>
      <c r="H183" t="s">
        <v>107</v>
      </c>
      <c r="I183" s="42">
        <v>0</v>
      </c>
      <c r="J183" t="s">
        <v>7002</v>
      </c>
      <c r="K183" s="37">
        <v>43788</v>
      </c>
      <c r="L183" s="44">
        <v>13308.8</v>
      </c>
      <c r="M183" s="44">
        <v>13308.8</v>
      </c>
      <c r="N183" s="44">
        <v>0</v>
      </c>
      <c r="O183" s="44">
        <v>11977.92</v>
      </c>
      <c r="P183" s="44">
        <v>0</v>
      </c>
      <c r="Q183" s="44">
        <v>998.16</v>
      </c>
      <c r="R183" s="44">
        <v>0</v>
      </c>
      <c r="S183" s="44">
        <v>0</v>
      </c>
      <c r="T183" s="44">
        <v>998.16</v>
      </c>
      <c r="V183" s="44"/>
      <c r="W183" s="44"/>
      <c r="X183" s="44"/>
    </row>
    <row r="184" spans="1:24">
      <c r="A184">
        <v>2</v>
      </c>
      <c r="B184">
        <v>4332</v>
      </c>
      <c r="C184" t="s">
        <v>3767</v>
      </c>
      <c r="D184" t="s">
        <v>2036</v>
      </c>
      <c r="E184" t="s">
        <v>60</v>
      </c>
      <c r="F184" t="s">
        <v>3927</v>
      </c>
      <c r="G184" t="s">
        <v>2062</v>
      </c>
      <c r="H184" t="s">
        <v>100</v>
      </c>
      <c r="I184" s="42">
        <v>0</v>
      </c>
      <c r="J184" t="s">
        <v>7002</v>
      </c>
      <c r="K184" s="37">
        <v>43507</v>
      </c>
      <c r="L184" s="44">
        <v>5000</v>
      </c>
      <c r="M184" s="44">
        <v>5000</v>
      </c>
      <c r="N184" s="44">
        <v>0</v>
      </c>
      <c r="O184" s="44">
        <v>4500</v>
      </c>
      <c r="P184" s="44">
        <v>0</v>
      </c>
      <c r="Q184" s="44">
        <v>375</v>
      </c>
      <c r="R184" s="44">
        <v>0</v>
      </c>
      <c r="S184" s="44">
        <v>0</v>
      </c>
      <c r="T184" s="44">
        <v>375</v>
      </c>
      <c r="V184" s="44"/>
      <c r="W184" s="44"/>
      <c r="X184" s="44"/>
    </row>
    <row r="185" spans="1:24">
      <c r="A185">
        <v>2</v>
      </c>
      <c r="B185">
        <v>4332</v>
      </c>
      <c r="C185" t="s">
        <v>3767</v>
      </c>
      <c r="D185" t="s">
        <v>7044</v>
      </c>
      <c r="E185" t="s">
        <v>25</v>
      </c>
      <c r="F185" t="s">
        <v>7096</v>
      </c>
      <c r="G185" t="s">
        <v>7097</v>
      </c>
      <c r="H185" t="s">
        <v>86</v>
      </c>
      <c r="I185" s="42">
        <v>1</v>
      </c>
      <c r="J185" t="s">
        <v>7002</v>
      </c>
      <c r="K185" s="37">
        <v>43586</v>
      </c>
      <c r="L185" s="44">
        <v>255993.98</v>
      </c>
      <c r="M185" s="44">
        <v>255993.98</v>
      </c>
      <c r="N185" s="44">
        <v>0</v>
      </c>
      <c r="O185" s="44">
        <v>255993.98</v>
      </c>
      <c r="P185" s="44">
        <v>0</v>
      </c>
      <c r="Q185" s="44">
        <v>0</v>
      </c>
      <c r="R185" s="44">
        <v>0</v>
      </c>
      <c r="S185" s="44">
        <v>0</v>
      </c>
      <c r="T185" s="44">
        <v>0</v>
      </c>
      <c r="V185" s="44"/>
      <c r="W185" s="44"/>
      <c r="X185" s="44"/>
    </row>
    <row r="186" spans="1:24">
      <c r="A186">
        <v>2</v>
      </c>
      <c r="B186">
        <v>4332</v>
      </c>
      <c r="C186" t="s">
        <v>3767</v>
      </c>
      <c r="D186" t="s">
        <v>206</v>
      </c>
      <c r="E186" t="s">
        <v>60</v>
      </c>
      <c r="F186" t="s">
        <v>3928</v>
      </c>
      <c r="G186" t="s">
        <v>2238</v>
      </c>
      <c r="H186" t="s">
        <v>100</v>
      </c>
      <c r="I186" s="42">
        <v>0.25</v>
      </c>
      <c r="J186" t="s">
        <v>7002</v>
      </c>
      <c r="K186" s="37">
        <v>43852</v>
      </c>
      <c r="L186" s="44">
        <v>20634.36</v>
      </c>
      <c r="M186" s="44">
        <v>20634.36</v>
      </c>
      <c r="N186" s="44">
        <v>0</v>
      </c>
      <c r="O186" s="44">
        <v>18570.919999999998</v>
      </c>
      <c r="P186" s="44">
        <v>0</v>
      </c>
      <c r="Q186" s="44">
        <v>1547.5767000000001</v>
      </c>
      <c r="R186" s="44">
        <v>0</v>
      </c>
      <c r="S186" s="44">
        <v>0</v>
      </c>
      <c r="T186" s="44">
        <v>1547.5767000000001</v>
      </c>
      <c r="V186" s="44"/>
      <c r="W186" s="44"/>
      <c r="X186" s="44"/>
    </row>
    <row r="187" spans="1:24">
      <c r="A187">
        <v>2</v>
      </c>
      <c r="B187">
        <v>4332</v>
      </c>
      <c r="C187" t="s">
        <v>3767</v>
      </c>
      <c r="D187" t="s">
        <v>448</v>
      </c>
      <c r="E187" t="s">
        <v>21</v>
      </c>
      <c r="F187" t="s">
        <v>3929</v>
      </c>
      <c r="G187" t="s">
        <v>462</v>
      </c>
      <c r="H187" t="s">
        <v>124</v>
      </c>
      <c r="I187" s="42">
        <v>0</v>
      </c>
      <c r="J187" t="s">
        <v>7002</v>
      </c>
      <c r="K187" s="37">
        <v>43294</v>
      </c>
      <c r="L187" s="44">
        <v>5927.96</v>
      </c>
      <c r="M187" s="44">
        <v>5927.96</v>
      </c>
      <c r="N187" s="44">
        <v>0</v>
      </c>
      <c r="O187" s="44">
        <v>5335.16</v>
      </c>
      <c r="P187" s="44">
        <v>0</v>
      </c>
      <c r="Q187" s="44">
        <v>444.5967</v>
      </c>
      <c r="R187" s="44">
        <v>0</v>
      </c>
      <c r="S187" s="44">
        <v>0</v>
      </c>
      <c r="T187" s="44">
        <v>444.5967</v>
      </c>
      <c r="V187" s="44"/>
      <c r="W187" s="44"/>
      <c r="X187" s="44"/>
    </row>
    <row r="188" spans="1:24">
      <c r="A188">
        <v>2</v>
      </c>
      <c r="B188">
        <v>4332</v>
      </c>
      <c r="C188" t="s">
        <v>3767</v>
      </c>
      <c r="D188" t="s">
        <v>562</v>
      </c>
      <c r="E188" t="s">
        <v>48</v>
      </c>
      <c r="F188" t="s">
        <v>7098</v>
      </c>
      <c r="G188" t="s">
        <v>7099</v>
      </c>
      <c r="H188" t="s">
        <v>86</v>
      </c>
      <c r="I188" s="42">
        <v>1</v>
      </c>
      <c r="J188" t="s">
        <v>7002</v>
      </c>
      <c r="K188" s="37">
        <v>43335</v>
      </c>
      <c r="L188" s="44">
        <v>16908.55</v>
      </c>
      <c r="M188" s="44">
        <v>16908.55</v>
      </c>
      <c r="N188" s="44">
        <v>0</v>
      </c>
      <c r="O188" s="44">
        <v>16908.55</v>
      </c>
      <c r="P188" s="44">
        <v>0</v>
      </c>
      <c r="Q188" s="44">
        <v>0</v>
      </c>
      <c r="R188" s="44">
        <v>0</v>
      </c>
      <c r="S188" s="44">
        <v>0</v>
      </c>
      <c r="T188" s="44">
        <v>0</v>
      </c>
      <c r="V188" s="44"/>
      <c r="W188" s="44"/>
      <c r="X188" s="44"/>
    </row>
    <row r="189" spans="1:24">
      <c r="A189">
        <v>2</v>
      </c>
      <c r="B189">
        <v>4332</v>
      </c>
      <c r="C189" t="s">
        <v>3767</v>
      </c>
      <c r="D189" t="s">
        <v>7100</v>
      </c>
      <c r="E189" t="s">
        <v>9</v>
      </c>
      <c r="F189" t="s">
        <v>7101</v>
      </c>
      <c r="G189" t="s">
        <v>7102</v>
      </c>
      <c r="H189" t="s">
        <v>86</v>
      </c>
      <c r="I189" s="42">
        <v>1</v>
      </c>
      <c r="J189" t="s">
        <v>7002</v>
      </c>
      <c r="K189" s="37">
        <v>43661</v>
      </c>
      <c r="L189" s="44">
        <v>130461.93</v>
      </c>
      <c r="M189" s="44">
        <v>130461.93</v>
      </c>
      <c r="N189" s="44">
        <v>0</v>
      </c>
      <c r="O189" s="44">
        <v>130461.93</v>
      </c>
      <c r="P189" s="44">
        <v>0</v>
      </c>
      <c r="Q189" s="44">
        <v>0</v>
      </c>
      <c r="R189" s="44">
        <v>0</v>
      </c>
      <c r="S189" s="44">
        <v>0</v>
      </c>
      <c r="T189" s="44">
        <v>0</v>
      </c>
      <c r="V189" s="44"/>
      <c r="W189" s="44"/>
      <c r="X189" s="44"/>
    </row>
    <row r="190" spans="1:24">
      <c r="A190">
        <v>2</v>
      </c>
      <c r="B190">
        <v>4332</v>
      </c>
      <c r="C190" t="s">
        <v>3767</v>
      </c>
      <c r="D190" t="s">
        <v>1133</v>
      </c>
      <c r="E190" t="s">
        <v>93</v>
      </c>
      <c r="F190" t="s">
        <v>3930</v>
      </c>
      <c r="G190" t="s">
        <v>1238</v>
      </c>
      <c r="H190" t="s">
        <v>107</v>
      </c>
      <c r="I190" s="42">
        <v>0</v>
      </c>
      <c r="J190" t="s">
        <v>7002</v>
      </c>
      <c r="K190" s="37">
        <v>43571</v>
      </c>
      <c r="L190" s="44">
        <v>5647.84</v>
      </c>
      <c r="M190" s="44">
        <v>5647.84</v>
      </c>
      <c r="N190" s="44">
        <v>0</v>
      </c>
      <c r="O190" s="44">
        <v>5083.0600000000004</v>
      </c>
      <c r="P190" s="44">
        <v>0</v>
      </c>
      <c r="Q190" s="44">
        <v>423.5883</v>
      </c>
      <c r="R190" s="44">
        <v>0</v>
      </c>
      <c r="S190" s="44">
        <v>0</v>
      </c>
      <c r="T190" s="44">
        <v>423.5883</v>
      </c>
      <c r="V190" s="44"/>
      <c r="W190" s="44"/>
      <c r="X190" s="44"/>
    </row>
    <row r="191" spans="1:24">
      <c r="A191">
        <v>2</v>
      </c>
      <c r="B191">
        <v>4332</v>
      </c>
      <c r="C191" t="s">
        <v>3767</v>
      </c>
      <c r="D191" t="s">
        <v>95</v>
      </c>
      <c r="E191" t="s">
        <v>93</v>
      </c>
      <c r="F191" t="s">
        <v>3931</v>
      </c>
      <c r="G191" t="s">
        <v>1385</v>
      </c>
      <c r="H191" t="s">
        <v>104</v>
      </c>
      <c r="I191" s="42">
        <v>0.1</v>
      </c>
      <c r="J191" t="s">
        <v>7002</v>
      </c>
      <c r="K191" s="37">
        <v>43356</v>
      </c>
      <c r="L191" s="44">
        <v>5550.84</v>
      </c>
      <c r="M191" s="44">
        <v>5550.84</v>
      </c>
      <c r="N191" s="44">
        <v>0</v>
      </c>
      <c r="O191" s="44">
        <v>4995.76</v>
      </c>
      <c r="P191" s="44">
        <v>0</v>
      </c>
      <c r="Q191" s="44">
        <v>416.31330000000003</v>
      </c>
      <c r="R191" s="44">
        <v>0</v>
      </c>
      <c r="S191" s="44">
        <v>0</v>
      </c>
      <c r="T191" s="44">
        <v>416.31330000000003</v>
      </c>
      <c r="V191" s="44"/>
      <c r="W191" s="44"/>
      <c r="X191" s="44"/>
    </row>
    <row r="192" spans="1:24">
      <c r="A192">
        <v>2</v>
      </c>
      <c r="B192">
        <v>4332</v>
      </c>
      <c r="C192" t="s">
        <v>3767</v>
      </c>
      <c r="D192" t="s">
        <v>683</v>
      </c>
      <c r="E192" t="s">
        <v>25</v>
      </c>
      <c r="F192" t="s">
        <v>7103</v>
      </c>
      <c r="G192" t="s">
        <v>7104</v>
      </c>
      <c r="H192" t="s">
        <v>86</v>
      </c>
      <c r="I192" s="42">
        <v>1</v>
      </c>
      <c r="J192" t="s">
        <v>7002</v>
      </c>
      <c r="K192" s="37">
        <v>43334</v>
      </c>
      <c r="L192" s="44">
        <v>48851.92</v>
      </c>
      <c r="M192" s="44">
        <v>48851.92</v>
      </c>
      <c r="N192" s="44">
        <v>0</v>
      </c>
      <c r="O192" s="44">
        <v>48851.92</v>
      </c>
      <c r="P192" s="44">
        <v>0</v>
      </c>
      <c r="Q192" s="44">
        <v>0</v>
      </c>
      <c r="R192" s="44">
        <v>0</v>
      </c>
      <c r="S192" s="44">
        <v>0</v>
      </c>
      <c r="T192" s="44">
        <v>0</v>
      </c>
      <c r="V192" s="44"/>
      <c r="W192" s="44"/>
      <c r="X192" s="44"/>
    </row>
    <row r="193" spans="1:24">
      <c r="A193">
        <v>2</v>
      </c>
      <c r="B193">
        <v>4332</v>
      </c>
      <c r="C193" t="s">
        <v>3767</v>
      </c>
      <c r="D193" t="s">
        <v>48</v>
      </c>
      <c r="E193" t="s">
        <v>48</v>
      </c>
      <c r="F193" t="s">
        <v>3932</v>
      </c>
      <c r="G193" t="s">
        <v>638</v>
      </c>
      <c r="H193" t="s">
        <v>107</v>
      </c>
      <c r="I193" s="42">
        <v>0.05</v>
      </c>
      <c r="J193" t="s">
        <v>7002</v>
      </c>
      <c r="K193" s="37">
        <v>43608</v>
      </c>
      <c r="L193" s="44">
        <v>16050</v>
      </c>
      <c r="M193" s="44">
        <v>16050</v>
      </c>
      <c r="N193" s="44">
        <v>0</v>
      </c>
      <c r="O193" s="44">
        <v>14445</v>
      </c>
      <c r="P193" s="44">
        <v>0</v>
      </c>
      <c r="Q193" s="44">
        <v>1203.75</v>
      </c>
      <c r="R193" s="44">
        <v>0</v>
      </c>
      <c r="S193" s="44">
        <v>0</v>
      </c>
      <c r="T193" s="44">
        <v>1203.75</v>
      </c>
      <c r="V193" s="44"/>
      <c r="W193" s="44"/>
      <c r="X193" s="44"/>
    </row>
    <row r="194" spans="1:24">
      <c r="A194">
        <v>2</v>
      </c>
      <c r="B194">
        <v>4332</v>
      </c>
      <c r="C194" t="s">
        <v>3767</v>
      </c>
      <c r="D194" t="s">
        <v>614</v>
      </c>
      <c r="E194" t="s">
        <v>131</v>
      </c>
      <c r="F194" t="s">
        <v>3933</v>
      </c>
      <c r="G194" t="s">
        <v>615</v>
      </c>
      <c r="H194" t="s">
        <v>100</v>
      </c>
      <c r="I194" s="42">
        <v>1</v>
      </c>
      <c r="J194" t="s">
        <v>7002</v>
      </c>
      <c r="K194" s="37">
        <v>43335</v>
      </c>
      <c r="L194" s="44">
        <v>3317.97</v>
      </c>
      <c r="M194" s="44">
        <v>3317.97</v>
      </c>
      <c r="N194" s="44">
        <v>0</v>
      </c>
      <c r="O194" s="44">
        <v>2986.17</v>
      </c>
      <c r="P194" s="44">
        <v>0</v>
      </c>
      <c r="Q194" s="44">
        <v>248.8475</v>
      </c>
      <c r="R194" s="44">
        <v>0</v>
      </c>
      <c r="S194" s="44">
        <v>0</v>
      </c>
      <c r="T194" s="44">
        <v>248.8475</v>
      </c>
      <c r="V194" s="44"/>
      <c r="W194" s="44"/>
      <c r="X194" s="44"/>
    </row>
    <row r="195" spans="1:24">
      <c r="A195">
        <v>2</v>
      </c>
      <c r="B195">
        <v>4332</v>
      </c>
      <c r="C195" t="s">
        <v>3767</v>
      </c>
      <c r="D195" t="s">
        <v>528</v>
      </c>
      <c r="E195" t="s">
        <v>27</v>
      </c>
      <c r="F195" t="s">
        <v>3934</v>
      </c>
      <c r="G195" t="s">
        <v>1983</v>
      </c>
      <c r="H195" t="s">
        <v>107</v>
      </c>
      <c r="I195" s="42">
        <v>0</v>
      </c>
      <c r="J195" t="s">
        <v>7002</v>
      </c>
      <c r="K195" s="37">
        <v>43816</v>
      </c>
      <c r="L195" s="44">
        <v>49296.86</v>
      </c>
      <c r="M195" s="44">
        <v>49296.86</v>
      </c>
      <c r="N195" s="44">
        <v>0</v>
      </c>
      <c r="O195" s="44">
        <v>44367.17</v>
      </c>
      <c r="P195" s="44">
        <v>0</v>
      </c>
      <c r="Q195" s="44">
        <v>3697.2642000000001</v>
      </c>
      <c r="R195" s="44">
        <v>0</v>
      </c>
      <c r="S195" s="44">
        <v>0</v>
      </c>
      <c r="T195" s="44">
        <v>3697.2642000000001</v>
      </c>
      <c r="V195" s="44"/>
      <c r="W195" s="44"/>
      <c r="X195" s="44"/>
    </row>
    <row r="196" spans="1:24">
      <c r="A196">
        <v>2</v>
      </c>
      <c r="B196">
        <v>4332</v>
      </c>
      <c r="C196" t="s">
        <v>3767</v>
      </c>
      <c r="D196" t="s">
        <v>395</v>
      </c>
      <c r="E196" t="s">
        <v>396</v>
      </c>
      <c r="F196" t="s">
        <v>3935</v>
      </c>
      <c r="G196" t="s">
        <v>533</v>
      </c>
      <c r="H196" t="s">
        <v>124</v>
      </c>
      <c r="I196" s="42">
        <v>1</v>
      </c>
      <c r="J196" t="s">
        <v>7002</v>
      </c>
      <c r="K196" s="37">
        <v>43294</v>
      </c>
      <c r="L196" s="44">
        <v>87444.22</v>
      </c>
      <c r="M196" s="44">
        <v>87444.22</v>
      </c>
      <c r="N196" s="44">
        <v>0</v>
      </c>
      <c r="O196" s="44">
        <v>78699.8</v>
      </c>
      <c r="P196" s="44">
        <v>0</v>
      </c>
      <c r="Q196" s="44">
        <v>6558.3167000000003</v>
      </c>
      <c r="R196" s="44">
        <v>0</v>
      </c>
      <c r="S196" s="44">
        <v>0</v>
      </c>
      <c r="T196" s="44">
        <v>6558.3167000000003</v>
      </c>
      <c r="V196" s="44"/>
      <c r="W196" s="44"/>
      <c r="X196" s="44"/>
    </row>
    <row r="197" spans="1:24">
      <c r="A197">
        <v>2</v>
      </c>
      <c r="B197">
        <v>4332</v>
      </c>
      <c r="C197" t="s">
        <v>3767</v>
      </c>
      <c r="D197" t="s">
        <v>1133</v>
      </c>
      <c r="E197" t="s">
        <v>93</v>
      </c>
      <c r="F197" t="s">
        <v>3936</v>
      </c>
      <c r="G197" t="s">
        <v>1134</v>
      </c>
      <c r="H197" t="s">
        <v>104</v>
      </c>
      <c r="I197" s="42">
        <v>0.8</v>
      </c>
      <c r="J197" t="s">
        <v>7002</v>
      </c>
      <c r="K197" s="37">
        <v>43336</v>
      </c>
      <c r="L197" s="44">
        <v>24378.91</v>
      </c>
      <c r="M197" s="44">
        <v>24378.91</v>
      </c>
      <c r="N197" s="44">
        <v>0</v>
      </c>
      <c r="O197" s="44">
        <v>21941.02</v>
      </c>
      <c r="P197" s="44">
        <v>0</v>
      </c>
      <c r="Q197" s="44">
        <v>1828.4183</v>
      </c>
      <c r="R197" s="44">
        <v>0</v>
      </c>
      <c r="S197" s="44">
        <v>0</v>
      </c>
      <c r="T197" s="44">
        <v>1828.4183</v>
      </c>
      <c r="V197" s="44"/>
      <c r="W197" s="44"/>
      <c r="X197" s="44"/>
    </row>
    <row r="198" spans="1:24">
      <c r="A198">
        <v>2</v>
      </c>
      <c r="B198">
        <v>4332</v>
      </c>
      <c r="C198" t="s">
        <v>3767</v>
      </c>
      <c r="D198" t="s">
        <v>427</v>
      </c>
      <c r="E198" t="s">
        <v>60</v>
      </c>
      <c r="F198" t="s">
        <v>7105</v>
      </c>
      <c r="G198" t="s">
        <v>7106</v>
      </c>
      <c r="H198" t="s">
        <v>86</v>
      </c>
      <c r="I198" s="42">
        <v>1</v>
      </c>
      <c r="J198" t="s">
        <v>7002</v>
      </c>
      <c r="K198" s="37">
        <v>43594</v>
      </c>
      <c r="L198" s="44">
        <v>434999.43</v>
      </c>
      <c r="M198" s="44">
        <v>434999.43</v>
      </c>
      <c r="N198" s="44">
        <v>0</v>
      </c>
      <c r="O198" s="44">
        <v>434999.43</v>
      </c>
      <c r="P198" s="44">
        <v>0</v>
      </c>
      <c r="Q198" s="44">
        <v>0</v>
      </c>
      <c r="R198" s="44">
        <v>0</v>
      </c>
      <c r="S198" s="44">
        <v>0</v>
      </c>
      <c r="T198" s="44">
        <v>0</v>
      </c>
      <c r="V198" s="44"/>
      <c r="W198" s="44"/>
      <c r="X198" s="44"/>
    </row>
    <row r="199" spans="1:24">
      <c r="A199">
        <v>2</v>
      </c>
      <c r="B199">
        <v>4332</v>
      </c>
      <c r="C199" t="s">
        <v>3767</v>
      </c>
      <c r="D199" t="s">
        <v>95</v>
      </c>
      <c r="E199" t="s">
        <v>93</v>
      </c>
      <c r="F199" t="s">
        <v>3937</v>
      </c>
      <c r="G199" t="s">
        <v>1484</v>
      </c>
      <c r="H199" t="s">
        <v>104</v>
      </c>
      <c r="I199" s="42">
        <v>0.1</v>
      </c>
      <c r="J199" t="s">
        <v>7002</v>
      </c>
      <c r="K199" s="37">
        <v>43598</v>
      </c>
      <c r="L199" s="44">
        <v>3307.67</v>
      </c>
      <c r="M199" s="44">
        <v>3307.67</v>
      </c>
      <c r="N199" s="44">
        <v>0</v>
      </c>
      <c r="O199" s="44">
        <v>2976.9</v>
      </c>
      <c r="P199" s="44">
        <v>0</v>
      </c>
      <c r="Q199" s="44">
        <v>248.07499999999999</v>
      </c>
      <c r="R199" s="44">
        <v>0</v>
      </c>
      <c r="S199" s="44">
        <v>0</v>
      </c>
      <c r="T199" s="44">
        <v>248.07499999999999</v>
      </c>
      <c r="V199" s="44"/>
      <c r="W199" s="44"/>
      <c r="X199" s="44"/>
    </row>
    <row r="200" spans="1:24">
      <c r="A200">
        <v>2</v>
      </c>
      <c r="B200">
        <v>4332</v>
      </c>
      <c r="C200" t="s">
        <v>3767</v>
      </c>
      <c r="D200" t="s">
        <v>498</v>
      </c>
      <c r="E200" t="s">
        <v>48</v>
      </c>
      <c r="F200" t="s">
        <v>3938</v>
      </c>
      <c r="G200" t="s">
        <v>499</v>
      </c>
      <c r="H200" t="s">
        <v>107</v>
      </c>
      <c r="I200" s="42">
        <v>1</v>
      </c>
      <c r="J200" t="s">
        <v>7002</v>
      </c>
      <c r="K200" s="37">
        <v>43294</v>
      </c>
      <c r="L200" s="44">
        <v>5000</v>
      </c>
      <c r="M200" s="44">
        <v>5000</v>
      </c>
      <c r="N200" s="44">
        <v>0</v>
      </c>
      <c r="O200" s="44">
        <v>4500</v>
      </c>
      <c r="P200" s="44">
        <v>0</v>
      </c>
      <c r="Q200" s="44">
        <v>375</v>
      </c>
      <c r="R200" s="44">
        <v>0</v>
      </c>
      <c r="S200" s="44">
        <v>0</v>
      </c>
      <c r="T200" s="44">
        <v>375</v>
      </c>
      <c r="V200" s="44"/>
      <c r="W200" s="44"/>
      <c r="X200" s="44"/>
    </row>
    <row r="201" spans="1:24">
      <c r="A201">
        <v>2</v>
      </c>
      <c r="B201">
        <v>4332</v>
      </c>
      <c r="C201" t="s">
        <v>3767</v>
      </c>
      <c r="D201" t="s">
        <v>399</v>
      </c>
      <c r="E201" t="s">
        <v>256</v>
      </c>
      <c r="F201" t="s">
        <v>3939</v>
      </c>
      <c r="G201" t="s">
        <v>790</v>
      </c>
      <c r="H201" t="s">
        <v>107</v>
      </c>
      <c r="I201" s="42">
        <v>0</v>
      </c>
      <c r="J201" t="s">
        <v>7002</v>
      </c>
      <c r="K201" s="37">
        <v>43333</v>
      </c>
      <c r="L201" s="44">
        <v>3864.83</v>
      </c>
      <c r="M201" s="44">
        <v>3864.83</v>
      </c>
      <c r="N201" s="44">
        <v>0</v>
      </c>
      <c r="O201" s="44">
        <v>3478.35</v>
      </c>
      <c r="P201" s="44">
        <v>0</v>
      </c>
      <c r="Q201" s="44">
        <v>289.86250000000001</v>
      </c>
      <c r="R201" s="44">
        <v>0</v>
      </c>
      <c r="S201" s="44">
        <v>0</v>
      </c>
      <c r="T201" s="44">
        <v>289.86250000000001</v>
      </c>
      <c r="V201" s="44"/>
      <c r="W201" s="44"/>
      <c r="X201" s="44"/>
    </row>
    <row r="202" spans="1:24">
      <c r="A202">
        <v>2</v>
      </c>
      <c r="B202">
        <v>4332</v>
      </c>
      <c r="C202" t="s">
        <v>3767</v>
      </c>
      <c r="D202" t="s">
        <v>773</v>
      </c>
      <c r="E202" t="s">
        <v>147</v>
      </c>
      <c r="F202" t="s">
        <v>3940</v>
      </c>
      <c r="G202" t="s">
        <v>844</v>
      </c>
      <c r="H202" t="s">
        <v>107</v>
      </c>
      <c r="I202" s="42">
        <v>0</v>
      </c>
      <c r="J202" t="s">
        <v>7002</v>
      </c>
      <c r="K202" s="37">
        <v>43788</v>
      </c>
      <c r="L202" s="44">
        <v>17806.400000000001</v>
      </c>
      <c r="M202" s="44">
        <v>17806.400000000001</v>
      </c>
      <c r="N202" s="44">
        <v>0</v>
      </c>
      <c r="O202" s="44">
        <v>16025.76</v>
      </c>
      <c r="P202" s="44">
        <v>0</v>
      </c>
      <c r="Q202" s="44">
        <v>1335.48</v>
      </c>
      <c r="R202" s="44">
        <v>0</v>
      </c>
      <c r="S202" s="44">
        <v>0</v>
      </c>
      <c r="T202" s="44">
        <v>1335.48</v>
      </c>
      <c r="V202" s="44"/>
      <c r="W202" s="44"/>
      <c r="X202" s="44"/>
    </row>
    <row r="203" spans="1:24">
      <c r="A203">
        <v>2</v>
      </c>
      <c r="B203">
        <v>4332</v>
      </c>
      <c r="C203" t="s">
        <v>3767</v>
      </c>
      <c r="D203" t="s">
        <v>256</v>
      </c>
      <c r="E203" t="s">
        <v>256</v>
      </c>
      <c r="F203" t="s">
        <v>7107</v>
      </c>
      <c r="G203" t="s">
        <v>7108</v>
      </c>
      <c r="H203" t="s">
        <v>23</v>
      </c>
      <c r="I203" s="42">
        <v>0</v>
      </c>
      <c r="J203" t="s">
        <v>7003</v>
      </c>
      <c r="K203" s="37">
        <v>48092</v>
      </c>
      <c r="L203" s="44">
        <v>1361950</v>
      </c>
      <c r="M203" s="44">
        <v>1361950</v>
      </c>
      <c r="N203" s="44">
        <v>0</v>
      </c>
      <c r="O203" s="44">
        <v>1021462.5</v>
      </c>
      <c r="P203" s="44">
        <v>0</v>
      </c>
      <c r="Q203" s="44">
        <v>0</v>
      </c>
      <c r="R203" s="44">
        <v>0</v>
      </c>
      <c r="S203" s="44">
        <v>0</v>
      </c>
      <c r="T203" s="44">
        <v>0</v>
      </c>
      <c r="V203" s="44"/>
      <c r="W203" s="44"/>
      <c r="X203" s="44"/>
    </row>
    <row r="204" spans="1:24">
      <c r="A204">
        <v>2</v>
      </c>
      <c r="B204">
        <v>4332</v>
      </c>
      <c r="C204" t="s">
        <v>3767</v>
      </c>
      <c r="D204" t="s">
        <v>928</v>
      </c>
      <c r="E204" t="s">
        <v>147</v>
      </c>
      <c r="F204" t="s">
        <v>3941</v>
      </c>
      <c r="G204" t="s">
        <v>959</v>
      </c>
      <c r="H204" t="s">
        <v>107</v>
      </c>
      <c r="I204" s="42">
        <v>1</v>
      </c>
      <c r="J204" t="s">
        <v>7002</v>
      </c>
      <c r="K204" s="37">
        <v>43335</v>
      </c>
      <c r="L204" s="44">
        <v>8250</v>
      </c>
      <c r="M204" s="44">
        <v>8250</v>
      </c>
      <c r="N204" s="44">
        <v>0</v>
      </c>
      <c r="O204" s="44">
        <v>7425</v>
      </c>
      <c r="P204" s="44">
        <v>0</v>
      </c>
      <c r="Q204" s="44">
        <v>618.75</v>
      </c>
      <c r="R204" s="44">
        <v>0</v>
      </c>
      <c r="S204" s="44">
        <v>0</v>
      </c>
      <c r="T204" s="44">
        <v>618.75</v>
      </c>
      <c r="V204" s="44"/>
      <c r="W204" s="44"/>
      <c r="X204" s="44"/>
    </row>
    <row r="205" spans="1:24">
      <c r="A205">
        <v>2</v>
      </c>
      <c r="B205">
        <v>4332</v>
      </c>
      <c r="C205" t="s">
        <v>3767</v>
      </c>
      <c r="D205" t="s">
        <v>427</v>
      </c>
      <c r="E205" t="s">
        <v>60</v>
      </c>
      <c r="F205" t="s">
        <v>3942</v>
      </c>
      <c r="G205" t="s">
        <v>1838</v>
      </c>
      <c r="H205" t="s">
        <v>86</v>
      </c>
      <c r="I205" s="42">
        <v>1</v>
      </c>
      <c r="J205" t="s">
        <v>7002</v>
      </c>
      <c r="K205" s="37">
        <v>43411</v>
      </c>
      <c r="L205" s="44">
        <v>7742.71</v>
      </c>
      <c r="M205" s="44">
        <v>7742.71</v>
      </c>
      <c r="N205" s="44">
        <v>0</v>
      </c>
      <c r="O205" s="44">
        <v>6968.44</v>
      </c>
      <c r="P205" s="44">
        <v>0</v>
      </c>
      <c r="Q205" s="44">
        <v>580.70330000000001</v>
      </c>
      <c r="R205" s="44">
        <v>0</v>
      </c>
      <c r="S205" s="44">
        <v>0</v>
      </c>
      <c r="T205" s="44">
        <v>580.70330000000001</v>
      </c>
      <c r="V205" s="44"/>
      <c r="W205" s="44"/>
      <c r="X205" s="44"/>
    </row>
    <row r="206" spans="1:24">
      <c r="A206">
        <v>2</v>
      </c>
      <c r="B206">
        <v>4332</v>
      </c>
      <c r="C206" t="s">
        <v>3767</v>
      </c>
      <c r="D206" t="s">
        <v>520</v>
      </c>
      <c r="E206" t="s">
        <v>131</v>
      </c>
      <c r="F206" t="s">
        <v>3943</v>
      </c>
      <c r="G206" t="s">
        <v>616</v>
      </c>
      <c r="H206" t="s">
        <v>107</v>
      </c>
      <c r="I206" s="42">
        <v>0</v>
      </c>
      <c r="J206" t="s">
        <v>7002</v>
      </c>
      <c r="K206" s="37">
        <v>43335</v>
      </c>
      <c r="L206" s="44">
        <v>3858.95</v>
      </c>
      <c r="M206" s="44">
        <v>3858.95</v>
      </c>
      <c r="N206" s="44">
        <v>0</v>
      </c>
      <c r="O206" s="44">
        <v>3473.06</v>
      </c>
      <c r="P206" s="44">
        <v>0</v>
      </c>
      <c r="Q206" s="44">
        <v>289.42169999999999</v>
      </c>
      <c r="R206" s="44">
        <v>0</v>
      </c>
      <c r="S206" s="44">
        <v>0</v>
      </c>
      <c r="T206" s="44">
        <v>289.42169999999999</v>
      </c>
      <c r="V206" s="44"/>
      <c r="W206" s="44"/>
      <c r="X206" s="44"/>
    </row>
    <row r="207" spans="1:24">
      <c r="A207">
        <v>2</v>
      </c>
      <c r="B207">
        <v>4332</v>
      </c>
      <c r="C207" t="s">
        <v>3767</v>
      </c>
      <c r="D207" t="s">
        <v>237</v>
      </c>
      <c r="E207" t="s">
        <v>15</v>
      </c>
      <c r="F207" t="s">
        <v>3944</v>
      </c>
      <c r="G207" t="s">
        <v>667</v>
      </c>
      <c r="H207" t="s">
        <v>107</v>
      </c>
      <c r="I207" s="42">
        <v>0.25</v>
      </c>
      <c r="J207" t="s">
        <v>7002</v>
      </c>
      <c r="K207" s="37">
        <v>43917</v>
      </c>
      <c r="L207" s="44">
        <v>14912.56</v>
      </c>
      <c r="M207" s="44">
        <v>14912.56</v>
      </c>
      <c r="N207" s="44">
        <v>0</v>
      </c>
      <c r="O207" s="44">
        <v>13421.3</v>
      </c>
      <c r="P207" s="44">
        <v>0</v>
      </c>
      <c r="Q207" s="44">
        <v>1118.4417000000001</v>
      </c>
      <c r="R207" s="44">
        <v>0</v>
      </c>
      <c r="S207" s="44">
        <v>0</v>
      </c>
      <c r="T207" s="44">
        <v>1118.4417000000001</v>
      </c>
      <c r="V207" s="44"/>
      <c r="W207" s="44"/>
      <c r="X207" s="44"/>
    </row>
    <row r="208" spans="1:24">
      <c r="A208">
        <v>2</v>
      </c>
      <c r="B208">
        <v>4332</v>
      </c>
      <c r="C208" t="s">
        <v>3767</v>
      </c>
      <c r="D208" t="s">
        <v>95</v>
      </c>
      <c r="E208" t="s">
        <v>93</v>
      </c>
      <c r="F208" t="s">
        <v>3945</v>
      </c>
      <c r="G208" t="s">
        <v>1539</v>
      </c>
      <c r="H208" t="s">
        <v>107</v>
      </c>
      <c r="I208" s="42">
        <v>0.1</v>
      </c>
      <c r="J208" t="s">
        <v>7002</v>
      </c>
      <c r="K208" s="37">
        <v>43412</v>
      </c>
      <c r="L208" s="44">
        <v>6106.61</v>
      </c>
      <c r="M208" s="44">
        <v>6106.61</v>
      </c>
      <c r="N208" s="44">
        <v>0</v>
      </c>
      <c r="O208" s="44">
        <v>5495.95</v>
      </c>
      <c r="P208" s="44">
        <v>0</v>
      </c>
      <c r="Q208" s="44">
        <v>457.99579999999997</v>
      </c>
      <c r="R208" s="44">
        <v>0</v>
      </c>
      <c r="S208" s="44">
        <v>0</v>
      </c>
      <c r="T208" s="44">
        <v>457.99579999999997</v>
      </c>
      <c r="V208" s="44"/>
      <c r="W208" s="44"/>
      <c r="X208" s="44"/>
    </row>
    <row r="209" spans="1:24">
      <c r="A209">
        <v>2</v>
      </c>
      <c r="B209">
        <v>4332</v>
      </c>
      <c r="C209" t="s">
        <v>3767</v>
      </c>
      <c r="D209" t="s">
        <v>237</v>
      </c>
      <c r="E209" t="s">
        <v>15</v>
      </c>
      <c r="F209" t="s">
        <v>3946</v>
      </c>
      <c r="G209" t="s">
        <v>1334</v>
      </c>
      <c r="H209" t="s">
        <v>124</v>
      </c>
      <c r="I209" s="42">
        <v>0</v>
      </c>
      <c r="J209" t="s">
        <v>7002</v>
      </c>
      <c r="K209" s="37">
        <v>43917</v>
      </c>
      <c r="L209" s="44">
        <v>71927.509999999995</v>
      </c>
      <c r="M209" s="44">
        <v>71927.509999999995</v>
      </c>
      <c r="N209" s="44">
        <v>0</v>
      </c>
      <c r="O209" s="44">
        <v>64734.76</v>
      </c>
      <c r="P209" s="44">
        <v>0</v>
      </c>
      <c r="Q209" s="44">
        <v>5394.5632999999998</v>
      </c>
      <c r="R209" s="44">
        <v>0</v>
      </c>
      <c r="S209" s="44">
        <v>0</v>
      </c>
      <c r="T209" s="44">
        <v>5394.5632999999998</v>
      </c>
      <c r="V209" s="44"/>
      <c r="W209" s="44"/>
      <c r="X209" s="44"/>
    </row>
    <row r="210" spans="1:24">
      <c r="A210">
        <v>2</v>
      </c>
      <c r="B210">
        <v>4332</v>
      </c>
      <c r="C210" t="s">
        <v>3767</v>
      </c>
      <c r="D210" t="s">
        <v>928</v>
      </c>
      <c r="E210" t="s">
        <v>147</v>
      </c>
      <c r="F210" t="s">
        <v>3947</v>
      </c>
      <c r="G210" t="s">
        <v>929</v>
      </c>
      <c r="H210" t="s">
        <v>107</v>
      </c>
      <c r="I210" s="42">
        <v>1</v>
      </c>
      <c r="J210" t="s">
        <v>7002</v>
      </c>
      <c r="K210" s="37">
        <v>43335</v>
      </c>
      <c r="L210" s="44">
        <v>49218.47</v>
      </c>
      <c r="M210" s="44">
        <v>49218.47</v>
      </c>
      <c r="N210" s="44">
        <v>0</v>
      </c>
      <c r="O210" s="44">
        <v>44296.62</v>
      </c>
      <c r="P210" s="44">
        <v>0</v>
      </c>
      <c r="Q210" s="44">
        <v>3691.3850000000002</v>
      </c>
      <c r="R210" s="44">
        <v>0</v>
      </c>
      <c r="S210" s="44">
        <v>0</v>
      </c>
      <c r="T210" s="44">
        <v>3691.3850000000002</v>
      </c>
      <c r="V210" s="44"/>
      <c r="W210" s="44"/>
      <c r="X210" s="44"/>
    </row>
    <row r="211" spans="1:24">
      <c r="A211">
        <v>2</v>
      </c>
      <c r="B211">
        <v>4332</v>
      </c>
      <c r="C211" t="s">
        <v>3767</v>
      </c>
      <c r="D211" t="s">
        <v>313</v>
      </c>
      <c r="E211" t="s">
        <v>314</v>
      </c>
      <c r="F211" t="s">
        <v>3948</v>
      </c>
      <c r="G211" t="s">
        <v>589</v>
      </c>
      <c r="H211" t="s">
        <v>107</v>
      </c>
      <c r="I211" s="42">
        <v>1</v>
      </c>
      <c r="J211" t="s">
        <v>7002</v>
      </c>
      <c r="K211" s="37">
        <v>43333</v>
      </c>
      <c r="L211" s="44">
        <v>3293.46</v>
      </c>
      <c r="M211" s="44">
        <v>3293.46</v>
      </c>
      <c r="N211" s="44">
        <v>0</v>
      </c>
      <c r="O211" s="44">
        <v>2964.11</v>
      </c>
      <c r="P211" s="44">
        <v>0</v>
      </c>
      <c r="Q211" s="44">
        <v>247.00919999999999</v>
      </c>
      <c r="R211" s="44">
        <v>0</v>
      </c>
      <c r="S211" s="44">
        <v>0</v>
      </c>
      <c r="T211" s="44">
        <v>247.00919999999999</v>
      </c>
      <c r="V211" s="44"/>
      <c r="W211" s="44"/>
      <c r="X211" s="44"/>
    </row>
    <row r="212" spans="1:24">
      <c r="A212">
        <v>2</v>
      </c>
      <c r="B212">
        <v>4332</v>
      </c>
      <c r="C212" t="s">
        <v>3767</v>
      </c>
      <c r="D212" t="s">
        <v>522</v>
      </c>
      <c r="E212" t="s">
        <v>147</v>
      </c>
      <c r="F212" t="s">
        <v>3949</v>
      </c>
      <c r="G212" t="s">
        <v>801</v>
      </c>
      <c r="H212" t="s">
        <v>107</v>
      </c>
      <c r="I212" s="42">
        <v>0</v>
      </c>
      <c r="J212" t="s">
        <v>7002</v>
      </c>
      <c r="K212" s="37">
        <v>43899</v>
      </c>
      <c r="L212" s="44">
        <v>27052.19</v>
      </c>
      <c r="M212" s="44">
        <v>27052.19</v>
      </c>
      <c r="N212" s="44">
        <v>0</v>
      </c>
      <c r="O212" s="44">
        <v>24346.97</v>
      </c>
      <c r="P212" s="44">
        <v>0</v>
      </c>
      <c r="Q212" s="44">
        <v>2028.9141999999999</v>
      </c>
      <c r="R212" s="44">
        <v>0</v>
      </c>
      <c r="S212" s="44">
        <v>0</v>
      </c>
      <c r="T212" s="44">
        <v>2028.9141999999999</v>
      </c>
      <c r="V212" s="44"/>
      <c r="W212" s="44"/>
      <c r="X212" s="44"/>
    </row>
    <row r="213" spans="1:24">
      <c r="A213">
        <v>2</v>
      </c>
      <c r="B213">
        <v>4332</v>
      </c>
      <c r="C213" t="s">
        <v>3767</v>
      </c>
      <c r="D213" t="s">
        <v>256</v>
      </c>
      <c r="E213" t="s">
        <v>256</v>
      </c>
      <c r="F213" t="s">
        <v>7109</v>
      </c>
      <c r="G213" t="s">
        <v>7110</v>
      </c>
      <c r="H213" t="s">
        <v>3724</v>
      </c>
      <c r="I213" s="42">
        <v>0</v>
      </c>
      <c r="J213" t="s">
        <v>7003</v>
      </c>
      <c r="K213" s="37">
        <v>48092</v>
      </c>
      <c r="L213" s="44">
        <v>350018</v>
      </c>
      <c r="M213" s="44">
        <v>350018</v>
      </c>
      <c r="N213" s="44">
        <v>0</v>
      </c>
      <c r="O213" s="44">
        <v>262513.5</v>
      </c>
      <c r="P213" s="44">
        <v>0</v>
      </c>
      <c r="Q213" s="44">
        <v>0</v>
      </c>
      <c r="R213" s="44">
        <v>0</v>
      </c>
      <c r="S213" s="44">
        <v>0</v>
      </c>
      <c r="T213" s="44">
        <v>0</v>
      </c>
      <c r="V213" s="44"/>
      <c r="W213" s="44"/>
      <c r="X213" s="44"/>
    </row>
    <row r="214" spans="1:24">
      <c r="A214">
        <v>2</v>
      </c>
      <c r="B214">
        <v>4332</v>
      </c>
      <c r="C214" t="s">
        <v>3767</v>
      </c>
      <c r="D214" t="s">
        <v>113</v>
      </c>
      <c r="E214" t="s">
        <v>69</v>
      </c>
      <c r="F214" t="s">
        <v>7111</v>
      </c>
      <c r="G214" t="s">
        <v>7112</v>
      </c>
      <c r="H214" t="s">
        <v>86</v>
      </c>
      <c r="I214" s="42">
        <v>1</v>
      </c>
      <c r="J214" t="s">
        <v>7002</v>
      </c>
      <c r="K214" s="37">
        <v>43614</v>
      </c>
      <c r="L214" s="44">
        <v>34867.360000000001</v>
      </c>
      <c r="M214" s="44">
        <v>34867.360000000001</v>
      </c>
      <c r="N214" s="44">
        <v>0</v>
      </c>
      <c r="O214" s="44">
        <v>34867.360000000001</v>
      </c>
      <c r="P214" s="44">
        <v>0</v>
      </c>
      <c r="Q214" s="44">
        <v>0</v>
      </c>
      <c r="R214" s="44">
        <v>0</v>
      </c>
      <c r="S214" s="44">
        <v>0</v>
      </c>
      <c r="T214" s="44">
        <v>0</v>
      </c>
      <c r="V214" s="44"/>
      <c r="W214" s="44"/>
      <c r="X214" s="44"/>
    </row>
    <row r="215" spans="1:24">
      <c r="A215">
        <v>2</v>
      </c>
      <c r="B215">
        <v>4332</v>
      </c>
      <c r="C215" t="s">
        <v>3767</v>
      </c>
      <c r="D215" t="s">
        <v>817</v>
      </c>
      <c r="E215" t="s">
        <v>27</v>
      </c>
      <c r="F215" t="s">
        <v>3950</v>
      </c>
      <c r="G215" t="s">
        <v>818</v>
      </c>
      <c r="H215" t="s">
        <v>104</v>
      </c>
      <c r="I215" s="42">
        <v>0.5</v>
      </c>
      <c r="J215" t="s">
        <v>7002</v>
      </c>
      <c r="K215" s="37">
        <v>43334</v>
      </c>
      <c r="L215" s="44">
        <v>21553</v>
      </c>
      <c r="M215" s="44">
        <v>21553</v>
      </c>
      <c r="N215" s="44">
        <v>0</v>
      </c>
      <c r="O215" s="44">
        <v>19397.7</v>
      </c>
      <c r="P215" s="44">
        <v>0</v>
      </c>
      <c r="Q215" s="44">
        <v>1616.4749999999999</v>
      </c>
      <c r="R215" s="44">
        <v>0</v>
      </c>
      <c r="S215" s="44">
        <v>0</v>
      </c>
      <c r="T215" s="44">
        <v>1616.4749999999999</v>
      </c>
      <c r="V215" s="44"/>
      <c r="W215" s="44"/>
      <c r="X215" s="44"/>
    </row>
    <row r="216" spans="1:24">
      <c r="A216">
        <v>2</v>
      </c>
      <c r="B216">
        <v>4332</v>
      </c>
      <c r="C216" t="s">
        <v>3767</v>
      </c>
      <c r="D216" t="s">
        <v>773</v>
      </c>
      <c r="E216" t="s">
        <v>147</v>
      </c>
      <c r="F216" t="s">
        <v>3951</v>
      </c>
      <c r="G216" t="s">
        <v>843</v>
      </c>
      <c r="H216" t="s">
        <v>107</v>
      </c>
      <c r="I216" s="42">
        <v>0</v>
      </c>
      <c r="J216" t="s">
        <v>7002</v>
      </c>
      <c r="K216" s="37">
        <v>43788</v>
      </c>
      <c r="L216" s="44">
        <v>10697.2</v>
      </c>
      <c r="M216" s="44">
        <v>10697.2</v>
      </c>
      <c r="N216" s="44">
        <v>0</v>
      </c>
      <c r="O216" s="44">
        <v>9627.48</v>
      </c>
      <c r="P216" s="44">
        <v>0</v>
      </c>
      <c r="Q216" s="44">
        <v>802.29</v>
      </c>
      <c r="R216" s="44">
        <v>0</v>
      </c>
      <c r="S216" s="44">
        <v>0</v>
      </c>
      <c r="T216" s="44">
        <v>802.29</v>
      </c>
      <c r="V216" s="44"/>
      <c r="W216" s="44"/>
      <c r="X216" s="44"/>
    </row>
    <row r="217" spans="1:24">
      <c r="A217">
        <v>2</v>
      </c>
      <c r="B217">
        <v>4332</v>
      </c>
      <c r="C217" t="s">
        <v>3767</v>
      </c>
      <c r="D217" t="s">
        <v>419</v>
      </c>
      <c r="E217" t="s">
        <v>69</v>
      </c>
      <c r="F217" t="s">
        <v>3952</v>
      </c>
      <c r="G217" t="s">
        <v>953</v>
      </c>
      <c r="H217" t="s">
        <v>107</v>
      </c>
      <c r="I217" s="42">
        <v>0</v>
      </c>
      <c r="J217" t="s">
        <v>7002</v>
      </c>
      <c r="K217" s="37">
        <v>43598</v>
      </c>
      <c r="L217" s="44">
        <v>22500</v>
      </c>
      <c r="M217" s="44">
        <v>22500</v>
      </c>
      <c r="N217" s="44">
        <v>0</v>
      </c>
      <c r="O217" s="44">
        <v>20250</v>
      </c>
      <c r="P217" s="44">
        <v>0</v>
      </c>
      <c r="Q217" s="44">
        <v>1687.5</v>
      </c>
      <c r="R217" s="44">
        <v>0</v>
      </c>
      <c r="S217" s="44">
        <v>0</v>
      </c>
      <c r="T217" s="44">
        <v>1687.5</v>
      </c>
      <c r="V217" s="44"/>
      <c r="W217" s="44"/>
      <c r="X217" s="44"/>
    </row>
    <row r="218" spans="1:24">
      <c r="A218">
        <v>2</v>
      </c>
      <c r="B218">
        <v>4332</v>
      </c>
      <c r="C218" t="s">
        <v>3767</v>
      </c>
      <c r="D218" t="s">
        <v>48</v>
      </c>
      <c r="E218" t="s">
        <v>48</v>
      </c>
      <c r="F218" t="s">
        <v>3953</v>
      </c>
      <c r="G218" t="s">
        <v>673</v>
      </c>
      <c r="H218" t="s">
        <v>107</v>
      </c>
      <c r="I218" s="42">
        <v>0.2</v>
      </c>
      <c r="J218" t="s">
        <v>7002</v>
      </c>
      <c r="K218" s="37">
        <v>43787</v>
      </c>
      <c r="L218" s="44">
        <v>4482.0200000000004</v>
      </c>
      <c r="M218" s="44">
        <v>4482.0200000000004</v>
      </c>
      <c r="N218" s="44">
        <v>0</v>
      </c>
      <c r="O218" s="44">
        <v>4033.82</v>
      </c>
      <c r="P218" s="44">
        <v>0</v>
      </c>
      <c r="Q218" s="44">
        <v>336.15170000000001</v>
      </c>
      <c r="R218" s="44">
        <v>0</v>
      </c>
      <c r="S218" s="44">
        <v>0</v>
      </c>
      <c r="T218" s="44">
        <v>336.15170000000001</v>
      </c>
      <c r="V218" s="44"/>
      <c r="W218" s="44"/>
      <c r="X218" s="44"/>
    </row>
    <row r="219" spans="1:24">
      <c r="A219">
        <v>2</v>
      </c>
      <c r="B219">
        <v>4332</v>
      </c>
      <c r="C219" t="s">
        <v>3767</v>
      </c>
      <c r="D219" t="s">
        <v>399</v>
      </c>
      <c r="E219" t="s">
        <v>256</v>
      </c>
      <c r="F219" t="s">
        <v>3954</v>
      </c>
      <c r="G219" t="s">
        <v>1182</v>
      </c>
      <c r="H219" t="s">
        <v>107</v>
      </c>
      <c r="I219" s="42">
        <v>0</v>
      </c>
      <c r="J219" t="s">
        <v>7002</v>
      </c>
      <c r="K219" s="37">
        <v>43333</v>
      </c>
      <c r="L219" s="44">
        <v>7845.86</v>
      </c>
      <c r="M219" s="44">
        <v>7845.86</v>
      </c>
      <c r="N219" s="44">
        <v>0</v>
      </c>
      <c r="O219" s="44">
        <v>7061.27</v>
      </c>
      <c r="P219" s="44">
        <v>0</v>
      </c>
      <c r="Q219" s="44">
        <v>588.43920000000003</v>
      </c>
      <c r="R219" s="44">
        <v>0</v>
      </c>
      <c r="S219" s="44">
        <v>0</v>
      </c>
      <c r="T219" s="44">
        <v>588.43920000000003</v>
      </c>
      <c r="V219" s="44"/>
      <c r="W219" s="44"/>
      <c r="X219" s="44"/>
    </row>
    <row r="220" spans="1:24">
      <c r="A220">
        <v>2</v>
      </c>
      <c r="B220">
        <v>4332</v>
      </c>
      <c r="C220" t="s">
        <v>3767</v>
      </c>
      <c r="D220" t="s">
        <v>1109</v>
      </c>
      <c r="E220" t="s">
        <v>25</v>
      </c>
      <c r="F220" t="s">
        <v>3955</v>
      </c>
      <c r="G220" t="s">
        <v>1726</v>
      </c>
      <c r="H220" t="s">
        <v>100</v>
      </c>
      <c r="I220" s="42">
        <v>1</v>
      </c>
      <c r="J220" t="s">
        <v>7002</v>
      </c>
      <c r="K220" s="37">
        <v>43410</v>
      </c>
      <c r="L220" s="44">
        <v>10491</v>
      </c>
      <c r="M220" s="44">
        <v>10491</v>
      </c>
      <c r="N220" s="44">
        <v>0</v>
      </c>
      <c r="O220" s="44">
        <v>9441.9</v>
      </c>
      <c r="P220" s="44">
        <v>0</v>
      </c>
      <c r="Q220" s="44">
        <v>786.82500000000005</v>
      </c>
      <c r="R220" s="44">
        <v>0</v>
      </c>
      <c r="S220" s="44">
        <v>0</v>
      </c>
      <c r="T220" s="44">
        <v>786.82500000000005</v>
      </c>
      <c r="V220" s="44"/>
      <c r="W220" s="44"/>
      <c r="X220" s="44"/>
    </row>
    <row r="221" spans="1:24">
      <c r="A221">
        <v>2</v>
      </c>
      <c r="B221">
        <v>4332</v>
      </c>
      <c r="C221" t="s">
        <v>3767</v>
      </c>
      <c r="D221" t="s">
        <v>116</v>
      </c>
      <c r="E221" t="s">
        <v>117</v>
      </c>
      <c r="F221" t="s">
        <v>7113</v>
      </c>
      <c r="G221" t="s">
        <v>7114</v>
      </c>
      <c r="H221" t="s">
        <v>86</v>
      </c>
      <c r="I221" s="42">
        <v>1</v>
      </c>
      <c r="J221" t="s">
        <v>7002</v>
      </c>
      <c r="K221" s="37">
        <v>43335</v>
      </c>
      <c r="L221" s="44">
        <v>23765.11</v>
      </c>
      <c r="M221" s="44">
        <v>23765.11</v>
      </c>
      <c r="N221" s="44">
        <v>0</v>
      </c>
      <c r="O221" s="44">
        <v>23765.11</v>
      </c>
      <c r="P221" s="44">
        <v>0</v>
      </c>
      <c r="Q221" s="44">
        <v>0</v>
      </c>
      <c r="R221" s="44">
        <v>0</v>
      </c>
      <c r="S221" s="44">
        <v>0</v>
      </c>
      <c r="T221" s="44">
        <v>0</v>
      </c>
      <c r="V221" s="44"/>
      <c r="W221" s="44"/>
      <c r="X221" s="44"/>
    </row>
    <row r="222" spans="1:24">
      <c r="A222">
        <v>2</v>
      </c>
      <c r="B222">
        <v>4332</v>
      </c>
      <c r="C222" t="s">
        <v>3767</v>
      </c>
      <c r="D222" t="s">
        <v>27</v>
      </c>
      <c r="E222" t="s">
        <v>27</v>
      </c>
      <c r="F222" t="s">
        <v>3956</v>
      </c>
      <c r="G222" t="s">
        <v>28</v>
      </c>
      <c r="H222" t="s">
        <v>29</v>
      </c>
      <c r="I222" s="42">
        <v>1</v>
      </c>
      <c r="J222" t="s">
        <v>7003</v>
      </c>
      <c r="K222" s="37">
        <v>48092</v>
      </c>
      <c r="L222" s="44">
        <v>310000</v>
      </c>
      <c r="M222" s="44">
        <v>310000</v>
      </c>
      <c r="N222" s="44">
        <v>0</v>
      </c>
      <c r="O222" s="44">
        <v>232500</v>
      </c>
      <c r="P222" s="44">
        <v>0</v>
      </c>
      <c r="Q222" s="44">
        <v>52589.8</v>
      </c>
      <c r="R222" s="44">
        <v>52589.8</v>
      </c>
      <c r="S222" s="44">
        <v>0</v>
      </c>
      <c r="T222" s="44">
        <v>0</v>
      </c>
      <c r="V222" s="44"/>
      <c r="W222" s="44"/>
      <c r="X222" s="44"/>
    </row>
    <row r="223" spans="1:24">
      <c r="A223">
        <v>2</v>
      </c>
      <c r="B223">
        <v>4332</v>
      </c>
      <c r="C223" t="s">
        <v>3767</v>
      </c>
      <c r="D223" t="s">
        <v>528</v>
      </c>
      <c r="E223" t="s">
        <v>27</v>
      </c>
      <c r="F223" t="s">
        <v>3957</v>
      </c>
      <c r="G223" t="s">
        <v>732</v>
      </c>
      <c r="H223" t="s">
        <v>104</v>
      </c>
      <c r="I223" s="42">
        <v>0</v>
      </c>
      <c r="J223" t="s">
        <v>7002</v>
      </c>
      <c r="K223" s="37">
        <v>43788</v>
      </c>
      <c r="L223" s="44">
        <v>6340.95</v>
      </c>
      <c r="M223" s="44">
        <v>6340.95</v>
      </c>
      <c r="N223" s="44">
        <v>0</v>
      </c>
      <c r="O223" s="44">
        <v>5706.86</v>
      </c>
      <c r="P223" s="44">
        <v>0</v>
      </c>
      <c r="Q223" s="44">
        <v>475.57170000000002</v>
      </c>
      <c r="R223" s="44">
        <v>0</v>
      </c>
      <c r="S223" s="44">
        <v>0</v>
      </c>
      <c r="T223" s="44">
        <v>475.57170000000002</v>
      </c>
      <c r="V223" s="44"/>
      <c r="W223" s="44"/>
      <c r="X223" s="44"/>
    </row>
    <row r="224" spans="1:24">
      <c r="A224">
        <v>2</v>
      </c>
      <c r="B224">
        <v>4332</v>
      </c>
      <c r="C224" t="s">
        <v>3767</v>
      </c>
      <c r="D224" t="s">
        <v>95</v>
      </c>
      <c r="E224" t="s">
        <v>93</v>
      </c>
      <c r="F224" t="s">
        <v>3958</v>
      </c>
      <c r="G224" t="s">
        <v>1667</v>
      </c>
      <c r="H224" t="s">
        <v>107</v>
      </c>
      <c r="I224" s="42">
        <v>0.1</v>
      </c>
      <c r="J224" t="s">
        <v>7002</v>
      </c>
      <c r="K224" s="37">
        <v>43598</v>
      </c>
      <c r="L224" s="44">
        <v>18708.98</v>
      </c>
      <c r="M224" s="44">
        <v>18708.98</v>
      </c>
      <c r="N224" s="44">
        <v>0</v>
      </c>
      <c r="O224" s="44">
        <v>16838.080000000002</v>
      </c>
      <c r="P224" s="44">
        <v>0</v>
      </c>
      <c r="Q224" s="44">
        <v>1403.1732999999999</v>
      </c>
      <c r="R224" s="44">
        <v>0</v>
      </c>
      <c r="S224" s="44">
        <v>0</v>
      </c>
      <c r="T224" s="44">
        <v>1403.1732999999999</v>
      </c>
      <c r="V224" s="44"/>
      <c r="W224" s="44"/>
      <c r="X224" s="44"/>
    </row>
    <row r="225" spans="1:24">
      <c r="A225">
        <v>2</v>
      </c>
      <c r="B225">
        <v>4332</v>
      </c>
      <c r="C225" t="s">
        <v>3767</v>
      </c>
      <c r="D225" t="s">
        <v>880</v>
      </c>
      <c r="E225" t="s">
        <v>25</v>
      </c>
      <c r="F225" t="s">
        <v>3959</v>
      </c>
      <c r="G225" t="s">
        <v>1506</v>
      </c>
      <c r="H225" t="s">
        <v>107</v>
      </c>
      <c r="I225" s="42">
        <v>0</v>
      </c>
      <c r="J225" t="s">
        <v>7002</v>
      </c>
      <c r="K225" s="37">
        <v>43760</v>
      </c>
      <c r="L225" s="44">
        <v>39980.199999999997</v>
      </c>
      <c r="M225" s="44">
        <v>39980.199999999997</v>
      </c>
      <c r="N225" s="44">
        <v>0</v>
      </c>
      <c r="O225" s="44">
        <v>35982.18</v>
      </c>
      <c r="P225" s="44">
        <v>0</v>
      </c>
      <c r="Q225" s="44">
        <v>2998.5149999999999</v>
      </c>
      <c r="R225" s="44">
        <v>0</v>
      </c>
      <c r="S225" s="44">
        <v>0</v>
      </c>
      <c r="T225" s="44">
        <v>2998.5149999999999</v>
      </c>
      <c r="V225" s="44"/>
      <c r="W225" s="44"/>
      <c r="X225" s="44"/>
    </row>
    <row r="226" spans="1:24">
      <c r="A226">
        <v>2</v>
      </c>
      <c r="B226">
        <v>4332</v>
      </c>
      <c r="C226" t="s">
        <v>3767</v>
      </c>
      <c r="D226" t="s">
        <v>448</v>
      </c>
      <c r="E226" t="s">
        <v>21</v>
      </c>
      <c r="F226" t="s">
        <v>3960</v>
      </c>
      <c r="G226" t="s">
        <v>449</v>
      </c>
      <c r="H226" t="s">
        <v>124</v>
      </c>
      <c r="I226" s="42">
        <v>0</v>
      </c>
      <c r="J226" t="s">
        <v>7002</v>
      </c>
      <c r="K226" s="37">
        <v>43294</v>
      </c>
      <c r="L226" s="44">
        <v>7043.99</v>
      </c>
      <c r="M226" s="44">
        <v>7043.99</v>
      </c>
      <c r="N226" s="44">
        <v>0</v>
      </c>
      <c r="O226" s="44">
        <v>6339.59</v>
      </c>
      <c r="P226" s="44">
        <v>0</v>
      </c>
      <c r="Q226" s="44">
        <v>528.29920000000004</v>
      </c>
      <c r="R226" s="44">
        <v>0</v>
      </c>
      <c r="S226" s="44">
        <v>0</v>
      </c>
      <c r="T226" s="44">
        <v>528.29920000000004</v>
      </c>
      <c r="V226" s="44"/>
      <c r="W226" s="44"/>
      <c r="X226" s="44"/>
    </row>
    <row r="227" spans="1:24">
      <c r="A227">
        <v>2</v>
      </c>
      <c r="B227">
        <v>4332</v>
      </c>
      <c r="C227" t="s">
        <v>3767</v>
      </c>
      <c r="D227" t="s">
        <v>961</v>
      </c>
      <c r="E227" t="s">
        <v>147</v>
      </c>
      <c r="F227" t="s">
        <v>3961</v>
      </c>
      <c r="G227" t="s">
        <v>962</v>
      </c>
      <c r="H227" t="s">
        <v>104</v>
      </c>
      <c r="I227" s="42">
        <v>0</v>
      </c>
      <c r="J227" t="s">
        <v>7002</v>
      </c>
      <c r="K227" s="37">
        <v>43788</v>
      </c>
      <c r="L227" s="44">
        <v>18263.55</v>
      </c>
      <c r="M227" s="44">
        <v>18263.55</v>
      </c>
      <c r="N227" s="44">
        <v>0</v>
      </c>
      <c r="O227" s="44">
        <v>16437.2</v>
      </c>
      <c r="P227" s="44">
        <v>0</v>
      </c>
      <c r="Q227" s="44">
        <v>1369.7666999999999</v>
      </c>
      <c r="R227" s="44">
        <v>0</v>
      </c>
      <c r="S227" s="44">
        <v>0</v>
      </c>
      <c r="T227" s="44">
        <v>1369.7666999999999</v>
      </c>
      <c r="V227" s="44"/>
      <c r="W227" s="44"/>
      <c r="X227" s="44"/>
    </row>
    <row r="228" spans="1:24">
      <c r="A228">
        <v>2</v>
      </c>
      <c r="B228">
        <v>4332</v>
      </c>
      <c r="C228" t="s">
        <v>3767</v>
      </c>
      <c r="D228" t="s">
        <v>95</v>
      </c>
      <c r="E228" t="s">
        <v>93</v>
      </c>
      <c r="F228" t="s">
        <v>3962</v>
      </c>
      <c r="G228" t="s">
        <v>1053</v>
      </c>
      <c r="H228" t="s">
        <v>107</v>
      </c>
      <c r="I228" s="42">
        <v>0.1</v>
      </c>
      <c r="J228" t="s">
        <v>7002</v>
      </c>
      <c r="K228" s="37">
        <v>43334</v>
      </c>
      <c r="L228" s="44">
        <v>6284.34</v>
      </c>
      <c r="M228" s="44">
        <v>6284.34</v>
      </c>
      <c r="N228" s="44">
        <v>0</v>
      </c>
      <c r="O228" s="44">
        <v>5655.91</v>
      </c>
      <c r="P228" s="44">
        <v>0</v>
      </c>
      <c r="Q228" s="44">
        <v>471.32580000000002</v>
      </c>
      <c r="R228" s="44">
        <v>0</v>
      </c>
      <c r="S228" s="44">
        <v>0</v>
      </c>
      <c r="T228" s="44">
        <v>471.32580000000002</v>
      </c>
      <c r="V228" s="44"/>
      <c r="W228" s="44"/>
      <c r="X228" s="44"/>
    </row>
    <row r="229" spans="1:24">
      <c r="A229">
        <v>2</v>
      </c>
      <c r="B229">
        <v>4332</v>
      </c>
      <c r="C229" t="s">
        <v>3767</v>
      </c>
      <c r="D229" t="s">
        <v>590</v>
      </c>
      <c r="E229" t="s">
        <v>9</v>
      </c>
      <c r="F229" t="s">
        <v>7115</v>
      </c>
      <c r="G229" t="s">
        <v>7116</v>
      </c>
      <c r="H229" t="s">
        <v>86</v>
      </c>
      <c r="I229" s="42">
        <v>1</v>
      </c>
      <c r="J229" t="s">
        <v>7002</v>
      </c>
      <c r="K229" s="37">
        <v>43801</v>
      </c>
      <c r="L229" s="44">
        <v>223086.58</v>
      </c>
      <c r="M229" s="44">
        <v>223086.58</v>
      </c>
      <c r="N229" s="44">
        <v>0</v>
      </c>
      <c r="O229" s="44">
        <v>223086.58</v>
      </c>
      <c r="P229" s="44">
        <v>0</v>
      </c>
      <c r="Q229" s="44">
        <v>0</v>
      </c>
      <c r="R229" s="44">
        <v>0</v>
      </c>
      <c r="S229" s="44">
        <v>0</v>
      </c>
      <c r="T229" s="44">
        <v>0</v>
      </c>
      <c r="V229" s="44"/>
      <c r="W229" s="44"/>
      <c r="X229" s="44"/>
    </row>
    <row r="230" spans="1:24">
      <c r="A230">
        <v>2</v>
      </c>
      <c r="B230">
        <v>4332</v>
      </c>
      <c r="C230" t="s">
        <v>3767</v>
      </c>
      <c r="D230" t="s">
        <v>641</v>
      </c>
      <c r="E230" t="s">
        <v>422</v>
      </c>
      <c r="F230" t="s">
        <v>3963</v>
      </c>
      <c r="G230" t="s">
        <v>642</v>
      </c>
      <c r="H230" t="s">
        <v>100</v>
      </c>
      <c r="I230" s="42">
        <v>1</v>
      </c>
      <c r="J230" t="s">
        <v>7002</v>
      </c>
      <c r="K230" s="37">
        <v>43333</v>
      </c>
      <c r="L230" s="44">
        <v>3107.75</v>
      </c>
      <c r="M230" s="44">
        <v>3107.75</v>
      </c>
      <c r="N230" s="44">
        <v>0</v>
      </c>
      <c r="O230" s="44">
        <v>2796.98</v>
      </c>
      <c r="P230" s="44">
        <v>0</v>
      </c>
      <c r="Q230" s="44">
        <v>233.08170000000001</v>
      </c>
      <c r="R230" s="44">
        <v>0</v>
      </c>
      <c r="S230" s="44">
        <v>0</v>
      </c>
      <c r="T230" s="44">
        <v>233.08170000000001</v>
      </c>
      <c r="V230" s="44"/>
      <c r="W230" s="44"/>
      <c r="X230" s="44"/>
    </row>
    <row r="231" spans="1:24">
      <c r="A231">
        <v>2</v>
      </c>
      <c r="B231">
        <v>4332</v>
      </c>
      <c r="C231" t="s">
        <v>3767</v>
      </c>
      <c r="D231" t="s">
        <v>156</v>
      </c>
      <c r="E231" t="s">
        <v>9</v>
      </c>
      <c r="F231" t="s">
        <v>3964</v>
      </c>
      <c r="G231" t="s">
        <v>157</v>
      </c>
      <c r="H231" t="s">
        <v>107</v>
      </c>
      <c r="I231" s="42">
        <v>1</v>
      </c>
      <c r="J231" t="s">
        <v>7002</v>
      </c>
      <c r="K231" s="37">
        <v>43228</v>
      </c>
      <c r="L231" s="44">
        <v>7814.32</v>
      </c>
      <c r="M231" s="44">
        <v>7814.32</v>
      </c>
      <c r="N231" s="44">
        <v>0</v>
      </c>
      <c r="O231" s="44">
        <v>7032.89</v>
      </c>
      <c r="P231" s="44">
        <v>0</v>
      </c>
      <c r="Q231" s="44">
        <v>586.07420000000002</v>
      </c>
      <c r="R231" s="44">
        <v>0</v>
      </c>
      <c r="S231" s="44">
        <v>0</v>
      </c>
      <c r="T231" s="44">
        <v>586.07420000000002</v>
      </c>
      <c r="V231" s="44"/>
      <c r="W231" s="44"/>
      <c r="X231" s="44"/>
    </row>
    <row r="232" spans="1:24">
      <c r="A232">
        <v>2</v>
      </c>
      <c r="B232">
        <v>4332</v>
      </c>
      <c r="C232" t="s">
        <v>3767</v>
      </c>
      <c r="D232" t="s">
        <v>278</v>
      </c>
      <c r="E232" t="s">
        <v>27</v>
      </c>
      <c r="F232" t="s">
        <v>3965</v>
      </c>
      <c r="G232" t="s">
        <v>998</v>
      </c>
      <c r="H232" t="s">
        <v>107</v>
      </c>
      <c r="I232" s="42">
        <v>0.25</v>
      </c>
      <c r="J232" t="s">
        <v>7002</v>
      </c>
      <c r="K232" s="37">
        <v>43598</v>
      </c>
      <c r="L232" s="44">
        <v>21213.69</v>
      </c>
      <c r="M232" s="44">
        <v>21213.69</v>
      </c>
      <c r="N232" s="44">
        <v>0</v>
      </c>
      <c r="O232" s="44">
        <v>19092.32</v>
      </c>
      <c r="P232" s="44">
        <v>0</v>
      </c>
      <c r="Q232" s="44">
        <v>1591.0266999999999</v>
      </c>
      <c r="R232" s="44">
        <v>0</v>
      </c>
      <c r="S232" s="44">
        <v>0</v>
      </c>
      <c r="T232" s="44">
        <v>1591.0266999999999</v>
      </c>
      <c r="V232" s="44"/>
      <c r="W232" s="44"/>
      <c r="X232" s="44"/>
    </row>
    <row r="233" spans="1:24">
      <c r="A233">
        <v>2</v>
      </c>
      <c r="B233">
        <v>4332</v>
      </c>
      <c r="C233" t="s">
        <v>3767</v>
      </c>
      <c r="D233" t="s">
        <v>256</v>
      </c>
      <c r="E233" t="s">
        <v>256</v>
      </c>
      <c r="F233" t="s">
        <v>3966</v>
      </c>
      <c r="G233" t="s">
        <v>1274</v>
      </c>
      <c r="H233" t="s">
        <v>104</v>
      </c>
      <c r="I233" s="42">
        <v>1</v>
      </c>
      <c r="J233" t="s">
        <v>7002</v>
      </c>
      <c r="K233" s="37">
        <v>43977</v>
      </c>
      <c r="L233" s="44">
        <v>216609.63</v>
      </c>
      <c r="M233" s="44">
        <v>222047.39</v>
      </c>
      <c r="N233" s="44">
        <v>5437.76</v>
      </c>
      <c r="O233" s="44">
        <v>199842.65</v>
      </c>
      <c r="P233" s="44">
        <v>4893.9799999999996</v>
      </c>
      <c r="Q233" s="44">
        <v>16653.55</v>
      </c>
      <c r="R233" s="44">
        <v>0</v>
      </c>
      <c r="S233" s="44">
        <v>3284.84</v>
      </c>
      <c r="T233" s="44">
        <v>13368.71</v>
      </c>
      <c r="V233" s="44"/>
      <c r="W233" s="44"/>
      <c r="X233" s="44"/>
    </row>
    <row r="234" spans="1:24">
      <c r="A234">
        <v>2</v>
      </c>
      <c r="B234">
        <v>4332</v>
      </c>
      <c r="C234" t="s">
        <v>3767</v>
      </c>
      <c r="D234" t="s">
        <v>364</v>
      </c>
      <c r="E234" t="s">
        <v>169</v>
      </c>
      <c r="F234" t="s">
        <v>3967</v>
      </c>
      <c r="G234" t="s">
        <v>759</v>
      </c>
      <c r="H234" t="s">
        <v>124</v>
      </c>
      <c r="I234" s="42">
        <v>0</v>
      </c>
      <c r="J234" t="s">
        <v>7002</v>
      </c>
      <c r="K234" s="37">
        <v>43335</v>
      </c>
      <c r="L234" s="44">
        <v>15908.92</v>
      </c>
      <c r="M234" s="44">
        <v>15908.92</v>
      </c>
      <c r="N234" s="44">
        <v>0</v>
      </c>
      <c r="O234" s="44">
        <v>14318.03</v>
      </c>
      <c r="P234" s="44">
        <v>0</v>
      </c>
      <c r="Q234" s="44">
        <v>1193.1692</v>
      </c>
      <c r="R234" s="44">
        <v>0</v>
      </c>
      <c r="S234" s="44">
        <v>0</v>
      </c>
      <c r="T234" s="44">
        <v>1193.1692</v>
      </c>
      <c r="V234" s="44"/>
      <c r="W234" s="44"/>
      <c r="X234" s="44"/>
    </row>
    <row r="235" spans="1:24">
      <c r="A235">
        <v>2</v>
      </c>
      <c r="B235">
        <v>4332</v>
      </c>
      <c r="C235" t="s">
        <v>3767</v>
      </c>
      <c r="D235" t="s">
        <v>399</v>
      </c>
      <c r="E235" t="s">
        <v>256</v>
      </c>
      <c r="F235" t="s">
        <v>3968</v>
      </c>
      <c r="G235" t="s">
        <v>434</v>
      </c>
      <c r="H235" t="s">
        <v>107</v>
      </c>
      <c r="I235" s="42">
        <v>0</v>
      </c>
      <c r="J235" t="s">
        <v>7002</v>
      </c>
      <c r="K235" s="37">
        <v>43294</v>
      </c>
      <c r="L235" s="44">
        <v>59437.17</v>
      </c>
      <c r="M235" s="44">
        <v>59437.17</v>
      </c>
      <c r="N235" s="44">
        <v>0</v>
      </c>
      <c r="O235" s="44">
        <v>53493.45</v>
      </c>
      <c r="P235" s="44">
        <v>0</v>
      </c>
      <c r="Q235" s="44">
        <v>4457.7875000000004</v>
      </c>
      <c r="R235" s="44">
        <v>0</v>
      </c>
      <c r="S235" s="44">
        <v>0</v>
      </c>
      <c r="T235" s="44">
        <v>4457.7875000000004</v>
      </c>
      <c r="V235" s="44"/>
      <c r="W235" s="44"/>
      <c r="X235" s="44"/>
    </row>
    <row r="236" spans="1:24">
      <c r="A236">
        <v>2</v>
      </c>
      <c r="B236">
        <v>4332</v>
      </c>
      <c r="C236" t="s">
        <v>3767</v>
      </c>
      <c r="D236" t="s">
        <v>1765</v>
      </c>
      <c r="E236" t="s">
        <v>69</v>
      </c>
      <c r="F236" t="s">
        <v>7117</v>
      </c>
      <c r="G236" t="s">
        <v>7118</v>
      </c>
      <c r="H236" t="s">
        <v>86</v>
      </c>
      <c r="I236" s="42">
        <v>1</v>
      </c>
      <c r="J236" t="s">
        <v>7002</v>
      </c>
      <c r="K236" s="37">
        <v>43962</v>
      </c>
      <c r="L236" s="44">
        <v>8927.52</v>
      </c>
      <c r="M236" s="44">
        <v>8927.52</v>
      </c>
      <c r="N236" s="44">
        <v>0</v>
      </c>
      <c r="O236" s="44">
        <v>8927.52</v>
      </c>
      <c r="P236" s="44">
        <v>0</v>
      </c>
      <c r="Q236" s="44">
        <v>0</v>
      </c>
      <c r="R236" s="44">
        <v>0</v>
      </c>
      <c r="S236" s="44">
        <v>0</v>
      </c>
      <c r="T236" s="44">
        <v>0</v>
      </c>
      <c r="V236" s="44"/>
      <c r="W236" s="44"/>
      <c r="X236" s="44"/>
    </row>
    <row r="237" spans="1:24">
      <c r="A237">
        <v>2</v>
      </c>
      <c r="B237">
        <v>4332</v>
      </c>
      <c r="C237" t="s">
        <v>3767</v>
      </c>
      <c r="D237" t="s">
        <v>726</v>
      </c>
      <c r="E237" t="s">
        <v>69</v>
      </c>
      <c r="F237" t="s">
        <v>3969</v>
      </c>
      <c r="G237" t="s">
        <v>727</v>
      </c>
      <c r="H237" t="s">
        <v>104</v>
      </c>
      <c r="I237" s="42">
        <v>0</v>
      </c>
      <c r="J237" t="s">
        <v>7002</v>
      </c>
      <c r="K237" s="37">
        <v>43335</v>
      </c>
      <c r="L237" s="44">
        <v>4798.79</v>
      </c>
      <c r="M237" s="44">
        <v>4798.79</v>
      </c>
      <c r="N237" s="44">
        <v>0</v>
      </c>
      <c r="O237" s="44">
        <v>4318.91</v>
      </c>
      <c r="P237" s="44">
        <v>0</v>
      </c>
      <c r="Q237" s="44">
        <v>359.9092</v>
      </c>
      <c r="R237" s="44">
        <v>0</v>
      </c>
      <c r="S237" s="44">
        <v>0</v>
      </c>
      <c r="T237" s="44">
        <v>359.9092</v>
      </c>
      <c r="V237" s="44"/>
      <c r="W237" s="44"/>
      <c r="X237" s="44"/>
    </row>
    <row r="238" spans="1:24">
      <c r="A238">
        <v>2</v>
      </c>
      <c r="B238">
        <v>4332</v>
      </c>
      <c r="C238" t="s">
        <v>3767</v>
      </c>
      <c r="D238" t="s">
        <v>399</v>
      </c>
      <c r="E238" t="s">
        <v>256</v>
      </c>
      <c r="F238" t="s">
        <v>3970</v>
      </c>
      <c r="G238" t="s">
        <v>429</v>
      </c>
      <c r="H238" t="s">
        <v>107</v>
      </c>
      <c r="I238" s="42">
        <v>0</v>
      </c>
      <c r="J238" t="s">
        <v>7002</v>
      </c>
      <c r="K238" s="37">
        <v>43294</v>
      </c>
      <c r="L238" s="44">
        <v>5835.21</v>
      </c>
      <c r="M238" s="44">
        <v>5835.21</v>
      </c>
      <c r="N238" s="44">
        <v>0</v>
      </c>
      <c r="O238" s="44">
        <v>5251.69</v>
      </c>
      <c r="P238" s="44">
        <v>0</v>
      </c>
      <c r="Q238" s="44">
        <v>437.64080000000001</v>
      </c>
      <c r="R238" s="44">
        <v>0</v>
      </c>
      <c r="S238" s="44">
        <v>0</v>
      </c>
      <c r="T238" s="44">
        <v>437.64080000000001</v>
      </c>
      <c r="V238" s="44"/>
      <c r="W238" s="44"/>
      <c r="X238" s="44"/>
    </row>
    <row r="239" spans="1:24">
      <c r="A239">
        <v>2</v>
      </c>
      <c r="B239">
        <v>4332</v>
      </c>
      <c r="C239" t="s">
        <v>3767</v>
      </c>
      <c r="D239" t="s">
        <v>227</v>
      </c>
      <c r="E239" t="s">
        <v>76</v>
      </c>
      <c r="F239" t="s">
        <v>3971</v>
      </c>
      <c r="G239" t="s">
        <v>701</v>
      </c>
      <c r="H239" t="s">
        <v>107</v>
      </c>
      <c r="I239" s="42">
        <v>0</v>
      </c>
      <c r="J239" t="s">
        <v>7002</v>
      </c>
      <c r="K239" s="37">
        <v>43760</v>
      </c>
      <c r="L239" s="44">
        <v>3787.56</v>
      </c>
      <c r="M239" s="44">
        <v>3787.56</v>
      </c>
      <c r="N239" s="44">
        <v>0</v>
      </c>
      <c r="O239" s="44">
        <v>3408.8</v>
      </c>
      <c r="P239" s="44">
        <v>0</v>
      </c>
      <c r="Q239" s="44">
        <v>284.06670000000003</v>
      </c>
      <c r="R239" s="44">
        <v>0</v>
      </c>
      <c r="S239" s="44">
        <v>0</v>
      </c>
      <c r="T239" s="44">
        <v>284.06670000000003</v>
      </c>
      <c r="V239" s="44"/>
      <c r="W239" s="44"/>
      <c r="X239" s="44"/>
    </row>
    <row r="240" spans="1:24">
      <c r="A240">
        <v>2</v>
      </c>
      <c r="B240">
        <v>4332</v>
      </c>
      <c r="C240" t="s">
        <v>3767</v>
      </c>
      <c r="D240" t="s">
        <v>399</v>
      </c>
      <c r="E240" t="s">
        <v>256</v>
      </c>
      <c r="F240" t="s">
        <v>3972</v>
      </c>
      <c r="G240" t="s">
        <v>435</v>
      </c>
      <c r="H240" t="s">
        <v>107</v>
      </c>
      <c r="I240" s="42">
        <v>0</v>
      </c>
      <c r="J240" t="s">
        <v>7002</v>
      </c>
      <c r="K240" s="37">
        <v>43294</v>
      </c>
      <c r="L240" s="44">
        <v>5716.11</v>
      </c>
      <c r="M240" s="44">
        <v>5716.11</v>
      </c>
      <c r="N240" s="44">
        <v>0</v>
      </c>
      <c r="O240" s="44">
        <v>5144.5</v>
      </c>
      <c r="P240" s="44">
        <v>0</v>
      </c>
      <c r="Q240" s="44">
        <v>428.70830000000001</v>
      </c>
      <c r="R240" s="44">
        <v>0</v>
      </c>
      <c r="S240" s="44">
        <v>0</v>
      </c>
      <c r="T240" s="44">
        <v>428.70830000000001</v>
      </c>
      <c r="V240" s="44"/>
      <c r="W240" s="44"/>
      <c r="X240" s="44"/>
    </row>
    <row r="241" spans="1:24">
      <c r="A241">
        <v>2</v>
      </c>
      <c r="B241">
        <v>4332</v>
      </c>
      <c r="C241" t="s">
        <v>3767</v>
      </c>
      <c r="D241" t="s">
        <v>270</v>
      </c>
      <c r="E241" t="s">
        <v>271</v>
      </c>
      <c r="F241" t="s">
        <v>7119</v>
      </c>
      <c r="G241" t="s">
        <v>141</v>
      </c>
      <c r="H241" t="s">
        <v>86</v>
      </c>
      <c r="I241" s="42">
        <v>1</v>
      </c>
      <c r="J241" t="s">
        <v>7002</v>
      </c>
      <c r="K241" s="37">
        <v>43339</v>
      </c>
      <c r="L241" s="44">
        <v>17197.5</v>
      </c>
      <c r="M241" s="44">
        <v>17197.5</v>
      </c>
      <c r="N241" s="44">
        <v>0</v>
      </c>
      <c r="O241" s="44">
        <v>17197.5</v>
      </c>
      <c r="P241" s="44">
        <v>0</v>
      </c>
      <c r="Q241" s="44">
        <v>0</v>
      </c>
      <c r="R241" s="44">
        <v>0</v>
      </c>
      <c r="S241" s="44">
        <v>0</v>
      </c>
      <c r="T241" s="44">
        <v>0</v>
      </c>
      <c r="V241" s="44"/>
      <c r="W241" s="44"/>
      <c r="X241" s="44"/>
    </row>
    <row r="242" spans="1:24">
      <c r="A242">
        <v>2</v>
      </c>
      <c r="B242">
        <v>4332</v>
      </c>
      <c r="C242" t="s">
        <v>3767</v>
      </c>
      <c r="D242" t="s">
        <v>178</v>
      </c>
      <c r="E242" t="s">
        <v>69</v>
      </c>
      <c r="F242" t="s">
        <v>3973</v>
      </c>
      <c r="G242" t="s">
        <v>179</v>
      </c>
      <c r="H242" t="s">
        <v>86</v>
      </c>
      <c r="I242" s="42">
        <v>0.92</v>
      </c>
      <c r="J242" t="s">
        <v>7002</v>
      </c>
      <c r="K242" s="37">
        <v>48092</v>
      </c>
      <c r="L242" s="44">
        <v>3966558.91</v>
      </c>
      <c r="M242" s="44">
        <v>3966558.91</v>
      </c>
      <c r="N242" s="44">
        <v>0</v>
      </c>
      <c r="O242" s="44">
        <v>3569903.02</v>
      </c>
      <c r="P242" s="44">
        <v>0</v>
      </c>
      <c r="Q242" s="44">
        <v>243131.5258</v>
      </c>
      <c r="R242" s="44">
        <v>0</v>
      </c>
      <c r="S242" s="44">
        <v>0</v>
      </c>
      <c r="T242" s="44">
        <v>243131.5258</v>
      </c>
      <c r="V242" s="44"/>
      <c r="W242" s="44"/>
      <c r="X242" s="44"/>
    </row>
    <row r="243" spans="1:24">
      <c r="A243">
        <v>2</v>
      </c>
      <c r="B243">
        <v>4332</v>
      </c>
      <c r="C243" t="s">
        <v>3767</v>
      </c>
      <c r="D243" t="s">
        <v>528</v>
      </c>
      <c r="E243" t="s">
        <v>27</v>
      </c>
      <c r="F243" t="s">
        <v>3974</v>
      </c>
      <c r="G243" t="s">
        <v>1668</v>
      </c>
      <c r="H243" t="s">
        <v>107</v>
      </c>
      <c r="I243" s="42">
        <v>0</v>
      </c>
      <c r="J243" t="s">
        <v>7002</v>
      </c>
      <c r="K243" s="37">
        <v>43788</v>
      </c>
      <c r="L243" s="44">
        <v>51503.61</v>
      </c>
      <c r="M243" s="44">
        <v>51503.61</v>
      </c>
      <c r="N243" s="44">
        <v>0</v>
      </c>
      <c r="O243" s="44">
        <v>46353.25</v>
      </c>
      <c r="P243" s="44">
        <v>0</v>
      </c>
      <c r="Q243" s="44">
        <v>3862.7707999999998</v>
      </c>
      <c r="R243" s="44">
        <v>0</v>
      </c>
      <c r="S243" s="44">
        <v>0</v>
      </c>
      <c r="T243" s="44">
        <v>3862.7707999999998</v>
      </c>
      <c r="V243" s="44"/>
      <c r="W243" s="44"/>
      <c r="X243" s="44"/>
    </row>
    <row r="244" spans="1:24">
      <c r="A244">
        <v>2</v>
      </c>
      <c r="B244">
        <v>4332</v>
      </c>
      <c r="C244" t="s">
        <v>3767</v>
      </c>
      <c r="D244" t="s">
        <v>528</v>
      </c>
      <c r="E244" t="s">
        <v>27</v>
      </c>
      <c r="F244" t="s">
        <v>3975</v>
      </c>
      <c r="G244" t="s">
        <v>1310</v>
      </c>
      <c r="H244" t="s">
        <v>107</v>
      </c>
      <c r="I244" s="42">
        <v>0</v>
      </c>
      <c r="J244" t="s">
        <v>7002</v>
      </c>
      <c r="K244" s="37">
        <v>43816</v>
      </c>
      <c r="L244" s="44">
        <v>23207.45</v>
      </c>
      <c r="M244" s="44">
        <v>23207.45</v>
      </c>
      <c r="N244" s="44">
        <v>0</v>
      </c>
      <c r="O244" s="44">
        <v>20886.71</v>
      </c>
      <c r="P244" s="44">
        <v>0</v>
      </c>
      <c r="Q244" s="44">
        <v>1740.5591999999999</v>
      </c>
      <c r="R244" s="44">
        <v>0</v>
      </c>
      <c r="S244" s="44">
        <v>0</v>
      </c>
      <c r="T244" s="44">
        <v>1740.5591999999999</v>
      </c>
      <c r="V244" s="44"/>
      <c r="W244" s="44"/>
      <c r="X244" s="44"/>
    </row>
    <row r="245" spans="1:24">
      <c r="A245">
        <v>2</v>
      </c>
      <c r="B245">
        <v>4332</v>
      </c>
      <c r="C245" t="s">
        <v>3767</v>
      </c>
      <c r="D245" t="s">
        <v>305</v>
      </c>
      <c r="E245" t="s">
        <v>218</v>
      </c>
      <c r="F245" t="s">
        <v>7120</v>
      </c>
      <c r="G245" t="s">
        <v>7121</v>
      </c>
      <c r="H245" t="s">
        <v>86</v>
      </c>
      <c r="I245" s="42">
        <v>1</v>
      </c>
      <c r="J245" t="s">
        <v>7002</v>
      </c>
      <c r="K245" s="37">
        <v>43335</v>
      </c>
      <c r="L245" s="44">
        <v>37288.68</v>
      </c>
      <c r="M245" s="44">
        <v>37288.68</v>
      </c>
      <c r="N245" s="44">
        <v>0</v>
      </c>
      <c r="O245" s="44">
        <v>37288.68</v>
      </c>
      <c r="P245" s="44">
        <v>0</v>
      </c>
      <c r="Q245" s="44">
        <v>0</v>
      </c>
      <c r="R245" s="44">
        <v>0</v>
      </c>
      <c r="S245" s="44">
        <v>0</v>
      </c>
      <c r="T245" s="44">
        <v>0</v>
      </c>
      <c r="V245" s="44"/>
      <c r="W245" s="44"/>
      <c r="X245" s="44"/>
    </row>
    <row r="246" spans="1:24">
      <c r="A246">
        <v>2</v>
      </c>
      <c r="B246">
        <v>4332</v>
      </c>
      <c r="C246" t="s">
        <v>3767</v>
      </c>
      <c r="D246" t="s">
        <v>773</v>
      </c>
      <c r="E246" t="s">
        <v>147</v>
      </c>
      <c r="F246" t="s">
        <v>3976</v>
      </c>
      <c r="G246" t="s">
        <v>774</v>
      </c>
      <c r="H246" t="s">
        <v>107</v>
      </c>
      <c r="I246" s="42">
        <v>0</v>
      </c>
      <c r="J246" t="s">
        <v>7002</v>
      </c>
      <c r="K246" s="37">
        <v>43598</v>
      </c>
      <c r="L246" s="44">
        <v>13376.8</v>
      </c>
      <c r="M246" s="44">
        <v>13376.8</v>
      </c>
      <c r="N246" s="44">
        <v>0</v>
      </c>
      <c r="O246" s="44">
        <v>12039.12</v>
      </c>
      <c r="P246" s="44">
        <v>0</v>
      </c>
      <c r="Q246" s="44">
        <v>1003.26</v>
      </c>
      <c r="R246" s="44">
        <v>0</v>
      </c>
      <c r="S246" s="44">
        <v>0</v>
      </c>
      <c r="T246" s="44">
        <v>1003.26</v>
      </c>
      <c r="V246" s="44"/>
      <c r="W246" s="44"/>
      <c r="X246" s="44"/>
    </row>
    <row r="247" spans="1:24">
      <c r="A247">
        <v>2</v>
      </c>
      <c r="B247">
        <v>4332</v>
      </c>
      <c r="C247" t="s">
        <v>3767</v>
      </c>
      <c r="D247" t="s">
        <v>656</v>
      </c>
      <c r="E247" t="s">
        <v>9</v>
      </c>
      <c r="F247" t="s">
        <v>3977</v>
      </c>
      <c r="G247" t="s">
        <v>657</v>
      </c>
      <c r="H247" t="s">
        <v>107</v>
      </c>
      <c r="I247" s="42">
        <v>1</v>
      </c>
      <c r="J247" t="s">
        <v>7002</v>
      </c>
      <c r="K247" s="37">
        <v>43336</v>
      </c>
      <c r="L247" s="44">
        <v>3114.43</v>
      </c>
      <c r="M247" s="44">
        <v>3114.43</v>
      </c>
      <c r="N247" s="44">
        <v>0</v>
      </c>
      <c r="O247" s="44">
        <v>2802.99</v>
      </c>
      <c r="P247" s="44">
        <v>0</v>
      </c>
      <c r="Q247" s="44">
        <v>233.58250000000001</v>
      </c>
      <c r="R247" s="44">
        <v>0</v>
      </c>
      <c r="S247" s="44">
        <v>0</v>
      </c>
      <c r="T247" s="44">
        <v>233.58250000000001</v>
      </c>
      <c r="V247" s="44"/>
      <c r="W247" s="44"/>
      <c r="X247" s="44"/>
    </row>
    <row r="248" spans="1:24">
      <c r="A248">
        <v>2</v>
      </c>
      <c r="B248">
        <v>4332</v>
      </c>
      <c r="C248" t="s">
        <v>3767</v>
      </c>
      <c r="D248" t="s">
        <v>748</v>
      </c>
      <c r="E248" t="s">
        <v>48</v>
      </c>
      <c r="F248" t="s">
        <v>3978</v>
      </c>
      <c r="G248" t="s">
        <v>1451</v>
      </c>
      <c r="H248" t="s">
        <v>107</v>
      </c>
      <c r="I248" s="42">
        <v>0</v>
      </c>
      <c r="J248" t="s">
        <v>7002</v>
      </c>
      <c r="K248" s="37">
        <v>43852</v>
      </c>
      <c r="L248" s="44">
        <v>13615.55</v>
      </c>
      <c r="M248" s="44">
        <v>13615.55</v>
      </c>
      <c r="N248" s="44">
        <v>0</v>
      </c>
      <c r="O248" s="44">
        <v>12254</v>
      </c>
      <c r="P248" s="44">
        <v>0</v>
      </c>
      <c r="Q248" s="44">
        <v>0</v>
      </c>
      <c r="R248" s="44">
        <v>0</v>
      </c>
      <c r="S248" s="44">
        <v>0</v>
      </c>
      <c r="T248" s="44">
        <v>0</v>
      </c>
      <c r="V248" s="44"/>
      <c r="W248" s="44"/>
      <c r="X248" s="44"/>
    </row>
    <row r="249" spans="1:24">
      <c r="A249">
        <v>2</v>
      </c>
      <c r="B249">
        <v>4332</v>
      </c>
      <c r="C249" t="s">
        <v>3767</v>
      </c>
      <c r="D249" t="s">
        <v>121</v>
      </c>
      <c r="E249" t="s">
        <v>122</v>
      </c>
      <c r="F249" t="s">
        <v>3979</v>
      </c>
      <c r="G249" t="s">
        <v>903</v>
      </c>
      <c r="H249" t="s">
        <v>107</v>
      </c>
      <c r="I249" s="42">
        <v>0.4</v>
      </c>
      <c r="J249" t="s">
        <v>7002</v>
      </c>
      <c r="K249" s="37">
        <v>43334</v>
      </c>
      <c r="L249" s="44">
        <v>49509.599999999999</v>
      </c>
      <c r="M249" s="44">
        <v>49509.599999999999</v>
      </c>
      <c r="N249" s="44">
        <v>0</v>
      </c>
      <c r="O249" s="44">
        <v>44558.64</v>
      </c>
      <c r="P249" s="44">
        <v>0</v>
      </c>
      <c r="Q249" s="44">
        <v>3713.22</v>
      </c>
      <c r="R249" s="44">
        <v>0</v>
      </c>
      <c r="S249" s="44">
        <v>0</v>
      </c>
      <c r="T249" s="44">
        <v>3713.22</v>
      </c>
      <c r="V249" s="44"/>
      <c r="W249" s="44"/>
      <c r="X249" s="44"/>
    </row>
    <row r="250" spans="1:24">
      <c r="A250">
        <v>2</v>
      </c>
      <c r="B250">
        <v>4332</v>
      </c>
      <c r="C250" t="s">
        <v>3767</v>
      </c>
      <c r="D250" t="s">
        <v>498</v>
      </c>
      <c r="E250" t="s">
        <v>48</v>
      </c>
      <c r="F250" t="s">
        <v>3980</v>
      </c>
      <c r="G250" t="s">
        <v>2865</v>
      </c>
      <c r="H250" t="s">
        <v>107</v>
      </c>
      <c r="I250" s="42">
        <v>0</v>
      </c>
      <c r="J250" t="s">
        <v>7002</v>
      </c>
      <c r="K250" s="37">
        <v>43990</v>
      </c>
      <c r="L250" s="44">
        <v>11505.65</v>
      </c>
      <c r="M250" s="44">
        <v>11505.65</v>
      </c>
      <c r="N250" s="44">
        <v>0</v>
      </c>
      <c r="O250" s="44">
        <v>10355.09</v>
      </c>
      <c r="P250" s="44">
        <v>0</v>
      </c>
      <c r="Q250" s="44">
        <v>862.92420000000004</v>
      </c>
      <c r="R250" s="44">
        <v>0</v>
      </c>
      <c r="S250" s="44">
        <v>0</v>
      </c>
      <c r="T250" s="44">
        <v>862.92420000000004</v>
      </c>
      <c r="V250" s="44"/>
      <c r="W250" s="44"/>
      <c r="X250" s="44"/>
    </row>
    <row r="251" spans="1:24">
      <c r="A251">
        <v>2</v>
      </c>
      <c r="B251">
        <v>4332</v>
      </c>
      <c r="C251" t="s">
        <v>3767</v>
      </c>
      <c r="D251" t="s">
        <v>773</v>
      </c>
      <c r="E251" t="s">
        <v>147</v>
      </c>
      <c r="F251" t="s">
        <v>3981</v>
      </c>
      <c r="G251" t="s">
        <v>775</v>
      </c>
      <c r="H251" t="s">
        <v>107</v>
      </c>
      <c r="I251" s="42">
        <v>0</v>
      </c>
      <c r="J251" t="s">
        <v>7002</v>
      </c>
      <c r="K251" s="37">
        <v>43788</v>
      </c>
      <c r="L251" s="44">
        <v>13308.8</v>
      </c>
      <c r="M251" s="44">
        <v>13308.8</v>
      </c>
      <c r="N251" s="44">
        <v>0</v>
      </c>
      <c r="O251" s="44">
        <v>11977.92</v>
      </c>
      <c r="P251" s="44">
        <v>0</v>
      </c>
      <c r="Q251" s="44">
        <v>998.16</v>
      </c>
      <c r="R251" s="44">
        <v>0</v>
      </c>
      <c r="S251" s="44">
        <v>0</v>
      </c>
      <c r="T251" s="44">
        <v>998.16</v>
      </c>
      <c r="V251" s="44"/>
      <c r="W251" s="44"/>
      <c r="X251" s="44"/>
    </row>
    <row r="252" spans="1:24">
      <c r="A252">
        <v>2</v>
      </c>
      <c r="B252">
        <v>4332</v>
      </c>
      <c r="C252" t="s">
        <v>3767</v>
      </c>
      <c r="D252" t="s">
        <v>990</v>
      </c>
      <c r="E252" t="s">
        <v>15</v>
      </c>
      <c r="F252" t="s">
        <v>3982</v>
      </c>
      <c r="G252" t="s">
        <v>991</v>
      </c>
      <c r="H252" t="s">
        <v>107</v>
      </c>
      <c r="I252" s="42">
        <v>0.75</v>
      </c>
      <c r="J252" t="s">
        <v>7002</v>
      </c>
      <c r="K252" s="37">
        <v>43334</v>
      </c>
      <c r="L252" s="44">
        <v>5342.57</v>
      </c>
      <c r="M252" s="44">
        <v>5342.57</v>
      </c>
      <c r="N252" s="44">
        <v>0</v>
      </c>
      <c r="O252" s="44">
        <v>4808.3100000000004</v>
      </c>
      <c r="P252" s="44">
        <v>0</v>
      </c>
      <c r="Q252" s="44">
        <v>400.6925</v>
      </c>
      <c r="R252" s="44">
        <v>0</v>
      </c>
      <c r="S252" s="44">
        <v>0</v>
      </c>
      <c r="T252" s="44">
        <v>400.6925</v>
      </c>
      <c r="V252" s="44"/>
      <c r="W252" s="44"/>
      <c r="X252" s="44"/>
    </row>
    <row r="253" spans="1:24">
      <c r="A253">
        <v>2</v>
      </c>
      <c r="B253">
        <v>4332</v>
      </c>
      <c r="C253" t="s">
        <v>3767</v>
      </c>
      <c r="D253" t="s">
        <v>237</v>
      </c>
      <c r="E253" t="s">
        <v>15</v>
      </c>
      <c r="F253" t="s">
        <v>3983</v>
      </c>
      <c r="G253" t="s">
        <v>3356</v>
      </c>
      <c r="H253" t="s">
        <v>107</v>
      </c>
      <c r="I253" s="42">
        <v>0</v>
      </c>
      <c r="J253" t="s">
        <v>7002</v>
      </c>
      <c r="K253" s="37">
        <v>43917</v>
      </c>
      <c r="L253" s="44">
        <v>3374.87</v>
      </c>
      <c r="M253" s="44">
        <v>3374.87</v>
      </c>
      <c r="N253" s="44">
        <v>0</v>
      </c>
      <c r="O253" s="44">
        <v>3037.38</v>
      </c>
      <c r="P253" s="44">
        <v>0</v>
      </c>
      <c r="Q253" s="44">
        <v>253.11500000000001</v>
      </c>
      <c r="R253" s="44">
        <v>0</v>
      </c>
      <c r="S253" s="44">
        <v>0</v>
      </c>
      <c r="T253" s="44">
        <v>253.11500000000001</v>
      </c>
      <c r="V253" s="44"/>
      <c r="W253" s="44"/>
      <c r="X253" s="44"/>
    </row>
    <row r="254" spans="1:24">
      <c r="A254">
        <v>2</v>
      </c>
      <c r="B254">
        <v>4332</v>
      </c>
      <c r="C254" t="s">
        <v>3767</v>
      </c>
      <c r="D254" t="s">
        <v>978</v>
      </c>
      <c r="E254" t="s">
        <v>264</v>
      </c>
      <c r="F254" t="s">
        <v>3984</v>
      </c>
      <c r="G254" t="s">
        <v>1156</v>
      </c>
      <c r="H254" t="s">
        <v>100</v>
      </c>
      <c r="I254" s="42">
        <v>1</v>
      </c>
      <c r="J254" t="s">
        <v>7002</v>
      </c>
      <c r="K254" s="37">
        <v>43333</v>
      </c>
      <c r="L254" s="44">
        <v>55235.99</v>
      </c>
      <c r="M254" s="44">
        <v>55235.99</v>
      </c>
      <c r="N254" s="44">
        <v>0</v>
      </c>
      <c r="O254" s="44">
        <v>49712.39</v>
      </c>
      <c r="P254" s="44">
        <v>0</v>
      </c>
      <c r="Q254" s="44">
        <v>4142.6992</v>
      </c>
      <c r="R254" s="44">
        <v>0</v>
      </c>
      <c r="S254" s="44">
        <v>0</v>
      </c>
      <c r="T254" s="44">
        <v>4142.6992</v>
      </c>
      <c r="V254" s="44"/>
      <c r="W254" s="44"/>
      <c r="X254" s="44"/>
    </row>
    <row r="255" spans="1:24">
      <c r="A255">
        <v>2</v>
      </c>
      <c r="B255">
        <v>4332</v>
      </c>
      <c r="C255" t="s">
        <v>3767</v>
      </c>
      <c r="D255" t="s">
        <v>399</v>
      </c>
      <c r="E255" t="s">
        <v>256</v>
      </c>
      <c r="F255" t="s">
        <v>3985</v>
      </c>
      <c r="G255" t="s">
        <v>923</v>
      </c>
      <c r="H255" t="s">
        <v>107</v>
      </c>
      <c r="I255" s="42">
        <v>0.03</v>
      </c>
      <c r="J255" t="s">
        <v>7002</v>
      </c>
      <c r="K255" s="37">
        <v>43333</v>
      </c>
      <c r="L255" s="44">
        <v>38151.21</v>
      </c>
      <c r="M255" s="44">
        <v>38151.21</v>
      </c>
      <c r="N255" s="44">
        <v>0</v>
      </c>
      <c r="O255" s="44">
        <v>34336.089999999997</v>
      </c>
      <c r="P255" s="44">
        <v>0</v>
      </c>
      <c r="Q255" s="44">
        <v>2861.3407999999999</v>
      </c>
      <c r="R255" s="44">
        <v>0</v>
      </c>
      <c r="S255" s="44">
        <v>0</v>
      </c>
      <c r="T255" s="44">
        <v>2861.3407999999999</v>
      </c>
      <c r="V255" s="44"/>
      <c r="W255" s="44"/>
      <c r="X255" s="44"/>
    </row>
    <row r="256" spans="1:24">
      <c r="A256">
        <v>2</v>
      </c>
      <c r="B256">
        <v>4332</v>
      </c>
      <c r="C256" t="s">
        <v>3767</v>
      </c>
      <c r="D256" t="s">
        <v>186</v>
      </c>
      <c r="E256" t="s">
        <v>102</v>
      </c>
      <c r="F256" t="s">
        <v>3986</v>
      </c>
      <c r="G256" t="s">
        <v>138</v>
      </c>
      <c r="H256" t="s">
        <v>86</v>
      </c>
      <c r="I256" s="42">
        <v>1</v>
      </c>
      <c r="J256" t="s">
        <v>7002</v>
      </c>
      <c r="K256" s="37">
        <v>43887</v>
      </c>
      <c r="L256" s="44">
        <v>8976.41</v>
      </c>
      <c r="M256" s="44">
        <v>8976.41</v>
      </c>
      <c r="N256" s="44">
        <v>0</v>
      </c>
      <c r="O256" s="44">
        <v>8078.77</v>
      </c>
      <c r="P256" s="44">
        <v>0</v>
      </c>
      <c r="Q256" s="44">
        <v>673.23080000000004</v>
      </c>
      <c r="R256" s="44">
        <v>0</v>
      </c>
      <c r="S256" s="44">
        <v>0</v>
      </c>
      <c r="T256" s="44">
        <v>673.23080000000004</v>
      </c>
      <c r="V256" s="44"/>
      <c r="W256" s="44"/>
      <c r="X256" s="44"/>
    </row>
    <row r="257" spans="1:24">
      <c r="A257">
        <v>2</v>
      </c>
      <c r="B257">
        <v>4332</v>
      </c>
      <c r="C257" t="s">
        <v>3767</v>
      </c>
      <c r="D257" t="s">
        <v>146</v>
      </c>
      <c r="E257" t="s">
        <v>147</v>
      </c>
      <c r="F257" t="s">
        <v>3987</v>
      </c>
      <c r="G257" t="s">
        <v>1733</v>
      </c>
      <c r="H257" t="s">
        <v>100</v>
      </c>
      <c r="I257" s="42">
        <v>1</v>
      </c>
      <c r="J257" t="s">
        <v>7002</v>
      </c>
      <c r="K257" s="37">
        <v>43410</v>
      </c>
      <c r="L257" s="44">
        <v>16164.57</v>
      </c>
      <c r="M257" s="44">
        <v>16164.57</v>
      </c>
      <c r="N257" s="44">
        <v>0</v>
      </c>
      <c r="O257" s="44">
        <v>14548.11</v>
      </c>
      <c r="P257" s="44">
        <v>0</v>
      </c>
      <c r="Q257" s="44">
        <v>1212.3425</v>
      </c>
      <c r="R257" s="44">
        <v>0</v>
      </c>
      <c r="S257" s="44">
        <v>0</v>
      </c>
      <c r="T257" s="44">
        <v>1212.3425</v>
      </c>
      <c r="V257" s="44"/>
      <c r="W257" s="44"/>
      <c r="X257" s="44"/>
    </row>
    <row r="258" spans="1:24">
      <c r="A258">
        <v>2</v>
      </c>
      <c r="B258">
        <v>4332</v>
      </c>
      <c r="C258" t="s">
        <v>3767</v>
      </c>
      <c r="D258" t="s">
        <v>237</v>
      </c>
      <c r="E258" t="s">
        <v>15</v>
      </c>
      <c r="F258" t="s">
        <v>3988</v>
      </c>
      <c r="G258" t="s">
        <v>1040</v>
      </c>
      <c r="H258" t="s">
        <v>107</v>
      </c>
      <c r="I258" s="42">
        <v>0</v>
      </c>
      <c r="J258" t="s">
        <v>7002</v>
      </c>
      <c r="K258" s="37">
        <v>48092</v>
      </c>
      <c r="L258" s="44">
        <v>329439.31</v>
      </c>
      <c r="M258" s="44">
        <v>329439.31</v>
      </c>
      <c r="N258" s="44">
        <v>0</v>
      </c>
      <c r="O258" s="44">
        <v>296495.38</v>
      </c>
      <c r="P258" s="44">
        <v>0</v>
      </c>
      <c r="Q258" s="44">
        <v>0</v>
      </c>
      <c r="R258" s="44">
        <v>0</v>
      </c>
      <c r="S258" s="44">
        <v>0</v>
      </c>
      <c r="T258" s="44">
        <v>0</v>
      </c>
      <c r="V258" s="44"/>
      <c r="W258" s="44"/>
      <c r="X258" s="44"/>
    </row>
    <row r="259" spans="1:24">
      <c r="A259">
        <v>2</v>
      </c>
      <c r="B259">
        <v>4332</v>
      </c>
      <c r="C259" t="s">
        <v>3767</v>
      </c>
      <c r="D259" t="s">
        <v>729</v>
      </c>
      <c r="E259" t="s">
        <v>25</v>
      </c>
      <c r="F259" t="s">
        <v>3989</v>
      </c>
      <c r="G259" t="s">
        <v>730</v>
      </c>
      <c r="H259" t="s">
        <v>100</v>
      </c>
      <c r="I259" s="42">
        <v>1</v>
      </c>
      <c r="J259" t="s">
        <v>7002</v>
      </c>
      <c r="K259" s="37">
        <v>43334</v>
      </c>
      <c r="L259" s="44">
        <v>11688.26</v>
      </c>
      <c r="M259" s="44">
        <v>11688.26</v>
      </c>
      <c r="N259" s="44">
        <v>0</v>
      </c>
      <c r="O259" s="44">
        <v>10519.43</v>
      </c>
      <c r="P259" s="44">
        <v>0</v>
      </c>
      <c r="Q259" s="44">
        <v>876.61919999999998</v>
      </c>
      <c r="R259" s="44">
        <v>0</v>
      </c>
      <c r="S259" s="44">
        <v>0</v>
      </c>
      <c r="T259" s="44">
        <v>876.61919999999998</v>
      </c>
      <c r="V259" s="44"/>
      <c r="W259" s="44"/>
      <c r="X259" s="44"/>
    </row>
    <row r="260" spans="1:24">
      <c r="A260">
        <v>2</v>
      </c>
      <c r="B260">
        <v>4332</v>
      </c>
      <c r="C260" t="s">
        <v>3767</v>
      </c>
      <c r="D260" t="s">
        <v>146</v>
      </c>
      <c r="E260" t="s">
        <v>147</v>
      </c>
      <c r="F260" t="s">
        <v>3990</v>
      </c>
      <c r="G260" t="s">
        <v>1569</v>
      </c>
      <c r="H260" t="s">
        <v>149</v>
      </c>
      <c r="I260" s="42">
        <v>1</v>
      </c>
      <c r="J260" t="s">
        <v>7002</v>
      </c>
      <c r="K260" s="37">
        <v>43984</v>
      </c>
      <c r="L260" s="44">
        <v>195491.6</v>
      </c>
      <c r="M260" s="44">
        <v>50531.07</v>
      </c>
      <c r="N260" s="44">
        <v>-144960.53</v>
      </c>
      <c r="O260" s="44">
        <v>45477.96</v>
      </c>
      <c r="P260" s="44">
        <v>-130464.48</v>
      </c>
      <c r="Q260" s="44">
        <v>3789.83</v>
      </c>
      <c r="R260" s="44">
        <v>0</v>
      </c>
      <c r="S260" s="44">
        <v>3789.83</v>
      </c>
      <c r="T260" s="44">
        <v>0</v>
      </c>
      <c r="V260" s="44"/>
      <c r="W260" s="44"/>
      <c r="X260" s="44"/>
    </row>
    <row r="261" spans="1:24">
      <c r="A261">
        <v>2</v>
      </c>
      <c r="B261">
        <v>4332</v>
      </c>
      <c r="C261" t="s">
        <v>3767</v>
      </c>
      <c r="D261" t="s">
        <v>522</v>
      </c>
      <c r="E261" t="s">
        <v>147</v>
      </c>
      <c r="F261" t="s">
        <v>3991</v>
      </c>
      <c r="G261" t="s">
        <v>523</v>
      </c>
      <c r="H261" t="s">
        <v>107</v>
      </c>
      <c r="I261" s="42">
        <v>0</v>
      </c>
      <c r="J261" t="s">
        <v>7002</v>
      </c>
      <c r="K261" s="37">
        <v>43899</v>
      </c>
      <c r="L261" s="44">
        <v>4195</v>
      </c>
      <c r="M261" s="44">
        <v>4195</v>
      </c>
      <c r="N261" s="44">
        <v>0</v>
      </c>
      <c r="O261" s="44">
        <v>3775.5</v>
      </c>
      <c r="P261" s="44">
        <v>0</v>
      </c>
      <c r="Q261" s="44">
        <v>314.625</v>
      </c>
      <c r="R261" s="44">
        <v>0</v>
      </c>
      <c r="S261" s="44">
        <v>0</v>
      </c>
      <c r="T261" s="44">
        <v>314.625</v>
      </c>
      <c r="V261" s="44"/>
      <c r="W261" s="44"/>
      <c r="X261" s="44"/>
    </row>
    <row r="262" spans="1:24">
      <c r="A262">
        <v>2</v>
      </c>
      <c r="B262">
        <v>4332</v>
      </c>
      <c r="C262" t="s">
        <v>3767</v>
      </c>
      <c r="D262" t="s">
        <v>399</v>
      </c>
      <c r="E262" t="s">
        <v>256</v>
      </c>
      <c r="F262" t="s">
        <v>3992</v>
      </c>
      <c r="G262" t="s">
        <v>647</v>
      </c>
      <c r="H262" t="s">
        <v>107</v>
      </c>
      <c r="I262" s="42">
        <v>0</v>
      </c>
      <c r="J262" t="s">
        <v>7002</v>
      </c>
      <c r="K262" s="37">
        <v>43333</v>
      </c>
      <c r="L262" s="44">
        <v>19194.46</v>
      </c>
      <c r="M262" s="44">
        <v>19194.46</v>
      </c>
      <c r="N262" s="44">
        <v>0</v>
      </c>
      <c r="O262" s="44">
        <v>17275.009999999998</v>
      </c>
      <c r="P262" s="44">
        <v>0</v>
      </c>
      <c r="Q262" s="44">
        <v>1439.5842</v>
      </c>
      <c r="R262" s="44">
        <v>0</v>
      </c>
      <c r="S262" s="44">
        <v>0</v>
      </c>
      <c r="T262" s="44">
        <v>1439.5842</v>
      </c>
      <c r="V262" s="44"/>
      <c r="W262" s="44"/>
      <c r="X262" s="44"/>
    </row>
    <row r="263" spans="1:24">
      <c r="A263">
        <v>2</v>
      </c>
      <c r="B263">
        <v>4332</v>
      </c>
      <c r="C263" t="s">
        <v>3767</v>
      </c>
      <c r="D263" t="s">
        <v>773</v>
      </c>
      <c r="E263" t="s">
        <v>147</v>
      </c>
      <c r="F263" t="s">
        <v>3993</v>
      </c>
      <c r="G263" t="s">
        <v>909</v>
      </c>
      <c r="H263" t="s">
        <v>107</v>
      </c>
      <c r="I263" s="42">
        <v>0</v>
      </c>
      <c r="J263" t="s">
        <v>7002</v>
      </c>
      <c r="K263" s="37">
        <v>43788</v>
      </c>
      <c r="L263" s="44">
        <v>11457.2</v>
      </c>
      <c r="M263" s="44">
        <v>11457.2</v>
      </c>
      <c r="N263" s="44">
        <v>0</v>
      </c>
      <c r="O263" s="44">
        <v>10311.48</v>
      </c>
      <c r="P263" s="44">
        <v>0</v>
      </c>
      <c r="Q263" s="44">
        <v>859.29</v>
      </c>
      <c r="R263" s="44">
        <v>0</v>
      </c>
      <c r="S263" s="44">
        <v>0</v>
      </c>
      <c r="T263" s="44">
        <v>859.29</v>
      </c>
      <c r="V263" s="44"/>
      <c r="W263" s="44"/>
      <c r="X263" s="44"/>
    </row>
    <row r="264" spans="1:24">
      <c r="A264">
        <v>2</v>
      </c>
      <c r="B264">
        <v>4332</v>
      </c>
      <c r="C264" t="s">
        <v>3767</v>
      </c>
      <c r="D264" t="s">
        <v>113</v>
      </c>
      <c r="E264" t="s">
        <v>69</v>
      </c>
      <c r="F264" t="s">
        <v>3994</v>
      </c>
      <c r="G264" t="s">
        <v>138</v>
      </c>
      <c r="H264" t="s">
        <v>86</v>
      </c>
      <c r="I264" s="42">
        <v>1</v>
      </c>
      <c r="J264" t="s">
        <v>7002</v>
      </c>
      <c r="K264" s="37">
        <v>43334</v>
      </c>
      <c r="L264" s="44">
        <v>6268.36</v>
      </c>
      <c r="M264" s="44">
        <v>6268.36</v>
      </c>
      <c r="N264" s="44">
        <v>0</v>
      </c>
      <c r="O264" s="44">
        <v>5844.62</v>
      </c>
      <c r="P264" s="44">
        <v>0</v>
      </c>
      <c r="Q264" s="44">
        <v>0</v>
      </c>
      <c r="R264" s="44">
        <v>0</v>
      </c>
      <c r="S264" s="44">
        <v>0</v>
      </c>
      <c r="T264" s="44">
        <v>0</v>
      </c>
      <c r="V264" s="44"/>
      <c r="W264" s="44"/>
      <c r="X264" s="44"/>
    </row>
    <row r="265" spans="1:24">
      <c r="A265">
        <v>2</v>
      </c>
      <c r="B265">
        <v>4332</v>
      </c>
      <c r="C265" t="s">
        <v>3767</v>
      </c>
      <c r="D265" t="s">
        <v>270</v>
      </c>
      <c r="E265" t="s">
        <v>271</v>
      </c>
      <c r="F265" t="s">
        <v>3995</v>
      </c>
      <c r="G265" t="s">
        <v>473</v>
      </c>
      <c r="H265" t="s">
        <v>86</v>
      </c>
      <c r="I265" s="42">
        <v>1</v>
      </c>
      <c r="J265" t="s">
        <v>7002</v>
      </c>
      <c r="K265" s="37">
        <v>43339</v>
      </c>
      <c r="L265" s="44">
        <v>100329.33</v>
      </c>
      <c r="M265" s="44">
        <v>100329.33</v>
      </c>
      <c r="N265" s="44">
        <v>0</v>
      </c>
      <c r="O265" s="44">
        <v>90296.4</v>
      </c>
      <c r="P265" s="44">
        <v>0</v>
      </c>
      <c r="Q265" s="44">
        <v>7524.7</v>
      </c>
      <c r="R265" s="44">
        <v>0</v>
      </c>
      <c r="S265" s="44">
        <v>0</v>
      </c>
      <c r="T265" s="44">
        <v>7524.7</v>
      </c>
      <c r="V265" s="44"/>
      <c r="W265" s="44"/>
      <c r="X265" s="44"/>
    </row>
    <row r="266" spans="1:24">
      <c r="A266">
        <v>2</v>
      </c>
      <c r="B266">
        <v>4332</v>
      </c>
      <c r="C266" t="s">
        <v>3767</v>
      </c>
      <c r="D266" t="s">
        <v>677</v>
      </c>
      <c r="E266" t="s">
        <v>21</v>
      </c>
      <c r="F266" t="s">
        <v>3996</v>
      </c>
      <c r="G266" t="s">
        <v>678</v>
      </c>
      <c r="H266" t="s">
        <v>100</v>
      </c>
      <c r="I266" s="42">
        <v>1</v>
      </c>
      <c r="J266" t="s">
        <v>7002</v>
      </c>
      <c r="K266" s="37">
        <v>43333</v>
      </c>
      <c r="L266" s="44">
        <v>12252.5</v>
      </c>
      <c r="M266" s="44">
        <v>12252.5</v>
      </c>
      <c r="N266" s="44">
        <v>0</v>
      </c>
      <c r="O266" s="44">
        <v>11027.25</v>
      </c>
      <c r="P266" s="44">
        <v>0</v>
      </c>
      <c r="Q266" s="44">
        <v>918.9375</v>
      </c>
      <c r="R266" s="44">
        <v>0</v>
      </c>
      <c r="S266" s="44">
        <v>0</v>
      </c>
      <c r="T266" s="44">
        <v>918.9375</v>
      </c>
      <c r="V266" s="44"/>
      <c r="W266" s="44"/>
      <c r="X266" s="44"/>
    </row>
    <row r="267" spans="1:24">
      <c r="A267">
        <v>2</v>
      </c>
      <c r="B267">
        <v>4332</v>
      </c>
      <c r="C267" t="s">
        <v>3767</v>
      </c>
      <c r="D267" t="s">
        <v>1061</v>
      </c>
      <c r="E267" t="s">
        <v>76</v>
      </c>
      <c r="F267" t="s">
        <v>3997</v>
      </c>
      <c r="G267" t="s">
        <v>1808</v>
      </c>
      <c r="H267" t="s">
        <v>107</v>
      </c>
      <c r="I267" s="42">
        <v>0</v>
      </c>
      <c r="J267" t="s">
        <v>7002</v>
      </c>
      <c r="K267" s="37">
        <v>43959</v>
      </c>
      <c r="L267" s="44">
        <v>6995.82</v>
      </c>
      <c r="M267" s="44">
        <v>6995.82</v>
      </c>
      <c r="N267" s="44">
        <v>0</v>
      </c>
      <c r="O267" s="44">
        <v>6296.24</v>
      </c>
      <c r="P267" s="44">
        <v>0</v>
      </c>
      <c r="Q267" s="44">
        <v>524.68669999999997</v>
      </c>
      <c r="R267" s="44">
        <v>0</v>
      </c>
      <c r="S267" s="44">
        <v>0</v>
      </c>
      <c r="T267" s="44">
        <v>524.68669999999997</v>
      </c>
      <c r="V267" s="44"/>
      <c r="W267" s="44"/>
      <c r="X267" s="44"/>
    </row>
    <row r="268" spans="1:24">
      <c r="A268">
        <v>2</v>
      </c>
      <c r="B268">
        <v>4332</v>
      </c>
      <c r="C268" t="s">
        <v>3767</v>
      </c>
      <c r="D268" t="s">
        <v>978</v>
      </c>
      <c r="E268" t="s">
        <v>264</v>
      </c>
      <c r="F268" t="s">
        <v>7122</v>
      </c>
      <c r="G268" t="s">
        <v>7123</v>
      </c>
      <c r="H268" t="s">
        <v>86</v>
      </c>
      <c r="I268" s="42">
        <v>1</v>
      </c>
      <c r="J268" t="s">
        <v>7002</v>
      </c>
      <c r="K268" s="37">
        <v>43413</v>
      </c>
      <c r="L268" s="44">
        <v>11025.03</v>
      </c>
      <c r="M268" s="44">
        <v>11025.03</v>
      </c>
      <c r="N268" s="44">
        <v>0</v>
      </c>
      <c r="O268" s="44">
        <v>11025.03</v>
      </c>
      <c r="P268" s="44">
        <v>0</v>
      </c>
      <c r="Q268" s="44">
        <v>0</v>
      </c>
      <c r="R268" s="44">
        <v>0</v>
      </c>
      <c r="S268" s="44">
        <v>0</v>
      </c>
      <c r="T268" s="44">
        <v>0</v>
      </c>
      <c r="V268" s="44"/>
      <c r="W268" s="44"/>
      <c r="X268" s="44"/>
    </row>
    <row r="269" spans="1:24">
      <c r="A269">
        <v>2</v>
      </c>
      <c r="B269">
        <v>4332</v>
      </c>
      <c r="C269" t="s">
        <v>3767</v>
      </c>
      <c r="D269" t="s">
        <v>227</v>
      </c>
      <c r="E269" t="s">
        <v>76</v>
      </c>
      <c r="F269" t="s">
        <v>3998</v>
      </c>
      <c r="G269" t="s">
        <v>719</v>
      </c>
      <c r="H269" t="s">
        <v>104</v>
      </c>
      <c r="I269" s="42">
        <v>0.08</v>
      </c>
      <c r="J269" t="s">
        <v>7002</v>
      </c>
      <c r="K269" s="37">
        <v>43599</v>
      </c>
      <c r="L269" s="44">
        <v>4971.32</v>
      </c>
      <c r="M269" s="44">
        <v>4971.32</v>
      </c>
      <c r="N269" s="44">
        <v>0</v>
      </c>
      <c r="O269" s="44">
        <v>4474.1899999999996</v>
      </c>
      <c r="P269" s="44">
        <v>0</v>
      </c>
      <c r="Q269" s="44">
        <v>372.8492</v>
      </c>
      <c r="R269" s="44">
        <v>0</v>
      </c>
      <c r="S269" s="44">
        <v>0</v>
      </c>
      <c r="T269" s="44">
        <v>372.8492</v>
      </c>
      <c r="V269" s="44"/>
      <c r="W269" s="44"/>
      <c r="X269" s="44"/>
    </row>
    <row r="270" spans="1:24">
      <c r="A270">
        <v>2</v>
      </c>
      <c r="B270">
        <v>4332</v>
      </c>
      <c r="C270" t="s">
        <v>3767</v>
      </c>
      <c r="D270" t="s">
        <v>558</v>
      </c>
      <c r="E270" t="s">
        <v>93</v>
      </c>
      <c r="F270" t="s">
        <v>3999</v>
      </c>
      <c r="G270" t="s">
        <v>559</v>
      </c>
      <c r="H270" t="s">
        <v>107</v>
      </c>
      <c r="I270" s="42">
        <v>1</v>
      </c>
      <c r="J270" t="s">
        <v>7002</v>
      </c>
      <c r="K270" s="37">
        <v>43334</v>
      </c>
      <c r="L270" s="44">
        <v>4006.19</v>
      </c>
      <c r="M270" s="44">
        <v>4006.19</v>
      </c>
      <c r="N270" s="44">
        <v>0</v>
      </c>
      <c r="O270" s="44">
        <v>3605.57</v>
      </c>
      <c r="P270" s="44">
        <v>0</v>
      </c>
      <c r="Q270" s="44">
        <v>300.46420000000001</v>
      </c>
      <c r="R270" s="44">
        <v>0</v>
      </c>
      <c r="S270" s="44">
        <v>0</v>
      </c>
      <c r="T270" s="44">
        <v>300.46420000000001</v>
      </c>
      <c r="V270" s="44"/>
      <c r="W270" s="44"/>
      <c r="X270" s="44"/>
    </row>
    <row r="271" spans="1:24">
      <c r="A271">
        <v>2</v>
      </c>
      <c r="B271">
        <v>4332</v>
      </c>
      <c r="C271" t="s">
        <v>3767</v>
      </c>
      <c r="D271" t="s">
        <v>237</v>
      </c>
      <c r="E271" t="s">
        <v>15</v>
      </c>
      <c r="F271" t="s">
        <v>7124</v>
      </c>
      <c r="G271" t="s">
        <v>7125</v>
      </c>
      <c r="H271" t="s">
        <v>107</v>
      </c>
      <c r="I271" s="42">
        <v>0</v>
      </c>
      <c r="J271" t="s">
        <v>7002</v>
      </c>
      <c r="K271" s="37">
        <v>48092</v>
      </c>
      <c r="L271" s="44">
        <v>4620</v>
      </c>
      <c r="M271" s="44">
        <v>4620</v>
      </c>
      <c r="N271" s="44">
        <v>0</v>
      </c>
      <c r="O271" s="44">
        <v>4158</v>
      </c>
      <c r="P271" s="44">
        <v>0</v>
      </c>
      <c r="Q271" s="44">
        <v>0</v>
      </c>
      <c r="R271" s="44">
        <v>0</v>
      </c>
      <c r="S271" s="44">
        <v>0</v>
      </c>
      <c r="T271" s="44">
        <v>0</v>
      </c>
      <c r="V271" s="44"/>
      <c r="W271" s="44"/>
      <c r="X271" s="44"/>
    </row>
    <row r="272" spans="1:24">
      <c r="A272">
        <v>2</v>
      </c>
      <c r="B272">
        <v>4332</v>
      </c>
      <c r="C272" t="s">
        <v>3767</v>
      </c>
      <c r="D272" t="s">
        <v>113</v>
      </c>
      <c r="E272" t="s">
        <v>69</v>
      </c>
      <c r="F272" t="s">
        <v>7126</v>
      </c>
      <c r="G272" t="s">
        <v>7127</v>
      </c>
      <c r="H272" t="s">
        <v>17</v>
      </c>
      <c r="I272" s="42">
        <v>0.01</v>
      </c>
      <c r="J272" t="s">
        <v>7003</v>
      </c>
      <c r="K272" s="37">
        <v>48092</v>
      </c>
      <c r="L272" s="44">
        <v>271478</v>
      </c>
      <c r="M272" s="44">
        <v>271478</v>
      </c>
      <c r="N272" s="44">
        <v>0</v>
      </c>
      <c r="O272" s="44">
        <v>203608.5</v>
      </c>
      <c r="P272" s="44">
        <v>0</v>
      </c>
      <c r="Q272" s="44">
        <v>0</v>
      </c>
      <c r="R272" s="44">
        <v>0</v>
      </c>
      <c r="S272" s="44">
        <v>0</v>
      </c>
      <c r="T272" s="44">
        <v>0</v>
      </c>
      <c r="V272" s="44"/>
      <c r="W272" s="44"/>
      <c r="X272" s="44"/>
    </row>
    <row r="273" spans="1:24">
      <c r="A273">
        <v>2</v>
      </c>
      <c r="B273">
        <v>4332</v>
      </c>
      <c r="C273" t="s">
        <v>3767</v>
      </c>
      <c r="D273" t="s">
        <v>171</v>
      </c>
      <c r="E273" t="s">
        <v>60</v>
      </c>
      <c r="F273" t="s">
        <v>4000</v>
      </c>
      <c r="G273" t="s">
        <v>138</v>
      </c>
      <c r="H273" t="s">
        <v>86</v>
      </c>
      <c r="I273" s="42">
        <v>1</v>
      </c>
      <c r="J273" t="s">
        <v>7002</v>
      </c>
      <c r="K273" s="37">
        <v>48092</v>
      </c>
      <c r="L273" s="44">
        <v>2997.17</v>
      </c>
      <c r="M273" s="44">
        <v>2997.17</v>
      </c>
      <c r="N273" s="44">
        <v>0</v>
      </c>
      <c r="O273" s="44">
        <v>2697.45</v>
      </c>
      <c r="P273" s="44">
        <v>0</v>
      </c>
      <c r="Q273" s="44">
        <v>0</v>
      </c>
      <c r="R273" s="44">
        <v>0</v>
      </c>
      <c r="S273" s="44">
        <v>0</v>
      </c>
      <c r="T273" s="44">
        <v>0</v>
      </c>
      <c r="V273" s="44"/>
      <c r="W273" s="44"/>
      <c r="X273" s="44"/>
    </row>
    <row r="274" spans="1:24">
      <c r="A274">
        <v>2</v>
      </c>
      <c r="B274">
        <v>4332</v>
      </c>
      <c r="C274" t="s">
        <v>3767</v>
      </c>
      <c r="D274" t="s">
        <v>427</v>
      </c>
      <c r="E274" t="s">
        <v>60</v>
      </c>
      <c r="F274" t="s">
        <v>7128</v>
      </c>
      <c r="G274" t="s">
        <v>7129</v>
      </c>
      <c r="H274" t="s">
        <v>86</v>
      </c>
      <c r="I274" s="42">
        <v>1</v>
      </c>
      <c r="J274" t="s">
        <v>7002</v>
      </c>
      <c r="K274" s="37">
        <v>43335</v>
      </c>
      <c r="L274" s="44">
        <v>84401.84</v>
      </c>
      <c r="M274" s="44">
        <v>84401.84</v>
      </c>
      <c r="N274" s="44">
        <v>0</v>
      </c>
      <c r="O274" s="44">
        <v>84401.84</v>
      </c>
      <c r="P274" s="44">
        <v>0</v>
      </c>
      <c r="Q274" s="44">
        <v>0</v>
      </c>
      <c r="R274" s="44">
        <v>0</v>
      </c>
      <c r="S274" s="44">
        <v>0</v>
      </c>
      <c r="T274" s="44">
        <v>0</v>
      </c>
      <c r="V274" s="44"/>
      <c r="W274" s="44"/>
      <c r="X274" s="44"/>
    </row>
    <row r="275" spans="1:24">
      <c r="A275">
        <v>2</v>
      </c>
      <c r="B275">
        <v>4332</v>
      </c>
      <c r="C275" t="s">
        <v>3767</v>
      </c>
      <c r="D275" t="s">
        <v>520</v>
      </c>
      <c r="E275" t="s">
        <v>131</v>
      </c>
      <c r="F275" t="s">
        <v>4001</v>
      </c>
      <c r="G275" t="s">
        <v>632</v>
      </c>
      <c r="H275" t="s">
        <v>107</v>
      </c>
      <c r="I275" s="42">
        <v>0</v>
      </c>
      <c r="J275" t="s">
        <v>7002</v>
      </c>
      <c r="K275" s="37">
        <v>43335</v>
      </c>
      <c r="L275" s="44">
        <v>6130.04</v>
      </c>
      <c r="M275" s="44">
        <v>6130.04</v>
      </c>
      <c r="N275" s="44">
        <v>0</v>
      </c>
      <c r="O275" s="44">
        <v>5517.04</v>
      </c>
      <c r="P275" s="44">
        <v>0</v>
      </c>
      <c r="Q275" s="44">
        <v>459.75330000000002</v>
      </c>
      <c r="R275" s="44">
        <v>0</v>
      </c>
      <c r="S275" s="44">
        <v>0</v>
      </c>
      <c r="T275" s="44">
        <v>459.75330000000002</v>
      </c>
      <c r="V275" s="44"/>
      <c r="W275" s="44"/>
      <c r="X275" s="44"/>
    </row>
    <row r="276" spans="1:24">
      <c r="A276">
        <v>2</v>
      </c>
      <c r="B276">
        <v>4332</v>
      </c>
      <c r="C276" t="s">
        <v>3767</v>
      </c>
      <c r="D276" t="s">
        <v>930</v>
      </c>
      <c r="E276" t="s">
        <v>9</v>
      </c>
      <c r="F276" t="s">
        <v>4002</v>
      </c>
      <c r="G276" t="s">
        <v>3047</v>
      </c>
      <c r="H276" t="s">
        <v>104</v>
      </c>
      <c r="I276" s="42">
        <v>0.67</v>
      </c>
      <c r="J276" t="s">
        <v>7002</v>
      </c>
      <c r="K276" s="37">
        <v>48092</v>
      </c>
      <c r="L276" s="44">
        <v>616607.86</v>
      </c>
      <c r="M276" s="44">
        <v>810656.78</v>
      </c>
      <c r="N276" s="44">
        <v>194048.92</v>
      </c>
      <c r="O276" s="44">
        <v>729591.1</v>
      </c>
      <c r="P276" s="44">
        <v>174644.03</v>
      </c>
      <c r="Q276" s="44">
        <v>39862.32</v>
      </c>
      <c r="R276" s="44">
        <v>0</v>
      </c>
      <c r="S276" s="44">
        <v>39862.32</v>
      </c>
      <c r="T276" s="44">
        <v>0</v>
      </c>
      <c r="V276" s="44"/>
      <c r="W276" s="44"/>
      <c r="X276" s="44"/>
    </row>
    <row r="277" spans="1:24">
      <c r="A277">
        <v>2</v>
      </c>
      <c r="B277">
        <v>4332</v>
      </c>
      <c r="C277" t="s">
        <v>3767</v>
      </c>
      <c r="D277" t="s">
        <v>7130</v>
      </c>
      <c r="E277" t="s">
        <v>21</v>
      </c>
      <c r="F277" t="s">
        <v>4003</v>
      </c>
      <c r="G277" t="s">
        <v>2117</v>
      </c>
      <c r="H277" t="s">
        <v>100</v>
      </c>
      <c r="I277" s="42">
        <v>0.85</v>
      </c>
      <c r="J277" t="s">
        <v>7002</v>
      </c>
      <c r="K277" s="37">
        <v>43507</v>
      </c>
      <c r="L277" s="44">
        <v>10382.790000000001</v>
      </c>
      <c r="M277" s="44">
        <v>10382.790000000001</v>
      </c>
      <c r="N277" s="44">
        <v>0</v>
      </c>
      <c r="O277" s="44">
        <v>9344.51</v>
      </c>
      <c r="P277" s="44">
        <v>0</v>
      </c>
      <c r="Q277" s="44">
        <v>778.70920000000001</v>
      </c>
      <c r="R277" s="44">
        <v>0</v>
      </c>
      <c r="S277" s="44">
        <v>0</v>
      </c>
      <c r="T277" s="44">
        <v>778.70920000000001</v>
      </c>
      <c r="V277" s="44"/>
      <c r="W277" s="44"/>
      <c r="X277" s="44"/>
    </row>
    <row r="278" spans="1:24">
      <c r="A278">
        <v>2</v>
      </c>
      <c r="B278">
        <v>4332</v>
      </c>
      <c r="C278" t="s">
        <v>3767</v>
      </c>
      <c r="D278" t="s">
        <v>399</v>
      </c>
      <c r="E278" t="s">
        <v>256</v>
      </c>
      <c r="F278" t="s">
        <v>4004</v>
      </c>
      <c r="G278" t="s">
        <v>692</v>
      </c>
      <c r="H278" t="s">
        <v>107</v>
      </c>
      <c r="I278" s="42">
        <v>0</v>
      </c>
      <c r="J278" t="s">
        <v>7002</v>
      </c>
      <c r="K278" s="37">
        <v>43333</v>
      </c>
      <c r="L278" s="44">
        <v>4542.4399999999996</v>
      </c>
      <c r="M278" s="44">
        <v>4542.4399999999996</v>
      </c>
      <c r="N278" s="44">
        <v>0</v>
      </c>
      <c r="O278" s="44">
        <v>4088.2</v>
      </c>
      <c r="P278" s="44">
        <v>0</v>
      </c>
      <c r="Q278" s="44">
        <v>340.68329999999997</v>
      </c>
      <c r="R278" s="44">
        <v>0</v>
      </c>
      <c r="S278" s="44">
        <v>0</v>
      </c>
      <c r="T278" s="44">
        <v>340.68329999999997</v>
      </c>
      <c r="V278" s="44"/>
      <c r="W278" s="44"/>
      <c r="X278" s="44"/>
    </row>
    <row r="279" spans="1:24">
      <c r="A279">
        <v>2</v>
      </c>
      <c r="B279">
        <v>4332</v>
      </c>
      <c r="C279" t="s">
        <v>3767</v>
      </c>
      <c r="D279" t="s">
        <v>549</v>
      </c>
      <c r="E279" t="s">
        <v>9</v>
      </c>
      <c r="F279" t="s">
        <v>4005</v>
      </c>
      <c r="G279" t="s">
        <v>550</v>
      </c>
      <c r="H279" t="s">
        <v>107</v>
      </c>
      <c r="I279" s="42">
        <v>1</v>
      </c>
      <c r="J279" t="s">
        <v>7002</v>
      </c>
      <c r="K279" s="37">
        <v>43335</v>
      </c>
      <c r="L279" s="44">
        <v>5955</v>
      </c>
      <c r="M279" s="44">
        <v>5955</v>
      </c>
      <c r="N279" s="44">
        <v>0</v>
      </c>
      <c r="O279" s="44">
        <v>5359.5</v>
      </c>
      <c r="P279" s="44">
        <v>0</v>
      </c>
      <c r="Q279" s="44">
        <v>446.625</v>
      </c>
      <c r="R279" s="44">
        <v>0</v>
      </c>
      <c r="S279" s="44">
        <v>0</v>
      </c>
      <c r="T279" s="44">
        <v>446.625</v>
      </c>
      <c r="V279" s="44"/>
      <c r="W279" s="44"/>
      <c r="X279" s="44"/>
    </row>
    <row r="280" spans="1:24">
      <c r="A280">
        <v>2</v>
      </c>
      <c r="B280">
        <v>4332</v>
      </c>
      <c r="C280" t="s">
        <v>3767</v>
      </c>
      <c r="D280" t="s">
        <v>564</v>
      </c>
      <c r="E280" t="s">
        <v>152</v>
      </c>
      <c r="F280" t="s">
        <v>4006</v>
      </c>
      <c r="G280" t="s">
        <v>996</v>
      </c>
      <c r="H280" t="s">
        <v>100</v>
      </c>
      <c r="I280" s="42">
        <v>1</v>
      </c>
      <c r="J280" t="s">
        <v>7002</v>
      </c>
      <c r="K280" s="37">
        <v>43336</v>
      </c>
      <c r="L280" s="44">
        <v>3286.24</v>
      </c>
      <c r="M280" s="44">
        <v>3286.24</v>
      </c>
      <c r="N280" s="44">
        <v>0</v>
      </c>
      <c r="O280" s="44">
        <v>2957.62</v>
      </c>
      <c r="P280" s="44">
        <v>0</v>
      </c>
      <c r="Q280" s="44">
        <v>246.4683</v>
      </c>
      <c r="R280" s="44">
        <v>0</v>
      </c>
      <c r="S280" s="44">
        <v>0</v>
      </c>
      <c r="T280" s="44">
        <v>246.4683</v>
      </c>
      <c r="V280" s="44"/>
      <c r="W280" s="44"/>
      <c r="X280" s="44"/>
    </row>
    <row r="281" spans="1:24">
      <c r="A281">
        <v>2</v>
      </c>
      <c r="B281">
        <v>4332</v>
      </c>
      <c r="C281" t="s">
        <v>3767</v>
      </c>
      <c r="D281" t="s">
        <v>113</v>
      </c>
      <c r="E281" t="s">
        <v>69</v>
      </c>
      <c r="F281" t="s">
        <v>7131</v>
      </c>
      <c r="G281" t="s">
        <v>7132</v>
      </c>
      <c r="H281" t="s">
        <v>17</v>
      </c>
      <c r="I281" s="42">
        <v>0.01</v>
      </c>
      <c r="J281" t="s">
        <v>7003</v>
      </c>
      <c r="K281" s="37">
        <v>48092</v>
      </c>
      <c r="L281" s="44">
        <v>195878</v>
      </c>
      <c r="M281" s="44">
        <v>195878</v>
      </c>
      <c r="N281" s="44">
        <v>0</v>
      </c>
      <c r="O281" s="44">
        <v>146908.5</v>
      </c>
      <c r="P281" s="44">
        <v>0</v>
      </c>
      <c r="Q281" s="44">
        <v>0</v>
      </c>
      <c r="R281" s="44">
        <v>0</v>
      </c>
      <c r="S281" s="44">
        <v>0</v>
      </c>
      <c r="T281" s="44">
        <v>0</v>
      </c>
      <c r="V281" s="44"/>
      <c r="W281" s="44"/>
      <c r="X281" s="44"/>
    </row>
    <row r="282" spans="1:24">
      <c r="A282">
        <v>2</v>
      </c>
      <c r="B282">
        <v>4332</v>
      </c>
      <c r="C282" t="s">
        <v>3767</v>
      </c>
      <c r="D282" t="s">
        <v>650</v>
      </c>
      <c r="E282" t="s">
        <v>152</v>
      </c>
      <c r="F282" t="s">
        <v>7133</v>
      </c>
      <c r="G282" t="s">
        <v>7134</v>
      </c>
      <c r="H282" t="s">
        <v>86</v>
      </c>
      <c r="I282" s="42">
        <v>1</v>
      </c>
      <c r="J282" t="s">
        <v>7002</v>
      </c>
      <c r="K282" s="37">
        <v>43334</v>
      </c>
      <c r="L282" s="44">
        <v>77614.38</v>
      </c>
      <c r="M282" s="44">
        <v>77614.38</v>
      </c>
      <c r="N282" s="44">
        <v>0</v>
      </c>
      <c r="O282" s="44">
        <v>77614.38</v>
      </c>
      <c r="P282" s="44">
        <v>0</v>
      </c>
      <c r="Q282" s="44">
        <v>0</v>
      </c>
      <c r="R282" s="44">
        <v>0</v>
      </c>
      <c r="S282" s="44">
        <v>0</v>
      </c>
      <c r="T282" s="44">
        <v>0</v>
      </c>
      <c r="V282" s="44"/>
      <c r="W282" s="44"/>
      <c r="X282" s="44"/>
    </row>
    <row r="283" spans="1:24">
      <c r="A283">
        <v>2</v>
      </c>
      <c r="B283">
        <v>4332</v>
      </c>
      <c r="C283" t="s">
        <v>3767</v>
      </c>
      <c r="D283" t="s">
        <v>368</v>
      </c>
      <c r="E283" t="s">
        <v>135</v>
      </c>
      <c r="F283" t="s">
        <v>4007</v>
      </c>
      <c r="G283" t="s">
        <v>1970</v>
      </c>
      <c r="H283" t="s">
        <v>124</v>
      </c>
      <c r="I283" s="42">
        <v>0</v>
      </c>
      <c r="J283" t="s">
        <v>7002</v>
      </c>
      <c r="K283" s="37">
        <v>43598</v>
      </c>
      <c r="L283" s="44">
        <v>60490.74</v>
      </c>
      <c r="M283" s="44">
        <v>60490.74</v>
      </c>
      <c r="N283" s="44">
        <v>0</v>
      </c>
      <c r="O283" s="44">
        <v>54441.67</v>
      </c>
      <c r="P283" s="44">
        <v>0</v>
      </c>
      <c r="Q283" s="44">
        <v>4536.8058000000001</v>
      </c>
      <c r="R283" s="44">
        <v>0</v>
      </c>
      <c r="S283" s="44">
        <v>0</v>
      </c>
      <c r="T283" s="44">
        <v>4536.8058000000001</v>
      </c>
      <c r="V283" s="44"/>
      <c r="W283" s="44"/>
      <c r="X283" s="44"/>
    </row>
    <row r="284" spans="1:24">
      <c r="A284">
        <v>2</v>
      </c>
      <c r="B284">
        <v>4332</v>
      </c>
      <c r="C284" t="s">
        <v>3767</v>
      </c>
      <c r="D284" t="s">
        <v>95</v>
      </c>
      <c r="E284" t="s">
        <v>93</v>
      </c>
      <c r="F284" t="s">
        <v>4008</v>
      </c>
      <c r="G284" t="s">
        <v>1483</v>
      </c>
      <c r="H284" t="s">
        <v>107</v>
      </c>
      <c r="I284" s="42">
        <v>0.1</v>
      </c>
      <c r="J284" t="s">
        <v>7002</v>
      </c>
      <c r="K284" s="37">
        <v>43698</v>
      </c>
      <c r="L284" s="44">
        <v>28873.82</v>
      </c>
      <c r="M284" s="44">
        <v>28873.82</v>
      </c>
      <c r="N284" s="44">
        <v>0</v>
      </c>
      <c r="O284" s="44">
        <v>25986.44</v>
      </c>
      <c r="P284" s="44">
        <v>0</v>
      </c>
      <c r="Q284" s="44">
        <v>2165.5367000000001</v>
      </c>
      <c r="R284" s="44">
        <v>0</v>
      </c>
      <c r="S284" s="44">
        <v>0</v>
      </c>
      <c r="T284" s="44">
        <v>2165.5367000000001</v>
      </c>
      <c r="V284" s="44"/>
      <c r="W284" s="44"/>
      <c r="X284" s="44"/>
    </row>
    <row r="285" spans="1:24">
      <c r="A285">
        <v>2</v>
      </c>
      <c r="B285">
        <v>4332</v>
      </c>
      <c r="C285" t="s">
        <v>3767</v>
      </c>
      <c r="D285" t="s">
        <v>560</v>
      </c>
      <c r="E285" t="s">
        <v>27</v>
      </c>
      <c r="F285" t="s">
        <v>4009</v>
      </c>
      <c r="G285" t="s">
        <v>561</v>
      </c>
      <c r="H285" t="s">
        <v>124</v>
      </c>
      <c r="I285" s="42">
        <v>0</v>
      </c>
      <c r="J285" t="s">
        <v>7002</v>
      </c>
      <c r="K285" s="37">
        <v>43882</v>
      </c>
      <c r="L285" s="44">
        <v>22952.67</v>
      </c>
      <c r="M285" s="44">
        <v>22952.67</v>
      </c>
      <c r="N285" s="44">
        <v>0</v>
      </c>
      <c r="O285" s="44">
        <v>20657.400000000001</v>
      </c>
      <c r="P285" s="44">
        <v>0</v>
      </c>
      <c r="Q285" s="44">
        <v>1721.45</v>
      </c>
      <c r="R285" s="44">
        <v>0</v>
      </c>
      <c r="S285" s="44">
        <v>0</v>
      </c>
      <c r="T285" s="44">
        <v>1721.45</v>
      </c>
      <c r="V285" s="44"/>
      <c r="W285" s="44"/>
      <c r="X285" s="44"/>
    </row>
    <row r="286" spans="1:24">
      <c r="A286">
        <v>2</v>
      </c>
      <c r="B286">
        <v>4332</v>
      </c>
      <c r="C286" t="s">
        <v>3767</v>
      </c>
      <c r="D286" t="s">
        <v>101</v>
      </c>
      <c r="E286" t="s">
        <v>102</v>
      </c>
      <c r="F286" t="s">
        <v>4010</v>
      </c>
      <c r="G286" t="s">
        <v>747</v>
      </c>
      <c r="H286" t="s">
        <v>107</v>
      </c>
      <c r="I286" s="42">
        <v>0.2</v>
      </c>
      <c r="J286" t="s">
        <v>7002</v>
      </c>
      <c r="K286" s="37">
        <v>43333</v>
      </c>
      <c r="L286" s="44">
        <v>5025.88</v>
      </c>
      <c r="M286" s="44">
        <v>5025.88</v>
      </c>
      <c r="N286" s="44">
        <v>0</v>
      </c>
      <c r="O286" s="44">
        <v>4523.29</v>
      </c>
      <c r="P286" s="44">
        <v>0</v>
      </c>
      <c r="Q286" s="44">
        <v>376.94080000000002</v>
      </c>
      <c r="R286" s="44">
        <v>0</v>
      </c>
      <c r="S286" s="44">
        <v>0</v>
      </c>
      <c r="T286" s="44">
        <v>376.94080000000002</v>
      </c>
      <c r="V286" s="44"/>
      <c r="W286" s="44"/>
      <c r="X286" s="44"/>
    </row>
    <row r="287" spans="1:24">
      <c r="A287">
        <v>2</v>
      </c>
      <c r="B287">
        <v>4332</v>
      </c>
      <c r="C287" t="s">
        <v>3767</v>
      </c>
      <c r="D287" t="s">
        <v>735</v>
      </c>
      <c r="E287" t="s">
        <v>314</v>
      </c>
      <c r="F287" t="s">
        <v>4011</v>
      </c>
      <c r="G287" t="s">
        <v>736</v>
      </c>
      <c r="H287" t="s">
        <v>124</v>
      </c>
      <c r="I287" s="42">
        <v>1</v>
      </c>
      <c r="J287" t="s">
        <v>7002</v>
      </c>
      <c r="K287" s="37">
        <v>43334</v>
      </c>
      <c r="L287" s="44">
        <v>6273.9</v>
      </c>
      <c r="M287" s="44">
        <v>6273.9</v>
      </c>
      <c r="N287" s="44">
        <v>0</v>
      </c>
      <c r="O287" s="44">
        <v>5646.51</v>
      </c>
      <c r="P287" s="44">
        <v>0</v>
      </c>
      <c r="Q287" s="44">
        <v>470.54250000000002</v>
      </c>
      <c r="R287" s="44">
        <v>0</v>
      </c>
      <c r="S287" s="44">
        <v>0</v>
      </c>
      <c r="T287" s="44">
        <v>470.54250000000002</v>
      </c>
      <c r="V287" s="44"/>
      <c r="W287" s="44"/>
      <c r="X287" s="44"/>
    </row>
    <row r="288" spans="1:24">
      <c r="A288">
        <v>2</v>
      </c>
      <c r="B288">
        <v>4332</v>
      </c>
      <c r="C288" t="s">
        <v>3767</v>
      </c>
      <c r="D288" t="s">
        <v>399</v>
      </c>
      <c r="E288" t="s">
        <v>256</v>
      </c>
      <c r="F288" t="s">
        <v>4012</v>
      </c>
      <c r="G288" t="s">
        <v>1002</v>
      </c>
      <c r="H288" t="s">
        <v>107</v>
      </c>
      <c r="I288" s="42">
        <v>1</v>
      </c>
      <c r="J288" t="s">
        <v>7002</v>
      </c>
      <c r="K288" s="37">
        <v>43333</v>
      </c>
      <c r="L288" s="44">
        <v>3612.43</v>
      </c>
      <c r="M288" s="44">
        <v>3612.43</v>
      </c>
      <c r="N288" s="44">
        <v>0</v>
      </c>
      <c r="O288" s="44">
        <v>3251.19</v>
      </c>
      <c r="P288" s="44">
        <v>0</v>
      </c>
      <c r="Q288" s="44">
        <v>270.9325</v>
      </c>
      <c r="R288" s="44">
        <v>0</v>
      </c>
      <c r="S288" s="44">
        <v>0</v>
      </c>
      <c r="T288" s="44">
        <v>270.9325</v>
      </c>
      <c r="V288" s="44"/>
      <c r="W288" s="44"/>
      <c r="X288" s="44"/>
    </row>
    <row r="289" spans="1:24">
      <c r="A289">
        <v>2</v>
      </c>
      <c r="B289">
        <v>4332</v>
      </c>
      <c r="C289" t="s">
        <v>3767</v>
      </c>
      <c r="D289" t="s">
        <v>20</v>
      </c>
      <c r="E289" t="s">
        <v>21</v>
      </c>
      <c r="F289" t="s">
        <v>4013</v>
      </c>
      <c r="G289" t="s">
        <v>115</v>
      </c>
      <c r="H289" t="s">
        <v>100</v>
      </c>
      <c r="I289" s="42">
        <v>1</v>
      </c>
      <c r="J289" t="s">
        <v>7002</v>
      </c>
      <c r="K289" s="37">
        <v>43228</v>
      </c>
      <c r="L289" s="44">
        <v>51555.39</v>
      </c>
      <c r="M289" s="44">
        <v>51555.39</v>
      </c>
      <c r="N289" s="44">
        <v>0</v>
      </c>
      <c r="O289" s="44">
        <v>46399.85</v>
      </c>
      <c r="P289" s="44">
        <v>0</v>
      </c>
      <c r="Q289" s="44">
        <v>3866.6541999999999</v>
      </c>
      <c r="R289" s="44">
        <v>0</v>
      </c>
      <c r="S289" s="44">
        <v>0</v>
      </c>
      <c r="T289" s="44">
        <v>3866.6541999999999</v>
      </c>
      <c r="V289" s="44"/>
      <c r="W289" s="44"/>
      <c r="X289" s="44"/>
    </row>
    <row r="290" spans="1:24">
      <c r="A290">
        <v>2</v>
      </c>
      <c r="B290">
        <v>4332</v>
      </c>
      <c r="C290" t="s">
        <v>3767</v>
      </c>
      <c r="D290" t="s">
        <v>603</v>
      </c>
      <c r="E290" t="s">
        <v>48</v>
      </c>
      <c r="F290" t="s">
        <v>4014</v>
      </c>
      <c r="G290" t="s">
        <v>1528</v>
      </c>
      <c r="H290" t="s">
        <v>107</v>
      </c>
      <c r="I290" s="42">
        <v>1</v>
      </c>
      <c r="J290" t="s">
        <v>7002</v>
      </c>
      <c r="K290" s="37">
        <v>43412</v>
      </c>
      <c r="L290" s="44">
        <v>6183.72</v>
      </c>
      <c r="M290" s="44">
        <v>6183.72</v>
      </c>
      <c r="N290" s="44">
        <v>0</v>
      </c>
      <c r="O290" s="44">
        <v>5565.35</v>
      </c>
      <c r="P290" s="44">
        <v>0</v>
      </c>
      <c r="Q290" s="44">
        <v>463.7792</v>
      </c>
      <c r="R290" s="44">
        <v>0</v>
      </c>
      <c r="S290" s="44">
        <v>0</v>
      </c>
      <c r="T290" s="44">
        <v>463.7792</v>
      </c>
      <c r="V290" s="44"/>
      <c r="W290" s="44"/>
      <c r="X290" s="44"/>
    </row>
    <row r="291" spans="1:24">
      <c r="A291">
        <v>2</v>
      </c>
      <c r="B291">
        <v>4332</v>
      </c>
      <c r="C291" t="s">
        <v>3767</v>
      </c>
      <c r="D291" t="s">
        <v>626</v>
      </c>
      <c r="E291" t="s">
        <v>627</v>
      </c>
      <c r="F291" t="s">
        <v>7135</v>
      </c>
      <c r="G291" t="s">
        <v>7136</v>
      </c>
      <c r="H291" t="s">
        <v>86</v>
      </c>
      <c r="I291" s="42">
        <v>1</v>
      </c>
      <c r="J291" t="s">
        <v>7002</v>
      </c>
      <c r="K291" s="37">
        <v>43335</v>
      </c>
      <c r="L291" s="44">
        <v>6467.35</v>
      </c>
      <c r="M291" s="44">
        <v>6467.35</v>
      </c>
      <c r="N291" s="44">
        <v>0</v>
      </c>
      <c r="O291" s="44">
        <v>6467.35</v>
      </c>
      <c r="P291" s="44">
        <v>0</v>
      </c>
      <c r="Q291" s="44">
        <v>0</v>
      </c>
      <c r="R291" s="44">
        <v>0</v>
      </c>
      <c r="S291" s="44">
        <v>0</v>
      </c>
      <c r="T291" s="44">
        <v>0</v>
      </c>
      <c r="V291" s="44"/>
      <c r="W291" s="44"/>
      <c r="X291" s="44"/>
    </row>
    <row r="292" spans="1:24">
      <c r="A292">
        <v>2</v>
      </c>
      <c r="B292">
        <v>4332</v>
      </c>
      <c r="C292" t="s">
        <v>3767</v>
      </c>
      <c r="D292" t="s">
        <v>1023</v>
      </c>
      <c r="E292" t="s">
        <v>48</v>
      </c>
      <c r="F292" t="s">
        <v>4015</v>
      </c>
      <c r="G292" t="s">
        <v>2142</v>
      </c>
      <c r="H292" t="s">
        <v>107</v>
      </c>
      <c r="I292" s="42">
        <v>1</v>
      </c>
      <c r="J292" t="s">
        <v>7002</v>
      </c>
      <c r="K292" s="37">
        <v>43507</v>
      </c>
      <c r="L292" s="44">
        <v>34535.879999999997</v>
      </c>
      <c r="M292" s="44">
        <v>34535.879999999997</v>
      </c>
      <c r="N292" s="44">
        <v>0</v>
      </c>
      <c r="O292" s="44">
        <v>31082.29</v>
      </c>
      <c r="P292" s="44">
        <v>0</v>
      </c>
      <c r="Q292" s="44">
        <v>2590.1907999999999</v>
      </c>
      <c r="R292" s="44">
        <v>0</v>
      </c>
      <c r="S292" s="44">
        <v>0</v>
      </c>
      <c r="T292" s="44">
        <v>2590.1907999999999</v>
      </c>
      <c r="V292" s="44"/>
      <c r="W292" s="44"/>
      <c r="X292" s="44"/>
    </row>
    <row r="293" spans="1:24">
      <c r="A293">
        <v>2</v>
      </c>
      <c r="B293">
        <v>4332</v>
      </c>
      <c r="C293" t="s">
        <v>3767</v>
      </c>
      <c r="D293" t="s">
        <v>381</v>
      </c>
      <c r="E293" t="s">
        <v>169</v>
      </c>
      <c r="F293" t="s">
        <v>4016</v>
      </c>
      <c r="G293" t="s">
        <v>1096</v>
      </c>
      <c r="H293" t="s">
        <v>107</v>
      </c>
      <c r="I293" s="42">
        <v>1</v>
      </c>
      <c r="J293" t="s">
        <v>7002</v>
      </c>
      <c r="K293" s="37">
        <v>43334</v>
      </c>
      <c r="L293" s="44">
        <v>10000</v>
      </c>
      <c r="M293" s="44">
        <v>10000</v>
      </c>
      <c r="N293" s="44">
        <v>0</v>
      </c>
      <c r="O293" s="44">
        <v>9000</v>
      </c>
      <c r="P293" s="44">
        <v>0</v>
      </c>
      <c r="Q293" s="44">
        <v>750</v>
      </c>
      <c r="R293" s="44">
        <v>0</v>
      </c>
      <c r="S293" s="44">
        <v>0</v>
      </c>
      <c r="T293" s="44">
        <v>750</v>
      </c>
      <c r="V293" s="44"/>
      <c r="W293" s="44"/>
      <c r="X293" s="44"/>
    </row>
    <row r="294" spans="1:24">
      <c r="A294">
        <v>2</v>
      </c>
      <c r="B294">
        <v>4332</v>
      </c>
      <c r="C294" t="s">
        <v>3767</v>
      </c>
      <c r="D294" t="s">
        <v>95</v>
      </c>
      <c r="E294" t="s">
        <v>93</v>
      </c>
      <c r="F294" t="s">
        <v>4017</v>
      </c>
      <c r="G294" t="s">
        <v>1650</v>
      </c>
      <c r="H294" t="s">
        <v>107</v>
      </c>
      <c r="I294" s="42">
        <v>0.1</v>
      </c>
      <c r="J294" t="s">
        <v>7002</v>
      </c>
      <c r="K294" s="37">
        <v>43412</v>
      </c>
      <c r="L294" s="44">
        <v>17434</v>
      </c>
      <c r="M294" s="44">
        <v>17434</v>
      </c>
      <c r="N294" s="44">
        <v>0</v>
      </c>
      <c r="O294" s="44">
        <v>15690.6</v>
      </c>
      <c r="P294" s="44">
        <v>0</v>
      </c>
      <c r="Q294" s="44">
        <v>1307.55</v>
      </c>
      <c r="R294" s="44">
        <v>0</v>
      </c>
      <c r="S294" s="44">
        <v>0</v>
      </c>
      <c r="T294" s="44">
        <v>1307.55</v>
      </c>
      <c r="V294" s="44"/>
      <c r="W294" s="44"/>
      <c r="X294" s="44"/>
    </row>
    <row r="295" spans="1:24">
      <c r="A295">
        <v>2</v>
      </c>
      <c r="B295">
        <v>4332</v>
      </c>
      <c r="C295" t="s">
        <v>3767</v>
      </c>
      <c r="D295" t="s">
        <v>928</v>
      </c>
      <c r="E295" t="s">
        <v>147</v>
      </c>
      <c r="F295" t="s">
        <v>4018</v>
      </c>
      <c r="G295" t="s">
        <v>1183</v>
      </c>
      <c r="H295" t="s">
        <v>100</v>
      </c>
      <c r="I295" s="42">
        <v>0</v>
      </c>
      <c r="J295" t="s">
        <v>7002</v>
      </c>
      <c r="K295" s="37">
        <v>43335</v>
      </c>
      <c r="L295" s="44">
        <v>9889.31</v>
      </c>
      <c r="M295" s="44">
        <v>9889.31</v>
      </c>
      <c r="N295" s="44">
        <v>0</v>
      </c>
      <c r="O295" s="44">
        <v>8900.3799999999992</v>
      </c>
      <c r="P295" s="44">
        <v>0</v>
      </c>
      <c r="Q295" s="44">
        <v>741.69830000000002</v>
      </c>
      <c r="R295" s="44">
        <v>0</v>
      </c>
      <c r="S295" s="44">
        <v>0</v>
      </c>
      <c r="T295" s="44">
        <v>741.69830000000002</v>
      </c>
      <c r="V295" s="44"/>
      <c r="W295" s="44"/>
      <c r="X295" s="44"/>
    </row>
    <row r="296" spans="1:24">
      <c r="A296">
        <v>2</v>
      </c>
      <c r="B296">
        <v>4332</v>
      </c>
      <c r="C296" t="s">
        <v>3767</v>
      </c>
      <c r="D296" t="s">
        <v>171</v>
      </c>
      <c r="E296" t="s">
        <v>60</v>
      </c>
      <c r="F296" t="s">
        <v>4019</v>
      </c>
      <c r="G296" t="s">
        <v>255</v>
      </c>
      <c r="H296" t="s">
        <v>107</v>
      </c>
      <c r="I296" s="42">
        <v>0.05</v>
      </c>
      <c r="J296" t="s">
        <v>7002</v>
      </c>
      <c r="K296" s="37">
        <v>43598</v>
      </c>
      <c r="L296" s="44">
        <v>24410.83</v>
      </c>
      <c r="M296" s="44">
        <v>24410.83</v>
      </c>
      <c r="N296" s="44">
        <v>0</v>
      </c>
      <c r="O296" s="44">
        <v>21969.75</v>
      </c>
      <c r="P296" s="44">
        <v>0</v>
      </c>
      <c r="Q296" s="44">
        <v>1830.8125</v>
      </c>
      <c r="R296" s="44">
        <v>0</v>
      </c>
      <c r="S296" s="44">
        <v>0</v>
      </c>
      <c r="T296" s="44">
        <v>1830.8125</v>
      </c>
      <c r="V296" s="44"/>
      <c r="W296" s="44"/>
      <c r="X296" s="44"/>
    </row>
    <row r="297" spans="1:24">
      <c r="A297">
        <v>2</v>
      </c>
      <c r="B297">
        <v>4332</v>
      </c>
      <c r="C297" t="s">
        <v>3767</v>
      </c>
      <c r="D297" t="s">
        <v>247</v>
      </c>
      <c r="E297" t="s">
        <v>69</v>
      </c>
      <c r="F297" t="s">
        <v>4020</v>
      </c>
      <c r="G297" t="s">
        <v>3044</v>
      </c>
      <c r="H297" t="s">
        <v>104</v>
      </c>
      <c r="I297" s="42">
        <v>1</v>
      </c>
      <c r="J297" t="s">
        <v>7002</v>
      </c>
      <c r="K297" s="37">
        <v>43851</v>
      </c>
      <c r="L297" s="44">
        <v>21069.34</v>
      </c>
      <c r="M297" s="44">
        <v>21069.34</v>
      </c>
      <c r="N297" s="44">
        <v>0</v>
      </c>
      <c r="O297" s="44">
        <v>18962.41</v>
      </c>
      <c r="P297" s="44">
        <v>0</v>
      </c>
      <c r="Q297" s="44">
        <v>1580.2008000000001</v>
      </c>
      <c r="R297" s="44">
        <v>0</v>
      </c>
      <c r="S297" s="44">
        <v>0</v>
      </c>
      <c r="T297" s="44">
        <v>1580.2008000000001</v>
      </c>
      <c r="V297" s="44"/>
      <c r="W297" s="44"/>
      <c r="X297" s="44"/>
    </row>
    <row r="298" spans="1:24">
      <c r="A298">
        <v>2</v>
      </c>
      <c r="B298">
        <v>4332</v>
      </c>
      <c r="C298" t="s">
        <v>3767</v>
      </c>
      <c r="D298" t="s">
        <v>748</v>
      </c>
      <c r="E298" t="s">
        <v>48</v>
      </c>
      <c r="F298" t="s">
        <v>4021</v>
      </c>
      <c r="G298" t="s">
        <v>1930</v>
      </c>
      <c r="H298" t="s">
        <v>107</v>
      </c>
      <c r="I298" s="42">
        <v>0.1</v>
      </c>
      <c r="J298" t="s">
        <v>7002</v>
      </c>
      <c r="K298" s="37">
        <v>43507</v>
      </c>
      <c r="L298" s="44">
        <v>3320.89</v>
      </c>
      <c r="M298" s="44">
        <v>3320.89</v>
      </c>
      <c r="N298" s="44">
        <v>0</v>
      </c>
      <c r="O298" s="44">
        <v>2988.8</v>
      </c>
      <c r="P298" s="44">
        <v>0</v>
      </c>
      <c r="Q298" s="44">
        <v>249.0667</v>
      </c>
      <c r="R298" s="44">
        <v>0</v>
      </c>
      <c r="S298" s="44">
        <v>0</v>
      </c>
      <c r="T298" s="44">
        <v>249.0667</v>
      </c>
      <c r="V298" s="44"/>
      <c r="W298" s="44"/>
      <c r="X298" s="44"/>
    </row>
    <row r="299" spans="1:24">
      <c r="A299">
        <v>2</v>
      </c>
      <c r="B299">
        <v>4332</v>
      </c>
      <c r="C299" t="s">
        <v>3767</v>
      </c>
      <c r="D299" t="s">
        <v>419</v>
      </c>
      <c r="E299" t="s">
        <v>69</v>
      </c>
      <c r="F299" t="s">
        <v>4022</v>
      </c>
      <c r="G299" t="s">
        <v>553</v>
      </c>
      <c r="H299" t="s">
        <v>107</v>
      </c>
      <c r="I299" s="42">
        <v>0.5</v>
      </c>
      <c r="J299" t="s">
        <v>7002</v>
      </c>
      <c r="K299" s="37">
        <v>43333</v>
      </c>
      <c r="L299" s="44">
        <v>10325.9</v>
      </c>
      <c r="M299" s="44">
        <v>10325.9</v>
      </c>
      <c r="N299" s="44">
        <v>0</v>
      </c>
      <c r="O299" s="44">
        <v>9293.31</v>
      </c>
      <c r="P299" s="44">
        <v>0</v>
      </c>
      <c r="Q299" s="44">
        <v>774.4425</v>
      </c>
      <c r="R299" s="44">
        <v>0</v>
      </c>
      <c r="S299" s="44">
        <v>0</v>
      </c>
      <c r="T299" s="44">
        <v>774.4425</v>
      </c>
      <c r="V299" s="44"/>
      <c r="W299" s="44"/>
      <c r="X299" s="44"/>
    </row>
    <row r="300" spans="1:24">
      <c r="A300">
        <v>2</v>
      </c>
      <c r="B300">
        <v>4332</v>
      </c>
      <c r="C300" t="s">
        <v>3767</v>
      </c>
      <c r="D300" t="s">
        <v>2467</v>
      </c>
      <c r="E300" t="s">
        <v>1573</v>
      </c>
      <c r="F300" t="s">
        <v>4023</v>
      </c>
      <c r="G300" t="s">
        <v>2692</v>
      </c>
      <c r="H300" t="s">
        <v>104</v>
      </c>
      <c r="I300" s="42">
        <v>0</v>
      </c>
      <c r="J300" t="s">
        <v>7002</v>
      </c>
      <c r="K300" s="37">
        <v>43917</v>
      </c>
      <c r="L300" s="44">
        <v>35209.96</v>
      </c>
      <c r="M300" s="44">
        <v>35209.96</v>
      </c>
      <c r="N300" s="44">
        <v>0</v>
      </c>
      <c r="O300" s="44">
        <v>31688.959999999999</v>
      </c>
      <c r="P300" s="44">
        <v>0</v>
      </c>
      <c r="Q300" s="44">
        <v>2640.7467000000001</v>
      </c>
      <c r="R300" s="44">
        <v>0</v>
      </c>
      <c r="S300" s="44">
        <v>0</v>
      </c>
      <c r="T300" s="44">
        <v>2640.7467000000001</v>
      </c>
      <c r="V300" s="44"/>
      <c r="W300" s="44"/>
      <c r="X300" s="44"/>
    </row>
    <row r="301" spans="1:24">
      <c r="A301">
        <v>2</v>
      </c>
      <c r="B301">
        <v>4332</v>
      </c>
      <c r="C301" t="s">
        <v>3767</v>
      </c>
      <c r="D301" t="s">
        <v>530</v>
      </c>
      <c r="E301" t="s">
        <v>152</v>
      </c>
      <c r="F301" t="s">
        <v>4024</v>
      </c>
      <c r="G301" t="s">
        <v>835</v>
      </c>
      <c r="H301" t="s">
        <v>149</v>
      </c>
      <c r="I301" s="42">
        <v>1</v>
      </c>
      <c r="J301" t="s">
        <v>7002</v>
      </c>
      <c r="K301" s="37">
        <v>43334</v>
      </c>
      <c r="L301" s="44">
        <v>10000</v>
      </c>
      <c r="M301" s="44">
        <v>10000</v>
      </c>
      <c r="N301" s="44">
        <v>0</v>
      </c>
      <c r="O301" s="44">
        <v>9000</v>
      </c>
      <c r="P301" s="44">
        <v>0</v>
      </c>
      <c r="Q301" s="44">
        <v>750</v>
      </c>
      <c r="R301" s="44">
        <v>0</v>
      </c>
      <c r="S301" s="44">
        <v>0</v>
      </c>
      <c r="T301" s="44">
        <v>750</v>
      </c>
      <c r="V301" s="44"/>
      <c r="W301" s="44"/>
      <c r="X301" s="44"/>
    </row>
    <row r="302" spans="1:24">
      <c r="A302">
        <v>2</v>
      </c>
      <c r="B302">
        <v>4332</v>
      </c>
      <c r="C302" t="s">
        <v>3767</v>
      </c>
      <c r="D302" t="s">
        <v>95</v>
      </c>
      <c r="E302" t="s">
        <v>93</v>
      </c>
      <c r="F302" t="s">
        <v>4025</v>
      </c>
      <c r="G302" t="s">
        <v>1474</v>
      </c>
      <c r="H302" t="s">
        <v>107</v>
      </c>
      <c r="I302" s="42">
        <v>0.1</v>
      </c>
      <c r="J302" t="s">
        <v>7002</v>
      </c>
      <c r="K302" s="37">
        <v>43360</v>
      </c>
      <c r="L302" s="44">
        <v>10836.39</v>
      </c>
      <c r="M302" s="44">
        <v>10836.39</v>
      </c>
      <c r="N302" s="44">
        <v>0</v>
      </c>
      <c r="O302" s="44">
        <v>9752.75</v>
      </c>
      <c r="P302" s="44">
        <v>0</v>
      </c>
      <c r="Q302" s="44">
        <v>812.72919999999999</v>
      </c>
      <c r="R302" s="44">
        <v>0</v>
      </c>
      <c r="S302" s="44">
        <v>0</v>
      </c>
      <c r="T302" s="44">
        <v>812.72919999999999</v>
      </c>
      <c r="V302" s="44"/>
      <c r="W302" s="44"/>
      <c r="X302" s="44"/>
    </row>
    <row r="303" spans="1:24">
      <c r="A303">
        <v>2</v>
      </c>
      <c r="B303">
        <v>4332</v>
      </c>
      <c r="C303" t="s">
        <v>3767</v>
      </c>
      <c r="D303" t="s">
        <v>34</v>
      </c>
      <c r="E303" t="s">
        <v>15</v>
      </c>
      <c r="F303" t="s">
        <v>4026</v>
      </c>
      <c r="G303" t="s">
        <v>1205</v>
      </c>
      <c r="H303" t="s">
        <v>124</v>
      </c>
      <c r="I303" s="42">
        <v>1</v>
      </c>
      <c r="J303" t="s">
        <v>7002</v>
      </c>
      <c r="K303" s="37">
        <v>43362</v>
      </c>
      <c r="L303" s="44">
        <v>5049.95</v>
      </c>
      <c r="M303" s="44">
        <v>5049.95</v>
      </c>
      <c r="N303" s="44">
        <v>0</v>
      </c>
      <c r="O303" s="44">
        <v>4544.96</v>
      </c>
      <c r="P303" s="44">
        <v>0</v>
      </c>
      <c r="Q303" s="44">
        <v>378.74669999999998</v>
      </c>
      <c r="R303" s="44">
        <v>0</v>
      </c>
      <c r="S303" s="44">
        <v>0</v>
      </c>
      <c r="T303" s="44">
        <v>378.74669999999998</v>
      </c>
      <c r="V303" s="44"/>
      <c r="W303" s="44"/>
      <c r="X303" s="44"/>
    </row>
    <row r="304" spans="1:24">
      <c r="A304">
        <v>2</v>
      </c>
      <c r="B304">
        <v>4332</v>
      </c>
      <c r="C304" t="s">
        <v>3767</v>
      </c>
      <c r="D304" t="s">
        <v>113</v>
      </c>
      <c r="E304" t="s">
        <v>69</v>
      </c>
      <c r="F304" t="s">
        <v>7137</v>
      </c>
      <c r="G304" t="s">
        <v>7138</v>
      </c>
      <c r="H304" t="s">
        <v>7139</v>
      </c>
      <c r="I304" s="42">
        <v>0.01</v>
      </c>
      <c r="J304" t="s">
        <v>7003</v>
      </c>
      <c r="K304" s="37">
        <v>48092</v>
      </c>
      <c r="L304" s="44">
        <v>177704</v>
      </c>
      <c r="M304" s="44">
        <v>177704</v>
      </c>
      <c r="N304" s="44">
        <v>0</v>
      </c>
      <c r="O304" s="44">
        <v>133278</v>
      </c>
      <c r="P304" s="44">
        <v>0</v>
      </c>
      <c r="Q304" s="44">
        <v>0</v>
      </c>
      <c r="R304" s="44">
        <v>0</v>
      </c>
      <c r="S304" s="44">
        <v>0</v>
      </c>
      <c r="T304" s="44">
        <v>0</v>
      </c>
      <c r="V304" s="44"/>
      <c r="W304" s="44"/>
      <c r="X304" s="44"/>
    </row>
    <row r="305" spans="1:24">
      <c r="A305">
        <v>2</v>
      </c>
      <c r="B305">
        <v>4332</v>
      </c>
      <c r="C305" t="s">
        <v>3767</v>
      </c>
      <c r="D305" t="s">
        <v>168</v>
      </c>
      <c r="E305" t="s">
        <v>169</v>
      </c>
      <c r="F305" t="s">
        <v>4027</v>
      </c>
      <c r="G305" t="s">
        <v>170</v>
      </c>
      <c r="H305" t="s">
        <v>124</v>
      </c>
      <c r="I305" s="42">
        <v>1</v>
      </c>
      <c r="J305" t="s">
        <v>7002</v>
      </c>
      <c r="K305" s="37">
        <v>43334</v>
      </c>
      <c r="L305" s="44">
        <v>10848.86</v>
      </c>
      <c r="M305" s="44">
        <v>10848.86</v>
      </c>
      <c r="N305" s="44">
        <v>0</v>
      </c>
      <c r="O305" s="44">
        <v>9763.9699999999993</v>
      </c>
      <c r="P305" s="44">
        <v>0</v>
      </c>
      <c r="Q305" s="44">
        <v>813.66420000000005</v>
      </c>
      <c r="R305" s="44">
        <v>0</v>
      </c>
      <c r="S305" s="44">
        <v>0</v>
      </c>
      <c r="T305" s="44">
        <v>813.66420000000005</v>
      </c>
      <c r="V305" s="44"/>
      <c r="W305" s="44"/>
      <c r="X305" s="44"/>
    </row>
    <row r="306" spans="1:24">
      <c r="A306">
        <v>2</v>
      </c>
      <c r="B306">
        <v>4332</v>
      </c>
      <c r="C306" t="s">
        <v>3767</v>
      </c>
      <c r="D306" t="s">
        <v>619</v>
      </c>
      <c r="E306" t="s">
        <v>9</v>
      </c>
      <c r="F306" t="s">
        <v>7140</v>
      </c>
      <c r="G306" t="s">
        <v>7141</v>
      </c>
      <c r="H306" t="s">
        <v>57</v>
      </c>
      <c r="I306" s="42">
        <v>0.06</v>
      </c>
      <c r="J306" t="s">
        <v>7003</v>
      </c>
      <c r="K306" s="37">
        <v>48092</v>
      </c>
      <c r="L306" s="44">
        <v>3954715</v>
      </c>
      <c r="M306" s="44">
        <v>3954715</v>
      </c>
      <c r="N306" s="44">
        <v>0</v>
      </c>
      <c r="O306" s="44">
        <v>2966036.25</v>
      </c>
      <c r="P306" s="44">
        <v>0</v>
      </c>
      <c r="Q306" s="44">
        <v>0</v>
      </c>
      <c r="R306" s="44">
        <v>0</v>
      </c>
      <c r="S306" s="44">
        <v>0</v>
      </c>
      <c r="T306" s="44">
        <v>0</v>
      </c>
      <c r="V306" s="44"/>
      <c r="W306" s="44"/>
      <c r="X306" s="44"/>
    </row>
    <row r="307" spans="1:24">
      <c r="A307">
        <v>2</v>
      </c>
      <c r="B307">
        <v>4332</v>
      </c>
      <c r="C307" t="s">
        <v>3767</v>
      </c>
      <c r="D307" t="s">
        <v>1133</v>
      </c>
      <c r="E307" t="s">
        <v>93</v>
      </c>
      <c r="F307" t="s">
        <v>7142</v>
      </c>
      <c r="G307" t="s">
        <v>7143</v>
      </c>
      <c r="H307" t="s">
        <v>107</v>
      </c>
      <c r="I307" s="42">
        <v>0</v>
      </c>
      <c r="J307" t="s">
        <v>7002</v>
      </c>
      <c r="K307" s="37">
        <v>48092</v>
      </c>
      <c r="L307" s="44">
        <v>48862.12</v>
      </c>
      <c r="M307" s="44">
        <v>48862.12</v>
      </c>
      <c r="N307" s="44">
        <v>0</v>
      </c>
      <c r="O307" s="44">
        <v>43975.91</v>
      </c>
      <c r="P307" s="44">
        <v>0</v>
      </c>
      <c r="Q307" s="44">
        <v>3664.65</v>
      </c>
      <c r="R307" s="44">
        <v>0</v>
      </c>
      <c r="S307" s="44">
        <v>3664.65</v>
      </c>
      <c r="T307" s="44">
        <v>0</v>
      </c>
      <c r="V307" s="44"/>
      <c r="W307" s="44"/>
      <c r="X307" s="44"/>
    </row>
    <row r="308" spans="1:24">
      <c r="A308">
        <v>2</v>
      </c>
      <c r="B308">
        <v>4332</v>
      </c>
      <c r="C308" t="s">
        <v>3767</v>
      </c>
      <c r="D308" t="s">
        <v>101</v>
      </c>
      <c r="E308" t="s">
        <v>102</v>
      </c>
      <c r="F308" t="s">
        <v>4028</v>
      </c>
      <c r="G308" t="s">
        <v>502</v>
      </c>
      <c r="H308" t="s">
        <v>107</v>
      </c>
      <c r="I308" s="42">
        <v>0</v>
      </c>
      <c r="J308" t="s">
        <v>7002</v>
      </c>
      <c r="K308" s="37">
        <v>43294</v>
      </c>
      <c r="L308" s="44">
        <v>4425.5</v>
      </c>
      <c r="M308" s="44">
        <v>4425.5</v>
      </c>
      <c r="N308" s="44">
        <v>0</v>
      </c>
      <c r="O308" s="44">
        <v>3982.95</v>
      </c>
      <c r="P308" s="44">
        <v>0</v>
      </c>
      <c r="Q308" s="44">
        <v>331.91250000000002</v>
      </c>
      <c r="R308" s="44">
        <v>0</v>
      </c>
      <c r="S308" s="44">
        <v>0</v>
      </c>
      <c r="T308" s="44">
        <v>331.91250000000002</v>
      </c>
      <c r="V308" s="44"/>
      <c r="W308" s="44"/>
      <c r="X308" s="44"/>
    </row>
    <row r="309" spans="1:24">
      <c r="A309">
        <v>2</v>
      </c>
      <c r="B309">
        <v>4332</v>
      </c>
      <c r="C309" t="s">
        <v>3767</v>
      </c>
      <c r="D309" t="s">
        <v>687</v>
      </c>
      <c r="E309" t="s">
        <v>688</v>
      </c>
      <c r="F309" t="s">
        <v>4029</v>
      </c>
      <c r="G309" t="s">
        <v>689</v>
      </c>
      <c r="H309" t="s">
        <v>100</v>
      </c>
      <c r="I309" s="42">
        <v>1</v>
      </c>
      <c r="J309" t="s">
        <v>7002</v>
      </c>
      <c r="K309" s="37">
        <v>43333</v>
      </c>
      <c r="L309" s="44">
        <v>10849</v>
      </c>
      <c r="M309" s="44">
        <v>10849</v>
      </c>
      <c r="N309" s="44">
        <v>0</v>
      </c>
      <c r="O309" s="44">
        <v>9764.1</v>
      </c>
      <c r="P309" s="44">
        <v>0</v>
      </c>
      <c r="Q309" s="44">
        <v>813.67499999999995</v>
      </c>
      <c r="R309" s="44">
        <v>0</v>
      </c>
      <c r="S309" s="44">
        <v>0</v>
      </c>
      <c r="T309" s="44">
        <v>813.67499999999995</v>
      </c>
      <c r="V309" s="44"/>
      <c r="W309" s="44"/>
      <c r="X309" s="44"/>
    </row>
    <row r="310" spans="1:24">
      <c r="A310">
        <v>2</v>
      </c>
      <c r="B310">
        <v>4332</v>
      </c>
      <c r="C310" t="s">
        <v>3767</v>
      </c>
      <c r="D310" t="s">
        <v>614</v>
      </c>
      <c r="E310" t="s">
        <v>131</v>
      </c>
      <c r="F310" t="s">
        <v>4030</v>
      </c>
      <c r="G310" t="s">
        <v>2685</v>
      </c>
      <c r="H310" t="s">
        <v>100</v>
      </c>
      <c r="I310" s="42">
        <v>0.2</v>
      </c>
      <c r="J310" t="s">
        <v>7002</v>
      </c>
      <c r="K310" s="37">
        <v>48092</v>
      </c>
      <c r="L310" s="44">
        <v>161215</v>
      </c>
      <c r="M310" s="44">
        <v>161215</v>
      </c>
      <c r="N310" s="44">
        <v>0</v>
      </c>
      <c r="O310" s="44">
        <v>145093.5</v>
      </c>
      <c r="P310" s="44">
        <v>0</v>
      </c>
      <c r="Q310" s="44">
        <v>0</v>
      </c>
      <c r="R310" s="44">
        <v>0</v>
      </c>
      <c r="S310" s="44">
        <v>0</v>
      </c>
      <c r="T310" s="44">
        <v>0</v>
      </c>
      <c r="V310" s="44"/>
      <c r="W310" s="44"/>
      <c r="X310" s="44"/>
    </row>
    <row r="311" spans="1:24">
      <c r="A311">
        <v>2</v>
      </c>
      <c r="B311">
        <v>4332</v>
      </c>
      <c r="C311" t="s">
        <v>3767</v>
      </c>
      <c r="D311" t="s">
        <v>777</v>
      </c>
      <c r="E311" t="s">
        <v>778</v>
      </c>
      <c r="F311" t="s">
        <v>7144</v>
      </c>
      <c r="G311" t="s">
        <v>7145</v>
      </c>
      <c r="H311" t="s">
        <v>86</v>
      </c>
      <c r="I311" s="42">
        <v>1</v>
      </c>
      <c r="J311" t="s">
        <v>7002</v>
      </c>
      <c r="K311" s="37">
        <v>43334</v>
      </c>
      <c r="L311" s="44">
        <v>5330.5</v>
      </c>
      <c r="M311" s="44">
        <v>5330.5</v>
      </c>
      <c r="N311" s="44">
        <v>0</v>
      </c>
      <c r="O311" s="44">
        <v>5330.5</v>
      </c>
      <c r="P311" s="44">
        <v>0</v>
      </c>
      <c r="Q311" s="44">
        <v>0</v>
      </c>
      <c r="R311" s="44">
        <v>0</v>
      </c>
      <c r="S311" s="44">
        <v>0</v>
      </c>
      <c r="T311" s="44">
        <v>0</v>
      </c>
      <c r="V311" s="44"/>
      <c r="W311" s="44"/>
      <c r="X311" s="44"/>
    </row>
    <row r="312" spans="1:24">
      <c r="A312">
        <v>2</v>
      </c>
      <c r="B312">
        <v>4332</v>
      </c>
      <c r="C312" t="s">
        <v>3767</v>
      </c>
      <c r="D312" t="s">
        <v>748</v>
      </c>
      <c r="E312" t="s">
        <v>48</v>
      </c>
      <c r="F312" t="s">
        <v>4031</v>
      </c>
      <c r="G312" t="s">
        <v>749</v>
      </c>
      <c r="H312" t="s">
        <v>107</v>
      </c>
      <c r="I312" s="42">
        <v>0</v>
      </c>
      <c r="J312" t="s">
        <v>7002</v>
      </c>
      <c r="K312" s="37">
        <v>43334</v>
      </c>
      <c r="L312" s="44">
        <v>25000</v>
      </c>
      <c r="M312" s="44">
        <v>25000</v>
      </c>
      <c r="N312" s="44">
        <v>0</v>
      </c>
      <c r="O312" s="44">
        <v>22500</v>
      </c>
      <c r="P312" s="44">
        <v>0</v>
      </c>
      <c r="Q312" s="44">
        <v>1875</v>
      </c>
      <c r="R312" s="44">
        <v>0</v>
      </c>
      <c r="S312" s="44">
        <v>0</v>
      </c>
      <c r="T312" s="44">
        <v>1875</v>
      </c>
      <c r="V312" s="44"/>
      <c r="W312" s="44"/>
      <c r="X312" s="44"/>
    </row>
    <row r="313" spans="1:24">
      <c r="A313">
        <v>2</v>
      </c>
      <c r="B313">
        <v>4332</v>
      </c>
      <c r="C313" t="s">
        <v>3767</v>
      </c>
      <c r="D313" t="s">
        <v>244</v>
      </c>
      <c r="E313" t="s">
        <v>244</v>
      </c>
      <c r="F313" t="s">
        <v>4032</v>
      </c>
      <c r="G313" t="s">
        <v>722</v>
      </c>
      <c r="H313" t="s">
        <v>100</v>
      </c>
      <c r="I313" s="42">
        <v>1</v>
      </c>
      <c r="J313" t="s">
        <v>7002</v>
      </c>
      <c r="K313" s="37">
        <v>43335</v>
      </c>
      <c r="L313" s="44">
        <v>48241.58</v>
      </c>
      <c r="M313" s="44">
        <v>48241.58</v>
      </c>
      <c r="N313" s="44">
        <v>0</v>
      </c>
      <c r="O313" s="44">
        <v>43417.42</v>
      </c>
      <c r="P313" s="44">
        <v>0</v>
      </c>
      <c r="Q313" s="44">
        <v>3618.1183000000001</v>
      </c>
      <c r="R313" s="44">
        <v>0</v>
      </c>
      <c r="S313" s="44">
        <v>0</v>
      </c>
      <c r="T313" s="44">
        <v>3618.1183000000001</v>
      </c>
      <c r="V313" s="44"/>
      <c r="W313" s="44"/>
      <c r="X313" s="44"/>
    </row>
    <row r="314" spans="1:24">
      <c r="A314">
        <v>2</v>
      </c>
      <c r="B314">
        <v>4332</v>
      </c>
      <c r="C314" t="s">
        <v>3767</v>
      </c>
      <c r="D314" t="s">
        <v>313</v>
      </c>
      <c r="E314" t="s">
        <v>314</v>
      </c>
      <c r="F314" t="s">
        <v>4033</v>
      </c>
      <c r="G314" t="s">
        <v>826</v>
      </c>
      <c r="H314" t="s">
        <v>124</v>
      </c>
      <c r="I314" s="42">
        <v>1</v>
      </c>
      <c r="J314" t="s">
        <v>7002</v>
      </c>
      <c r="K314" s="37">
        <v>43333</v>
      </c>
      <c r="L314" s="44">
        <v>6000</v>
      </c>
      <c r="M314" s="44">
        <v>6000</v>
      </c>
      <c r="N314" s="44">
        <v>0</v>
      </c>
      <c r="O314" s="44">
        <v>5400</v>
      </c>
      <c r="P314" s="44">
        <v>0</v>
      </c>
      <c r="Q314" s="44">
        <v>450</v>
      </c>
      <c r="R314" s="44">
        <v>0</v>
      </c>
      <c r="S314" s="44">
        <v>0</v>
      </c>
      <c r="T314" s="44">
        <v>450</v>
      </c>
      <c r="V314" s="44"/>
      <c r="W314" s="44"/>
      <c r="X314" s="44"/>
    </row>
    <row r="315" spans="1:24">
      <c r="A315">
        <v>2</v>
      </c>
      <c r="B315">
        <v>4332</v>
      </c>
      <c r="C315" t="s">
        <v>3767</v>
      </c>
      <c r="D315" t="s">
        <v>113</v>
      </c>
      <c r="E315" t="s">
        <v>69</v>
      </c>
      <c r="F315" t="s">
        <v>7146</v>
      </c>
      <c r="G315" t="s">
        <v>7147</v>
      </c>
      <c r="H315" t="s">
        <v>7139</v>
      </c>
      <c r="I315" s="42">
        <v>0.01</v>
      </c>
      <c r="J315" t="s">
        <v>7003</v>
      </c>
      <c r="K315" s="37">
        <v>48092</v>
      </c>
      <c r="L315" s="44">
        <v>175562</v>
      </c>
      <c r="M315" s="44">
        <v>175562</v>
      </c>
      <c r="N315" s="44">
        <v>0</v>
      </c>
      <c r="O315" s="44">
        <v>131671.5</v>
      </c>
      <c r="P315" s="44">
        <v>0</v>
      </c>
      <c r="Q315" s="44">
        <v>0</v>
      </c>
      <c r="R315" s="44">
        <v>0</v>
      </c>
      <c r="S315" s="44">
        <v>0</v>
      </c>
      <c r="T315" s="44">
        <v>0</v>
      </c>
      <c r="V315" s="44"/>
      <c r="W315" s="44"/>
      <c r="X315" s="44"/>
    </row>
    <row r="316" spans="1:24">
      <c r="A316">
        <v>2</v>
      </c>
      <c r="B316">
        <v>4332</v>
      </c>
      <c r="C316" t="s">
        <v>3767</v>
      </c>
      <c r="D316" t="s">
        <v>175</v>
      </c>
      <c r="E316" t="s">
        <v>9</v>
      </c>
      <c r="F316" t="s">
        <v>4034</v>
      </c>
      <c r="G316" t="s">
        <v>176</v>
      </c>
      <c r="H316" t="s">
        <v>107</v>
      </c>
      <c r="I316" s="42">
        <v>1</v>
      </c>
      <c r="J316" t="s">
        <v>7002</v>
      </c>
      <c r="K316" s="37">
        <v>43228</v>
      </c>
      <c r="L316" s="44">
        <v>25000</v>
      </c>
      <c r="M316" s="44">
        <v>25000</v>
      </c>
      <c r="N316" s="44">
        <v>0</v>
      </c>
      <c r="O316" s="44">
        <v>22500</v>
      </c>
      <c r="P316" s="44">
        <v>0</v>
      </c>
      <c r="Q316" s="44">
        <v>1875</v>
      </c>
      <c r="R316" s="44">
        <v>0</v>
      </c>
      <c r="S316" s="44">
        <v>0</v>
      </c>
      <c r="T316" s="44">
        <v>1875</v>
      </c>
      <c r="V316" s="44"/>
      <c r="W316" s="44"/>
      <c r="X316" s="44"/>
    </row>
    <row r="317" spans="1:24">
      <c r="A317">
        <v>2</v>
      </c>
      <c r="B317">
        <v>4332</v>
      </c>
      <c r="C317" t="s">
        <v>3767</v>
      </c>
      <c r="D317" t="s">
        <v>50</v>
      </c>
      <c r="E317" t="s">
        <v>48</v>
      </c>
      <c r="F317" t="s">
        <v>4035</v>
      </c>
      <c r="G317" t="s">
        <v>1499</v>
      </c>
      <c r="H317" t="s">
        <v>100</v>
      </c>
      <c r="I317" s="42">
        <v>1</v>
      </c>
      <c r="J317" t="s">
        <v>7002</v>
      </c>
      <c r="K317" s="37">
        <v>43412</v>
      </c>
      <c r="L317" s="44">
        <v>44290.84</v>
      </c>
      <c r="M317" s="44">
        <v>44290.84</v>
      </c>
      <c r="N317" s="44">
        <v>0</v>
      </c>
      <c r="O317" s="44">
        <v>39861.760000000002</v>
      </c>
      <c r="P317" s="44">
        <v>0</v>
      </c>
      <c r="Q317" s="44">
        <v>3321.8132999999998</v>
      </c>
      <c r="R317" s="44">
        <v>0</v>
      </c>
      <c r="S317" s="44">
        <v>0</v>
      </c>
      <c r="T317" s="44">
        <v>3321.8132999999998</v>
      </c>
      <c r="V317" s="44"/>
      <c r="W317" s="44"/>
      <c r="X317" s="44"/>
    </row>
    <row r="318" spans="1:24">
      <c r="A318">
        <v>2</v>
      </c>
      <c r="B318">
        <v>4332</v>
      </c>
      <c r="C318" t="s">
        <v>3767</v>
      </c>
      <c r="D318" t="s">
        <v>399</v>
      </c>
      <c r="E318" t="s">
        <v>256</v>
      </c>
      <c r="F318" t="s">
        <v>4036</v>
      </c>
      <c r="G318" t="s">
        <v>691</v>
      </c>
      <c r="H318" t="s">
        <v>107</v>
      </c>
      <c r="I318" s="42">
        <v>0</v>
      </c>
      <c r="J318" t="s">
        <v>7002</v>
      </c>
      <c r="K318" s="37">
        <v>43333</v>
      </c>
      <c r="L318" s="44">
        <v>28071.599999999999</v>
      </c>
      <c r="M318" s="44">
        <v>28071.599999999999</v>
      </c>
      <c r="N318" s="44">
        <v>0</v>
      </c>
      <c r="O318" s="44">
        <v>25264.44</v>
      </c>
      <c r="P318" s="44">
        <v>0</v>
      </c>
      <c r="Q318" s="44">
        <v>2105.37</v>
      </c>
      <c r="R318" s="44">
        <v>0</v>
      </c>
      <c r="S318" s="44">
        <v>0</v>
      </c>
      <c r="T318" s="44">
        <v>2105.37</v>
      </c>
      <c r="V318" s="44"/>
      <c r="W318" s="44"/>
      <c r="X318" s="44"/>
    </row>
    <row r="319" spans="1:24">
      <c r="A319">
        <v>2</v>
      </c>
      <c r="B319">
        <v>4332</v>
      </c>
      <c r="C319" t="s">
        <v>3767</v>
      </c>
      <c r="D319" t="s">
        <v>7148</v>
      </c>
      <c r="E319" t="s">
        <v>152</v>
      </c>
      <c r="F319" t="s">
        <v>7149</v>
      </c>
      <c r="G319" t="s">
        <v>7150</v>
      </c>
      <c r="H319" t="s">
        <v>86</v>
      </c>
      <c r="I319" s="42">
        <v>1</v>
      </c>
      <c r="J319" t="s">
        <v>7002</v>
      </c>
      <c r="K319" s="37">
        <v>43553</v>
      </c>
      <c r="L319" s="44">
        <v>216522.4</v>
      </c>
      <c r="M319" s="44">
        <v>216522.4</v>
      </c>
      <c r="N319" s="44">
        <v>0</v>
      </c>
      <c r="O319" s="44">
        <v>216522.4</v>
      </c>
      <c r="P319" s="44">
        <v>0</v>
      </c>
      <c r="Q319" s="44">
        <v>0</v>
      </c>
      <c r="R319" s="44">
        <v>0</v>
      </c>
      <c r="S319" s="44">
        <v>0</v>
      </c>
      <c r="T319" s="44">
        <v>0</v>
      </c>
      <c r="V319" s="44"/>
      <c r="W319" s="44"/>
      <c r="X319" s="44"/>
    </row>
    <row r="320" spans="1:24">
      <c r="A320">
        <v>2</v>
      </c>
      <c r="B320">
        <v>4332</v>
      </c>
      <c r="C320" t="s">
        <v>3767</v>
      </c>
      <c r="D320" t="s">
        <v>448</v>
      </c>
      <c r="E320" t="s">
        <v>21</v>
      </c>
      <c r="F320" t="s">
        <v>4037</v>
      </c>
      <c r="G320" t="s">
        <v>875</v>
      </c>
      <c r="H320" t="s">
        <v>124</v>
      </c>
      <c r="I320" s="42">
        <v>0</v>
      </c>
      <c r="J320" t="s">
        <v>7002</v>
      </c>
      <c r="K320" s="37">
        <v>43333</v>
      </c>
      <c r="L320" s="44">
        <v>6212.99</v>
      </c>
      <c r="M320" s="44">
        <v>6212.99</v>
      </c>
      <c r="N320" s="44">
        <v>0</v>
      </c>
      <c r="O320" s="44">
        <v>5591.69</v>
      </c>
      <c r="P320" s="44">
        <v>0</v>
      </c>
      <c r="Q320" s="44">
        <v>465.9742</v>
      </c>
      <c r="R320" s="44">
        <v>0</v>
      </c>
      <c r="S320" s="44">
        <v>0</v>
      </c>
      <c r="T320" s="44">
        <v>465.9742</v>
      </c>
      <c r="V320" s="44"/>
      <c r="W320" s="44"/>
      <c r="X320" s="44"/>
    </row>
    <row r="321" spans="1:24">
      <c r="A321">
        <v>2</v>
      </c>
      <c r="B321">
        <v>4332</v>
      </c>
      <c r="C321" t="s">
        <v>3767</v>
      </c>
      <c r="D321" t="s">
        <v>500</v>
      </c>
      <c r="E321" t="s">
        <v>422</v>
      </c>
      <c r="F321" t="s">
        <v>4038</v>
      </c>
      <c r="G321" t="s">
        <v>908</v>
      </c>
      <c r="H321" t="s">
        <v>124</v>
      </c>
      <c r="I321" s="42">
        <v>0.9</v>
      </c>
      <c r="J321" t="s">
        <v>7002</v>
      </c>
      <c r="K321" s="37">
        <v>43333</v>
      </c>
      <c r="L321" s="44">
        <v>23281.45</v>
      </c>
      <c r="M321" s="44">
        <v>23281.45</v>
      </c>
      <c r="N321" s="44">
        <v>0</v>
      </c>
      <c r="O321" s="44">
        <v>20953.310000000001</v>
      </c>
      <c r="P321" s="44">
        <v>0</v>
      </c>
      <c r="Q321" s="44">
        <v>1746.1092000000001</v>
      </c>
      <c r="R321" s="44">
        <v>0</v>
      </c>
      <c r="S321" s="44">
        <v>0</v>
      </c>
      <c r="T321" s="44">
        <v>1746.1092000000001</v>
      </c>
      <c r="V321" s="44"/>
      <c r="W321" s="44"/>
      <c r="X321" s="44"/>
    </row>
    <row r="322" spans="1:24">
      <c r="A322">
        <v>2</v>
      </c>
      <c r="B322">
        <v>4332</v>
      </c>
      <c r="C322" t="s">
        <v>3767</v>
      </c>
      <c r="D322" t="s">
        <v>399</v>
      </c>
      <c r="E322" t="s">
        <v>256</v>
      </c>
      <c r="F322" t="s">
        <v>4039</v>
      </c>
      <c r="G322" t="s">
        <v>803</v>
      </c>
      <c r="H322" t="s">
        <v>107</v>
      </c>
      <c r="I322" s="42">
        <v>0</v>
      </c>
      <c r="J322" t="s">
        <v>7002</v>
      </c>
      <c r="K322" s="37">
        <v>43333</v>
      </c>
      <c r="L322" s="44">
        <v>6664.28</v>
      </c>
      <c r="M322" s="44">
        <v>6664.28</v>
      </c>
      <c r="N322" s="44">
        <v>0</v>
      </c>
      <c r="O322" s="44">
        <v>5997.85</v>
      </c>
      <c r="P322" s="44">
        <v>0</v>
      </c>
      <c r="Q322" s="44">
        <v>499.82080000000002</v>
      </c>
      <c r="R322" s="44">
        <v>0</v>
      </c>
      <c r="S322" s="44">
        <v>0</v>
      </c>
      <c r="T322" s="44">
        <v>499.82080000000002</v>
      </c>
      <c r="V322" s="44"/>
      <c r="W322" s="44"/>
      <c r="X322" s="44"/>
    </row>
    <row r="323" spans="1:24">
      <c r="A323">
        <v>2</v>
      </c>
      <c r="B323">
        <v>4332</v>
      </c>
      <c r="C323" t="s">
        <v>3767</v>
      </c>
      <c r="D323" t="s">
        <v>395</v>
      </c>
      <c r="E323" t="s">
        <v>396</v>
      </c>
      <c r="F323" t="s">
        <v>4040</v>
      </c>
      <c r="G323" t="s">
        <v>602</v>
      </c>
      <c r="H323" t="s">
        <v>124</v>
      </c>
      <c r="I323" s="42">
        <v>1</v>
      </c>
      <c r="J323" t="s">
        <v>7002</v>
      </c>
      <c r="K323" s="37">
        <v>43335</v>
      </c>
      <c r="L323" s="44">
        <v>20865.5</v>
      </c>
      <c r="M323" s="44">
        <v>20865.5</v>
      </c>
      <c r="N323" s="44">
        <v>0</v>
      </c>
      <c r="O323" s="44">
        <v>18778.95</v>
      </c>
      <c r="P323" s="44">
        <v>0</v>
      </c>
      <c r="Q323" s="44">
        <v>1564.9124999999999</v>
      </c>
      <c r="R323" s="44">
        <v>0</v>
      </c>
      <c r="S323" s="44">
        <v>0</v>
      </c>
      <c r="T323" s="44">
        <v>1564.9124999999999</v>
      </c>
      <c r="V323" s="44"/>
      <c r="W323" s="44"/>
      <c r="X323" s="44"/>
    </row>
    <row r="324" spans="1:24">
      <c r="A324">
        <v>2</v>
      </c>
      <c r="B324">
        <v>4332</v>
      </c>
      <c r="C324" t="s">
        <v>3767</v>
      </c>
      <c r="D324" t="s">
        <v>419</v>
      </c>
      <c r="E324" t="s">
        <v>69</v>
      </c>
      <c r="F324" t="s">
        <v>4041</v>
      </c>
      <c r="G324" t="s">
        <v>702</v>
      </c>
      <c r="H324" t="s">
        <v>107</v>
      </c>
      <c r="I324" s="42">
        <v>0.25</v>
      </c>
      <c r="J324" t="s">
        <v>7002</v>
      </c>
      <c r="K324" s="37">
        <v>43333</v>
      </c>
      <c r="L324" s="44">
        <v>40234.1</v>
      </c>
      <c r="M324" s="44">
        <v>40234.1</v>
      </c>
      <c r="N324" s="44">
        <v>0</v>
      </c>
      <c r="O324" s="44">
        <v>36210.69</v>
      </c>
      <c r="P324" s="44">
        <v>0</v>
      </c>
      <c r="Q324" s="44">
        <v>3017.5574999999999</v>
      </c>
      <c r="R324" s="44">
        <v>0</v>
      </c>
      <c r="S324" s="44">
        <v>0</v>
      </c>
      <c r="T324" s="44">
        <v>3017.5574999999999</v>
      </c>
      <c r="V324" s="44"/>
      <c r="W324" s="44"/>
      <c r="X324" s="44"/>
    </row>
    <row r="325" spans="1:24">
      <c r="A325">
        <v>2</v>
      </c>
      <c r="B325">
        <v>4332</v>
      </c>
      <c r="C325" t="s">
        <v>3767</v>
      </c>
      <c r="D325" t="s">
        <v>614</v>
      </c>
      <c r="E325" t="s">
        <v>131</v>
      </c>
      <c r="F325" t="s">
        <v>4042</v>
      </c>
      <c r="G325" t="s">
        <v>3562</v>
      </c>
      <c r="H325" t="s">
        <v>100</v>
      </c>
      <c r="I325" s="42">
        <v>0</v>
      </c>
      <c r="J325" t="s">
        <v>7002</v>
      </c>
      <c r="K325" s="37">
        <v>43959</v>
      </c>
      <c r="L325" s="44">
        <v>115207.2</v>
      </c>
      <c r="M325" s="44">
        <v>115207.2</v>
      </c>
      <c r="N325" s="44">
        <v>0</v>
      </c>
      <c r="O325" s="44">
        <v>103686.48</v>
      </c>
      <c r="P325" s="44">
        <v>0</v>
      </c>
      <c r="Q325" s="44">
        <v>8640.5400000000009</v>
      </c>
      <c r="R325" s="44">
        <v>0</v>
      </c>
      <c r="S325" s="44">
        <v>0</v>
      </c>
      <c r="T325" s="44">
        <v>8640.5400000000009</v>
      </c>
      <c r="V325" s="44"/>
      <c r="W325" s="44"/>
      <c r="X325" s="44"/>
    </row>
    <row r="326" spans="1:24">
      <c r="A326">
        <v>2</v>
      </c>
      <c r="B326">
        <v>4332</v>
      </c>
      <c r="C326" t="s">
        <v>3767</v>
      </c>
      <c r="D326" t="s">
        <v>427</v>
      </c>
      <c r="E326" t="s">
        <v>60</v>
      </c>
      <c r="F326" t="s">
        <v>7151</v>
      </c>
      <c r="G326" t="s">
        <v>7152</v>
      </c>
      <c r="H326" t="s">
        <v>86</v>
      </c>
      <c r="I326" s="42">
        <v>1</v>
      </c>
      <c r="J326" t="s">
        <v>7002</v>
      </c>
      <c r="K326" s="37">
        <v>43335</v>
      </c>
      <c r="L326" s="44">
        <v>7559.9</v>
      </c>
      <c r="M326" s="44">
        <v>7559.9</v>
      </c>
      <c r="N326" s="44">
        <v>0</v>
      </c>
      <c r="O326" s="44">
        <v>7559.9</v>
      </c>
      <c r="P326" s="44">
        <v>0</v>
      </c>
      <c r="Q326" s="44">
        <v>0</v>
      </c>
      <c r="R326" s="44">
        <v>0</v>
      </c>
      <c r="S326" s="44">
        <v>0</v>
      </c>
      <c r="T326" s="44">
        <v>0</v>
      </c>
      <c r="V326" s="44"/>
      <c r="W326" s="44"/>
      <c r="X326" s="44"/>
    </row>
    <row r="327" spans="1:24">
      <c r="A327">
        <v>2</v>
      </c>
      <c r="B327">
        <v>4332</v>
      </c>
      <c r="C327" t="s">
        <v>3767</v>
      </c>
      <c r="D327" t="s">
        <v>583</v>
      </c>
      <c r="E327" t="s">
        <v>93</v>
      </c>
      <c r="F327" t="s">
        <v>4043</v>
      </c>
      <c r="G327" t="s">
        <v>584</v>
      </c>
      <c r="H327" t="s">
        <v>100</v>
      </c>
      <c r="I327" s="42">
        <v>1</v>
      </c>
      <c r="J327" t="s">
        <v>7002</v>
      </c>
      <c r="K327" s="37">
        <v>43335</v>
      </c>
      <c r="L327" s="44">
        <v>28639.919999999998</v>
      </c>
      <c r="M327" s="44">
        <v>28639.919999999998</v>
      </c>
      <c r="N327" s="44">
        <v>0</v>
      </c>
      <c r="O327" s="44">
        <v>25775.93</v>
      </c>
      <c r="P327" s="44">
        <v>0</v>
      </c>
      <c r="Q327" s="44">
        <v>2147.9942000000001</v>
      </c>
      <c r="R327" s="44">
        <v>0</v>
      </c>
      <c r="S327" s="44">
        <v>0</v>
      </c>
      <c r="T327" s="44">
        <v>2147.9942000000001</v>
      </c>
      <c r="V327" s="44"/>
      <c r="W327" s="44"/>
      <c r="X327" s="44"/>
    </row>
    <row r="328" spans="1:24">
      <c r="A328">
        <v>2</v>
      </c>
      <c r="B328">
        <v>4332</v>
      </c>
      <c r="C328" t="s">
        <v>3767</v>
      </c>
      <c r="D328" t="s">
        <v>224</v>
      </c>
      <c r="E328" t="s">
        <v>69</v>
      </c>
      <c r="F328" t="s">
        <v>4044</v>
      </c>
      <c r="G328" t="s">
        <v>362</v>
      </c>
      <c r="H328" t="s">
        <v>100</v>
      </c>
      <c r="I328" s="42">
        <v>0.45</v>
      </c>
      <c r="J328" t="s">
        <v>7002</v>
      </c>
      <c r="K328" s="37">
        <v>48092</v>
      </c>
      <c r="L328" s="44">
        <v>279343.73</v>
      </c>
      <c r="M328" s="44">
        <v>279343.73</v>
      </c>
      <c r="N328" s="44">
        <v>0</v>
      </c>
      <c r="O328" s="44">
        <v>251409.36</v>
      </c>
      <c r="P328" s="44">
        <v>0</v>
      </c>
      <c r="Q328" s="44">
        <v>0</v>
      </c>
      <c r="R328" s="44">
        <v>0</v>
      </c>
      <c r="S328" s="44">
        <v>0</v>
      </c>
      <c r="T328" s="44">
        <v>0</v>
      </c>
      <c r="V328" s="44"/>
      <c r="W328" s="44"/>
      <c r="X328" s="44"/>
    </row>
    <row r="329" spans="1:24">
      <c r="A329">
        <v>2</v>
      </c>
      <c r="B329">
        <v>4332</v>
      </c>
      <c r="C329" t="s">
        <v>3767</v>
      </c>
      <c r="D329" t="s">
        <v>368</v>
      </c>
      <c r="E329" t="s">
        <v>135</v>
      </c>
      <c r="F329" t="s">
        <v>4045</v>
      </c>
      <c r="G329" t="s">
        <v>728</v>
      </c>
      <c r="H329" t="s">
        <v>124</v>
      </c>
      <c r="I329" s="42">
        <v>1</v>
      </c>
      <c r="J329" t="s">
        <v>7002</v>
      </c>
      <c r="K329" s="37">
        <v>43334</v>
      </c>
      <c r="L329" s="44">
        <v>4757.71</v>
      </c>
      <c r="M329" s="44">
        <v>4757.71</v>
      </c>
      <c r="N329" s="44">
        <v>0</v>
      </c>
      <c r="O329" s="44">
        <v>4281.9399999999996</v>
      </c>
      <c r="P329" s="44">
        <v>0</v>
      </c>
      <c r="Q329" s="44">
        <v>356.82830000000001</v>
      </c>
      <c r="R329" s="44">
        <v>0</v>
      </c>
      <c r="S329" s="44">
        <v>0</v>
      </c>
      <c r="T329" s="44">
        <v>356.82830000000001</v>
      </c>
      <c r="V329" s="44"/>
      <c r="W329" s="44"/>
      <c r="X329" s="44"/>
    </row>
    <row r="330" spans="1:24">
      <c r="A330">
        <v>2</v>
      </c>
      <c r="B330">
        <v>4332</v>
      </c>
      <c r="C330" t="s">
        <v>3767</v>
      </c>
      <c r="D330" t="s">
        <v>520</v>
      </c>
      <c r="E330" t="s">
        <v>131</v>
      </c>
      <c r="F330" t="s">
        <v>4046</v>
      </c>
      <c r="G330" t="s">
        <v>521</v>
      </c>
      <c r="H330" t="s">
        <v>107</v>
      </c>
      <c r="I330" s="42">
        <v>0.25</v>
      </c>
      <c r="J330" t="s">
        <v>7002</v>
      </c>
      <c r="K330" s="37">
        <v>43294</v>
      </c>
      <c r="L330" s="44">
        <v>6297.94</v>
      </c>
      <c r="M330" s="44">
        <v>6297.94</v>
      </c>
      <c r="N330" s="44">
        <v>0</v>
      </c>
      <c r="O330" s="44">
        <v>5668.15</v>
      </c>
      <c r="P330" s="44">
        <v>0</v>
      </c>
      <c r="Q330" s="44">
        <v>472.3458</v>
      </c>
      <c r="R330" s="44">
        <v>0</v>
      </c>
      <c r="S330" s="44">
        <v>0</v>
      </c>
      <c r="T330" s="44">
        <v>472.3458</v>
      </c>
      <c r="V330" s="44"/>
      <c r="W330" s="44"/>
      <c r="X330" s="44"/>
    </row>
    <row r="331" spans="1:24">
      <c r="A331">
        <v>2</v>
      </c>
      <c r="B331">
        <v>4332</v>
      </c>
      <c r="C331" t="s">
        <v>3767</v>
      </c>
      <c r="D331" t="s">
        <v>101</v>
      </c>
      <c r="E331" t="s">
        <v>102</v>
      </c>
      <c r="F331" t="s">
        <v>4047</v>
      </c>
      <c r="G331" t="s">
        <v>103</v>
      </c>
      <c r="H331" t="s">
        <v>104</v>
      </c>
      <c r="I331" s="42">
        <v>0</v>
      </c>
      <c r="J331" t="s">
        <v>7002</v>
      </c>
      <c r="K331" s="37">
        <v>43228</v>
      </c>
      <c r="L331" s="44">
        <v>31463.01</v>
      </c>
      <c r="M331" s="44">
        <v>31463.01</v>
      </c>
      <c r="N331" s="44">
        <v>0</v>
      </c>
      <c r="O331" s="44">
        <v>28316.71</v>
      </c>
      <c r="P331" s="44">
        <v>0</v>
      </c>
      <c r="Q331" s="44">
        <v>2359.7258000000002</v>
      </c>
      <c r="R331" s="44">
        <v>0</v>
      </c>
      <c r="S331" s="44">
        <v>0</v>
      </c>
      <c r="T331" s="44">
        <v>2359.7258000000002</v>
      </c>
      <c r="V331" s="44"/>
      <c r="W331" s="44"/>
      <c r="X331" s="44"/>
    </row>
    <row r="332" spans="1:24">
      <c r="A332">
        <v>2</v>
      </c>
      <c r="B332">
        <v>4332</v>
      </c>
      <c r="C332" t="s">
        <v>3767</v>
      </c>
      <c r="D332" t="s">
        <v>603</v>
      </c>
      <c r="E332" t="s">
        <v>48</v>
      </c>
      <c r="F332" t="s">
        <v>4048</v>
      </c>
      <c r="G332" t="s">
        <v>879</v>
      </c>
      <c r="H332" t="s">
        <v>107</v>
      </c>
      <c r="I332" s="42">
        <v>1</v>
      </c>
      <c r="J332" t="s">
        <v>7002</v>
      </c>
      <c r="K332" s="37">
        <v>43334</v>
      </c>
      <c r="L332" s="44">
        <v>5901.12</v>
      </c>
      <c r="M332" s="44">
        <v>5901.12</v>
      </c>
      <c r="N332" s="44">
        <v>0</v>
      </c>
      <c r="O332" s="44">
        <v>5311.01</v>
      </c>
      <c r="P332" s="44">
        <v>0</v>
      </c>
      <c r="Q332" s="44">
        <v>442.58420000000001</v>
      </c>
      <c r="R332" s="44">
        <v>0</v>
      </c>
      <c r="S332" s="44">
        <v>0</v>
      </c>
      <c r="T332" s="44">
        <v>442.58420000000001</v>
      </c>
      <c r="V332" s="44"/>
      <c r="W332" s="44"/>
      <c r="X332" s="44"/>
    </row>
    <row r="333" spans="1:24">
      <c r="A333">
        <v>2</v>
      </c>
      <c r="B333">
        <v>4332</v>
      </c>
      <c r="C333" t="s">
        <v>3767</v>
      </c>
      <c r="D333" t="s">
        <v>1029</v>
      </c>
      <c r="E333" t="s">
        <v>239</v>
      </c>
      <c r="F333" t="s">
        <v>7153</v>
      </c>
      <c r="G333" t="s">
        <v>7154</v>
      </c>
      <c r="H333" t="s">
        <v>107</v>
      </c>
      <c r="I333" s="42">
        <v>1</v>
      </c>
      <c r="J333" t="s">
        <v>7002</v>
      </c>
      <c r="K333" s="37">
        <v>48092</v>
      </c>
      <c r="L333" s="44">
        <v>26000</v>
      </c>
      <c r="M333" s="44">
        <v>26000</v>
      </c>
      <c r="N333" s="44">
        <v>0</v>
      </c>
      <c r="O333" s="44">
        <v>23400</v>
      </c>
      <c r="P333" s="44">
        <v>0</v>
      </c>
      <c r="Q333" s="44">
        <v>1950</v>
      </c>
      <c r="R333" s="44">
        <v>0</v>
      </c>
      <c r="S333" s="44">
        <v>1950</v>
      </c>
      <c r="T333" s="44">
        <v>0</v>
      </c>
      <c r="V333" s="44"/>
      <c r="W333" s="44"/>
      <c r="X333" s="44"/>
    </row>
    <row r="334" spans="1:24">
      <c r="A334">
        <v>2</v>
      </c>
      <c r="B334">
        <v>4332</v>
      </c>
      <c r="C334" t="s">
        <v>3767</v>
      </c>
      <c r="D334" t="s">
        <v>376</v>
      </c>
      <c r="E334" t="s">
        <v>147</v>
      </c>
      <c r="F334" t="s">
        <v>4049</v>
      </c>
      <c r="G334" t="s">
        <v>1154</v>
      </c>
      <c r="H334" t="s">
        <v>107</v>
      </c>
      <c r="I334" s="42">
        <v>0</v>
      </c>
      <c r="J334" t="s">
        <v>7002</v>
      </c>
      <c r="K334" s="37">
        <v>43598</v>
      </c>
      <c r="L334" s="44">
        <v>25840</v>
      </c>
      <c r="M334" s="44">
        <v>25840</v>
      </c>
      <c r="N334" s="44">
        <v>0</v>
      </c>
      <c r="O334" s="44">
        <v>23256</v>
      </c>
      <c r="P334" s="44">
        <v>0</v>
      </c>
      <c r="Q334" s="44">
        <v>1938</v>
      </c>
      <c r="R334" s="44">
        <v>0</v>
      </c>
      <c r="S334" s="44">
        <v>0</v>
      </c>
      <c r="T334" s="44">
        <v>1938</v>
      </c>
      <c r="V334" s="44"/>
      <c r="W334" s="44"/>
      <c r="X334" s="44"/>
    </row>
    <row r="335" spans="1:24">
      <c r="A335">
        <v>2</v>
      </c>
      <c r="B335">
        <v>4332</v>
      </c>
      <c r="C335" t="s">
        <v>3767</v>
      </c>
      <c r="D335" t="s">
        <v>399</v>
      </c>
      <c r="E335" t="s">
        <v>256</v>
      </c>
      <c r="F335" t="s">
        <v>4050</v>
      </c>
      <c r="G335" t="s">
        <v>2780</v>
      </c>
      <c r="H335" t="s">
        <v>107</v>
      </c>
      <c r="I335" s="42">
        <v>0.05</v>
      </c>
      <c r="J335" t="s">
        <v>7002</v>
      </c>
      <c r="K335" s="37">
        <v>43682</v>
      </c>
      <c r="L335" s="44">
        <v>52355.91</v>
      </c>
      <c r="M335" s="44">
        <v>52355.91</v>
      </c>
      <c r="N335" s="44">
        <v>0</v>
      </c>
      <c r="O335" s="44">
        <v>47120.32</v>
      </c>
      <c r="P335" s="44">
        <v>0</v>
      </c>
      <c r="Q335" s="44">
        <v>3926.6932999999999</v>
      </c>
      <c r="R335" s="44">
        <v>0</v>
      </c>
      <c r="S335" s="44">
        <v>0</v>
      </c>
      <c r="T335" s="44">
        <v>3926.6932999999999</v>
      </c>
      <c r="V335" s="44"/>
      <c r="W335" s="44"/>
      <c r="X335" s="44"/>
    </row>
    <row r="336" spans="1:24">
      <c r="A336">
        <v>2</v>
      </c>
      <c r="B336">
        <v>4332</v>
      </c>
      <c r="C336" t="s">
        <v>3767</v>
      </c>
      <c r="D336" t="s">
        <v>614</v>
      </c>
      <c r="E336" t="s">
        <v>131</v>
      </c>
      <c r="F336" t="s">
        <v>4051</v>
      </c>
      <c r="G336" t="s">
        <v>1526</v>
      </c>
      <c r="H336" t="s">
        <v>100</v>
      </c>
      <c r="I336" s="42">
        <v>0.2</v>
      </c>
      <c r="J336" t="s">
        <v>7002</v>
      </c>
      <c r="K336" s="37">
        <v>48092</v>
      </c>
      <c r="L336" s="44">
        <v>328898.55</v>
      </c>
      <c r="M336" s="44">
        <v>285972.09000000003</v>
      </c>
      <c r="N336" s="44">
        <v>-42926.46</v>
      </c>
      <c r="O336" s="44">
        <v>257374.88</v>
      </c>
      <c r="P336" s="44">
        <v>-38633.82</v>
      </c>
      <c r="Q336" s="44">
        <v>0</v>
      </c>
      <c r="R336" s="44">
        <v>0</v>
      </c>
      <c r="S336" s="44">
        <v>0</v>
      </c>
      <c r="T336" s="44">
        <v>0</v>
      </c>
      <c r="V336" s="44"/>
      <c r="W336" s="44"/>
      <c r="X336" s="44"/>
    </row>
    <row r="337" spans="1:24">
      <c r="A337">
        <v>2</v>
      </c>
      <c r="B337">
        <v>4332</v>
      </c>
      <c r="C337" t="s">
        <v>3767</v>
      </c>
      <c r="D337" t="s">
        <v>399</v>
      </c>
      <c r="E337" t="s">
        <v>256</v>
      </c>
      <c r="F337" t="s">
        <v>4052</v>
      </c>
      <c r="G337" t="s">
        <v>2672</v>
      </c>
      <c r="H337" t="s">
        <v>107</v>
      </c>
      <c r="I337" s="42">
        <v>0</v>
      </c>
      <c r="J337" t="s">
        <v>7002</v>
      </c>
      <c r="K337" s="37">
        <v>43682</v>
      </c>
      <c r="L337" s="44">
        <v>3419.19</v>
      </c>
      <c r="M337" s="44">
        <v>3419.19</v>
      </c>
      <c r="N337" s="44">
        <v>0</v>
      </c>
      <c r="O337" s="44">
        <v>3077.27</v>
      </c>
      <c r="P337" s="44">
        <v>0</v>
      </c>
      <c r="Q337" s="44">
        <v>256.43920000000003</v>
      </c>
      <c r="R337" s="44">
        <v>0</v>
      </c>
      <c r="S337" s="44">
        <v>0</v>
      </c>
      <c r="T337" s="44">
        <v>256.43920000000003</v>
      </c>
      <c r="V337" s="44"/>
      <c r="W337" s="44"/>
      <c r="X337" s="44"/>
    </row>
    <row r="338" spans="1:24">
      <c r="A338">
        <v>2</v>
      </c>
      <c r="B338">
        <v>4332</v>
      </c>
      <c r="C338" t="s">
        <v>3767</v>
      </c>
      <c r="D338" t="s">
        <v>528</v>
      </c>
      <c r="E338" t="s">
        <v>27</v>
      </c>
      <c r="F338" t="s">
        <v>4053</v>
      </c>
      <c r="G338" t="s">
        <v>1830</v>
      </c>
      <c r="H338" t="s">
        <v>107</v>
      </c>
      <c r="I338" s="42">
        <v>0</v>
      </c>
      <c r="J338" t="s">
        <v>7002</v>
      </c>
      <c r="K338" s="37">
        <v>43816</v>
      </c>
      <c r="L338" s="44">
        <v>104060.13</v>
      </c>
      <c r="M338" s="44">
        <v>104060.13</v>
      </c>
      <c r="N338" s="44">
        <v>0</v>
      </c>
      <c r="O338" s="44">
        <v>93654.12</v>
      </c>
      <c r="P338" s="44">
        <v>0</v>
      </c>
      <c r="Q338" s="44">
        <v>7804.51</v>
      </c>
      <c r="R338" s="44">
        <v>0</v>
      </c>
      <c r="S338" s="44">
        <v>0</v>
      </c>
      <c r="T338" s="44">
        <v>7804.51</v>
      </c>
      <c r="V338" s="44"/>
      <c r="W338" s="44"/>
      <c r="X338" s="44"/>
    </row>
    <row r="339" spans="1:24">
      <c r="A339">
        <v>2</v>
      </c>
      <c r="B339">
        <v>4332</v>
      </c>
      <c r="C339" t="s">
        <v>3767</v>
      </c>
      <c r="D339" t="s">
        <v>748</v>
      </c>
      <c r="E339" t="s">
        <v>48</v>
      </c>
      <c r="F339" t="s">
        <v>4054</v>
      </c>
      <c r="G339" t="s">
        <v>2833</v>
      </c>
      <c r="H339" t="s">
        <v>149</v>
      </c>
      <c r="I339" s="42">
        <v>0</v>
      </c>
      <c r="J339" t="s">
        <v>7002</v>
      </c>
      <c r="K339" s="37">
        <v>43676</v>
      </c>
      <c r="L339" s="44">
        <v>14370.8</v>
      </c>
      <c r="M339" s="44">
        <v>14370.8</v>
      </c>
      <c r="N339" s="44">
        <v>0</v>
      </c>
      <c r="O339" s="44">
        <v>12933.72</v>
      </c>
      <c r="P339" s="44">
        <v>0</v>
      </c>
      <c r="Q339" s="44">
        <v>1077.81</v>
      </c>
      <c r="R339" s="44">
        <v>0</v>
      </c>
      <c r="S339" s="44">
        <v>0</v>
      </c>
      <c r="T339" s="44">
        <v>1077.81</v>
      </c>
      <c r="V339" s="44"/>
      <c r="W339" s="44"/>
      <c r="X339" s="44"/>
    </row>
    <row r="340" spans="1:24">
      <c r="A340">
        <v>2</v>
      </c>
      <c r="B340">
        <v>4332</v>
      </c>
      <c r="C340" t="s">
        <v>3767</v>
      </c>
      <c r="D340" t="s">
        <v>75</v>
      </c>
      <c r="E340" t="s">
        <v>76</v>
      </c>
      <c r="F340" t="s">
        <v>7155</v>
      </c>
      <c r="G340" t="s">
        <v>7156</v>
      </c>
      <c r="H340" t="s">
        <v>86</v>
      </c>
      <c r="I340" s="42">
        <v>1</v>
      </c>
      <c r="J340" t="s">
        <v>7002</v>
      </c>
      <c r="K340" s="37">
        <v>43228</v>
      </c>
      <c r="L340" s="44">
        <v>59446.71</v>
      </c>
      <c r="M340" s="44">
        <v>59446.71</v>
      </c>
      <c r="N340" s="44">
        <v>0</v>
      </c>
      <c r="O340" s="44">
        <v>59446.71</v>
      </c>
      <c r="P340" s="44">
        <v>0</v>
      </c>
      <c r="Q340" s="44">
        <v>0</v>
      </c>
      <c r="R340" s="44">
        <v>0</v>
      </c>
      <c r="S340" s="44">
        <v>0</v>
      </c>
      <c r="T340" s="44">
        <v>0</v>
      </c>
      <c r="V340" s="44"/>
      <c r="W340" s="44"/>
      <c r="X340" s="44"/>
    </row>
    <row r="341" spans="1:24">
      <c r="A341">
        <v>2</v>
      </c>
      <c r="B341">
        <v>4332</v>
      </c>
      <c r="C341" t="s">
        <v>3767</v>
      </c>
      <c r="D341" t="s">
        <v>600</v>
      </c>
      <c r="E341" t="s">
        <v>48</v>
      </c>
      <c r="F341" t="s">
        <v>4055</v>
      </c>
      <c r="G341" t="s">
        <v>762</v>
      </c>
      <c r="H341" t="s">
        <v>107</v>
      </c>
      <c r="I341" s="42">
        <v>1</v>
      </c>
      <c r="J341" t="s">
        <v>7002</v>
      </c>
      <c r="K341" s="37">
        <v>43334</v>
      </c>
      <c r="L341" s="44">
        <v>3320.2</v>
      </c>
      <c r="M341" s="44">
        <v>3320.2</v>
      </c>
      <c r="N341" s="44">
        <v>0</v>
      </c>
      <c r="O341" s="44">
        <v>2988.18</v>
      </c>
      <c r="P341" s="44">
        <v>0</v>
      </c>
      <c r="Q341" s="44">
        <v>249.01499999999999</v>
      </c>
      <c r="R341" s="44">
        <v>0</v>
      </c>
      <c r="S341" s="44">
        <v>0</v>
      </c>
      <c r="T341" s="44">
        <v>249.01499999999999</v>
      </c>
      <c r="V341" s="44"/>
      <c r="W341" s="44"/>
      <c r="X341" s="44"/>
    </row>
    <row r="342" spans="1:24">
      <c r="A342">
        <v>2</v>
      </c>
      <c r="B342">
        <v>4332</v>
      </c>
      <c r="C342" t="s">
        <v>3767</v>
      </c>
      <c r="D342" t="s">
        <v>366</v>
      </c>
      <c r="E342" t="s">
        <v>21</v>
      </c>
      <c r="F342" t="s">
        <v>4056</v>
      </c>
      <c r="G342" t="s">
        <v>1065</v>
      </c>
      <c r="H342" t="s">
        <v>107</v>
      </c>
      <c r="I342" s="42">
        <v>0.5</v>
      </c>
      <c r="J342" t="s">
        <v>7002</v>
      </c>
      <c r="K342" s="37">
        <v>43816</v>
      </c>
      <c r="L342" s="44">
        <v>5513.79</v>
      </c>
      <c r="M342" s="44">
        <v>5513.79</v>
      </c>
      <c r="N342" s="44">
        <v>0</v>
      </c>
      <c r="O342" s="44">
        <v>4962.41</v>
      </c>
      <c r="P342" s="44">
        <v>0</v>
      </c>
      <c r="Q342" s="44">
        <v>413.5342</v>
      </c>
      <c r="R342" s="44">
        <v>0</v>
      </c>
      <c r="S342" s="44">
        <v>0</v>
      </c>
      <c r="T342" s="44">
        <v>413.5342</v>
      </c>
      <c r="V342" s="44"/>
      <c r="W342" s="44"/>
      <c r="X342" s="44"/>
    </row>
    <row r="343" spans="1:24">
      <c r="A343">
        <v>2</v>
      </c>
      <c r="B343">
        <v>4332</v>
      </c>
      <c r="C343" t="s">
        <v>3767</v>
      </c>
      <c r="D343" t="s">
        <v>928</v>
      </c>
      <c r="E343" t="s">
        <v>147</v>
      </c>
      <c r="F343" t="s">
        <v>4057</v>
      </c>
      <c r="G343" t="s">
        <v>3230</v>
      </c>
      <c r="H343" t="s">
        <v>104</v>
      </c>
      <c r="I343" s="42">
        <v>0</v>
      </c>
      <c r="J343" t="s">
        <v>7002</v>
      </c>
      <c r="K343" s="37">
        <v>43760</v>
      </c>
      <c r="L343" s="44">
        <v>31536.02</v>
      </c>
      <c r="M343" s="44">
        <v>31536.02</v>
      </c>
      <c r="N343" s="44">
        <v>0</v>
      </c>
      <c r="O343" s="44">
        <v>28382.42</v>
      </c>
      <c r="P343" s="44">
        <v>0</v>
      </c>
      <c r="Q343" s="44">
        <v>2365.2017000000001</v>
      </c>
      <c r="R343" s="44">
        <v>0</v>
      </c>
      <c r="S343" s="44">
        <v>0</v>
      </c>
      <c r="T343" s="44">
        <v>2365.2017000000001</v>
      </c>
      <c r="V343" s="44"/>
      <c r="W343" s="44"/>
      <c r="X343" s="44"/>
    </row>
    <row r="344" spans="1:24">
      <c r="A344">
        <v>2</v>
      </c>
      <c r="B344">
        <v>4332</v>
      </c>
      <c r="C344" t="s">
        <v>3767</v>
      </c>
      <c r="D344" t="s">
        <v>69</v>
      </c>
      <c r="E344" t="s">
        <v>69</v>
      </c>
      <c r="F344" t="s">
        <v>7157</v>
      </c>
      <c r="G344" t="s">
        <v>7158</v>
      </c>
      <c r="H344" t="s">
        <v>86</v>
      </c>
      <c r="I344" s="42">
        <v>1</v>
      </c>
      <c r="J344" t="s">
        <v>7002</v>
      </c>
      <c r="K344" s="37">
        <v>43336</v>
      </c>
      <c r="L344" s="44">
        <v>43339.01</v>
      </c>
      <c r="M344" s="44">
        <v>43339.01</v>
      </c>
      <c r="N344" s="44">
        <v>0</v>
      </c>
      <c r="O344" s="44">
        <v>43339.01</v>
      </c>
      <c r="P344" s="44">
        <v>0</v>
      </c>
      <c r="Q344" s="44">
        <v>0</v>
      </c>
      <c r="R344" s="44">
        <v>0</v>
      </c>
      <c r="S344" s="44">
        <v>0</v>
      </c>
      <c r="T344" s="44">
        <v>0</v>
      </c>
      <c r="V344" s="44"/>
      <c r="W344" s="44"/>
      <c r="X344" s="44"/>
    </row>
    <row r="345" spans="1:24">
      <c r="A345">
        <v>2</v>
      </c>
      <c r="B345">
        <v>4332</v>
      </c>
      <c r="C345" t="s">
        <v>3767</v>
      </c>
      <c r="D345" t="s">
        <v>95</v>
      </c>
      <c r="E345" t="s">
        <v>93</v>
      </c>
      <c r="F345" t="s">
        <v>4058</v>
      </c>
      <c r="G345" t="s">
        <v>1493</v>
      </c>
      <c r="H345" t="s">
        <v>107</v>
      </c>
      <c r="I345" s="42">
        <v>1</v>
      </c>
      <c r="J345" t="s">
        <v>7002</v>
      </c>
      <c r="K345" s="37">
        <v>43412</v>
      </c>
      <c r="L345" s="44">
        <v>10823.77</v>
      </c>
      <c r="M345" s="44">
        <v>10823.77</v>
      </c>
      <c r="N345" s="44">
        <v>0</v>
      </c>
      <c r="O345" s="44">
        <v>9741.39</v>
      </c>
      <c r="P345" s="44">
        <v>0</v>
      </c>
      <c r="Q345" s="44">
        <v>811.78250000000003</v>
      </c>
      <c r="R345" s="44">
        <v>0</v>
      </c>
      <c r="S345" s="44">
        <v>0</v>
      </c>
      <c r="T345" s="44">
        <v>811.78250000000003</v>
      </c>
      <c r="V345" s="44"/>
      <c r="W345" s="44"/>
      <c r="X345" s="44"/>
    </row>
    <row r="346" spans="1:24">
      <c r="A346">
        <v>2</v>
      </c>
      <c r="B346">
        <v>4332</v>
      </c>
      <c r="C346" t="s">
        <v>3767</v>
      </c>
      <c r="D346" t="s">
        <v>1335</v>
      </c>
      <c r="E346" t="s">
        <v>60</v>
      </c>
      <c r="F346" t="s">
        <v>4059</v>
      </c>
      <c r="G346" t="s">
        <v>1336</v>
      </c>
      <c r="H346" t="s">
        <v>86</v>
      </c>
      <c r="I346" s="42">
        <v>0.25</v>
      </c>
      <c r="J346" t="s">
        <v>7002</v>
      </c>
      <c r="K346" s="37">
        <v>48092</v>
      </c>
      <c r="L346" s="44">
        <v>4035566.41</v>
      </c>
      <c r="M346" s="44">
        <v>4035566.41</v>
      </c>
      <c r="N346" s="44">
        <v>0</v>
      </c>
      <c r="O346" s="44">
        <v>3632009.77</v>
      </c>
      <c r="P346" s="44">
        <v>0</v>
      </c>
      <c r="Q346" s="44">
        <v>150970.36170000001</v>
      </c>
      <c r="R346" s="44">
        <v>0</v>
      </c>
      <c r="S346" s="44">
        <v>23804.06</v>
      </c>
      <c r="T346" s="44">
        <v>127166.3017</v>
      </c>
      <c r="V346" s="44"/>
      <c r="W346" s="44"/>
      <c r="X346" s="44"/>
    </row>
    <row r="347" spans="1:24">
      <c r="A347">
        <v>2</v>
      </c>
      <c r="B347">
        <v>4332</v>
      </c>
      <c r="C347" t="s">
        <v>3767</v>
      </c>
      <c r="D347" t="s">
        <v>948</v>
      </c>
      <c r="E347" t="s">
        <v>949</v>
      </c>
      <c r="F347" t="s">
        <v>7159</v>
      </c>
      <c r="G347" t="s">
        <v>7160</v>
      </c>
      <c r="H347" t="s">
        <v>29</v>
      </c>
      <c r="I347" s="42">
        <v>0.04</v>
      </c>
      <c r="J347" t="s">
        <v>7003</v>
      </c>
      <c r="K347" s="37">
        <v>48092</v>
      </c>
      <c r="L347" s="44">
        <v>27790</v>
      </c>
      <c r="M347" s="44">
        <v>27790</v>
      </c>
      <c r="N347" s="44">
        <v>0</v>
      </c>
      <c r="O347" s="44">
        <v>20842.5</v>
      </c>
      <c r="P347" s="44">
        <v>0</v>
      </c>
      <c r="Q347" s="44">
        <v>0</v>
      </c>
      <c r="R347" s="44">
        <v>0</v>
      </c>
      <c r="S347" s="44">
        <v>0</v>
      </c>
      <c r="T347" s="44">
        <v>0</v>
      </c>
      <c r="V347" s="44"/>
      <c r="W347" s="44"/>
      <c r="X347" s="44"/>
    </row>
    <row r="348" spans="1:24">
      <c r="A348">
        <v>2</v>
      </c>
      <c r="B348">
        <v>4332</v>
      </c>
      <c r="C348" t="s">
        <v>3767</v>
      </c>
      <c r="D348" t="s">
        <v>448</v>
      </c>
      <c r="E348" t="s">
        <v>21</v>
      </c>
      <c r="F348" t="s">
        <v>4060</v>
      </c>
      <c r="G348" t="s">
        <v>878</v>
      </c>
      <c r="H348" t="s">
        <v>124</v>
      </c>
      <c r="I348" s="42">
        <v>0</v>
      </c>
      <c r="J348" t="s">
        <v>7002</v>
      </c>
      <c r="K348" s="37">
        <v>43333</v>
      </c>
      <c r="L348" s="44">
        <v>7310.31</v>
      </c>
      <c r="M348" s="44">
        <v>7310.31</v>
      </c>
      <c r="N348" s="44">
        <v>0</v>
      </c>
      <c r="O348" s="44">
        <v>6579.28</v>
      </c>
      <c r="P348" s="44">
        <v>0</v>
      </c>
      <c r="Q348" s="44">
        <v>548.27329999999995</v>
      </c>
      <c r="R348" s="44">
        <v>0</v>
      </c>
      <c r="S348" s="44">
        <v>0</v>
      </c>
      <c r="T348" s="44">
        <v>548.27329999999995</v>
      </c>
      <c r="V348" s="44"/>
      <c r="W348" s="44"/>
      <c r="X348" s="44"/>
    </row>
    <row r="349" spans="1:24">
      <c r="A349">
        <v>2</v>
      </c>
      <c r="B349">
        <v>4332</v>
      </c>
      <c r="C349" t="s">
        <v>3767</v>
      </c>
      <c r="D349" t="s">
        <v>614</v>
      </c>
      <c r="E349" t="s">
        <v>131</v>
      </c>
      <c r="F349" t="s">
        <v>4061</v>
      </c>
      <c r="G349" t="s">
        <v>1687</v>
      </c>
      <c r="H349" t="s">
        <v>100</v>
      </c>
      <c r="I349" s="42">
        <v>0.2</v>
      </c>
      <c r="J349" t="s">
        <v>7002</v>
      </c>
      <c r="K349" s="37">
        <v>48092</v>
      </c>
      <c r="L349" s="44">
        <v>291088</v>
      </c>
      <c r="M349" s="44">
        <v>409794.35</v>
      </c>
      <c r="N349" s="44">
        <v>118706.35</v>
      </c>
      <c r="O349" s="44">
        <v>368814.92</v>
      </c>
      <c r="P349" s="44">
        <v>106835.72</v>
      </c>
      <c r="Q349" s="44">
        <v>0</v>
      </c>
      <c r="R349" s="44">
        <v>0</v>
      </c>
      <c r="S349" s="44">
        <v>0</v>
      </c>
      <c r="T349" s="44">
        <v>0</v>
      </c>
      <c r="V349" s="44"/>
      <c r="W349" s="44"/>
      <c r="X349" s="44"/>
    </row>
    <row r="350" spans="1:24">
      <c r="A350">
        <v>2</v>
      </c>
      <c r="B350">
        <v>4332</v>
      </c>
      <c r="C350" t="s">
        <v>3767</v>
      </c>
      <c r="D350" t="s">
        <v>399</v>
      </c>
      <c r="E350" t="s">
        <v>256</v>
      </c>
      <c r="F350" t="s">
        <v>4062</v>
      </c>
      <c r="G350" t="s">
        <v>721</v>
      </c>
      <c r="H350" t="s">
        <v>107</v>
      </c>
      <c r="I350" s="42">
        <v>0.5</v>
      </c>
      <c r="J350" t="s">
        <v>7002</v>
      </c>
      <c r="K350" s="37">
        <v>43333</v>
      </c>
      <c r="L350" s="44">
        <v>38173.120000000003</v>
      </c>
      <c r="M350" s="44">
        <v>38173.120000000003</v>
      </c>
      <c r="N350" s="44">
        <v>0</v>
      </c>
      <c r="O350" s="44">
        <v>34355.81</v>
      </c>
      <c r="P350" s="44">
        <v>0</v>
      </c>
      <c r="Q350" s="44">
        <v>2862.9841999999999</v>
      </c>
      <c r="R350" s="44">
        <v>0</v>
      </c>
      <c r="S350" s="44">
        <v>0</v>
      </c>
      <c r="T350" s="44">
        <v>2862.9841999999999</v>
      </c>
      <c r="V350" s="44"/>
      <c r="W350" s="44"/>
      <c r="X350" s="44"/>
    </row>
    <row r="351" spans="1:24">
      <c r="A351">
        <v>2</v>
      </c>
      <c r="B351">
        <v>4332</v>
      </c>
      <c r="C351" t="s">
        <v>3767</v>
      </c>
      <c r="D351" t="s">
        <v>679</v>
      </c>
      <c r="E351" t="s">
        <v>244</v>
      </c>
      <c r="F351" t="s">
        <v>4063</v>
      </c>
      <c r="G351" t="s">
        <v>680</v>
      </c>
      <c r="H351" t="s">
        <v>107</v>
      </c>
      <c r="I351" s="42">
        <v>1</v>
      </c>
      <c r="J351" t="s">
        <v>7002</v>
      </c>
      <c r="K351" s="37">
        <v>43335</v>
      </c>
      <c r="L351" s="44">
        <v>9689.2900000000009</v>
      </c>
      <c r="M351" s="44">
        <v>9689.2900000000009</v>
      </c>
      <c r="N351" s="44">
        <v>0</v>
      </c>
      <c r="O351" s="44">
        <v>8720.36</v>
      </c>
      <c r="P351" s="44">
        <v>0</v>
      </c>
      <c r="Q351" s="44">
        <v>726.69669999999996</v>
      </c>
      <c r="R351" s="44">
        <v>0</v>
      </c>
      <c r="S351" s="44">
        <v>0</v>
      </c>
      <c r="T351" s="44">
        <v>726.69669999999996</v>
      </c>
      <c r="V351" s="44"/>
      <c r="W351" s="44"/>
      <c r="X351" s="44"/>
    </row>
    <row r="352" spans="1:24">
      <c r="A352">
        <v>2</v>
      </c>
      <c r="B352">
        <v>4332</v>
      </c>
      <c r="C352" t="s">
        <v>3767</v>
      </c>
      <c r="D352" t="s">
        <v>92</v>
      </c>
      <c r="E352" t="s">
        <v>93</v>
      </c>
      <c r="F352" t="s">
        <v>4064</v>
      </c>
      <c r="G352" t="s">
        <v>1853</v>
      </c>
      <c r="H352" t="s">
        <v>86</v>
      </c>
      <c r="I352" s="42">
        <v>1</v>
      </c>
      <c r="J352" t="s">
        <v>7002</v>
      </c>
      <c r="K352" s="37">
        <v>44032</v>
      </c>
      <c r="L352" s="44">
        <v>281359.90999999997</v>
      </c>
      <c r="M352" s="44">
        <v>253541.76000000001</v>
      </c>
      <c r="N352" s="44">
        <v>-27818.15</v>
      </c>
      <c r="O352" s="44">
        <v>251000.31</v>
      </c>
      <c r="P352" s="44">
        <v>-27818.15</v>
      </c>
      <c r="Q352" s="44">
        <v>1887.1922999999999</v>
      </c>
      <c r="R352" s="44">
        <v>0</v>
      </c>
      <c r="S352" s="44">
        <v>194.5</v>
      </c>
      <c r="T352" s="44">
        <v>1692.6922999999999</v>
      </c>
      <c r="V352" s="44"/>
      <c r="W352" s="44"/>
      <c r="X352" s="44"/>
    </row>
    <row r="353" spans="1:24">
      <c r="A353">
        <v>2</v>
      </c>
      <c r="B353">
        <v>4332</v>
      </c>
      <c r="C353" t="s">
        <v>3767</v>
      </c>
      <c r="D353" t="s">
        <v>14</v>
      </c>
      <c r="E353" t="s">
        <v>15</v>
      </c>
      <c r="F353" t="s">
        <v>4065</v>
      </c>
      <c r="G353" t="s">
        <v>1228</v>
      </c>
      <c r="H353" t="s">
        <v>107</v>
      </c>
      <c r="I353" s="42">
        <v>0.05</v>
      </c>
      <c r="J353" t="s">
        <v>7002</v>
      </c>
      <c r="K353" s="37">
        <v>43788</v>
      </c>
      <c r="L353" s="44">
        <v>5000</v>
      </c>
      <c r="M353" s="44">
        <v>5000</v>
      </c>
      <c r="N353" s="44">
        <v>0</v>
      </c>
      <c r="O353" s="44">
        <v>4500</v>
      </c>
      <c r="P353" s="44">
        <v>0</v>
      </c>
      <c r="Q353" s="44">
        <v>375</v>
      </c>
      <c r="R353" s="44">
        <v>0</v>
      </c>
      <c r="S353" s="44">
        <v>0</v>
      </c>
      <c r="T353" s="44">
        <v>375</v>
      </c>
      <c r="V353" s="44"/>
      <c r="W353" s="44"/>
      <c r="X353" s="44"/>
    </row>
    <row r="354" spans="1:24">
      <c r="A354">
        <v>2</v>
      </c>
      <c r="B354">
        <v>4332</v>
      </c>
      <c r="C354" t="s">
        <v>3767</v>
      </c>
      <c r="D354" t="s">
        <v>364</v>
      </c>
      <c r="E354" t="s">
        <v>169</v>
      </c>
      <c r="F354" t="s">
        <v>4066</v>
      </c>
      <c r="G354" t="s">
        <v>1505</v>
      </c>
      <c r="H354" t="s">
        <v>149</v>
      </c>
      <c r="I354" s="42">
        <v>0</v>
      </c>
      <c r="J354" t="s">
        <v>7002</v>
      </c>
      <c r="K354" s="37">
        <v>43412</v>
      </c>
      <c r="L354" s="44">
        <v>16055.38</v>
      </c>
      <c r="M354" s="44">
        <v>16055.38</v>
      </c>
      <c r="N354" s="44">
        <v>0</v>
      </c>
      <c r="O354" s="44">
        <v>14449.84</v>
      </c>
      <c r="P354" s="44">
        <v>0</v>
      </c>
      <c r="Q354" s="44">
        <v>1204.1532999999999</v>
      </c>
      <c r="R354" s="44">
        <v>0</v>
      </c>
      <c r="S354" s="44">
        <v>0</v>
      </c>
      <c r="T354" s="44">
        <v>1204.1532999999999</v>
      </c>
      <c r="V354" s="44"/>
      <c r="W354" s="44"/>
      <c r="X354" s="44"/>
    </row>
    <row r="355" spans="1:24">
      <c r="A355">
        <v>2</v>
      </c>
      <c r="B355">
        <v>4332</v>
      </c>
      <c r="C355" t="s">
        <v>3767</v>
      </c>
      <c r="D355" t="s">
        <v>47</v>
      </c>
      <c r="E355" t="s">
        <v>48</v>
      </c>
      <c r="F355" t="s">
        <v>4067</v>
      </c>
      <c r="G355" t="s">
        <v>1025</v>
      </c>
      <c r="H355" t="s">
        <v>104</v>
      </c>
      <c r="I355" s="42">
        <v>1</v>
      </c>
      <c r="J355" t="s">
        <v>7002</v>
      </c>
      <c r="K355" s="37">
        <v>43334</v>
      </c>
      <c r="L355" s="44">
        <v>11302.41</v>
      </c>
      <c r="M355" s="44">
        <v>11302.41</v>
      </c>
      <c r="N355" s="44">
        <v>0</v>
      </c>
      <c r="O355" s="44">
        <v>10172.17</v>
      </c>
      <c r="P355" s="44">
        <v>0</v>
      </c>
      <c r="Q355" s="44">
        <v>847.68079999999998</v>
      </c>
      <c r="R355" s="44">
        <v>0</v>
      </c>
      <c r="S355" s="44">
        <v>0</v>
      </c>
      <c r="T355" s="44">
        <v>847.68079999999998</v>
      </c>
      <c r="V355" s="44"/>
      <c r="W355" s="44"/>
      <c r="X355" s="44"/>
    </row>
    <row r="356" spans="1:24">
      <c r="A356">
        <v>2</v>
      </c>
      <c r="B356">
        <v>4332</v>
      </c>
      <c r="C356" t="s">
        <v>3767</v>
      </c>
      <c r="D356" t="s">
        <v>379</v>
      </c>
      <c r="E356" t="s">
        <v>93</v>
      </c>
      <c r="F356" t="s">
        <v>4068</v>
      </c>
      <c r="G356" t="s">
        <v>2761</v>
      </c>
      <c r="H356" t="s">
        <v>107</v>
      </c>
      <c r="I356" s="42">
        <v>0.1</v>
      </c>
      <c r="J356" t="s">
        <v>7002</v>
      </c>
      <c r="K356" s="37">
        <v>43991</v>
      </c>
      <c r="L356" s="44">
        <v>5209.5</v>
      </c>
      <c r="M356" s="44">
        <v>5209.5</v>
      </c>
      <c r="N356" s="44">
        <v>0</v>
      </c>
      <c r="O356" s="44">
        <v>4688.55</v>
      </c>
      <c r="P356" s="44">
        <v>0</v>
      </c>
      <c r="Q356" s="44">
        <v>390.71249999999998</v>
      </c>
      <c r="R356" s="44">
        <v>0</v>
      </c>
      <c r="S356" s="44">
        <v>0</v>
      </c>
      <c r="T356" s="44">
        <v>390.71249999999998</v>
      </c>
      <c r="V356" s="44"/>
      <c r="W356" s="44"/>
      <c r="X356" s="44"/>
    </row>
    <row r="357" spans="1:24">
      <c r="A357">
        <v>2</v>
      </c>
      <c r="B357">
        <v>4332</v>
      </c>
      <c r="C357" t="s">
        <v>3767</v>
      </c>
      <c r="D357" t="s">
        <v>65</v>
      </c>
      <c r="E357" t="s">
        <v>48</v>
      </c>
      <c r="F357" t="s">
        <v>4069</v>
      </c>
      <c r="G357" t="s">
        <v>836</v>
      </c>
      <c r="H357" t="s">
        <v>107</v>
      </c>
      <c r="I357" s="42">
        <v>1</v>
      </c>
      <c r="J357" t="s">
        <v>7002</v>
      </c>
      <c r="K357" s="37">
        <v>43335</v>
      </c>
      <c r="L357" s="44">
        <v>4223.2299999999996</v>
      </c>
      <c r="M357" s="44">
        <v>4223.2299999999996</v>
      </c>
      <c r="N357" s="44">
        <v>0</v>
      </c>
      <c r="O357" s="44">
        <v>3800.91</v>
      </c>
      <c r="P357" s="44">
        <v>0</v>
      </c>
      <c r="Q357" s="44">
        <v>316.74250000000001</v>
      </c>
      <c r="R357" s="44">
        <v>0</v>
      </c>
      <c r="S357" s="44">
        <v>0</v>
      </c>
      <c r="T357" s="44">
        <v>316.74250000000001</v>
      </c>
      <c r="V357" s="44"/>
      <c r="W357" s="44"/>
      <c r="X357" s="44"/>
    </row>
    <row r="358" spans="1:24">
      <c r="A358">
        <v>2</v>
      </c>
      <c r="B358">
        <v>4332</v>
      </c>
      <c r="C358" t="s">
        <v>3767</v>
      </c>
      <c r="D358" t="s">
        <v>95</v>
      </c>
      <c r="E358" t="s">
        <v>93</v>
      </c>
      <c r="F358" t="s">
        <v>4070</v>
      </c>
      <c r="G358" t="s">
        <v>1093</v>
      </c>
      <c r="H358" t="s">
        <v>107</v>
      </c>
      <c r="I358" s="42">
        <v>0.1</v>
      </c>
      <c r="J358" t="s">
        <v>7002</v>
      </c>
      <c r="K358" s="37">
        <v>43334</v>
      </c>
      <c r="L358" s="44">
        <v>15000</v>
      </c>
      <c r="M358" s="44">
        <v>15000</v>
      </c>
      <c r="N358" s="44">
        <v>0</v>
      </c>
      <c r="O358" s="44">
        <v>13500</v>
      </c>
      <c r="P358" s="44">
        <v>0</v>
      </c>
      <c r="Q358" s="44">
        <v>1125</v>
      </c>
      <c r="R358" s="44">
        <v>0</v>
      </c>
      <c r="S358" s="44">
        <v>0</v>
      </c>
      <c r="T358" s="44">
        <v>1125</v>
      </c>
      <c r="V358" s="44"/>
      <c r="W358" s="44"/>
      <c r="X358" s="44"/>
    </row>
    <row r="359" spans="1:24">
      <c r="A359">
        <v>2</v>
      </c>
      <c r="B359">
        <v>4332</v>
      </c>
      <c r="C359" t="s">
        <v>3767</v>
      </c>
      <c r="D359" t="s">
        <v>256</v>
      </c>
      <c r="E359" t="s">
        <v>256</v>
      </c>
      <c r="F359" t="s">
        <v>4071</v>
      </c>
      <c r="G359" t="s">
        <v>648</v>
      </c>
      <c r="H359" t="s">
        <v>100</v>
      </c>
      <c r="I359" s="42">
        <v>0</v>
      </c>
      <c r="J359" t="s">
        <v>7002</v>
      </c>
      <c r="K359" s="37">
        <v>43334</v>
      </c>
      <c r="L359" s="44">
        <v>43810</v>
      </c>
      <c r="M359" s="44">
        <v>43810</v>
      </c>
      <c r="N359" s="44">
        <v>0</v>
      </c>
      <c r="O359" s="44">
        <v>39429</v>
      </c>
      <c r="P359" s="44">
        <v>0</v>
      </c>
      <c r="Q359" s="44">
        <v>3285.75</v>
      </c>
      <c r="R359" s="44">
        <v>0</v>
      </c>
      <c r="S359" s="44">
        <v>0</v>
      </c>
      <c r="T359" s="44">
        <v>3285.75</v>
      </c>
      <c r="V359" s="44"/>
      <c r="W359" s="44"/>
      <c r="X359" s="44"/>
    </row>
    <row r="360" spans="1:24">
      <c r="A360">
        <v>2</v>
      </c>
      <c r="B360">
        <v>4332</v>
      </c>
      <c r="C360" t="s">
        <v>3767</v>
      </c>
      <c r="D360" t="s">
        <v>1188</v>
      </c>
      <c r="E360" t="s">
        <v>60</v>
      </c>
      <c r="F360" t="s">
        <v>7161</v>
      </c>
      <c r="G360" t="s">
        <v>7162</v>
      </c>
      <c r="H360" t="s">
        <v>86</v>
      </c>
      <c r="I360" s="42">
        <v>1</v>
      </c>
      <c r="J360" t="s">
        <v>7002</v>
      </c>
      <c r="K360" s="37">
        <v>48092</v>
      </c>
      <c r="L360" s="44">
        <v>622466.86</v>
      </c>
      <c r="M360" s="44">
        <v>622466.86</v>
      </c>
      <c r="N360" s="44">
        <v>0</v>
      </c>
      <c r="O360" s="44">
        <v>622466.86</v>
      </c>
      <c r="P360" s="44">
        <v>0</v>
      </c>
      <c r="Q360" s="44">
        <v>0</v>
      </c>
      <c r="R360" s="44">
        <v>0</v>
      </c>
      <c r="S360" s="44">
        <v>0</v>
      </c>
      <c r="T360" s="44">
        <v>0</v>
      </c>
      <c r="V360" s="44"/>
      <c r="W360" s="44"/>
      <c r="X360" s="44"/>
    </row>
    <row r="361" spans="1:24">
      <c r="A361">
        <v>2</v>
      </c>
      <c r="B361">
        <v>4332</v>
      </c>
      <c r="C361" t="s">
        <v>3767</v>
      </c>
      <c r="D361" t="s">
        <v>355</v>
      </c>
      <c r="E361" t="s">
        <v>9</v>
      </c>
      <c r="F361" t="s">
        <v>4072</v>
      </c>
      <c r="G361" t="s">
        <v>356</v>
      </c>
      <c r="H361" t="s">
        <v>107</v>
      </c>
      <c r="I361" s="42">
        <v>0</v>
      </c>
      <c r="J361" t="s">
        <v>7002</v>
      </c>
      <c r="K361" s="37">
        <v>43360</v>
      </c>
      <c r="L361" s="44">
        <v>3142.8</v>
      </c>
      <c r="M361" s="44">
        <v>3142.8</v>
      </c>
      <c r="N361" s="44">
        <v>0</v>
      </c>
      <c r="O361" s="44">
        <v>2828.52</v>
      </c>
      <c r="P361" s="44">
        <v>0</v>
      </c>
      <c r="Q361" s="44">
        <v>235.71</v>
      </c>
      <c r="R361" s="44">
        <v>0</v>
      </c>
      <c r="S361" s="44">
        <v>0</v>
      </c>
      <c r="T361" s="44">
        <v>235.71</v>
      </c>
      <c r="V361" s="44"/>
      <c r="W361" s="44"/>
      <c r="X361" s="44"/>
    </row>
    <row r="362" spans="1:24">
      <c r="A362">
        <v>2</v>
      </c>
      <c r="B362">
        <v>4332</v>
      </c>
      <c r="C362" t="s">
        <v>3767</v>
      </c>
      <c r="D362" t="s">
        <v>399</v>
      </c>
      <c r="E362" t="s">
        <v>256</v>
      </c>
      <c r="F362" t="s">
        <v>4073</v>
      </c>
      <c r="G362" t="s">
        <v>693</v>
      </c>
      <c r="H362" t="s">
        <v>107</v>
      </c>
      <c r="I362" s="42">
        <v>0</v>
      </c>
      <c r="J362" t="s">
        <v>7002</v>
      </c>
      <c r="K362" s="37">
        <v>43333</v>
      </c>
      <c r="L362" s="44">
        <v>25966.03</v>
      </c>
      <c r="M362" s="44">
        <v>25966.03</v>
      </c>
      <c r="N362" s="44">
        <v>0</v>
      </c>
      <c r="O362" s="44">
        <v>23369.43</v>
      </c>
      <c r="P362" s="44">
        <v>0</v>
      </c>
      <c r="Q362" s="44">
        <v>1947.4525000000001</v>
      </c>
      <c r="R362" s="44">
        <v>0</v>
      </c>
      <c r="S362" s="44">
        <v>0</v>
      </c>
      <c r="T362" s="44">
        <v>1947.4525000000001</v>
      </c>
      <c r="V362" s="44"/>
      <c r="W362" s="44"/>
      <c r="X362" s="44"/>
    </row>
    <row r="363" spans="1:24">
      <c r="A363">
        <v>2</v>
      </c>
      <c r="B363">
        <v>4332</v>
      </c>
      <c r="C363" t="s">
        <v>3767</v>
      </c>
      <c r="D363" t="s">
        <v>773</v>
      </c>
      <c r="E363" t="s">
        <v>147</v>
      </c>
      <c r="F363" t="s">
        <v>4074</v>
      </c>
      <c r="G363" t="s">
        <v>3496</v>
      </c>
      <c r="H363" t="s">
        <v>107</v>
      </c>
      <c r="I363" s="42">
        <v>0</v>
      </c>
      <c r="J363" t="s">
        <v>7002</v>
      </c>
      <c r="K363" s="37">
        <v>43864</v>
      </c>
      <c r="L363" s="44">
        <v>4140</v>
      </c>
      <c r="M363" s="44">
        <v>4140</v>
      </c>
      <c r="N363" s="44">
        <v>0</v>
      </c>
      <c r="O363" s="44">
        <v>3726</v>
      </c>
      <c r="P363" s="44">
        <v>0</v>
      </c>
      <c r="Q363" s="44">
        <v>0</v>
      </c>
      <c r="R363" s="44">
        <v>0</v>
      </c>
      <c r="S363" s="44">
        <v>0</v>
      </c>
      <c r="T363" s="44">
        <v>0</v>
      </c>
      <c r="V363" s="44"/>
      <c r="W363" s="44"/>
      <c r="X363" s="44"/>
    </row>
    <row r="364" spans="1:24">
      <c r="A364">
        <v>2</v>
      </c>
      <c r="B364">
        <v>4332</v>
      </c>
      <c r="C364" t="s">
        <v>3767</v>
      </c>
      <c r="D364" t="s">
        <v>432</v>
      </c>
      <c r="E364" t="s">
        <v>21</v>
      </c>
      <c r="F364" t="s">
        <v>4075</v>
      </c>
      <c r="G364" t="s">
        <v>1151</v>
      </c>
      <c r="H364" t="s">
        <v>107</v>
      </c>
      <c r="I364" s="42">
        <v>0.63</v>
      </c>
      <c r="J364" t="s">
        <v>7002</v>
      </c>
      <c r="K364" s="37">
        <v>43899</v>
      </c>
      <c r="L364" s="44">
        <v>6132.14</v>
      </c>
      <c r="M364" s="44">
        <v>6132.14</v>
      </c>
      <c r="N364" s="44">
        <v>0</v>
      </c>
      <c r="O364" s="44">
        <v>5518.93</v>
      </c>
      <c r="P364" s="44">
        <v>0</v>
      </c>
      <c r="Q364" s="44">
        <v>459.91079999999999</v>
      </c>
      <c r="R364" s="44">
        <v>0</v>
      </c>
      <c r="S364" s="44">
        <v>0</v>
      </c>
      <c r="T364" s="44">
        <v>459.91079999999999</v>
      </c>
      <c r="V364" s="44"/>
      <c r="W364" s="44"/>
      <c r="X364" s="44"/>
    </row>
    <row r="365" spans="1:24">
      <c r="A365">
        <v>2</v>
      </c>
      <c r="B365">
        <v>4332</v>
      </c>
      <c r="C365" t="s">
        <v>3767</v>
      </c>
      <c r="D365" t="s">
        <v>626</v>
      </c>
      <c r="E365" t="s">
        <v>627</v>
      </c>
      <c r="F365" t="s">
        <v>4076</v>
      </c>
      <c r="G365" t="s">
        <v>628</v>
      </c>
      <c r="H365" t="s">
        <v>124</v>
      </c>
      <c r="I365" s="42">
        <v>1</v>
      </c>
      <c r="J365" t="s">
        <v>7002</v>
      </c>
      <c r="K365" s="37">
        <v>43335</v>
      </c>
      <c r="L365" s="44">
        <v>94037.64</v>
      </c>
      <c r="M365" s="44">
        <v>94037.64</v>
      </c>
      <c r="N365" s="44">
        <v>0</v>
      </c>
      <c r="O365" s="44">
        <v>84633.88</v>
      </c>
      <c r="P365" s="44">
        <v>0</v>
      </c>
      <c r="Q365" s="44">
        <v>7052.8233</v>
      </c>
      <c r="R365" s="44">
        <v>0</v>
      </c>
      <c r="S365" s="44">
        <v>0</v>
      </c>
      <c r="T365" s="44">
        <v>7052.8233</v>
      </c>
      <c r="V365" s="44"/>
      <c r="W365" s="44"/>
      <c r="X365" s="44"/>
    </row>
    <row r="366" spans="1:24">
      <c r="A366">
        <v>2</v>
      </c>
      <c r="B366">
        <v>4332</v>
      </c>
      <c r="C366" t="s">
        <v>3767</v>
      </c>
      <c r="D366" t="s">
        <v>1958</v>
      </c>
      <c r="E366" t="s">
        <v>48</v>
      </c>
      <c r="F366" t="s">
        <v>4077</v>
      </c>
      <c r="G366" t="s">
        <v>3363</v>
      </c>
      <c r="H366" t="s">
        <v>104</v>
      </c>
      <c r="I366" s="42">
        <v>1</v>
      </c>
      <c r="J366" t="s">
        <v>7002</v>
      </c>
      <c r="K366" s="37">
        <v>43957</v>
      </c>
      <c r="L366" s="44">
        <v>266899</v>
      </c>
      <c r="M366" s="44">
        <v>215077.96</v>
      </c>
      <c r="N366" s="44">
        <v>-51821.04</v>
      </c>
      <c r="O366" s="44">
        <v>193570.16</v>
      </c>
      <c r="P366" s="44">
        <v>-46638.94</v>
      </c>
      <c r="Q366" s="44">
        <v>16130.8467</v>
      </c>
      <c r="R366" s="44">
        <v>0</v>
      </c>
      <c r="S366" s="44">
        <v>0</v>
      </c>
      <c r="T366" s="44">
        <v>16130.8467</v>
      </c>
      <c r="V366" s="44"/>
      <c r="W366" s="44"/>
      <c r="X366" s="44"/>
    </row>
    <row r="367" spans="1:24">
      <c r="A367">
        <v>2</v>
      </c>
      <c r="B367">
        <v>4332</v>
      </c>
      <c r="C367" t="s">
        <v>3767</v>
      </c>
      <c r="D367" t="s">
        <v>528</v>
      </c>
      <c r="E367" t="s">
        <v>27</v>
      </c>
      <c r="F367" t="s">
        <v>4078</v>
      </c>
      <c r="G367" t="s">
        <v>1303</v>
      </c>
      <c r="H367" t="s">
        <v>107</v>
      </c>
      <c r="I367" s="42">
        <v>0</v>
      </c>
      <c r="J367" t="s">
        <v>7002</v>
      </c>
      <c r="K367" s="37">
        <v>43788</v>
      </c>
      <c r="L367" s="44">
        <v>8450.33</v>
      </c>
      <c r="M367" s="44">
        <v>8450.33</v>
      </c>
      <c r="N367" s="44">
        <v>0</v>
      </c>
      <c r="O367" s="44">
        <v>7605.3</v>
      </c>
      <c r="P367" s="44">
        <v>0</v>
      </c>
      <c r="Q367" s="44">
        <v>633.77499999999998</v>
      </c>
      <c r="R367" s="44">
        <v>0</v>
      </c>
      <c r="S367" s="44">
        <v>0</v>
      </c>
      <c r="T367" s="44">
        <v>633.77499999999998</v>
      </c>
      <c r="V367" s="44"/>
      <c r="W367" s="44"/>
      <c r="X367" s="44"/>
    </row>
    <row r="368" spans="1:24">
      <c r="A368">
        <v>2</v>
      </c>
      <c r="B368">
        <v>4332</v>
      </c>
      <c r="C368" t="s">
        <v>3767</v>
      </c>
      <c r="D368" t="s">
        <v>81</v>
      </c>
      <c r="E368" t="s">
        <v>82</v>
      </c>
      <c r="F368" t="s">
        <v>4079</v>
      </c>
      <c r="G368" t="s">
        <v>83</v>
      </c>
      <c r="H368" t="s">
        <v>84</v>
      </c>
      <c r="I368" s="42">
        <v>0.05</v>
      </c>
      <c r="J368" t="s">
        <v>7003</v>
      </c>
      <c r="K368" s="37">
        <v>48092</v>
      </c>
      <c r="L368" s="44">
        <v>300900</v>
      </c>
      <c r="M368" s="44">
        <v>308612</v>
      </c>
      <c r="N368" s="44">
        <v>7712</v>
      </c>
      <c r="O368" s="44">
        <v>231459</v>
      </c>
      <c r="P368" s="44">
        <v>5784</v>
      </c>
      <c r="Q368" s="44">
        <v>0</v>
      </c>
      <c r="R368" s="44">
        <v>0</v>
      </c>
      <c r="S368" s="44">
        <v>0</v>
      </c>
      <c r="T368" s="44">
        <v>0</v>
      </c>
      <c r="V368" s="44"/>
      <c r="W368" s="44"/>
      <c r="X368" s="44"/>
    </row>
    <row r="369" spans="1:24">
      <c r="A369">
        <v>2</v>
      </c>
      <c r="B369">
        <v>4332</v>
      </c>
      <c r="C369" t="s">
        <v>3767</v>
      </c>
      <c r="D369" t="s">
        <v>7163</v>
      </c>
      <c r="E369" t="s">
        <v>147</v>
      </c>
      <c r="F369" t="s">
        <v>7164</v>
      </c>
      <c r="G369" t="s">
        <v>7165</v>
      </c>
      <c r="H369" t="s">
        <v>86</v>
      </c>
      <c r="I369" s="42">
        <v>1</v>
      </c>
      <c r="J369" t="s">
        <v>7002</v>
      </c>
      <c r="K369" s="37">
        <v>43228</v>
      </c>
      <c r="L369" s="44">
        <v>50640.57</v>
      </c>
      <c r="M369" s="44">
        <v>50640.57</v>
      </c>
      <c r="N369" s="44">
        <v>0</v>
      </c>
      <c r="O369" s="44">
        <v>50640.57</v>
      </c>
      <c r="P369" s="44">
        <v>0</v>
      </c>
      <c r="Q369" s="44">
        <v>0</v>
      </c>
      <c r="R369" s="44">
        <v>0</v>
      </c>
      <c r="S369" s="44">
        <v>0</v>
      </c>
      <c r="T369" s="44">
        <v>0</v>
      </c>
      <c r="V369" s="44"/>
      <c r="W369" s="44"/>
      <c r="X369" s="44"/>
    </row>
    <row r="370" spans="1:24">
      <c r="A370">
        <v>2</v>
      </c>
      <c r="B370">
        <v>4332</v>
      </c>
      <c r="C370" t="s">
        <v>3767</v>
      </c>
      <c r="D370" t="s">
        <v>791</v>
      </c>
      <c r="E370" t="s">
        <v>48</v>
      </c>
      <c r="F370" t="s">
        <v>4080</v>
      </c>
      <c r="G370" t="s">
        <v>792</v>
      </c>
      <c r="H370" t="s">
        <v>104</v>
      </c>
      <c r="I370" s="42">
        <v>0</v>
      </c>
      <c r="J370" t="s">
        <v>7002</v>
      </c>
      <c r="K370" s="37">
        <v>43335</v>
      </c>
      <c r="L370" s="44">
        <v>4800</v>
      </c>
      <c r="M370" s="44">
        <v>4800</v>
      </c>
      <c r="N370" s="44">
        <v>0</v>
      </c>
      <c r="O370" s="44">
        <v>4320</v>
      </c>
      <c r="P370" s="44">
        <v>0</v>
      </c>
      <c r="Q370" s="44">
        <v>360</v>
      </c>
      <c r="R370" s="44">
        <v>0</v>
      </c>
      <c r="S370" s="44">
        <v>0</v>
      </c>
      <c r="T370" s="44">
        <v>360</v>
      </c>
      <c r="V370" s="44"/>
      <c r="W370" s="44"/>
      <c r="X370" s="44"/>
    </row>
    <row r="371" spans="1:24">
      <c r="A371">
        <v>2</v>
      </c>
      <c r="B371">
        <v>4332</v>
      </c>
      <c r="C371" t="s">
        <v>3767</v>
      </c>
      <c r="D371" t="s">
        <v>1018</v>
      </c>
      <c r="E371" t="s">
        <v>21</v>
      </c>
      <c r="F371" t="s">
        <v>4081</v>
      </c>
      <c r="G371" t="s">
        <v>1019</v>
      </c>
      <c r="H371" t="s">
        <v>107</v>
      </c>
      <c r="I371" s="42">
        <v>0</v>
      </c>
      <c r="J371" t="s">
        <v>7002</v>
      </c>
      <c r="K371" s="37">
        <v>43333</v>
      </c>
      <c r="L371" s="44">
        <v>87540.15</v>
      </c>
      <c r="M371" s="44">
        <v>87540.15</v>
      </c>
      <c r="N371" s="44">
        <v>0</v>
      </c>
      <c r="O371" s="44">
        <v>78786.14</v>
      </c>
      <c r="P371" s="44">
        <v>0</v>
      </c>
      <c r="Q371" s="44">
        <v>6565.5117</v>
      </c>
      <c r="R371" s="44">
        <v>0</v>
      </c>
      <c r="S371" s="44">
        <v>0</v>
      </c>
      <c r="T371" s="44">
        <v>6565.5117</v>
      </c>
      <c r="V371" s="44"/>
      <c r="W371" s="44"/>
      <c r="X371" s="44"/>
    </row>
    <row r="372" spans="1:24">
      <c r="A372">
        <v>2</v>
      </c>
      <c r="B372">
        <v>4332</v>
      </c>
      <c r="C372" t="s">
        <v>3767</v>
      </c>
      <c r="D372" t="s">
        <v>48</v>
      </c>
      <c r="E372" t="s">
        <v>48</v>
      </c>
      <c r="F372" t="s">
        <v>4082</v>
      </c>
      <c r="G372" t="s">
        <v>1407</v>
      </c>
      <c r="H372" t="s">
        <v>104</v>
      </c>
      <c r="I372" s="42">
        <v>1</v>
      </c>
      <c r="J372" t="s">
        <v>7002</v>
      </c>
      <c r="K372" s="37">
        <v>43356</v>
      </c>
      <c r="L372" s="44">
        <v>10645</v>
      </c>
      <c r="M372" s="44">
        <v>10645</v>
      </c>
      <c r="N372" s="44">
        <v>0</v>
      </c>
      <c r="O372" s="44">
        <v>9580.5</v>
      </c>
      <c r="P372" s="44">
        <v>0</v>
      </c>
      <c r="Q372" s="44">
        <v>798.375</v>
      </c>
      <c r="R372" s="44">
        <v>0</v>
      </c>
      <c r="S372" s="44">
        <v>0</v>
      </c>
      <c r="T372" s="44">
        <v>798.375</v>
      </c>
      <c r="V372" s="44"/>
      <c r="W372" s="44"/>
      <c r="X372" s="44"/>
    </row>
    <row r="373" spans="1:24">
      <c r="A373">
        <v>2</v>
      </c>
      <c r="B373">
        <v>4332</v>
      </c>
      <c r="C373" t="s">
        <v>3767</v>
      </c>
      <c r="D373" t="s">
        <v>285</v>
      </c>
      <c r="E373" t="s">
        <v>37</v>
      </c>
      <c r="F373" t="s">
        <v>4083</v>
      </c>
      <c r="G373" t="s">
        <v>438</v>
      </c>
      <c r="H373" t="s">
        <v>107</v>
      </c>
      <c r="I373" s="42">
        <v>0</v>
      </c>
      <c r="J373" t="s">
        <v>7002</v>
      </c>
      <c r="K373" s="37">
        <v>48092</v>
      </c>
      <c r="L373" s="44">
        <v>207487</v>
      </c>
      <c r="M373" s="44">
        <v>207487</v>
      </c>
      <c r="N373" s="44">
        <v>0</v>
      </c>
      <c r="O373" s="44">
        <v>186738.3</v>
      </c>
      <c r="P373" s="44">
        <v>0</v>
      </c>
      <c r="Q373" s="44">
        <v>0</v>
      </c>
      <c r="R373" s="44">
        <v>0</v>
      </c>
      <c r="S373" s="44">
        <v>0</v>
      </c>
      <c r="T373" s="44">
        <v>0</v>
      </c>
      <c r="V373" s="44"/>
      <c r="W373" s="44"/>
      <c r="X373" s="44"/>
    </row>
    <row r="374" spans="1:24">
      <c r="A374">
        <v>2</v>
      </c>
      <c r="B374">
        <v>4332</v>
      </c>
      <c r="C374" t="s">
        <v>3767</v>
      </c>
      <c r="D374" t="s">
        <v>743</v>
      </c>
      <c r="E374" t="s">
        <v>135</v>
      </c>
      <c r="F374" t="s">
        <v>4084</v>
      </c>
      <c r="G374" t="s">
        <v>1737</v>
      </c>
      <c r="H374" t="s">
        <v>107</v>
      </c>
      <c r="I374" s="42">
        <v>0.2</v>
      </c>
      <c r="J374" t="s">
        <v>7002</v>
      </c>
      <c r="K374" s="37">
        <v>43410</v>
      </c>
      <c r="L374" s="44">
        <v>8753.7999999999993</v>
      </c>
      <c r="M374" s="44">
        <v>8753.7999999999993</v>
      </c>
      <c r="N374" s="44">
        <v>0</v>
      </c>
      <c r="O374" s="44">
        <v>7878.42</v>
      </c>
      <c r="P374" s="44">
        <v>0</v>
      </c>
      <c r="Q374" s="44">
        <v>656.53499999999997</v>
      </c>
      <c r="R374" s="44">
        <v>0</v>
      </c>
      <c r="S374" s="44">
        <v>0</v>
      </c>
      <c r="T374" s="44">
        <v>656.53499999999997</v>
      </c>
      <c r="V374" s="44"/>
      <c r="W374" s="44"/>
      <c r="X374" s="44"/>
    </row>
    <row r="375" spans="1:24">
      <c r="A375">
        <v>2</v>
      </c>
      <c r="B375">
        <v>4332</v>
      </c>
      <c r="C375" t="s">
        <v>3767</v>
      </c>
      <c r="D375" t="s">
        <v>675</v>
      </c>
      <c r="E375" t="s">
        <v>60</v>
      </c>
      <c r="F375" t="s">
        <v>4085</v>
      </c>
      <c r="G375" t="s">
        <v>676</v>
      </c>
      <c r="H375" t="s">
        <v>86</v>
      </c>
      <c r="I375" s="42">
        <v>1</v>
      </c>
      <c r="J375" t="s">
        <v>7002</v>
      </c>
      <c r="K375" s="37">
        <v>43412</v>
      </c>
      <c r="L375" s="44">
        <v>14705.19</v>
      </c>
      <c r="M375" s="44">
        <v>14705.19</v>
      </c>
      <c r="N375" s="44">
        <v>0</v>
      </c>
      <c r="O375" s="44">
        <v>14658.18</v>
      </c>
      <c r="P375" s="44">
        <v>0</v>
      </c>
      <c r="Q375" s="44">
        <v>35.26</v>
      </c>
      <c r="R375" s="44">
        <v>0</v>
      </c>
      <c r="S375" s="44">
        <v>-3.2599999999999997E-2</v>
      </c>
      <c r="T375" s="44">
        <v>35.2926</v>
      </c>
      <c r="V375" s="44"/>
      <c r="W375" s="44"/>
      <c r="X375" s="44"/>
    </row>
    <row r="376" spans="1:24">
      <c r="A376">
        <v>2</v>
      </c>
      <c r="B376">
        <v>4332</v>
      </c>
      <c r="C376" t="s">
        <v>3767</v>
      </c>
      <c r="D376" t="s">
        <v>158</v>
      </c>
      <c r="E376" t="s">
        <v>147</v>
      </c>
      <c r="F376" t="s">
        <v>4086</v>
      </c>
      <c r="G376" t="s">
        <v>160</v>
      </c>
      <c r="H376" t="s">
        <v>107</v>
      </c>
      <c r="I376" s="42">
        <v>1</v>
      </c>
      <c r="J376" t="s">
        <v>7002</v>
      </c>
      <c r="K376" s="37">
        <v>43228</v>
      </c>
      <c r="L376" s="44">
        <v>5000</v>
      </c>
      <c r="M376" s="44">
        <v>5000</v>
      </c>
      <c r="N376" s="44">
        <v>0</v>
      </c>
      <c r="O376" s="44">
        <v>4500</v>
      </c>
      <c r="P376" s="44">
        <v>0</v>
      </c>
      <c r="Q376" s="44">
        <v>375</v>
      </c>
      <c r="R376" s="44">
        <v>0</v>
      </c>
      <c r="S376" s="44">
        <v>0</v>
      </c>
      <c r="T376" s="44">
        <v>375</v>
      </c>
      <c r="V376" s="44"/>
      <c r="W376" s="44"/>
      <c r="X376" s="44"/>
    </row>
    <row r="377" spans="1:24">
      <c r="A377">
        <v>2</v>
      </c>
      <c r="B377">
        <v>4332</v>
      </c>
      <c r="C377" t="s">
        <v>3767</v>
      </c>
      <c r="D377" t="s">
        <v>675</v>
      </c>
      <c r="E377" t="s">
        <v>60</v>
      </c>
      <c r="F377" t="s">
        <v>7166</v>
      </c>
      <c r="G377" t="s">
        <v>7167</v>
      </c>
      <c r="H377" t="s">
        <v>86</v>
      </c>
      <c r="I377" s="42">
        <v>1</v>
      </c>
      <c r="J377" t="s">
        <v>7002</v>
      </c>
      <c r="K377" s="37">
        <v>43335</v>
      </c>
      <c r="L377" s="44">
        <v>13462.83</v>
      </c>
      <c r="M377" s="44">
        <v>13462.83</v>
      </c>
      <c r="N377" s="44">
        <v>0</v>
      </c>
      <c r="O377" s="44">
        <v>13462.83</v>
      </c>
      <c r="P377" s="44">
        <v>0</v>
      </c>
      <c r="Q377" s="44">
        <v>0</v>
      </c>
      <c r="R377" s="44">
        <v>0</v>
      </c>
      <c r="S377" s="44">
        <v>0</v>
      </c>
      <c r="T377" s="44">
        <v>0</v>
      </c>
      <c r="V377" s="44"/>
      <c r="W377" s="44"/>
      <c r="X377" s="44"/>
    </row>
    <row r="378" spans="1:24">
      <c r="A378">
        <v>2</v>
      </c>
      <c r="B378">
        <v>4332</v>
      </c>
      <c r="C378" t="s">
        <v>3767</v>
      </c>
      <c r="D378" t="s">
        <v>89</v>
      </c>
      <c r="E378" t="s">
        <v>37</v>
      </c>
      <c r="F378" t="s">
        <v>4087</v>
      </c>
      <c r="G378" t="s">
        <v>3120</v>
      </c>
      <c r="H378" t="s">
        <v>104</v>
      </c>
      <c r="I378" s="42">
        <v>0</v>
      </c>
      <c r="J378" t="s">
        <v>7002</v>
      </c>
      <c r="K378" s="37">
        <v>48092</v>
      </c>
      <c r="L378" s="44">
        <v>2002299</v>
      </c>
      <c r="M378" s="44">
        <v>2002299</v>
      </c>
      <c r="N378" s="44">
        <v>0</v>
      </c>
      <c r="O378" s="44">
        <v>1802069.1</v>
      </c>
      <c r="P378" s="44">
        <v>0</v>
      </c>
      <c r="Q378" s="44">
        <v>0</v>
      </c>
      <c r="R378" s="44">
        <v>0</v>
      </c>
      <c r="S378" s="44">
        <v>0</v>
      </c>
      <c r="T378" s="44">
        <v>0</v>
      </c>
      <c r="V378" s="44"/>
      <c r="W378" s="44"/>
      <c r="X378" s="44"/>
    </row>
    <row r="379" spans="1:24">
      <c r="A379">
        <v>2</v>
      </c>
      <c r="B379">
        <v>4332</v>
      </c>
      <c r="C379" t="s">
        <v>3767</v>
      </c>
      <c r="D379" t="s">
        <v>1188</v>
      </c>
      <c r="E379" t="s">
        <v>60</v>
      </c>
      <c r="F379" t="s">
        <v>4088</v>
      </c>
      <c r="G379" t="s">
        <v>1581</v>
      </c>
      <c r="H379" t="s">
        <v>104</v>
      </c>
      <c r="I379" s="42">
        <v>0</v>
      </c>
      <c r="J379" t="s">
        <v>7002</v>
      </c>
      <c r="K379" s="37">
        <v>43412</v>
      </c>
      <c r="L379" s="44">
        <v>106531.07</v>
      </c>
      <c r="M379" s="44">
        <v>106531.07</v>
      </c>
      <c r="N379" s="44">
        <v>0</v>
      </c>
      <c r="O379" s="44">
        <v>95877.96</v>
      </c>
      <c r="P379" s="44">
        <v>0</v>
      </c>
      <c r="Q379" s="44">
        <v>7989.83</v>
      </c>
      <c r="R379" s="44">
        <v>0</v>
      </c>
      <c r="S379" s="44">
        <v>0</v>
      </c>
      <c r="T379" s="44">
        <v>7989.83</v>
      </c>
      <c r="V379" s="44"/>
      <c r="W379" s="44"/>
      <c r="X379" s="44"/>
    </row>
    <row r="380" spans="1:24">
      <c r="A380">
        <v>2</v>
      </c>
      <c r="B380">
        <v>4332</v>
      </c>
      <c r="C380" t="s">
        <v>3767</v>
      </c>
      <c r="D380" t="s">
        <v>399</v>
      </c>
      <c r="E380" t="s">
        <v>256</v>
      </c>
      <c r="F380" t="s">
        <v>4089</v>
      </c>
      <c r="G380" t="s">
        <v>894</v>
      </c>
      <c r="H380" t="s">
        <v>107</v>
      </c>
      <c r="I380" s="42">
        <v>0</v>
      </c>
      <c r="J380" t="s">
        <v>7002</v>
      </c>
      <c r="K380" s="37">
        <v>43333</v>
      </c>
      <c r="L380" s="44">
        <v>48205.88</v>
      </c>
      <c r="M380" s="44">
        <v>48205.88</v>
      </c>
      <c r="N380" s="44">
        <v>0</v>
      </c>
      <c r="O380" s="44">
        <v>43385.29</v>
      </c>
      <c r="P380" s="44">
        <v>0</v>
      </c>
      <c r="Q380" s="44">
        <v>3615.4407999999999</v>
      </c>
      <c r="R380" s="44">
        <v>0</v>
      </c>
      <c r="S380" s="44">
        <v>0</v>
      </c>
      <c r="T380" s="44">
        <v>3615.4407999999999</v>
      </c>
      <c r="V380" s="44"/>
      <c r="W380" s="44"/>
      <c r="X380" s="44"/>
    </row>
    <row r="381" spans="1:24">
      <c r="A381">
        <v>2</v>
      </c>
      <c r="B381">
        <v>4332</v>
      </c>
      <c r="C381" t="s">
        <v>3767</v>
      </c>
      <c r="D381" t="s">
        <v>36</v>
      </c>
      <c r="E381" t="s">
        <v>37</v>
      </c>
      <c r="F381" t="s">
        <v>4090</v>
      </c>
      <c r="G381" t="s">
        <v>1293</v>
      </c>
      <c r="H381" t="s">
        <v>149</v>
      </c>
      <c r="I381" s="42">
        <v>0</v>
      </c>
      <c r="J381" t="s">
        <v>7002</v>
      </c>
      <c r="K381" s="37">
        <v>48092</v>
      </c>
      <c r="L381" s="44">
        <v>240873.79</v>
      </c>
      <c r="M381" s="44">
        <v>240873.79</v>
      </c>
      <c r="N381" s="44">
        <v>0</v>
      </c>
      <c r="O381" s="44">
        <v>216786.41</v>
      </c>
      <c r="P381" s="44">
        <v>0</v>
      </c>
      <c r="Q381" s="44">
        <v>18065.54</v>
      </c>
      <c r="R381" s="44">
        <v>0</v>
      </c>
      <c r="S381" s="44">
        <v>18065.54</v>
      </c>
      <c r="T381" s="44">
        <v>0</v>
      </c>
      <c r="V381" s="44"/>
      <c r="W381" s="44"/>
      <c r="X381" s="44"/>
    </row>
    <row r="382" spans="1:24">
      <c r="A382">
        <v>2</v>
      </c>
      <c r="B382">
        <v>4332</v>
      </c>
      <c r="C382" t="s">
        <v>3767</v>
      </c>
      <c r="D382" t="s">
        <v>134</v>
      </c>
      <c r="E382" t="s">
        <v>135</v>
      </c>
      <c r="F382" t="s">
        <v>4091</v>
      </c>
      <c r="G382" t="s">
        <v>173</v>
      </c>
      <c r="H382" t="s">
        <v>104</v>
      </c>
      <c r="I382" s="42">
        <v>0.2</v>
      </c>
      <c r="J382" t="s">
        <v>7002</v>
      </c>
      <c r="K382" s="37">
        <v>48092</v>
      </c>
      <c r="L382" s="44">
        <v>158849.63</v>
      </c>
      <c r="M382" s="44">
        <v>158849.63</v>
      </c>
      <c r="N382" s="44">
        <v>0</v>
      </c>
      <c r="O382" s="44">
        <v>142964.67000000001</v>
      </c>
      <c r="P382" s="44">
        <v>0</v>
      </c>
      <c r="Q382" s="44">
        <v>0</v>
      </c>
      <c r="R382" s="44">
        <v>0</v>
      </c>
      <c r="S382" s="44">
        <v>0</v>
      </c>
      <c r="T382" s="44">
        <v>0</v>
      </c>
      <c r="V382" s="44"/>
      <c r="W382" s="44"/>
      <c r="X382" s="44"/>
    </row>
    <row r="383" spans="1:24">
      <c r="A383">
        <v>2</v>
      </c>
      <c r="B383">
        <v>4332</v>
      </c>
      <c r="C383" t="s">
        <v>3767</v>
      </c>
      <c r="D383" t="s">
        <v>627</v>
      </c>
      <c r="E383" t="s">
        <v>627</v>
      </c>
      <c r="F383" t="s">
        <v>4092</v>
      </c>
      <c r="G383" t="s">
        <v>3341</v>
      </c>
      <c r="H383" t="s">
        <v>124</v>
      </c>
      <c r="I383" s="42">
        <v>1</v>
      </c>
      <c r="J383" t="s">
        <v>7002</v>
      </c>
      <c r="K383" s="37">
        <v>48092</v>
      </c>
      <c r="L383" s="44">
        <v>226420.75</v>
      </c>
      <c r="M383" s="44">
        <v>226420.75</v>
      </c>
      <c r="N383" s="44">
        <v>0</v>
      </c>
      <c r="O383" s="44">
        <v>203778.68</v>
      </c>
      <c r="P383" s="44">
        <v>0</v>
      </c>
      <c r="Q383" s="44">
        <v>12782.85</v>
      </c>
      <c r="R383" s="44">
        <v>0</v>
      </c>
      <c r="S383" s="44">
        <v>12782.85</v>
      </c>
      <c r="T383" s="44">
        <v>0</v>
      </c>
      <c r="V383" s="44"/>
      <c r="W383" s="44"/>
      <c r="X383" s="44"/>
    </row>
    <row r="384" spans="1:24">
      <c r="A384">
        <v>2</v>
      </c>
      <c r="B384">
        <v>4332</v>
      </c>
      <c r="C384" t="s">
        <v>3767</v>
      </c>
      <c r="D384" t="s">
        <v>379</v>
      </c>
      <c r="E384" t="s">
        <v>93</v>
      </c>
      <c r="F384" t="s">
        <v>4093</v>
      </c>
      <c r="G384" t="s">
        <v>607</v>
      </c>
      <c r="H384" t="s">
        <v>104</v>
      </c>
      <c r="I384" s="42">
        <v>0.1</v>
      </c>
      <c r="J384" t="s">
        <v>7002</v>
      </c>
      <c r="K384" s="37">
        <v>43991</v>
      </c>
      <c r="L384" s="44">
        <v>10109.870000000001</v>
      </c>
      <c r="M384" s="44">
        <v>10109.870000000001</v>
      </c>
      <c r="N384" s="44">
        <v>0</v>
      </c>
      <c r="O384" s="44">
        <v>9098.8799999999992</v>
      </c>
      <c r="P384" s="44">
        <v>0</v>
      </c>
      <c r="Q384" s="44">
        <v>758.24</v>
      </c>
      <c r="R384" s="44">
        <v>0</v>
      </c>
      <c r="S384" s="44">
        <v>0</v>
      </c>
      <c r="T384" s="44">
        <v>758.24</v>
      </c>
      <c r="V384" s="44"/>
      <c r="W384" s="44"/>
      <c r="X384" s="44"/>
    </row>
    <row r="385" spans="1:24">
      <c r="A385">
        <v>2</v>
      </c>
      <c r="B385">
        <v>4332</v>
      </c>
      <c r="C385" t="s">
        <v>3767</v>
      </c>
      <c r="D385" t="s">
        <v>549</v>
      </c>
      <c r="E385" t="s">
        <v>9</v>
      </c>
      <c r="F385" t="s">
        <v>4094</v>
      </c>
      <c r="G385" t="s">
        <v>598</v>
      </c>
      <c r="H385" t="s">
        <v>107</v>
      </c>
      <c r="I385" s="42">
        <v>1</v>
      </c>
      <c r="J385" t="s">
        <v>7002</v>
      </c>
      <c r="K385" s="37">
        <v>43335</v>
      </c>
      <c r="L385" s="44">
        <v>4780</v>
      </c>
      <c r="M385" s="44">
        <v>4780</v>
      </c>
      <c r="N385" s="44">
        <v>0</v>
      </c>
      <c r="O385" s="44">
        <v>4302</v>
      </c>
      <c r="P385" s="44">
        <v>0</v>
      </c>
      <c r="Q385" s="44">
        <v>358.5</v>
      </c>
      <c r="R385" s="44">
        <v>0</v>
      </c>
      <c r="S385" s="44">
        <v>0</v>
      </c>
      <c r="T385" s="44">
        <v>358.5</v>
      </c>
      <c r="V385" s="44"/>
      <c r="W385" s="44"/>
      <c r="X385" s="44"/>
    </row>
    <row r="386" spans="1:24">
      <c r="A386">
        <v>2</v>
      </c>
      <c r="B386">
        <v>4332</v>
      </c>
      <c r="C386" t="s">
        <v>3767</v>
      </c>
      <c r="D386" t="s">
        <v>1135</v>
      </c>
      <c r="E386" t="s">
        <v>21</v>
      </c>
      <c r="F386" t="s">
        <v>7168</v>
      </c>
      <c r="G386" t="s">
        <v>7169</v>
      </c>
      <c r="H386" t="s">
        <v>86</v>
      </c>
      <c r="I386" s="42">
        <v>1</v>
      </c>
      <c r="J386" t="s">
        <v>7002</v>
      </c>
      <c r="K386" s="37">
        <v>43585</v>
      </c>
      <c r="L386" s="44">
        <v>213648.27</v>
      </c>
      <c r="M386" s="44">
        <v>213648.27</v>
      </c>
      <c r="N386" s="44">
        <v>0</v>
      </c>
      <c r="O386" s="44">
        <v>213648.27</v>
      </c>
      <c r="P386" s="44">
        <v>0</v>
      </c>
      <c r="Q386" s="44">
        <v>0</v>
      </c>
      <c r="R386" s="44">
        <v>0</v>
      </c>
      <c r="S386" s="44">
        <v>0</v>
      </c>
      <c r="T386" s="44">
        <v>0</v>
      </c>
      <c r="V386" s="44"/>
      <c r="W386" s="44"/>
      <c r="X386" s="44"/>
    </row>
    <row r="387" spans="1:24">
      <c r="A387">
        <v>2</v>
      </c>
      <c r="B387">
        <v>4332</v>
      </c>
      <c r="C387" t="s">
        <v>3767</v>
      </c>
      <c r="D387" t="s">
        <v>713</v>
      </c>
      <c r="E387" t="s">
        <v>60</v>
      </c>
      <c r="F387" t="s">
        <v>4095</v>
      </c>
      <c r="G387" t="s">
        <v>1605</v>
      </c>
      <c r="H387" t="s">
        <v>86</v>
      </c>
      <c r="I387" s="42">
        <v>1</v>
      </c>
      <c r="J387" t="s">
        <v>7002</v>
      </c>
      <c r="K387" s="37">
        <v>48092</v>
      </c>
      <c r="L387" s="44">
        <v>6520</v>
      </c>
      <c r="M387" s="44">
        <v>6520</v>
      </c>
      <c r="N387" s="44">
        <v>0</v>
      </c>
      <c r="O387" s="44">
        <v>5935.81</v>
      </c>
      <c r="P387" s="44">
        <v>0</v>
      </c>
      <c r="Q387" s="44">
        <v>438.14409999999998</v>
      </c>
      <c r="R387" s="44">
        <v>0</v>
      </c>
      <c r="S387" s="44">
        <v>0</v>
      </c>
      <c r="T387" s="44">
        <v>438.14409999999998</v>
      </c>
      <c r="V387" s="44"/>
      <c r="W387" s="44"/>
      <c r="X387" s="44"/>
    </row>
    <row r="388" spans="1:24">
      <c r="A388">
        <v>2</v>
      </c>
      <c r="B388">
        <v>4332</v>
      </c>
      <c r="C388" t="s">
        <v>3767</v>
      </c>
      <c r="D388" t="s">
        <v>7170</v>
      </c>
      <c r="E388" t="s">
        <v>9</v>
      </c>
      <c r="F388" t="s">
        <v>7171</v>
      </c>
      <c r="G388" t="s">
        <v>7172</v>
      </c>
      <c r="H388" t="s">
        <v>86</v>
      </c>
      <c r="I388" s="42">
        <v>1</v>
      </c>
      <c r="J388" t="s">
        <v>7002</v>
      </c>
      <c r="K388" s="37">
        <v>43334</v>
      </c>
      <c r="L388" s="44">
        <v>118236.44</v>
      </c>
      <c r="M388" s="44">
        <v>118236.44</v>
      </c>
      <c r="N388" s="44">
        <v>0</v>
      </c>
      <c r="O388" s="44">
        <v>118236.44</v>
      </c>
      <c r="P388" s="44">
        <v>0</v>
      </c>
      <c r="Q388" s="44">
        <v>0</v>
      </c>
      <c r="R388" s="44">
        <v>0</v>
      </c>
      <c r="S388" s="44">
        <v>0</v>
      </c>
      <c r="T388" s="44">
        <v>0</v>
      </c>
      <c r="V388" s="44"/>
      <c r="W388" s="44"/>
      <c r="X388" s="44"/>
    </row>
    <row r="389" spans="1:24">
      <c r="A389">
        <v>2</v>
      </c>
      <c r="B389">
        <v>4332</v>
      </c>
      <c r="C389" t="s">
        <v>3767</v>
      </c>
      <c r="D389" t="s">
        <v>95</v>
      </c>
      <c r="E389" t="s">
        <v>93</v>
      </c>
      <c r="F389" t="s">
        <v>4096</v>
      </c>
      <c r="G389" t="s">
        <v>1514</v>
      </c>
      <c r="H389" t="s">
        <v>107</v>
      </c>
      <c r="I389" s="42">
        <v>0.1</v>
      </c>
      <c r="J389" t="s">
        <v>7002</v>
      </c>
      <c r="K389" s="37">
        <v>43598</v>
      </c>
      <c r="L389" s="44">
        <v>5601.22</v>
      </c>
      <c r="M389" s="44">
        <v>5601.22</v>
      </c>
      <c r="N389" s="44">
        <v>0</v>
      </c>
      <c r="O389" s="44">
        <v>5041.1000000000004</v>
      </c>
      <c r="P389" s="44">
        <v>0</v>
      </c>
      <c r="Q389" s="44">
        <v>420.0917</v>
      </c>
      <c r="R389" s="44">
        <v>0</v>
      </c>
      <c r="S389" s="44">
        <v>0</v>
      </c>
      <c r="T389" s="44">
        <v>420.0917</v>
      </c>
      <c r="V389" s="44"/>
      <c r="W389" s="44"/>
      <c r="X389" s="44"/>
    </row>
    <row r="390" spans="1:24">
      <c r="A390">
        <v>2</v>
      </c>
      <c r="B390">
        <v>4332</v>
      </c>
      <c r="C390" t="s">
        <v>3767</v>
      </c>
      <c r="D390" t="s">
        <v>24</v>
      </c>
      <c r="E390" t="s">
        <v>25</v>
      </c>
      <c r="F390" t="s">
        <v>4097</v>
      </c>
      <c r="G390" t="s">
        <v>737</v>
      </c>
      <c r="H390" t="s">
        <v>104</v>
      </c>
      <c r="I390" s="42">
        <v>1</v>
      </c>
      <c r="J390" t="s">
        <v>7002</v>
      </c>
      <c r="K390" s="37">
        <v>43334</v>
      </c>
      <c r="L390" s="44">
        <v>16463.7</v>
      </c>
      <c r="M390" s="44">
        <v>16463.7</v>
      </c>
      <c r="N390" s="44">
        <v>0</v>
      </c>
      <c r="O390" s="44">
        <v>14817.33</v>
      </c>
      <c r="P390" s="44">
        <v>0</v>
      </c>
      <c r="Q390" s="44">
        <v>1234.7774999999999</v>
      </c>
      <c r="R390" s="44">
        <v>0</v>
      </c>
      <c r="S390" s="44">
        <v>0</v>
      </c>
      <c r="T390" s="44">
        <v>1234.7774999999999</v>
      </c>
      <c r="V390" s="44"/>
      <c r="W390" s="44"/>
      <c r="X390" s="44"/>
    </row>
    <row r="391" spans="1:24">
      <c r="A391">
        <v>2</v>
      </c>
      <c r="B391">
        <v>4332</v>
      </c>
      <c r="C391" t="s">
        <v>3767</v>
      </c>
      <c r="D391" t="s">
        <v>143</v>
      </c>
      <c r="E391" t="s">
        <v>135</v>
      </c>
      <c r="F391" t="s">
        <v>4098</v>
      </c>
      <c r="G391" t="s">
        <v>189</v>
      </c>
      <c r="H391" t="s">
        <v>86</v>
      </c>
      <c r="I391" s="42">
        <v>1</v>
      </c>
      <c r="J391" t="s">
        <v>7002</v>
      </c>
      <c r="K391" s="37">
        <v>43332</v>
      </c>
      <c r="L391" s="44">
        <v>28542.27</v>
      </c>
      <c r="M391" s="44">
        <v>28542.27</v>
      </c>
      <c r="N391" s="44">
        <v>0</v>
      </c>
      <c r="O391" s="44">
        <v>25688.04</v>
      </c>
      <c r="P391" s="44">
        <v>0</v>
      </c>
      <c r="Q391" s="44">
        <v>2140.67</v>
      </c>
      <c r="R391" s="44">
        <v>0</v>
      </c>
      <c r="S391" s="44">
        <v>0</v>
      </c>
      <c r="T391" s="44">
        <v>2140.67</v>
      </c>
      <c r="V391" s="44"/>
      <c r="W391" s="44"/>
      <c r="X391" s="44"/>
    </row>
    <row r="392" spans="1:24">
      <c r="A392">
        <v>2</v>
      </c>
      <c r="B392">
        <v>4332</v>
      </c>
      <c r="C392" t="s">
        <v>3767</v>
      </c>
      <c r="D392" t="s">
        <v>777</v>
      </c>
      <c r="E392" t="s">
        <v>778</v>
      </c>
      <c r="F392" t="s">
        <v>4099</v>
      </c>
      <c r="G392" t="s">
        <v>779</v>
      </c>
      <c r="H392" t="s">
        <v>124</v>
      </c>
      <c r="I392" s="42">
        <v>1</v>
      </c>
      <c r="J392" t="s">
        <v>7002</v>
      </c>
      <c r="K392" s="37">
        <v>43334</v>
      </c>
      <c r="L392" s="44">
        <v>4325.0200000000004</v>
      </c>
      <c r="M392" s="44">
        <v>4325.0200000000004</v>
      </c>
      <c r="N392" s="44">
        <v>0</v>
      </c>
      <c r="O392" s="44">
        <v>3892.52</v>
      </c>
      <c r="P392" s="44">
        <v>0</v>
      </c>
      <c r="Q392" s="44">
        <v>324.37670000000003</v>
      </c>
      <c r="R392" s="44">
        <v>0</v>
      </c>
      <c r="S392" s="44">
        <v>0</v>
      </c>
      <c r="T392" s="44">
        <v>324.37670000000003</v>
      </c>
      <c r="V392" s="44"/>
      <c r="W392" s="44"/>
      <c r="X392" s="44"/>
    </row>
    <row r="393" spans="1:24">
      <c r="A393">
        <v>2</v>
      </c>
      <c r="B393">
        <v>4332</v>
      </c>
      <c r="C393" t="s">
        <v>3767</v>
      </c>
      <c r="D393" t="s">
        <v>7130</v>
      </c>
      <c r="E393" t="s">
        <v>21</v>
      </c>
      <c r="F393" t="s">
        <v>4100</v>
      </c>
      <c r="G393" t="s">
        <v>821</v>
      </c>
      <c r="H393" t="s">
        <v>107</v>
      </c>
      <c r="I393" s="42">
        <v>0</v>
      </c>
      <c r="J393" t="s">
        <v>7002</v>
      </c>
      <c r="K393" s="37">
        <v>43598</v>
      </c>
      <c r="L393" s="44">
        <v>9710.4500000000007</v>
      </c>
      <c r="M393" s="44">
        <v>9710.4500000000007</v>
      </c>
      <c r="N393" s="44">
        <v>0</v>
      </c>
      <c r="O393" s="44">
        <v>8739.41</v>
      </c>
      <c r="P393" s="44">
        <v>0</v>
      </c>
      <c r="Q393" s="44">
        <v>728.28420000000006</v>
      </c>
      <c r="R393" s="44">
        <v>0</v>
      </c>
      <c r="S393" s="44">
        <v>0</v>
      </c>
      <c r="T393" s="44">
        <v>728.28420000000006</v>
      </c>
      <c r="V393" s="44"/>
      <c r="W393" s="44"/>
      <c r="X393" s="44"/>
    </row>
    <row r="394" spans="1:24">
      <c r="A394">
        <v>2</v>
      </c>
      <c r="B394">
        <v>4332</v>
      </c>
      <c r="C394" t="s">
        <v>3767</v>
      </c>
      <c r="D394" t="s">
        <v>1061</v>
      </c>
      <c r="E394" t="s">
        <v>76</v>
      </c>
      <c r="F394" t="s">
        <v>4101</v>
      </c>
      <c r="G394" t="s">
        <v>1062</v>
      </c>
      <c r="H394" t="s">
        <v>107</v>
      </c>
      <c r="I394" s="42">
        <v>1</v>
      </c>
      <c r="J394" t="s">
        <v>7002</v>
      </c>
      <c r="K394" s="37">
        <v>43335</v>
      </c>
      <c r="L394" s="44">
        <v>5398</v>
      </c>
      <c r="M394" s="44">
        <v>5398</v>
      </c>
      <c r="N394" s="44">
        <v>0</v>
      </c>
      <c r="O394" s="44">
        <v>4858.2</v>
      </c>
      <c r="P394" s="44">
        <v>0</v>
      </c>
      <c r="Q394" s="44">
        <v>404.85</v>
      </c>
      <c r="R394" s="44">
        <v>0</v>
      </c>
      <c r="S394" s="44">
        <v>0</v>
      </c>
      <c r="T394" s="44">
        <v>404.85</v>
      </c>
      <c r="V394" s="44"/>
      <c r="W394" s="44"/>
      <c r="X394" s="44"/>
    </row>
    <row r="395" spans="1:24">
      <c r="A395">
        <v>2</v>
      </c>
      <c r="B395">
        <v>4332</v>
      </c>
      <c r="C395" t="s">
        <v>3767</v>
      </c>
      <c r="D395" t="s">
        <v>48</v>
      </c>
      <c r="E395" t="s">
        <v>48</v>
      </c>
      <c r="F395" t="s">
        <v>4102</v>
      </c>
      <c r="G395" t="s">
        <v>1122</v>
      </c>
      <c r="H395" t="s">
        <v>104</v>
      </c>
      <c r="I395" s="42">
        <v>0</v>
      </c>
      <c r="J395" t="s">
        <v>7002</v>
      </c>
      <c r="K395" s="37">
        <v>43334</v>
      </c>
      <c r="L395" s="44">
        <v>24677.4</v>
      </c>
      <c r="M395" s="44">
        <v>24677.4</v>
      </c>
      <c r="N395" s="44">
        <v>0</v>
      </c>
      <c r="O395" s="44">
        <v>22209.66</v>
      </c>
      <c r="P395" s="44">
        <v>0</v>
      </c>
      <c r="Q395" s="44">
        <v>1850.8050000000001</v>
      </c>
      <c r="R395" s="44">
        <v>0</v>
      </c>
      <c r="S395" s="44">
        <v>0</v>
      </c>
      <c r="T395" s="44">
        <v>1850.8050000000001</v>
      </c>
      <c r="V395" s="44"/>
      <c r="W395" s="44"/>
      <c r="X395" s="44"/>
    </row>
    <row r="396" spans="1:24">
      <c r="A396">
        <v>2</v>
      </c>
      <c r="B396">
        <v>4332</v>
      </c>
      <c r="C396" t="s">
        <v>3767</v>
      </c>
      <c r="D396" t="s">
        <v>36</v>
      </c>
      <c r="E396" t="s">
        <v>37</v>
      </c>
      <c r="F396" t="s">
        <v>4103</v>
      </c>
      <c r="G396" t="s">
        <v>416</v>
      </c>
      <c r="H396" t="s">
        <v>107</v>
      </c>
      <c r="I396" s="42">
        <v>0</v>
      </c>
      <c r="J396" t="s">
        <v>7002</v>
      </c>
      <c r="K396" s="37">
        <v>48092</v>
      </c>
      <c r="L396" s="44">
        <v>510226</v>
      </c>
      <c r="M396" s="44">
        <v>510226</v>
      </c>
      <c r="N396" s="44">
        <v>0</v>
      </c>
      <c r="O396" s="44">
        <v>459203.4</v>
      </c>
      <c r="P396" s="44">
        <v>0</v>
      </c>
      <c r="Q396" s="44">
        <v>0</v>
      </c>
      <c r="R396" s="44">
        <v>0</v>
      </c>
      <c r="S396" s="44">
        <v>0</v>
      </c>
      <c r="T396" s="44">
        <v>0</v>
      </c>
      <c r="V396" s="44"/>
      <c r="W396" s="44"/>
      <c r="X396" s="44"/>
    </row>
    <row r="397" spans="1:24">
      <c r="A397">
        <v>2</v>
      </c>
      <c r="B397">
        <v>4332</v>
      </c>
      <c r="C397" t="s">
        <v>3767</v>
      </c>
      <c r="D397" t="s">
        <v>570</v>
      </c>
      <c r="E397" t="s">
        <v>82</v>
      </c>
      <c r="F397" t="s">
        <v>7173</v>
      </c>
      <c r="G397" t="s">
        <v>7174</v>
      </c>
      <c r="H397" t="s">
        <v>107</v>
      </c>
      <c r="I397" s="42">
        <v>0</v>
      </c>
      <c r="J397" t="s">
        <v>7002</v>
      </c>
      <c r="K397" s="37">
        <v>48092</v>
      </c>
      <c r="L397" s="44">
        <v>8146.47</v>
      </c>
      <c r="M397" s="44">
        <v>8146.47</v>
      </c>
      <c r="N397" s="44">
        <v>0</v>
      </c>
      <c r="O397" s="44">
        <v>7331.82</v>
      </c>
      <c r="P397" s="44">
        <v>0</v>
      </c>
      <c r="Q397" s="44">
        <v>610.98</v>
      </c>
      <c r="R397" s="44">
        <v>0</v>
      </c>
      <c r="S397" s="44">
        <v>610.98</v>
      </c>
      <c r="T397" s="44">
        <v>0</v>
      </c>
      <c r="V397" s="44"/>
      <c r="W397" s="44"/>
      <c r="X397" s="44"/>
    </row>
    <row r="398" spans="1:24">
      <c r="A398">
        <v>2</v>
      </c>
      <c r="B398">
        <v>4332</v>
      </c>
      <c r="C398" t="s">
        <v>3767</v>
      </c>
      <c r="D398" t="s">
        <v>614</v>
      </c>
      <c r="E398" t="s">
        <v>131</v>
      </c>
      <c r="F398" t="s">
        <v>4104</v>
      </c>
      <c r="G398" t="s">
        <v>3389</v>
      </c>
      <c r="H398" t="s">
        <v>100</v>
      </c>
      <c r="I398" s="42">
        <v>0</v>
      </c>
      <c r="J398" t="s">
        <v>7002</v>
      </c>
      <c r="K398" s="37">
        <v>43959</v>
      </c>
      <c r="L398" s="44">
        <v>122926.06</v>
      </c>
      <c r="M398" s="44">
        <v>122926.06</v>
      </c>
      <c r="N398" s="44">
        <v>0</v>
      </c>
      <c r="O398" s="44">
        <v>110633.45</v>
      </c>
      <c r="P398" s="44">
        <v>0</v>
      </c>
      <c r="Q398" s="44">
        <v>9219.4542000000001</v>
      </c>
      <c r="R398" s="44">
        <v>0</v>
      </c>
      <c r="S398" s="44">
        <v>0</v>
      </c>
      <c r="T398" s="44">
        <v>9219.4542000000001</v>
      </c>
      <c r="V398" s="44"/>
      <c r="W398" s="44"/>
      <c r="X398" s="44"/>
    </row>
    <row r="399" spans="1:24">
      <c r="A399">
        <v>2</v>
      </c>
      <c r="B399">
        <v>4332</v>
      </c>
      <c r="C399" t="s">
        <v>3767</v>
      </c>
      <c r="D399" t="s">
        <v>48</v>
      </c>
      <c r="E399" t="s">
        <v>48</v>
      </c>
      <c r="F399" t="s">
        <v>4105</v>
      </c>
      <c r="G399" t="s">
        <v>934</v>
      </c>
      <c r="H399" t="s">
        <v>107</v>
      </c>
      <c r="I399" s="42">
        <v>0</v>
      </c>
      <c r="J399" t="s">
        <v>7002</v>
      </c>
      <c r="K399" s="37">
        <v>43334</v>
      </c>
      <c r="L399" s="44">
        <v>8871</v>
      </c>
      <c r="M399" s="44">
        <v>8871</v>
      </c>
      <c r="N399" s="44">
        <v>0</v>
      </c>
      <c r="O399" s="44">
        <v>7983.9</v>
      </c>
      <c r="P399" s="44">
        <v>0</v>
      </c>
      <c r="Q399" s="44">
        <v>665.32500000000005</v>
      </c>
      <c r="R399" s="44">
        <v>0</v>
      </c>
      <c r="S399" s="44">
        <v>0</v>
      </c>
      <c r="T399" s="44">
        <v>665.32500000000005</v>
      </c>
      <c r="V399" s="44"/>
      <c r="W399" s="44"/>
      <c r="X399" s="44"/>
    </row>
    <row r="400" spans="1:24">
      <c r="A400">
        <v>2</v>
      </c>
      <c r="B400">
        <v>4332</v>
      </c>
      <c r="C400" t="s">
        <v>3767</v>
      </c>
      <c r="D400" t="s">
        <v>760</v>
      </c>
      <c r="E400" t="s">
        <v>9</v>
      </c>
      <c r="F400" t="s">
        <v>4106</v>
      </c>
      <c r="G400" t="s">
        <v>761</v>
      </c>
      <c r="H400" t="s">
        <v>107</v>
      </c>
      <c r="I400" s="42">
        <v>1</v>
      </c>
      <c r="J400" t="s">
        <v>7002</v>
      </c>
      <c r="K400" s="37">
        <v>43334</v>
      </c>
      <c r="L400" s="44">
        <v>73024.88</v>
      </c>
      <c r="M400" s="44">
        <v>73024.88</v>
      </c>
      <c r="N400" s="44">
        <v>0</v>
      </c>
      <c r="O400" s="44">
        <v>65722.39</v>
      </c>
      <c r="P400" s="44">
        <v>0</v>
      </c>
      <c r="Q400" s="44">
        <v>5476.8657999999996</v>
      </c>
      <c r="R400" s="44">
        <v>0</v>
      </c>
      <c r="S400" s="44">
        <v>0</v>
      </c>
      <c r="T400" s="44">
        <v>5476.8657999999996</v>
      </c>
      <c r="V400" s="44"/>
      <c r="W400" s="44"/>
      <c r="X400" s="44"/>
    </row>
    <row r="401" spans="1:24">
      <c r="A401">
        <v>2</v>
      </c>
      <c r="B401">
        <v>4332</v>
      </c>
      <c r="C401" t="s">
        <v>3767</v>
      </c>
      <c r="D401" t="s">
        <v>298</v>
      </c>
      <c r="E401" t="s">
        <v>48</v>
      </c>
      <c r="F401" t="s">
        <v>4107</v>
      </c>
      <c r="G401" t="s">
        <v>2627</v>
      </c>
      <c r="H401" t="s">
        <v>107</v>
      </c>
      <c r="I401" s="42">
        <v>1</v>
      </c>
      <c r="J401" t="s">
        <v>7002</v>
      </c>
      <c r="K401" s="37">
        <v>43599</v>
      </c>
      <c r="L401" s="44">
        <v>59793.440000000002</v>
      </c>
      <c r="M401" s="44">
        <v>59793.440000000002</v>
      </c>
      <c r="N401" s="44">
        <v>0</v>
      </c>
      <c r="O401" s="44">
        <v>53814.1</v>
      </c>
      <c r="P401" s="44">
        <v>0</v>
      </c>
      <c r="Q401" s="44">
        <v>4484.5083000000004</v>
      </c>
      <c r="R401" s="44">
        <v>0</v>
      </c>
      <c r="S401" s="44">
        <v>0</v>
      </c>
      <c r="T401" s="44">
        <v>4484.5083000000004</v>
      </c>
      <c r="V401" s="44"/>
      <c r="W401" s="44"/>
      <c r="X401" s="44"/>
    </row>
    <row r="402" spans="1:24">
      <c r="A402">
        <v>2</v>
      </c>
      <c r="B402">
        <v>4332</v>
      </c>
      <c r="C402" t="s">
        <v>3767</v>
      </c>
      <c r="D402" t="s">
        <v>773</v>
      </c>
      <c r="E402" t="s">
        <v>147</v>
      </c>
      <c r="F402" t="s">
        <v>4108</v>
      </c>
      <c r="G402" t="s">
        <v>795</v>
      </c>
      <c r="H402" t="s">
        <v>107</v>
      </c>
      <c r="I402" s="42">
        <v>0</v>
      </c>
      <c r="J402" t="s">
        <v>7002</v>
      </c>
      <c r="K402" s="37">
        <v>43788</v>
      </c>
      <c r="L402" s="44">
        <v>13018.8</v>
      </c>
      <c r="M402" s="44">
        <v>13018.8</v>
      </c>
      <c r="N402" s="44">
        <v>0</v>
      </c>
      <c r="O402" s="44">
        <v>11716.92</v>
      </c>
      <c r="P402" s="44">
        <v>0</v>
      </c>
      <c r="Q402" s="44">
        <v>976.41</v>
      </c>
      <c r="R402" s="44">
        <v>0</v>
      </c>
      <c r="S402" s="44">
        <v>0</v>
      </c>
      <c r="T402" s="44">
        <v>976.41</v>
      </c>
      <c r="V402" s="44"/>
      <c r="W402" s="44"/>
      <c r="X402" s="44"/>
    </row>
    <row r="403" spans="1:24">
      <c r="A403">
        <v>2</v>
      </c>
      <c r="B403">
        <v>4332</v>
      </c>
      <c r="C403" t="s">
        <v>3767</v>
      </c>
      <c r="D403" t="s">
        <v>627</v>
      </c>
      <c r="E403" t="s">
        <v>627</v>
      </c>
      <c r="F403" t="s">
        <v>4109</v>
      </c>
      <c r="G403" t="s">
        <v>707</v>
      </c>
      <c r="H403" t="s">
        <v>100</v>
      </c>
      <c r="I403" s="42">
        <v>1</v>
      </c>
      <c r="J403" t="s">
        <v>7002</v>
      </c>
      <c r="K403" s="37">
        <v>43335</v>
      </c>
      <c r="L403" s="44">
        <v>8333.77</v>
      </c>
      <c r="M403" s="44">
        <v>8333.77</v>
      </c>
      <c r="N403" s="44">
        <v>0</v>
      </c>
      <c r="O403" s="44">
        <v>7500.39</v>
      </c>
      <c r="P403" s="44">
        <v>0</v>
      </c>
      <c r="Q403" s="44">
        <v>625.03250000000003</v>
      </c>
      <c r="R403" s="44">
        <v>0</v>
      </c>
      <c r="S403" s="44">
        <v>0</v>
      </c>
      <c r="T403" s="44">
        <v>625.03250000000003</v>
      </c>
      <c r="V403" s="44"/>
      <c r="W403" s="44"/>
      <c r="X403" s="44"/>
    </row>
    <row r="404" spans="1:24">
      <c r="A404">
        <v>2</v>
      </c>
      <c r="B404">
        <v>4332</v>
      </c>
      <c r="C404" t="s">
        <v>3767</v>
      </c>
      <c r="D404" t="s">
        <v>1188</v>
      </c>
      <c r="E404" t="s">
        <v>60</v>
      </c>
      <c r="F404" t="s">
        <v>4110</v>
      </c>
      <c r="G404" t="s">
        <v>1189</v>
      </c>
      <c r="H404" t="s">
        <v>86</v>
      </c>
      <c r="I404" s="42">
        <v>1</v>
      </c>
      <c r="J404" t="s">
        <v>7002</v>
      </c>
      <c r="K404" s="37">
        <v>48092</v>
      </c>
      <c r="L404" s="44">
        <v>129460</v>
      </c>
      <c r="M404" s="44">
        <v>129460</v>
      </c>
      <c r="N404" s="44">
        <v>0</v>
      </c>
      <c r="O404" s="44">
        <v>116514</v>
      </c>
      <c r="P404" s="44">
        <v>0</v>
      </c>
      <c r="Q404" s="44">
        <v>9709.5</v>
      </c>
      <c r="R404" s="44">
        <v>0</v>
      </c>
      <c r="S404" s="44">
        <v>0</v>
      </c>
      <c r="T404" s="44">
        <v>9709.5</v>
      </c>
      <c r="V404" s="44"/>
      <c r="W404" s="44"/>
      <c r="X404" s="44"/>
    </row>
    <row r="405" spans="1:24">
      <c r="A405">
        <v>2</v>
      </c>
      <c r="B405">
        <v>4332</v>
      </c>
      <c r="C405" t="s">
        <v>3767</v>
      </c>
      <c r="D405" t="s">
        <v>3600</v>
      </c>
      <c r="E405" t="s">
        <v>9</v>
      </c>
      <c r="F405" t="s">
        <v>7175</v>
      </c>
      <c r="G405" t="s">
        <v>7176</v>
      </c>
      <c r="H405" t="s">
        <v>86</v>
      </c>
      <c r="I405" s="42">
        <v>1</v>
      </c>
      <c r="J405" t="s">
        <v>7002</v>
      </c>
      <c r="K405" s="37">
        <v>43336</v>
      </c>
      <c r="L405" s="44">
        <v>21165.26</v>
      </c>
      <c r="M405" s="44">
        <v>21165.26</v>
      </c>
      <c r="N405" s="44">
        <v>0</v>
      </c>
      <c r="O405" s="44">
        <v>21165.26</v>
      </c>
      <c r="P405" s="44">
        <v>0</v>
      </c>
      <c r="Q405" s="44">
        <v>0</v>
      </c>
      <c r="R405" s="44">
        <v>0</v>
      </c>
      <c r="S405" s="44">
        <v>0</v>
      </c>
      <c r="T405" s="44">
        <v>0</v>
      </c>
      <c r="V405" s="44"/>
      <c r="W405" s="44"/>
      <c r="X405" s="44"/>
    </row>
    <row r="406" spans="1:24">
      <c r="A406">
        <v>2</v>
      </c>
      <c r="B406">
        <v>4332</v>
      </c>
      <c r="C406" t="s">
        <v>3767</v>
      </c>
      <c r="D406" t="s">
        <v>399</v>
      </c>
      <c r="E406" t="s">
        <v>256</v>
      </c>
      <c r="F406" t="s">
        <v>4111</v>
      </c>
      <c r="G406" t="s">
        <v>906</v>
      </c>
      <c r="H406" t="s">
        <v>107</v>
      </c>
      <c r="I406" s="42">
        <v>1</v>
      </c>
      <c r="J406" t="s">
        <v>7002</v>
      </c>
      <c r="K406" s="37">
        <v>43333</v>
      </c>
      <c r="L406" s="44">
        <v>7779.37</v>
      </c>
      <c r="M406" s="44">
        <v>7779.37</v>
      </c>
      <c r="N406" s="44">
        <v>0</v>
      </c>
      <c r="O406" s="44">
        <v>7001.43</v>
      </c>
      <c r="P406" s="44">
        <v>0</v>
      </c>
      <c r="Q406" s="44">
        <v>583.45249999999999</v>
      </c>
      <c r="R406" s="44">
        <v>0</v>
      </c>
      <c r="S406" s="44">
        <v>0</v>
      </c>
      <c r="T406" s="44">
        <v>583.45249999999999</v>
      </c>
      <c r="V406" s="44"/>
      <c r="W406" s="44"/>
      <c r="X406" s="44"/>
    </row>
    <row r="407" spans="1:24">
      <c r="A407">
        <v>2</v>
      </c>
      <c r="B407">
        <v>4332</v>
      </c>
      <c r="C407" t="s">
        <v>3767</v>
      </c>
      <c r="D407" t="s">
        <v>549</v>
      </c>
      <c r="E407" t="s">
        <v>9</v>
      </c>
      <c r="F407" t="s">
        <v>4112</v>
      </c>
      <c r="G407" t="s">
        <v>850</v>
      </c>
      <c r="H407" t="s">
        <v>107</v>
      </c>
      <c r="I407" s="42">
        <v>1</v>
      </c>
      <c r="J407" t="s">
        <v>7002</v>
      </c>
      <c r="K407" s="37">
        <v>43335</v>
      </c>
      <c r="L407" s="44">
        <v>10884.98</v>
      </c>
      <c r="M407" s="44">
        <v>10884.98</v>
      </c>
      <c r="N407" s="44">
        <v>0</v>
      </c>
      <c r="O407" s="44">
        <v>9796.48</v>
      </c>
      <c r="P407" s="44">
        <v>0</v>
      </c>
      <c r="Q407" s="44">
        <v>816.37329999999997</v>
      </c>
      <c r="R407" s="44">
        <v>0</v>
      </c>
      <c r="S407" s="44">
        <v>0</v>
      </c>
      <c r="T407" s="44">
        <v>816.37329999999997</v>
      </c>
      <c r="V407" s="44"/>
      <c r="W407" s="44"/>
      <c r="X407" s="44"/>
    </row>
    <row r="408" spans="1:24">
      <c r="A408">
        <v>2</v>
      </c>
      <c r="B408">
        <v>4332</v>
      </c>
      <c r="C408" t="s">
        <v>3767</v>
      </c>
      <c r="D408" t="s">
        <v>1321</v>
      </c>
      <c r="E408" t="s">
        <v>69</v>
      </c>
      <c r="F408" t="s">
        <v>4113</v>
      </c>
      <c r="G408" t="s">
        <v>1777</v>
      </c>
      <c r="H408" t="s">
        <v>107</v>
      </c>
      <c r="I408" s="42">
        <v>0</v>
      </c>
      <c r="J408" t="s">
        <v>7002</v>
      </c>
      <c r="K408" s="37">
        <v>48092</v>
      </c>
      <c r="L408" s="44">
        <v>56525.56</v>
      </c>
      <c r="M408" s="44">
        <v>56525.56</v>
      </c>
      <c r="N408" s="44">
        <v>0</v>
      </c>
      <c r="O408" s="44">
        <v>50873</v>
      </c>
      <c r="P408" s="44">
        <v>0</v>
      </c>
      <c r="Q408" s="44">
        <v>4239.4166999999998</v>
      </c>
      <c r="R408" s="44">
        <v>0</v>
      </c>
      <c r="S408" s="44">
        <v>0</v>
      </c>
      <c r="T408" s="44">
        <v>4239.4166999999998</v>
      </c>
      <c r="V408" s="44"/>
      <c r="W408" s="44"/>
      <c r="X408" s="44"/>
    </row>
    <row r="409" spans="1:24">
      <c r="A409">
        <v>2</v>
      </c>
      <c r="B409">
        <v>4332</v>
      </c>
      <c r="C409" t="s">
        <v>3767</v>
      </c>
      <c r="D409" t="s">
        <v>178</v>
      </c>
      <c r="E409" t="s">
        <v>69</v>
      </c>
      <c r="F409" t="s">
        <v>4114</v>
      </c>
      <c r="G409" t="s">
        <v>751</v>
      </c>
      <c r="H409" t="s">
        <v>107</v>
      </c>
      <c r="I409" s="42">
        <v>1</v>
      </c>
      <c r="J409" t="s">
        <v>7002</v>
      </c>
      <c r="K409" s="37">
        <v>43333</v>
      </c>
      <c r="L409" s="44">
        <v>28664.240000000002</v>
      </c>
      <c r="M409" s="44">
        <v>28664.240000000002</v>
      </c>
      <c r="N409" s="44">
        <v>0</v>
      </c>
      <c r="O409" s="44">
        <v>25797.82</v>
      </c>
      <c r="P409" s="44">
        <v>0</v>
      </c>
      <c r="Q409" s="44">
        <v>2149.8182999999999</v>
      </c>
      <c r="R409" s="44">
        <v>0</v>
      </c>
      <c r="S409" s="44">
        <v>0</v>
      </c>
      <c r="T409" s="44">
        <v>2149.8182999999999</v>
      </c>
      <c r="V409" s="44"/>
      <c r="W409" s="44"/>
      <c r="X409" s="44"/>
    </row>
    <row r="410" spans="1:24">
      <c r="A410">
        <v>2</v>
      </c>
      <c r="B410">
        <v>4332</v>
      </c>
      <c r="C410" t="s">
        <v>3767</v>
      </c>
      <c r="D410" t="s">
        <v>866</v>
      </c>
      <c r="E410" t="s">
        <v>256</v>
      </c>
      <c r="F410" t="s">
        <v>4115</v>
      </c>
      <c r="G410" t="s">
        <v>1286</v>
      </c>
      <c r="H410" t="s">
        <v>107</v>
      </c>
      <c r="I410" s="42">
        <v>0</v>
      </c>
      <c r="J410" t="s">
        <v>7002</v>
      </c>
      <c r="K410" s="37">
        <v>43571</v>
      </c>
      <c r="L410" s="44">
        <v>17341.53</v>
      </c>
      <c r="M410" s="44">
        <v>17341.53</v>
      </c>
      <c r="N410" s="44">
        <v>0</v>
      </c>
      <c r="O410" s="44">
        <v>15607.38</v>
      </c>
      <c r="P410" s="44">
        <v>0</v>
      </c>
      <c r="Q410" s="44">
        <v>1300.615</v>
      </c>
      <c r="R410" s="44">
        <v>0</v>
      </c>
      <c r="S410" s="44">
        <v>0</v>
      </c>
      <c r="T410" s="44">
        <v>1300.615</v>
      </c>
      <c r="V410" s="44"/>
      <c r="W410" s="44"/>
      <c r="X410" s="44"/>
    </row>
    <row r="411" spans="1:24">
      <c r="A411">
        <v>2</v>
      </c>
      <c r="B411">
        <v>4332</v>
      </c>
      <c r="C411" t="s">
        <v>3767</v>
      </c>
      <c r="D411" t="s">
        <v>7177</v>
      </c>
      <c r="E411" t="s">
        <v>7178</v>
      </c>
      <c r="F411" t="s">
        <v>7179</v>
      </c>
      <c r="G411" t="s">
        <v>7180</v>
      </c>
      <c r="H411" t="s">
        <v>86</v>
      </c>
      <c r="I411" s="42">
        <v>1</v>
      </c>
      <c r="J411" t="s">
        <v>7002</v>
      </c>
      <c r="K411" s="37">
        <v>43335</v>
      </c>
      <c r="L411" s="44">
        <v>51146.36</v>
      </c>
      <c r="M411" s="44">
        <v>51146.36</v>
      </c>
      <c r="N411" s="44">
        <v>0</v>
      </c>
      <c r="O411" s="44">
        <v>51146.36</v>
      </c>
      <c r="P411" s="44">
        <v>0</v>
      </c>
      <c r="Q411" s="44">
        <v>0</v>
      </c>
      <c r="R411" s="44">
        <v>0</v>
      </c>
      <c r="S411" s="44">
        <v>0</v>
      </c>
      <c r="T411" s="44">
        <v>0</v>
      </c>
      <c r="V411" s="44"/>
      <c r="W411" s="44"/>
      <c r="X411" s="44"/>
    </row>
    <row r="412" spans="1:24">
      <c r="A412">
        <v>2</v>
      </c>
      <c r="B412">
        <v>4332</v>
      </c>
      <c r="C412" t="s">
        <v>3767</v>
      </c>
      <c r="D412" t="s">
        <v>1465</v>
      </c>
      <c r="E412" t="s">
        <v>261</v>
      </c>
      <c r="F412" t="s">
        <v>4116</v>
      </c>
      <c r="G412" t="s">
        <v>1466</v>
      </c>
      <c r="H412" t="s">
        <v>107</v>
      </c>
      <c r="I412" s="42">
        <v>0</v>
      </c>
      <c r="J412" t="s">
        <v>7002</v>
      </c>
      <c r="K412" s="37">
        <v>43917</v>
      </c>
      <c r="L412" s="44">
        <v>10163.59</v>
      </c>
      <c r="M412" s="44">
        <v>10163.59</v>
      </c>
      <c r="N412" s="44">
        <v>0</v>
      </c>
      <c r="O412" s="44">
        <v>9147.23</v>
      </c>
      <c r="P412" s="44">
        <v>0</v>
      </c>
      <c r="Q412" s="44">
        <v>762.26919999999996</v>
      </c>
      <c r="R412" s="44">
        <v>0</v>
      </c>
      <c r="S412" s="44">
        <v>0</v>
      </c>
      <c r="T412" s="44">
        <v>762.26919999999996</v>
      </c>
      <c r="V412" s="44"/>
      <c r="W412" s="44"/>
      <c r="X412" s="44"/>
    </row>
    <row r="413" spans="1:24">
      <c r="A413">
        <v>2</v>
      </c>
      <c r="B413">
        <v>4332</v>
      </c>
      <c r="C413" t="s">
        <v>3767</v>
      </c>
      <c r="D413" t="s">
        <v>161</v>
      </c>
      <c r="E413" t="s">
        <v>27</v>
      </c>
      <c r="F413" t="s">
        <v>4117</v>
      </c>
      <c r="G413" t="s">
        <v>166</v>
      </c>
      <c r="H413" t="s">
        <v>107</v>
      </c>
      <c r="I413" s="42">
        <v>0</v>
      </c>
      <c r="J413" t="s">
        <v>7002</v>
      </c>
      <c r="K413" s="37">
        <v>43228</v>
      </c>
      <c r="L413" s="44">
        <v>3529.12</v>
      </c>
      <c r="M413" s="44">
        <v>3529.12</v>
      </c>
      <c r="N413" s="44">
        <v>0</v>
      </c>
      <c r="O413" s="44">
        <v>3176.21</v>
      </c>
      <c r="P413" s="44">
        <v>0</v>
      </c>
      <c r="Q413" s="44">
        <v>264.68419999999998</v>
      </c>
      <c r="R413" s="44">
        <v>0</v>
      </c>
      <c r="S413" s="44">
        <v>0</v>
      </c>
      <c r="T413" s="44">
        <v>264.68419999999998</v>
      </c>
      <c r="V413" s="44"/>
      <c r="W413" s="44"/>
      <c r="X413" s="44"/>
    </row>
    <row r="414" spans="1:24">
      <c r="A414">
        <v>2</v>
      </c>
      <c r="B414">
        <v>4332</v>
      </c>
      <c r="C414" t="s">
        <v>3767</v>
      </c>
      <c r="D414" t="s">
        <v>866</v>
      </c>
      <c r="E414" t="s">
        <v>256</v>
      </c>
      <c r="F414" t="s">
        <v>4118</v>
      </c>
      <c r="G414" t="s">
        <v>997</v>
      </c>
      <c r="H414" t="s">
        <v>107</v>
      </c>
      <c r="I414" s="42">
        <v>0</v>
      </c>
      <c r="J414" t="s">
        <v>7002</v>
      </c>
      <c r="K414" s="37">
        <v>43334</v>
      </c>
      <c r="L414" s="44">
        <v>7576.68</v>
      </c>
      <c r="M414" s="44">
        <v>7576.68</v>
      </c>
      <c r="N414" s="44">
        <v>0</v>
      </c>
      <c r="O414" s="44">
        <v>6819.01</v>
      </c>
      <c r="P414" s="44">
        <v>0</v>
      </c>
      <c r="Q414" s="44">
        <v>568.25080000000003</v>
      </c>
      <c r="R414" s="44">
        <v>0</v>
      </c>
      <c r="S414" s="44">
        <v>0</v>
      </c>
      <c r="T414" s="44">
        <v>568.25080000000003</v>
      </c>
      <c r="V414" s="44"/>
      <c r="W414" s="44"/>
      <c r="X414" s="44"/>
    </row>
    <row r="415" spans="1:24">
      <c r="A415">
        <v>2</v>
      </c>
      <c r="B415">
        <v>4332</v>
      </c>
      <c r="C415" t="s">
        <v>3767</v>
      </c>
      <c r="D415" t="s">
        <v>603</v>
      </c>
      <c r="E415" t="s">
        <v>48</v>
      </c>
      <c r="F415" t="s">
        <v>4119</v>
      </c>
      <c r="G415" t="s">
        <v>604</v>
      </c>
      <c r="H415" t="s">
        <v>107</v>
      </c>
      <c r="I415" s="42">
        <v>1</v>
      </c>
      <c r="J415" t="s">
        <v>7002</v>
      </c>
      <c r="K415" s="37">
        <v>43334</v>
      </c>
      <c r="L415" s="44">
        <v>7738.69</v>
      </c>
      <c r="M415" s="44">
        <v>7738.69</v>
      </c>
      <c r="N415" s="44">
        <v>0</v>
      </c>
      <c r="O415" s="44">
        <v>6964.82</v>
      </c>
      <c r="P415" s="44">
        <v>0</v>
      </c>
      <c r="Q415" s="44">
        <v>580.40170000000001</v>
      </c>
      <c r="R415" s="44">
        <v>0</v>
      </c>
      <c r="S415" s="44">
        <v>0</v>
      </c>
      <c r="T415" s="44">
        <v>580.40170000000001</v>
      </c>
      <c r="V415" s="44"/>
      <c r="W415" s="44"/>
      <c r="X415" s="44"/>
    </row>
    <row r="416" spans="1:24">
      <c r="A416">
        <v>2</v>
      </c>
      <c r="B416">
        <v>4332</v>
      </c>
      <c r="C416" t="s">
        <v>3767</v>
      </c>
      <c r="D416" t="s">
        <v>978</v>
      </c>
      <c r="E416" t="s">
        <v>264</v>
      </c>
      <c r="F416" t="s">
        <v>4120</v>
      </c>
      <c r="G416" t="s">
        <v>3264</v>
      </c>
      <c r="H416" t="s">
        <v>107</v>
      </c>
      <c r="I416" s="42">
        <v>1</v>
      </c>
      <c r="J416" t="s">
        <v>7002</v>
      </c>
      <c r="K416" s="37">
        <v>43781</v>
      </c>
      <c r="L416" s="44">
        <v>20589.38</v>
      </c>
      <c r="M416" s="44">
        <v>20589.38</v>
      </c>
      <c r="N416" s="44">
        <v>0</v>
      </c>
      <c r="O416" s="44">
        <v>18530.439999999999</v>
      </c>
      <c r="P416" s="44">
        <v>0</v>
      </c>
      <c r="Q416" s="44">
        <v>1544.2032999999999</v>
      </c>
      <c r="R416" s="44">
        <v>0</v>
      </c>
      <c r="S416" s="44">
        <v>0</v>
      </c>
      <c r="T416" s="44">
        <v>1544.2032999999999</v>
      </c>
      <c r="V416" s="44"/>
      <c r="W416" s="44"/>
      <c r="X416" s="44"/>
    </row>
    <row r="417" spans="1:24">
      <c r="A417">
        <v>2</v>
      </c>
      <c r="B417">
        <v>4332</v>
      </c>
      <c r="C417" t="s">
        <v>3767</v>
      </c>
      <c r="D417" t="s">
        <v>285</v>
      </c>
      <c r="E417" t="s">
        <v>37</v>
      </c>
      <c r="F417" t="s">
        <v>4121</v>
      </c>
      <c r="G417" t="s">
        <v>1012</v>
      </c>
      <c r="H417" t="s">
        <v>124</v>
      </c>
      <c r="I417" s="42">
        <v>1</v>
      </c>
      <c r="J417" t="s">
        <v>7002</v>
      </c>
      <c r="K417" s="37">
        <v>43335</v>
      </c>
      <c r="L417" s="44">
        <v>23760.38</v>
      </c>
      <c r="M417" s="44">
        <v>23760.38</v>
      </c>
      <c r="N417" s="44">
        <v>0</v>
      </c>
      <c r="O417" s="44">
        <v>21384.34</v>
      </c>
      <c r="P417" s="44">
        <v>0</v>
      </c>
      <c r="Q417" s="44">
        <v>1782.0282999999999</v>
      </c>
      <c r="R417" s="44">
        <v>0</v>
      </c>
      <c r="S417" s="44">
        <v>0</v>
      </c>
      <c r="T417" s="44">
        <v>1782.0282999999999</v>
      </c>
      <c r="V417" s="44"/>
      <c r="W417" s="44"/>
      <c r="X417" s="44"/>
    </row>
    <row r="418" spans="1:24">
      <c r="A418">
        <v>2</v>
      </c>
      <c r="B418">
        <v>4332</v>
      </c>
      <c r="C418" t="s">
        <v>3767</v>
      </c>
      <c r="D418" t="s">
        <v>658</v>
      </c>
      <c r="E418" t="s">
        <v>25</v>
      </c>
      <c r="F418" t="s">
        <v>7181</v>
      </c>
      <c r="G418" t="s">
        <v>7182</v>
      </c>
      <c r="H418" t="s">
        <v>86</v>
      </c>
      <c r="I418" s="42">
        <v>1</v>
      </c>
      <c r="J418" t="s">
        <v>7002</v>
      </c>
      <c r="K418" s="37">
        <v>43334</v>
      </c>
      <c r="L418" s="44">
        <v>3411.25</v>
      </c>
      <c r="M418" s="44">
        <v>3411.25</v>
      </c>
      <c r="N418" s="44">
        <v>0</v>
      </c>
      <c r="O418" s="44">
        <v>3411.25</v>
      </c>
      <c r="P418" s="44">
        <v>0</v>
      </c>
      <c r="Q418" s="44">
        <v>0</v>
      </c>
      <c r="R418" s="44">
        <v>0</v>
      </c>
      <c r="S418" s="44">
        <v>0</v>
      </c>
      <c r="T418" s="44">
        <v>0</v>
      </c>
      <c r="V418" s="44"/>
      <c r="W418" s="44"/>
      <c r="X418" s="44"/>
    </row>
    <row r="419" spans="1:24">
      <c r="A419">
        <v>2</v>
      </c>
      <c r="B419">
        <v>4332</v>
      </c>
      <c r="C419" t="s">
        <v>3767</v>
      </c>
      <c r="D419" t="s">
        <v>95</v>
      </c>
      <c r="E419" t="s">
        <v>93</v>
      </c>
      <c r="F419" t="s">
        <v>4122</v>
      </c>
      <c r="G419" t="s">
        <v>1632</v>
      </c>
      <c r="H419" t="s">
        <v>107</v>
      </c>
      <c r="I419" s="42">
        <v>0.1</v>
      </c>
      <c r="J419" t="s">
        <v>7002</v>
      </c>
      <c r="K419" s="37">
        <v>43412</v>
      </c>
      <c r="L419" s="44">
        <v>7948.67</v>
      </c>
      <c r="M419" s="44">
        <v>7948.67</v>
      </c>
      <c r="N419" s="44">
        <v>0</v>
      </c>
      <c r="O419" s="44">
        <v>7153.8</v>
      </c>
      <c r="P419" s="44">
        <v>0</v>
      </c>
      <c r="Q419" s="44">
        <v>596.15</v>
      </c>
      <c r="R419" s="44">
        <v>0</v>
      </c>
      <c r="S419" s="44">
        <v>0</v>
      </c>
      <c r="T419" s="44">
        <v>596.15</v>
      </c>
      <c r="V419" s="44"/>
      <c r="W419" s="44"/>
      <c r="X419" s="44"/>
    </row>
    <row r="420" spans="1:24">
      <c r="A420">
        <v>2</v>
      </c>
      <c r="B420">
        <v>4332</v>
      </c>
      <c r="C420" t="s">
        <v>3767</v>
      </c>
      <c r="D420" t="s">
        <v>1821</v>
      </c>
      <c r="E420" t="s">
        <v>9</v>
      </c>
      <c r="F420" t="s">
        <v>4123</v>
      </c>
      <c r="G420" t="s">
        <v>3238</v>
      </c>
      <c r="H420" t="s">
        <v>107</v>
      </c>
      <c r="I420" s="42">
        <v>0.05</v>
      </c>
      <c r="J420" t="s">
        <v>7002</v>
      </c>
      <c r="K420" s="37">
        <v>43788</v>
      </c>
      <c r="L420" s="44">
        <v>17457.419999999998</v>
      </c>
      <c r="M420" s="44">
        <v>17457.419999999998</v>
      </c>
      <c r="N420" s="44">
        <v>0</v>
      </c>
      <c r="O420" s="44">
        <v>15711.68</v>
      </c>
      <c r="P420" s="44">
        <v>0</v>
      </c>
      <c r="Q420" s="44">
        <v>1309.3067000000001</v>
      </c>
      <c r="R420" s="44">
        <v>0</v>
      </c>
      <c r="S420" s="44">
        <v>0</v>
      </c>
      <c r="T420" s="44">
        <v>1309.3067000000001</v>
      </c>
      <c r="V420" s="44"/>
      <c r="W420" s="44"/>
      <c r="X420" s="44"/>
    </row>
    <row r="421" spans="1:24">
      <c r="A421">
        <v>2</v>
      </c>
      <c r="B421">
        <v>4332</v>
      </c>
      <c r="C421" t="s">
        <v>3767</v>
      </c>
      <c r="D421" t="s">
        <v>249</v>
      </c>
      <c r="E421" t="s">
        <v>48</v>
      </c>
      <c r="F421" t="s">
        <v>7183</v>
      </c>
      <c r="G421" t="s">
        <v>7184</v>
      </c>
      <c r="H421" t="s">
        <v>86</v>
      </c>
      <c r="I421" s="42">
        <v>1</v>
      </c>
      <c r="J421" t="s">
        <v>7002</v>
      </c>
      <c r="K421" s="37">
        <v>43333</v>
      </c>
      <c r="L421" s="44">
        <v>44641.52</v>
      </c>
      <c r="M421" s="44">
        <v>44641.52</v>
      </c>
      <c r="N421" s="44">
        <v>0</v>
      </c>
      <c r="O421" s="44">
        <v>44641.52</v>
      </c>
      <c r="P421" s="44">
        <v>0</v>
      </c>
      <c r="Q421" s="44">
        <v>0</v>
      </c>
      <c r="R421" s="44">
        <v>0</v>
      </c>
      <c r="S421" s="44">
        <v>0</v>
      </c>
      <c r="T421" s="44">
        <v>0</v>
      </c>
      <c r="V421" s="44"/>
      <c r="W421" s="44"/>
      <c r="X421" s="44"/>
    </row>
    <row r="422" spans="1:24">
      <c r="A422">
        <v>2</v>
      </c>
      <c r="B422">
        <v>4332</v>
      </c>
      <c r="C422" t="s">
        <v>3767</v>
      </c>
      <c r="D422" t="s">
        <v>1135</v>
      </c>
      <c r="E422" t="s">
        <v>21</v>
      </c>
      <c r="F422" t="s">
        <v>4124</v>
      </c>
      <c r="G422" t="s">
        <v>1136</v>
      </c>
      <c r="H422" t="s">
        <v>100</v>
      </c>
      <c r="I422" s="42">
        <v>1</v>
      </c>
      <c r="J422" t="s">
        <v>7002</v>
      </c>
      <c r="K422" s="37">
        <v>43781</v>
      </c>
      <c r="L422" s="44">
        <v>16297.93</v>
      </c>
      <c r="M422" s="44">
        <v>16297.93</v>
      </c>
      <c r="N422" s="44">
        <v>0</v>
      </c>
      <c r="O422" s="44">
        <v>14668.14</v>
      </c>
      <c r="P422" s="44">
        <v>0</v>
      </c>
      <c r="Q422" s="44">
        <v>1222.345</v>
      </c>
      <c r="R422" s="44">
        <v>0</v>
      </c>
      <c r="S422" s="44">
        <v>0</v>
      </c>
      <c r="T422" s="44">
        <v>1222.345</v>
      </c>
      <c r="V422" s="44"/>
      <c r="W422" s="44"/>
      <c r="X422" s="44"/>
    </row>
    <row r="423" spans="1:24">
      <c r="A423">
        <v>2</v>
      </c>
      <c r="B423">
        <v>4332</v>
      </c>
      <c r="C423" t="s">
        <v>3767</v>
      </c>
      <c r="D423" t="s">
        <v>14</v>
      </c>
      <c r="E423" t="s">
        <v>15</v>
      </c>
      <c r="F423" t="s">
        <v>4125</v>
      </c>
      <c r="G423" t="s">
        <v>1494</v>
      </c>
      <c r="H423" t="s">
        <v>107</v>
      </c>
      <c r="I423" s="42">
        <v>0.05</v>
      </c>
      <c r="J423" t="s">
        <v>7002</v>
      </c>
      <c r="K423" s="37">
        <v>43952</v>
      </c>
      <c r="L423" s="44">
        <v>22744.62</v>
      </c>
      <c r="M423" s="44">
        <v>22744.62</v>
      </c>
      <c r="N423" s="44">
        <v>0</v>
      </c>
      <c r="O423" s="44">
        <v>20470.16</v>
      </c>
      <c r="P423" s="44">
        <v>0</v>
      </c>
      <c r="Q423" s="44">
        <v>1705.8467000000001</v>
      </c>
      <c r="R423" s="44">
        <v>0</v>
      </c>
      <c r="S423" s="44">
        <v>0</v>
      </c>
      <c r="T423" s="44">
        <v>1705.8467000000001</v>
      </c>
      <c r="V423" s="44"/>
      <c r="W423" s="44"/>
      <c r="X423" s="44"/>
    </row>
    <row r="424" spans="1:24">
      <c r="A424">
        <v>2</v>
      </c>
      <c r="B424">
        <v>4332</v>
      </c>
      <c r="C424" t="s">
        <v>3767</v>
      </c>
      <c r="D424" t="s">
        <v>372</v>
      </c>
      <c r="E424" t="s">
        <v>21</v>
      </c>
      <c r="F424" t="s">
        <v>4126</v>
      </c>
      <c r="G424" t="s">
        <v>947</v>
      </c>
      <c r="H424" t="s">
        <v>107</v>
      </c>
      <c r="I424" s="42">
        <v>1</v>
      </c>
      <c r="J424" t="s">
        <v>7002</v>
      </c>
      <c r="K424" s="37">
        <v>43332</v>
      </c>
      <c r="L424" s="44">
        <v>4928</v>
      </c>
      <c r="M424" s="44">
        <v>4928</v>
      </c>
      <c r="N424" s="44">
        <v>0</v>
      </c>
      <c r="O424" s="44">
        <v>4435.2</v>
      </c>
      <c r="P424" s="44">
        <v>0</v>
      </c>
      <c r="Q424" s="44">
        <v>369.6</v>
      </c>
      <c r="R424" s="44">
        <v>0</v>
      </c>
      <c r="S424" s="44">
        <v>0</v>
      </c>
      <c r="T424" s="44">
        <v>369.6</v>
      </c>
      <c r="V424" s="44"/>
      <c r="W424" s="44"/>
      <c r="X424" s="44"/>
    </row>
    <row r="425" spans="1:24">
      <c r="A425">
        <v>2</v>
      </c>
      <c r="B425">
        <v>4332</v>
      </c>
      <c r="C425" t="s">
        <v>3767</v>
      </c>
      <c r="D425" t="s">
        <v>948</v>
      </c>
      <c r="E425" t="s">
        <v>949</v>
      </c>
      <c r="F425" t="s">
        <v>7185</v>
      </c>
      <c r="G425" t="s">
        <v>7186</v>
      </c>
      <c r="H425" t="s">
        <v>29</v>
      </c>
      <c r="I425" s="42">
        <v>0</v>
      </c>
      <c r="J425" t="s">
        <v>7003</v>
      </c>
      <c r="K425" s="37">
        <v>48092</v>
      </c>
      <c r="L425" s="44">
        <v>94100</v>
      </c>
      <c r="M425" s="44">
        <v>94100</v>
      </c>
      <c r="N425" s="44">
        <v>0</v>
      </c>
      <c r="O425" s="44">
        <v>70575</v>
      </c>
      <c r="P425" s="44">
        <v>0</v>
      </c>
      <c r="Q425" s="44">
        <v>0</v>
      </c>
      <c r="R425" s="44">
        <v>0</v>
      </c>
      <c r="S425" s="44">
        <v>0</v>
      </c>
      <c r="T425" s="44">
        <v>0</v>
      </c>
      <c r="V425" s="44"/>
      <c r="W425" s="44"/>
      <c r="X425" s="44"/>
    </row>
    <row r="426" spans="1:24">
      <c r="A426">
        <v>2</v>
      </c>
      <c r="B426">
        <v>4332</v>
      </c>
      <c r="C426" t="s">
        <v>3767</v>
      </c>
      <c r="D426" t="s">
        <v>95</v>
      </c>
      <c r="E426" t="s">
        <v>93</v>
      </c>
      <c r="F426" t="s">
        <v>4127</v>
      </c>
      <c r="G426" t="s">
        <v>1579</v>
      </c>
      <c r="H426" t="s">
        <v>107</v>
      </c>
      <c r="I426" s="42">
        <v>0.1</v>
      </c>
      <c r="J426" t="s">
        <v>7002</v>
      </c>
      <c r="K426" s="37">
        <v>43412</v>
      </c>
      <c r="L426" s="44">
        <v>3762.57</v>
      </c>
      <c r="M426" s="44">
        <v>3762.57</v>
      </c>
      <c r="N426" s="44">
        <v>0</v>
      </c>
      <c r="O426" s="44">
        <v>3386.31</v>
      </c>
      <c r="P426" s="44">
        <v>0</v>
      </c>
      <c r="Q426" s="44">
        <v>282.1925</v>
      </c>
      <c r="R426" s="44">
        <v>0</v>
      </c>
      <c r="S426" s="44">
        <v>0</v>
      </c>
      <c r="T426" s="44">
        <v>282.1925</v>
      </c>
      <c r="V426" s="44"/>
      <c r="W426" s="44"/>
      <c r="X426" s="44"/>
    </row>
    <row r="427" spans="1:24">
      <c r="A427">
        <v>2</v>
      </c>
      <c r="B427">
        <v>4332</v>
      </c>
      <c r="C427" t="s">
        <v>3767</v>
      </c>
      <c r="D427" t="s">
        <v>95</v>
      </c>
      <c r="E427" t="s">
        <v>93</v>
      </c>
      <c r="F427" t="s">
        <v>4128</v>
      </c>
      <c r="G427" t="s">
        <v>873</v>
      </c>
      <c r="H427" t="s">
        <v>107</v>
      </c>
      <c r="I427" s="42">
        <v>0.1</v>
      </c>
      <c r="J427" t="s">
        <v>7002</v>
      </c>
      <c r="K427" s="37">
        <v>43598</v>
      </c>
      <c r="L427" s="44">
        <v>3740.7</v>
      </c>
      <c r="M427" s="44">
        <v>3740.7</v>
      </c>
      <c r="N427" s="44">
        <v>0</v>
      </c>
      <c r="O427" s="44">
        <v>3366.63</v>
      </c>
      <c r="P427" s="44">
        <v>0</v>
      </c>
      <c r="Q427" s="44">
        <v>280.55250000000001</v>
      </c>
      <c r="R427" s="44">
        <v>0</v>
      </c>
      <c r="S427" s="44">
        <v>0</v>
      </c>
      <c r="T427" s="44">
        <v>280.55250000000001</v>
      </c>
      <c r="V427" s="44"/>
      <c r="W427" s="44"/>
      <c r="X427" s="44"/>
    </row>
    <row r="428" spans="1:24">
      <c r="A428">
        <v>2</v>
      </c>
      <c r="B428">
        <v>4332</v>
      </c>
      <c r="C428" t="s">
        <v>3767</v>
      </c>
      <c r="D428" t="s">
        <v>697</v>
      </c>
      <c r="E428" t="s">
        <v>152</v>
      </c>
      <c r="F428" t="s">
        <v>4129</v>
      </c>
      <c r="G428" t="s">
        <v>698</v>
      </c>
      <c r="H428" t="s">
        <v>107</v>
      </c>
      <c r="I428" s="42">
        <v>1</v>
      </c>
      <c r="J428" t="s">
        <v>7002</v>
      </c>
      <c r="K428" s="37">
        <v>43335</v>
      </c>
      <c r="L428" s="44">
        <v>25000</v>
      </c>
      <c r="M428" s="44">
        <v>25000</v>
      </c>
      <c r="N428" s="44">
        <v>0</v>
      </c>
      <c r="O428" s="44">
        <v>22500</v>
      </c>
      <c r="P428" s="44">
        <v>0</v>
      </c>
      <c r="Q428" s="44">
        <v>1875</v>
      </c>
      <c r="R428" s="44">
        <v>0</v>
      </c>
      <c r="S428" s="44">
        <v>0</v>
      </c>
      <c r="T428" s="44">
        <v>1875</v>
      </c>
      <c r="V428" s="44"/>
      <c r="W428" s="44"/>
      <c r="X428" s="44"/>
    </row>
    <row r="429" spans="1:24">
      <c r="A429">
        <v>2</v>
      </c>
      <c r="B429">
        <v>4332</v>
      </c>
      <c r="C429" t="s">
        <v>3767</v>
      </c>
      <c r="D429" t="s">
        <v>313</v>
      </c>
      <c r="E429" t="s">
        <v>314</v>
      </c>
      <c r="F429" t="s">
        <v>4130</v>
      </c>
      <c r="G429" t="s">
        <v>718</v>
      </c>
      <c r="H429" t="s">
        <v>107</v>
      </c>
      <c r="I429" s="42">
        <v>1</v>
      </c>
      <c r="J429" t="s">
        <v>7002</v>
      </c>
      <c r="K429" s="37">
        <v>43333</v>
      </c>
      <c r="L429" s="44">
        <v>53439.25</v>
      </c>
      <c r="M429" s="44">
        <v>53439.25</v>
      </c>
      <c r="N429" s="44">
        <v>0</v>
      </c>
      <c r="O429" s="44">
        <v>48095.33</v>
      </c>
      <c r="P429" s="44">
        <v>0</v>
      </c>
      <c r="Q429" s="44">
        <v>4007.9441999999999</v>
      </c>
      <c r="R429" s="44">
        <v>0</v>
      </c>
      <c r="S429" s="44">
        <v>0</v>
      </c>
      <c r="T429" s="44">
        <v>4007.9441999999999</v>
      </c>
      <c r="V429" s="44"/>
      <c r="W429" s="44"/>
      <c r="X429" s="44"/>
    </row>
    <row r="430" spans="1:24">
      <c r="A430">
        <v>2</v>
      </c>
      <c r="B430">
        <v>4332</v>
      </c>
      <c r="C430" t="s">
        <v>3767</v>
      </c>
      <c r="D430" t="s">
        <v>270</v>
      </c>
      <c r="E430" t="s">
        <v>271</v>
      </c>
      <c r="F430" t="s">
        <v>4131</v>
      </c>
      <c r="G430" t="s">
        <v>1608</v>
      </c>
      <c r="H430" t="s">
        <v>86</v>
      </c>
      <c r="I430" s="42">
        <v>1</v>
      </c>
      <c r="J430" t="s">
        <v>7002</v>
      </c>
      <c r="K430" s="37">
        <v>48092</v>
      </c>
      <c r="L430" s="44">
        <v>9185</v>
      </c>
      <c r="M430" s="44">
        <v>9185</v>
      </c>
      <c r="N430" s="44">
        <v>0</v>
      </c>
      <c r="O430" s="44">
        <v>8327.1200000000008</v>
      </c>
      <c r="P430" s="44">
        <v>0</v>
      </c>
      <c r="Q430" s="44">
        <v>643.40920000000006</v>
      </c>
      <c r="R430" s="44">
        <v>0</v>
      </c>
      <c r="S430" s="44">
        <v>0</v>
      </c>
      <c r="T430" s="44">
        <v>643.40920000000006</v>
      </c>
      <c r="V430" s="44"/>
      <c r="W430" s="44"/>
      <c r="X430" s="44"/>
    </row>
    <row r="431" spans="1:24">
      <c r="A431">
        <v>2</v>
      </c>
      <c r="B431">
        <v>4332</v>
      </c>
      <c r="C431" t="s">
        <v>3767</v>
      </c>
      <c r="D431" t="s">
        <v>856</v>
      </c>
      <c r="E431" t="s">
        <v>21</v>
      </c>
      <c r="F431" t="s">
        <v>4132</v>
      </c>
      <c r="G431" t="s">
        <v>857</v>
      </c>
      <c r="H431" t="s">
        <v>104</v>
      </c>
      <c r="I431" s="42">
        <v>1</v>
      </c>
      <c r="J431" t="s">
        <v>7002</v>
      </c>
      <c r="K431" s="37">
        <v>43333</v>
      </c>
      <c r="L431" s="44">
        <v>9442</v>
      </c>
      <c r="M431" s="44">
        <v>9442</v>
      </c>
      <c r="N431" s="44">
        <v>0</v>
      </c>
      <c r="O431" s="44">
        <v>8497.7999999999993</v>
      </c>
      <c r="P431" s="44">
        <v>0</v>
      </c>
      <c r="Q431" s="44">
        <v>708.15</v>
      </c>
      <c r="R431" s="44">
        <v>0</v>
      </c>
      <c r="S431" s="44">
        <v>0</v>
      </c>
      <c r="T431" s="44">
        <v>708.15</v>
      </c>
      <c r="V431" s="44"/>
      <c r="W431" s="44"/>
      <c r="X431" s="44"/>
    </row>
    <row r="432" spans="1:24">
      <c r="A432">
        <v>2</v>
      </c>
      <c r="B432">
        <v>4332</v>
      </c>
      <c r="C432" t="s">
        <v>3767</v>
      </c>
      <c r="D432" t="s">
        <v>14</v>
      </c>
      <c r="E432" t="s">
        <v>15</v>
      </c>
      <c r="F432" t="s">
        <v>4133</v>
      </c>
      <c r="G432" t="s">
        <v>362</v>
      </c>
      <c r="H432" t="s">
        <v>107</v>
      </c>
      <c r="I432" s="42">
        <v>0.05</v>
      </c>
      <c r="J432" t="s">
        <v>7002</v>
      </c>
      <c r="K432" s="37">
        <v>43294</v>
      </c>
      <c r="L432" s="44">
        <v>3151.77</v>
      </c>
      <c r="M432" s="44">
        <v>3151.77</v>
      </c>
      <c r="N432" s="44">
        <v>0</v>
      </c>
      <c r="O432" s="44">
        <v>2836.59</v>
      </c>
      <c r="P432" s="44">
        <v>0</v>
      </c>
      <c r="Q432" s="44">
        <v>236.38249999999999</v>
      </c>
      <c r="R432" s="44">
        <v>0</v>
      </c>
      <c r="S432" s="44">
        <v>0</v>
      </c>
      <c r="T432" s="44">
        <v>236.38249999999999</v>
      </c>
      <c r="V432" s="44"/>
      <c r="W432" s="44"/>
      <c r="X432" s="44"/>
    </row>
    <row r="433" spans="1:24">
      <c r="A433">
        <v>2</v>
      </c>
      <c r="B433">
        <v>4332</v>
      </c>
      <c r="C433" t="s">
        <v>3767</v>
      </c>
      <c r="D433" t="s">
        <v>852</v>
      </c>
      <c r="E433" t="s">
        <v>25</v>
      </c>
      <c r="F433" t="s">
        <v>7187</v>
      </c>
      <c r="G433" t="s">
        <v>1072</v>
      </c>
      <c r="H433" t="s">
        <v>86</v>
      </c>
      <c r="I433" s="42">
        <v>1</v>
      </c>
      <c r="J433" t="s">
        <v>7002</v>
      </c>
      <c r="K433" s="37">
        <v>43334</v>
      </c>
      <c r="L433" s="44">
        <v>58348.37</v>
      </c>
      <c r="M433" s="44">
        <v>58348.37</v>
      </c>
      <c r="N433" s="44">
        <v>0</v>
      </c>
      <c r="O433" s="44">
        <v>58348.37</v>
      </c>
      <c r="P433" s="44">
        <v>0</v>
      </c>
      <c r="Q433" s="44">
        <v>0</v>
      </c>
      <c r="R433" s="44">
        <v>0</v>
      </c>
      <c r="S433" s="44">
        <v>0</v>
      </c>
      <c r="T433" s="44">
        <v>0</v>
      </c>
      <c r="V433" s="44"/>
      <c r="W433" s="44"/>
      <c r="X433" s="44"/>
    </row>
    <row r="434" spans="1:24">
      <c r="A434">
        <v>2</v>
      </c>
      <c r="B434">
        <v>4332</v>
      </c>
      <c r="C434" t="s">
        <v>3767</v>
      </c>
      <c r="D434" t="s">
        <v>95</v>
      </c>
      <c r="E434" t="s">
        <v>93</v>
      </c>
      <c r="F434" t="s">
        <v>4134</v>
      </c>
      <c r="G434" t="s">
        <v>871</v>
      </c>
      <c r="H434" t="s">
        <v>107</v>
      </c>
      <c r="I434" s="42">
        <v>0.25</v>
      </c>
      <c r="J434" t="s">
        <v>7002</v>
      </c>
      <c r="K434" s="37">
        <v>43334</v>
      </c>
      <c r="L434" s="44">
        <v>3181.96</v>
      </c>
      <c r="M434" s="44">
        <v>3181.96</v>
      </c>
      <c r="N434" s="44">
        <v>0</v>
      </c>
      <c r="O434" s="44">
        <v>2863.76</v>
      </c>
      <c r="P434" s="44">
        <v>0</v>
      </c>
      <c r="Q434" s="44">
        <v>238.64670000000001</v>
      </c>
      <c r="R434" s="44">
        <v>0</v>
      </c>
      <c r="S434" s="44">
        <v>0</v>
      </c>
      <c r="T434" s="44">
        <v>238.64670000000001</v>
      </c>
      <c r="V434" s="44"/>
      <c r="W434" s="44"/>
      <c r="X434" s="44"/>
    </row>
    <row r="435" spans="1:24">
      <c r="A435">
        <v>2</v>
      </c>
      <c r="B435">
        <v>4332</v>
      </c>
      <c r="C435" t="s">
        <v>3767</v>
      </c>
      <c r="D435" t="s">
        <v>703</v>
      </c>
      <c r="E435" t="s">
        <v>9</v>
      </c>
      <c r="F435" t="s">
        <v>4135</v>
      </c>
      <c r="G435" t="s">
        <v>704</v>
      </c>
      <c r="H435" t="s">
        <v>100</v>
      </c>
      <c r="I435" s="42">
        <v>0.05</v>
      </c>
      <c r="J435" t="s">
        <v>7002</v>
      </c>
      <c r="K435" s="37">
        <v>43334</v>
      </c>
      <c r="L435" s="44">
        <v>25000</v>
      </c>
      <c r="M435" s="44">
        <v>25000</v>
      </c>
      <c r="N435" s="44">
        <v>0</v>
      </c>
      <c r="O435" s="44">
        <v>22500</v>
      </c>
      <c r="P435" s="44">
        <v>0</v>
      </c>
      <c r="Q435" s="44">
        <v>1875</v>
      </c>
      <c r="R435" s="44">
        <v>0</v>
      </c>
      <c r="S435" s="44">
        <v>0</v>
      </c>
      <c r="T435" s="44">
        <v>1875</v>
      </c>
      <c r="V435" s="44"/>
      <c r="W435" s="44"/>
      <c r="X435" s="44"/>
    </row>
    <row r="436" spans="1:24">
      <c r="A436">
        <v>2</v>
      </c>
      <c r="B436">
        <v>4332</v>
      </c>
      <c r="C436" t="s">
        <v>3767</v>
      </c>
      <c r="D436" t="s">
        <v>796</v>
      </c>
      <c r="E436" t="s">
        <v>60</v>
      </c>
      <c r="F436" t="s">
        <v>4136</v>
      </c>
      <c r="G436" t="s">
        <v>3379</v>
      </c>
      <c r="H436" t="s">
        <v>100</v>
      </c>
      <c r="I436" s="42">
        <v>0</v>
      </c>
      <c r="J436" t="s">
        <v>7002</v>
      </c>
      <c r="K436" s="37">
        <v>43864</v>
      </c>
      <c r="L436" s="44">
        <v>27814.5</v>
      </c>
      <c r="M436" s="44">
        <v>27814.5</v>
      </c>
      <c r="N436" s="44">
        <v>0</v>
      </c>
      <c r="O436" s="44">
        <v>25033.05</v>
      </c>
      <c r="P436" s="44">
        <v>0</v>
      </c>
      <c r="Q436" s="44">
        <v>2086.0875000000001</v>
      </c>
      <c r="R436" s="44">
        <v>0</v>
      </c>
      <c r="S436" s="44">
        <v>0</v>
      </c>
      <c r="T436" s="44">
        <v>2086.0875000000001</v>
      </c>
      <c r="V436" s="44"/>
      <c r="W436" s="44"/>
      <c r="X436" s="44"/>
    </row>
    <row r="437" spans="1:24">
      <c r="A437">
        <v>2</v>
      </c>
      <c r="B437">
        <v>4332</v>
      </c>
      <c r="C437" t="s">
        <v>3767</v>
      </c>
      <c r="D437" t="s">
        <v>101</v>
      </c>
      <c r="E437" t="s">
        <v>102</v>
      </c>
      <c r="F437" t="s">
        <v>4137</v>
      </c>
      <c r="G437" t="s">
        <v>172</v>
      </c>
      <c r="H437" t="s">
        <v>107</v>
      </c>
      <c r="I437" s="42">
        <v>0.3</v>
      </c>
      <c r="J437" t="s">
        <v>7002</v>
      </c>
      <c r="K437" s="37">
        <v>43760</v>
      </c>
      <c r="L437" s="44">
        <v>119847.16</v>
      </c>
      <c r="M437" s="44">
        <v>119847.16</v>
      </c>
      <c r="N437" s="44">
        <v>0</v>
      </c>
      <c r="O437" s="44">
        <v>107862.44</v>
      </c>
      <c r="P437" s="44">
        <v>0</v>
      </c>
      <c r="Q437" s="44">
        <v>8988.5367000000006</v>
      </c>
      <c r="R437" s="44">
        <v>0</v>
      </c>
      <c r="S437" s="44">
        <v>0</v>
      </c>
      <c r="T437" s="44">
        <v>8988.5367000000006</v>
      </c>
      <c r="V437" s="44"/>
      <c r="W437" s="44"/>
      <c r="X437" s="44"/>
    </row>
    <row r="438" spans="1:24">
      <c r="A438">
        <v>2</v>
      </c>
      <c r="B438">
        <v>4332</v>
      </c>
      <c r="C438" t="s">
        <v>3767</v>
      </c>
      <c r="D438" t="s">
        <v>498</v>
      </c>
      <c r="E438" t="s">
        <v>48</v>
      </c>
      <c r="F438" t="s">
        <v>4138</v>
      </c>
      <c r="G438" t="s">
        <v>771</v>
      </c>
      <c r="H438" t="s">
        <v>100</v>
      </c>
      <c r="I438" s="42">
        <v>1</v>
      </c>
      <c r="J438" t="s">
        <v>7002</v>
      </c>
      <c r="K438" s="37">
        <v>43781</v>
      </c>
      <c r="L438" s="44">
        <v>30172</v>
      </c>
      <c r="M438" s="44">
        <v>30172</v>
      </c>
      <c r="N438" s="44">
        <v>0</v>
      </c>
      <c r="O438" s="44">
        <v>27154.799999999999</v>
      </c>
      <c r="P438" s="44">
        <v>0</v>
      </c>
      <c r="Q438" s="44">
        <v>2262.9</v>
      </c>
      <c r="R438" s="44">
        <v>0</v>
      </c>
      <c r="S438" s="44">
        <v>0</v>
      </c>
      <c r="T438" s="44">
        <v>2262.9</v>
      </c>
      <c r="V438" s="44"/>
      <c r="W438" s="44"/>
      <c r="X438" s="44"/>
    </row>
    <row r="439" spans="1:24">
      <c r="A439">
        <v>2</v>
      </c>
      <c r="B439">
        <v>4332</v>
      </c>
      <c r="C439" t="s">
        <v>3767</v>
      </c>
      <c r="D439" t="s">
        <v>313</v>
      </c>
      <c r="E439" t="s">
        <v>314</v>
      </c>
      <c r="F439" t="s">
        <v>4139</v>
      </c>
      <c r="G439" t="s">
        <v>635</v>
      </c>
      <c r="H439" t="s">
        <v>107</v>
      </c>
      <c r="I439" s="42">
        <v>0</v>
      </c>
      <c r="J439" t="s">
        <v>7002</v>
      </c>
      <c r="K439" s="37">
        <v>43571</v>
      </c>
      <c r="L439" s="44">
        <v>35420.949999999997</v>
      </c>
      <c r="M439" s="44">
        <v>35420.949999999997</v>
      </c>
      <c r="N439" s="44">
        <v>0</v>
      </c>
      <c r="O439" s="44">
        <v>31878.86</v>
      </c>
      <c r="P439" s="44">
        <v>0</v>
      </c>
      <c r="Q439" s="44">
        <v>2656.5717</v>
      </c>
      <c r="R439" s="44">
        <v>0</v>
      </c>
      <c r="S439" s="44">
        <v>0</v>
      </c>
      <c r="T439" s="44">
        <v>2656.5717</v>
      </c>
      <c r="V439" s="44"/>
      <c r="W439" s="44"/>
      <c r="X439" s="44"/>
    </row>
    <row r="440" spans="1:24">
      <c r="A440">
        <v>2</v>
      </c>
      <c r="B440">
        <v>4332</v>
      </c>
      <c r="C440" t="s">
        <v>3767</v>
      </c>
      <c r="D440" t="s">
        <v>961</v>
      </c>
      <c r="E440" t="s">
        <v>147</v>
      </c>
      <c r="F440" t="s">
        <v>4140</v>
      </c>
      <c r="G440" t="s">
        <v>970</v>
      </c>
      <c r="H440" t="s">
        <v>107</v>
      </c>
      <c r="I440" s="42">
        <v>0</v>
      </c>
      <c r="J440" t="s">
        <v>7002</v>
      </c>
      <c r="K440" s="37">
        <v>43852</v>
      </c>
      <c r="L440" s="44">
        <v>21373.93</v>
      </c>
      <c r="M440" s="44">
        <v>21373.93</v>
      </c>
      <c r="N440" s="44">
        <v>0</v>
      </c>
      <c r="O440" s="44">
        <v>19236.54</v>
      </c>
      <c r="P440" s="44">
        <v>0</v>
      </c>
      <c r="Q440" s="44">
        <v>1603.0450000000001</v>
      </c>
      <c r="R440" s="44">
        <v>0</v>
      </c>
      <c r="S440" s="44">
        <v>0</v>
      </c>
      <c r="T440" s="44">
        <v>1603.0450000000001</v>
      </c>
      <c r="V440" s="44"/>
      <c r="W440" s="44"/>
      <c r="X440" s="44"/>
    </row>
    <row r="441" spans="1:24">
      <c r="A441">
        <v>2</v>
      </c>
      <c r="B441">
        <v>4332</v>
      </c>
      <c r="C441" t="s">
        <v>3767</v>
      </c>
      <c r="D441" t="s">
        <v>768</v>
      </c>
      <c r="E441" t="s">
        <v>9</v>
      </c>
      <c r="F441" t="s">
        <v>4141</v>
      </c>
      <c r="G441" t="s">
        <v>1153</v>
      </c>
      <c r="H441" t="s">
        <v>107</v>
      </c>
      <c r="I441" s="42">
        <v>1</v>
      </c>
      <c r="J441" t="s">
        <v>7002</v>
      </c>
      <c r="K441" s="37">
        <v>43333</v>
      </c>
      <c r="L441" s="44">
        <v>11526.8</v>
      </c>
      <c r="M441" s="44">
        <v>11526.8</v>
      </c>
      <c r="N441" s="44">
        <v>0</v>
      </c>
      <c r="O441" s="44">
        <v>10374.120000000001</v>
      </c>
      <c r="P441" s="44">
        <v>0</v>
      </c>
      <c r="Q441" s="44">
        <v>864.51</v>
      </c>
      <c r="R441" s="44">
        <v>0</v>
      </c>
      <c r="S441" s="44">
        <v>0</v>
      </c>
      <c r="T441" s="44">
        <v>864.51</v>
      </c>
      <c r="V441" s="44"/>
      <c r="W441" s="44"/>
      <c r="X441" s="44"/>
    </row>
    <row r="442" spans="1:24">
      <c r="A442">
        <v>2</v>
      </c>
      <c r="B442">
        <v>4332</v>
      </c>
      <c r="C442" t="s">
        <v>3767</v>
      </c>
      <c r="D442" t="s">
        <v>108</v>
      </c>
      <c r="E442" t="s">
        <v>109</v>
      </c>
      <c r="F442" t="s">
        <v>4142</v>
      </c>
      <c r="G442" t="s">
        <v>198</v>
      </c>
      <c r="H442" t="s">
        <v>124</v>
      </c>
      <c r="I442" s="42">
        <v>0.4</v>
      </c>
      <c r="J442" t="s">
        <v>7002</v>
      </c>
      <c r="K442" s="37">
        <v>43816</v>
      </c>
      <c r="L442" s="44">
        <v>104082.93</v>
      </c>
      <c r="M442" s="44">
        <v>104082.93</v>
      </c>
      <c r="N442" s="44">
        <v>0</v>
      </c>
      <c r="O442" s="44">
        <v>93674.64</v>
      </c>
      <c r="P442" s="44">
        <v>0</v>
      </c>
      <c r="Q442" s="44">
        <v>7806.22</v>
      </c>
      <c r="R442" s="44">
        <v>0</v>
      </c>
      <c r="S442" s="44">
        <v>0</v>
      </c>
      <c r="T442" s="44">
        <v>7806.22</v>
      </c>
      <c r="V442" s="44"/>
      <c r="W442" s="44"/>
      <c r="X442" s="44"/>
    </row>
    <row r="443" spans="1:24">
      <c r="A443">
        <v>2</v>
      </c>
      <c r="B443">
        <v>4332</v>
      </c>
      <c r="C443" t="s">
        <v>3767</v>
      </c>
      <c r="D443" t="s">
        <v>549</v>
      </c>
      <c r="E443" t="s">
        <v>9</v>
      </c>
      <c r="F443" t="s">
        <v>4143</v>
      </c>
      <c r="G443" t="s">
        <v>1434</v>
      </c>
      <c r="H443" t="s">
        <v>104</v>
      </c>
      <c r="I443" s="42">
        <v>1</v>
      </c>
      <c r="J443" t="s">
        <v>7002</v>
      </c>
      <c r="K443" s="37">
        <v>43356</v>
      </c>
      <c r="L443" s="44">
        <v>9327.32</v>
      </c>
      <c r="M443" s="44">
        <v>9327.32</v>
      </c>
      <c r="N443" s="44">
        <v>0</v>
      </c>
      <c r="O443" s="44">
        <v>8394.59</v>
      </c>
      <c r="P443" s="44">
        <v>0</v>
      </c>
      <c r="Q443" s="44">
        <v>699.54920000000004</v>
      </c>
      <c r="R443" s="44">
        <v>0</v>
      </c>
      <c r="S443" s="44">
        <v>0</v>
      </c>
      <c r="T443" s="44">
        <v>699.54920000000004</v>
      </c>
      <c r="V443" s="44"/>
      <c r="W443" s="44"/>
      <c r="X443" s="44"/>
    </row>
    <row r="444" spans="1:24">
      <c r="A444">
        <v>2</v>
      </c>
      <c r="B444">
        <v>4332</v>
      </c>
      <c r="C444" t="s">
        <v>3767</v>
      </c>
      <c r="D444" t="s">
        <v>713</v>
      </c>
      <c r="E444" t="s">
        <v>60</v>
      </c>
      <c r="F444" t="s">
        <v>4144</v>
      </c>
      <c r="G444" t="s">
        <v>739</v>
      </c>
      <c r="H444" t="s">
        <v>86</v>
      </c>
      <c r="I444" s="42">
        <v>1</v>
      </c>
      <c r="J444" t="s">
        <v>7002</v>
      </c>
      <c r="K444" s="37">
        <v>43571</v>
      </c>
      <c r="L444" s="44">
        <v>7910.3</v>
      </c>
      <c r="M444" s="44">
        <v>7910.3</v>
      </c>
      <c r="N444" s="44">
        <v>0</v>
      </c>
      <c r="O444" s="44">
        <v>7119.27</v>
      </c>
      <c r="P444" s="44">
        <v>0</v>
      </c>
      <c r="Q444" s="44">
        <v>593.27250000000004</v>
      </c>
      <c r="R444" s="44">
        <v>0</v>
      </c>
      <c r="S444" s="44">
        <v>0</v>
      </c>
      <c r="T444" s="44">
        <v>593.27250000000004</v>
      </c>
      <c r="V444" s="44"/>
      <c r="W444" s="44"/>
      <c r="X444" s="44"/>
    </row>
    <row r="445" spans="1:24">
      <c r="A445">
        <v>2</v>
      </c>
      <c r="B445">
        <v>4332</v>
      </c>
      <c r="C445" t="s">
        <v>3767</v>
      </c>
      <c r="D445" t="s">
        <v>95</v>
      </c>
      <c r="E445" t="s">
        <v>93</v>
      </c>
      <c r="F445" t="s">
        <v>4145</v>
      </c>
      <c r="G445" t="s">
        <v>904</v>
      </c>
      <c r="H445" t="s">
        <v>107</v>
      </c>
      <c r="I445" s="42">
        <v>0.1</v>
      </c>
      <c r="J445" t="s">
        <v>7002</v>
      </c>
      <c r="K445" s="37">
        <v>43598</v>
      </c>
      <c r="L445" s="44">
        <v>3188.87</v>
      </c>
      <c r="M445" s="44">
        <v>3188.87</v>
      </c>
      <c r="N445" s="44">
        <v>0</v>
      </c>
      <c r="O445" s="44">
        <v>2869.98</v>
      </c>
      <c r="P445" s="44">
        <v>0</v>
      </c>
      <c r="Q445" s="44">
        <v>239.16499999999999</v>
      </c>
      <c r="R445" s="44">
        <v>0</v>
      </c>
      <c r="S445" s="44">
        <v>0</v>
      </c>
      <c r="T445" s="44">
        <v>239.16499999999999</v>
      </c>
      <c r="V445" s="44"/>
      <c r="W445" s="44"/>
      <c r="X445" s="44"/>
    </row>
    <row r="446" spans="1:24">
      <c r="A446">
        <v>2</v>
      </c>
      <c r="B446">
        <v>4332</v>
      </c>
      <c r="C446" t="s">
        <v>3767</v>
      </c>
      <c r="D446" t="s">
        <v>261</v>
      </c>
      <c r="E446" t="s">
        <v>261</v>
      </c>
      <c r="F446" t="s">
        <v>7188</v>
      </c>
      <c r="G446" t="s">
        <v>7189</v>
      </c>
      <c r="H446" t="s">
        <v>86</v>
      </c>
      <c r="I446" s="42">
        <v>1</v>
      </c>
      <c r="J446" t="s">
        <v>7002</v>
      </c>
      <c r="K446" s="37">
        <v>43334</v>
      </c>
      <c r="L446" s="44">
        <v>41086.400000000001</v>
      </c>
      <c r="M446" s="44">
        <v>41086.400000000001</v>
      </c>
      <c r="N446" s="44">
        <v>0</v>
      </c>
      <c r="O446" s="44">
        <v>41086.400000000001</v>
      </c>
      <c r="P446" s="44">
        <v>0</v>
      </c>
      <c r="Q446" s="44">
        <v>0</v>
      </c>
      <c r="R446" s="44">
        <v>0</v>
      </c>
      <c r="S446" s="44">
        <v>0</v>
      </c>
      <c r="T446" s="44">
        <v>0</v>
      </c>
      <c r="V446" s="44"/>
      <c r="W446" s="44"/>
      <c r="X446" s="44"/>
    </row>
    <row r="447" spans="1:24">
      <c r="A447">
        <v>2</v>
      </c>
      <c r="B447">
        <v>4332</v>
      </c>
      <c r="C447" t="s">
        <v>3767</v>
      </c>
      <c r="D447" t="s">
        <v>139</v>
      </c>
      <c r="E447" t="s">
        <v>140</v>
      </c>
      <c r="F447" t="s">
        <v>4146</v>
      </c>
      <c r="G447" t="s">
        <v>141</v>
      </c>
      <c r="H447" t="s">
        <v>86</v>
      </c>
      <c r="I447" s="42">
        <v>1</v>
      </c>
      <c r="J447" t="s">
        <v>7002</v>
      </c>
      <c r="K447" s="37">
        <v>43228</v>
      </c>
      <c r="L447" s="44">
        <v>23273.1</v>
      </c>
      <c r="M447" s="44">
        <v>23273.1</v>
      </c>
      <c r="N447" s="44">
        <v>0</v>
      </c>
      <c r="O447" s="44">
        <v>20945.79</v>
      </c>
      <c r="P447" s="44">
        <v>0</v>
      </c>
      <c r="Q447" s="44">
        <v>1745.4825000000001</v>
      </c>
      <c r="R447" s="44">
        <v>0</v>
      </c>
      <c r="S447" s="44">
        <v>0</v>
      </c>
      <c r="T447" s="44">
        <v>1745.4825000000001</v>
      </c>
      <c r="V447" s="44"/>
      <c r="W447" s="44"/>
      <c r="X447" s="44"/>
    </row>
    <row r="448" spans="1:24">
      <c r="A448">
        <v>2</v>
      </c>
      <c r="B448">
        <v>4332</v>
      </c>
      <c r="C448" t="s">
        <v>3767</v>
      </c>
      <c r="D448" t="s">
        <v>36</v>
      </c>
      <c r="E448" t="s">
        <v>37</v>
      </c>
      <c r="F448" t="s">
        <v>4147</v>
      </c>
      <c r="G448" t="s">
        <v>42</v>
      </c>
      <c r="H448" t="s">
        <v>29</v>
      </c>
      <c r="I448" s="42">
        <v>0.61</v>
      </c>
      <c r="J448" t="s">
        <v>7003</v>
      </c>
      <c r="K448" s="37">
        <v>48092</v>
      </c>
      <c r="L448" s="44">
        <v>385256</v>
      </c>
      <c r="M448" s="44">
        <v>385256</v>
      </c>
      <c r="N448" s="44">
        <v>0</v>
      </c>
      <c r="O448" s="44">
        <v>288942</v>
      </c>
      <c r="P448" s="44">
        <v>0</v>
      </c>
      <c r="Q448" s="44">
        <v>33028.879999999997</v>
      </c>
      <c r="R448" s="44">
        <v>10786.3</v>
      </c>
      <c r="S448" s="44">
        <v>0</v>
      </c>
      <c r="T448" s="44">
        <v>22242.58</v>
      </c>
      <c r="V448" s="44"/>
      <c r="W448" s="44"/>
      <c r="X448" s="44"/>
    </row>
    <row r="449" spans="1:24">
      <c r="A449">
        <v>2</v>
      </c>
      <c r="B449">
        <v>4332</v>
      </c>
      <c r="C449" t="s">
        <v>3767</v>
      </c>
      <c r="D449" t="s">
        <v>575</v>
      </c>
      <c r="E449" t="s">
        <v>9</v>
      </c>
      <c r="F449" t="s">
        <v>7190</v>
      </c>
      <c r="G449" t="s">
        <v>7191</v>
      </c>
      <c r="H449" t="s">
        <v>86</v>
      </c>
      <c r="I449" s="42">
        <v>1</v>
      </c>
      <c r="J449" t="s">
        <v>7002</v>
      </c>
      <c r="K449" s="37">
        <v>43334</v>
      </c>
      <c r="L449" s="44">
        <v>37331.71</v>
      </c>
      <c r="M449" s="44">
        <v>37331.71</v>
      </c>
      <c r="N449" s="44">
        <v>0</v>
      </c>
      <c r="O449" s="44">
        <v>37331.71</v>
      </c>
      <c r="P449" s="44">
        <v>0</v>
      </c>
      <c r="Q449" s="44">
        <v>0</v>
      </c>
      <c r="R449" s="44">
        <v>0</v>
      </c>
      <c r="S449" s="44">
        <v>0</v>
      </c>
      <c r="T449" s="44">
        <v>0</v>
      </c>
      <c r="V449" s="44"/>
      <c r="W449" s="44"/>
      <c r="X449" s="44"/>
    </row>
    <row r="450" spans="1:24">
      <c r="A450">
        <v>2</v>
      </c>
      <c r="B450">
        <v>4332</v>
      </c>
      <c r="C450" t="s">
        <v>3767</v>
      </c>
      <c r="D450" t="s">
        <v>848</v>
      </c>
      <c r="E450" t="s">
        <v>25</v>
      </c>
      <c r="F450" t="s">
        <v>4148</v>
      </c>
      <c r="G450" t="s">
        <v>1158</v>
      </c>
      <c r="H450" t="s">
        <v>107</v>
      </c>
      <c r="I450" s="42">
        <v>1</v>
      </c>
      <c r="J450" t="s">
        <v>7002</v>
      </c>
      <c r="K450" s="37">
        <v>43591</v>
      </c>
      <c r="L450" s="44">
        <v>159070</v>
      </c>
      <c r="M450" s="44">
        <v>159070</v>
      </c>
      <c r="N450" s="44">
        <v>0</v>
      </c>
      <c r="O450" s="44">
        <v>143163</v>
      </c>
      <c r="P450" s="44">
        <v>0</v>
      </c>
      <c r="Q450" s="44">
        <v>11930.25</v>
      </c>
      <c r="R450" s="44">
        <v>0</v>
      </c>
      <c r="S450" s="44">
        <v>0</v>
      </c>
      <c r="T450" s="44">
        <v>11930.25</v>
      </c>
      <c r="V450" s="44"/>
      <c r="W450" s="44"/>
      <c r="X450" s="44"/>
    </row>
    <row r="451" spans="1:24">
      <c r="A451">
        <v>2</v>
      </c>
      <c r="B451">
        <v>4332</v>
      </c>
      <c r="C451" t="s">
        <v>3767</v>
      </c>
      <c r="D451" t="s">
        <v>95</v>
      </c>
      <c r="E451" t="s">
        <v>93</v>
      </c>
      <c r="F451" t="s">
        <v>4149</v>
      </c>
      <c r="G451" t="s">
        <v>1130</v>
      </c>
      <c r="H451" t="s">
        <v>107</v>
      </c>
      <c r="I451" s="42">
        <v>0.25</v>
      </c>
      <c r="J451" t="s">
        <v>7002</v>
      </c>
      <c r="K451" s="37">
        <v>43334</v>
      </c>
      <c r="L451" s="44">
        <v>6001.68</v>
      </c>
      <c r="M451" s="44">
        <v>6001.68</v>
      </c>
      <c r="N451" s="44">
        <v>0</v>
      </c>
      <c r="O451" s="44">
        <v>5401.51</v>
      </c>
      <c r="P451" s="44">
        <v>0</v>
      </c>
      <c r="Q451" s="44">
        <v>450.12580000000003</v>
      </c>
      <c r="R451" s="44">
        <v>0</v>
      </c>
      <c r="S451" s="44">
        <v>0</v>
      </c>
      <c r="T451" s="44">
        <v>450.12580000000003</v>
      </c>
      <c r="V451" s="44"/>
      <c r="W451" s="44"/>
      <c r="X451" s="44"/>
    </row>
    <row r="452" spans="1:24">
      <c r="A452">
        <v>2</v>
      </c>
      <c r="B452">
        <v>4332</v>
      </c>
      <c r="C452" t="s">
        <v>3767</v>
      </c>
      <c r="D452" t="s">
        <v>768</v>
      </c>
      <c r="E452" t="s">
        <v>9</v>
      </c>
      <c r="F452" t="s">
        <v>4150</v>
      </c>
      <c r="G452" t="s">
        <v>862</v>
      </c>
      <c r="H452" t="s">
        <v>107</v>
      </c>
      <c r="I452" s="42">
        <v>1</v>
      </c>
      <c r="J452" t="s">
        <v>7002</v>
      </c>
      <c r="K452" s="37">
        <v>43333</v>
      </c>
      <c r="L452" s="44">
        <v>4500</v>
      </c>
      <c r="M452" s="44">
        <v>4500</v>
      </c>
      <c r="N452" s="44">
        <v>0</v>
      </c>
      <c r="O452" s="44">
        <v>4050</v>
      </c>
      <c r="P452" s="44">
        <v>0</v>
      </c>
      <c r="Q452" s="44">
        <v>337.5</v>
      </c>
      <c r="R452" s="44">
        <v>0</v>
      </c>
      <c r="S452" s="44">
        <v>0</v>
      </c>
      <c r="T452" s="44">
        <v>337.5</v>
      </c>
      <c r="V452" s="44"/>
      <c r="W452" s="44"/>
      <c r="X452" s="44"/>
    </row>
    <row r="453" spans="1:24">
      <c r="A453">
        <v>2</v>
      </c>
      <c r="B453">
        <v>4332</v>
      </c>
      <c r="C453" t="s">
        <v>3767</v>
      </c>
      <c r="D453" t="s">
        <v>448</v>
      </c>
      <c r="E453" t="s">
        <v>21</v>
      </c>
      <c r="F453" t="s">
        <v>4151</v>
      </c>
      <c r="G453" t="s">
        <v>874</v>
      </c>
      <c r="H453" t="s">
        <v>124</v>
      </c>
      <c r="I453" s="42">
        <v>0</v>
      </c>
      <c r="J453" t="s">
        <v>7002</v>
      </c>
      <c r="K453" s="37">
        <v>43410</v>
      </c>
      <c r="L453" s="44">
        <v>19662.09</v>
      </c>
      <c r="M453" s="44">
        <v>19662.09</v>
      </c>
      <c r="N453" s="44">
        <v>0</v>
      </c>
      <c r="O453" s="44">
        <v>17695.88</v>
      </c>
      <c r="P453" s="44">
        <v>0</v>
      </c>
      <c r="Q453" s="44">
        <v>1474.6567</v>
      </c>
      <c r="R453" s="44">
        <v>0</v>
      </c>
      <c r="S453" s="44">
        <v>0</v>
      </c>
      <c r="T453" s="44">
        <v>1474.6567</v>
      </c>
      <c r="V453" s="44"/>
      <c r="W453" s="44"/>
      <c r="X453" s="44"/>
    </row>
    <row r="454" spans="1:24">
      <c r="A454">
        <v>2</v>
      </c>
      <c r="B454">
        <v>4332</v>
      </c>
      <c r="C454" t="s">
        <v>3767</v>
      </c>
      <c r="D454" t="s">
        <v>785</v>
      </c>
      <c r="E454" t="s">
        <v>405</v>
      </c>
      <c r="F454" t="s">
        <v>4152</v>
      </c>
      <c r="G454" t="s">
        <v>786</v>
      </c>
      <c r="H454" t="s">
        <v>100</v>
      </c>
      <c r="I454" s="42">
        <v>1</v>
      </c>
      <c r="J454" t="s">
        <v>7002</v>
      </c>
      <c r="K454" s="37">
        <v>43335</v>
      </c>
      <c r="L454" s="44">
        <v>8005.4</v>
      </c>
      <c r="M454" s="44">
        <v>8005.4</v>
      </c>
      <c r="N454" s="44">
        <v>0</v>
      </c>
      <c r="O454" s="44">
        <v>7204.86</v>
      </c>
      <c r="P454" s="44">
        <v>0</v>
      </c>
      <c r="Q454" s="44">
        <v>600.40499999999997</v>
      </c>
      <c r="R454" s="44">
        <v>0</v>
      </c>
      <c r="S454" s="44">
        <v>0</v>
      </c>
      <c r="T454" s="44">
        <v>600.40499999999997</v>
      </c>
      <c r="V454" s="44"/>
      <c r="W454" s="44"/>
      <c r="X454" s="44"/>
    </row>
    <row r="455" spans="1:24">
      <c r="A455">
        <v>2</v>
      </c>
      <c r="B455">
        <v>4332</v>
      </c>
      <c r="C455" t="s">
        <v>3767</v>
      </c>
      <c r="D455" t="s">
        <v>7192</v>
      </c>
      <c r="E455" t="s">
        <v>152</v>
      </c>
      <c r="F455" t="s">
        <v>7193</v>
      </c>
      <c r="G455" t="s">
        <v>7194</v>
      </c>
      <c r="H455" t="s">
        <v>86</v>
      </c>
      <c r="I455" s="42">
        <v>1</v>
      </c>
      <c r="J455" t="s">
        <v>7002</v>
      </c>
      <c r="K455" s="37">
        <v>43339</v>
      </c>
      <c r="L455" s="44">
        <v>33915.69</v>
      </c>
      <c r="M455" s="44">
        <v>33915.69</v>
      </c>
      <c r="N455" s="44">
        <v>0</v>
      </c>
      <c r="O455" s="44">
        <v>33915.69</v>
      </c>
      <c r="P455" s="44">
        <v>0</v>
      </c>
      <c r="Q455" s="44">
        <v>0</v>
      </c>
      <c r="R455" s="44">
        <v>0</v>
      </c>
      <c r="S455" s="44">
        <v>0</v>
      </c>
      <c r="T455" s="44">
        <v>0</v>
      </c>
      <c r="V455" s="44"/>
      <c r="W455" s="44"/>
      <c r="X455" s="44"/>
    </row>
    <row r="456" spans="1:24">
      <c r="A456">
        <v>2</v>
      </c>
      <c r="B456">
        <v>4332</v>
      </c>
      <c r="C456" t="s">
        <v>3767</v>
      </c>
      <c r="D456" t="s">
        <v>570</v>
      </c>
      <c r="E456" t="s">
        <v>82</v>
      </c>
      <c r="F456" t="s">
        <v>4153</v>
      </c>
      <c r="G456" t="s">
        <v>571</v>
      </c>
      <c r="H456" t="s">
        <v>124</v>
      </c>
      <c r="I456" s="42">
        <v>0</v>
      </c>
      <c r="J456" t="s">
        <v>7002</v>
      </c>
      <c r="K456" s="37">
        <v>43852</v>
      </c>
      <c r="L456" s="44">
        <v>8451.6299999999992</v>
      </c>
      <c r="M456" s="44">
        <v>8451.6299999999992</v>
      </c>
      <c r="N456" s="44">
        <v>0</v>
      </c>
      <c r="O456" s="44">
        <v>7606.47</v>
      </c>
      <c r="P456" s="44">
        <v>0</v>
      </c>
      <c r="Q456" s="44">
        <v>633.87249999999995</v>
      </c>
      <c r="R456" s="44">
        <v>0</v>
      </c>
      <c r="S456" s="44">
        <v>0</v>
      </c>
      <c r="T456" s="44">
        <v>633.87249999999995</v>
      </c>
      <c r="V456" s="44"/>
      <c r="W456" s="44"/>
      <c r="X456" s="44"/>
    </row>
    <row r="457" spans="1:24">
      <c r="A457">
        <v>2</v>
      </c>
      <c r="B457">
        <v>4332</v>
      </c>
      <c r="C457" t="s">
        <v>3767</v>
      </c>
      <c r="D457" t="s">
        <v>372</v>
      </c>
      <c r="E457" t="s">
        <v>21</v>
      </c>
      <c r="F457" t="s">
        <v>4154</v>
      </c>
      <c r="G457" t="s">
        <v>1221</v>
      </c>
      <c r="H457" t="s">
        <v>107</v>
      </c>
      <c r="I457" s="42">
        <v>1</v>
      </c>
      <c r="J457" t="s">
        <v>7002</v>
      </c>
      <c r="K457" s="37">
        <v>43357</v>
      </c>
      <c r="L457" s="44">
        <v>6868.78</v>
      </c>
      <c r="M457" s="44">
        <v>6868.78</v>
      </c>
      <c r="N457" s="44">
        <v>0</v>
      </c>
      <c r="O457" s="44">
        <v>6181.9</v>
      </c>
      <c r="P457" s="44">
        <v>0</v>
      </c>
      <c r="Q457" s="44">
        <v>515.15830000000005</v>
      </c>
      <c r="R457" s="44">
        <v>0</v>
      </c>
      <c r="S457" s="44">
        <v>0</v>
      </c>
      <c r="T457" s="44">
        <v>515.15830000000005</v>
      </c>
      <c r="V457" s="44"/>
      <c r="W457" s="44"/>
      <c r="X457" s="44"/>
    </row>
    <row r="458" spans="1:24">
      <c r="A458">
        <v>2</v>
      </c>
      <c r="B458">
        <v>4332</v>
      </c>
      <c r="C458" t="s">
        <v>3767</v>
      </c>
      <c r="D458" t="s">
        <v>617</v>
      </c>
      <c r="E458" t="s">
        <v>60</v>
      </c>
      <c r="F458" t="s">
        <v>4155</v>
      </c>
      <c r="G458" t="s">
        <v>907</v>
      </c>
      <c r="H458" t="s">
        <v>100</v>
      </c>
      <c r="I458" s="42">
        <v>1</v>
      </c>
      <c r="J458" t="s">
        <v>7002</v>
      </c>
      <c r="K458" s="37">
        <v>43986</v>
      </c>
      <c r="L458" s="44">
        <v>315403.99</v>
      </c>
      <c r="M458" s="44">
        <v>324312.78999999998</v>
      </c>
      <c r="N458" s="44">
        <v>8908.7999999999993</v>
      </c>
      <c r="O458" s="44">
        <v>291881.51</v>
      </c>
      <c r="P458" s="44">
        <v>8017.92</v>
      </c>
      <c r="Q458" s="44">
        <v>24323.46</v>
      </c>
      <c r="R458" s="44">
        <v>0</v>
      </c>
      <c r="S458" s="44">
        <v>24323.46</v>
      </c>
      <c r="T458" s="44">
        <v>0</v>
      </c>
      <c r="V458" s="44"/>
      <c r="W458" s="44"/>
      <c r="X458" s="44"/>
    </row>
    <row r="459" spans="1:24">
      <c r="A459">
        <v>2</v>
      </c>
      <c r="B459">
        <v>4332</v>
      </c>
      <c r="C459" t="s">
        <v>3767</v>
      </c>
      <c r="D459" t="s">
        <v>1046</v>
      </c>
      <c r="E459" t="s">
        <v>21</v>
      </c>
      <c r="F459" t="s">
        <v>4156</v>
      </c>
      <c r="G459" t="s">
        <v>1992</v>
      </c>
      <c r="H459" t="s">
        <v>104</v>
      </c>
      <c r="I459" s="42">
        <v>0.1</v>
      </c>
      <c r="J459" t="s">
        <v>7002</v>
      </c>
      <c r="K459" s="37">
        <v>43698</v>
      </c>
      <c r="L459" s="44">
        <v>4800</v>
      </c>
      <c r="M459" s="44">
        <v>4800</v>
      </c>
      <c r="N459" s="44">
        <v>0</v>
      </c>
      <c r="O459" s="44">
        <v>4320</v>
      </c>
      <c r="P459" s="44">
        <v>0</v>
      </c>
      <c r="Q459" s="44">
        <v>360</v>
      </c>
      <c r="R459" s="44">
        <v>0</v>
      </c>
      <c r="S459" s="44">
        <v>0</v>
      </c>
      <c r="T459" s="44">
        <v>360</v>
      </c>
      <c r="V459" s="44"/>
      <c r="W459" s="44"/>
      <c r="X459" s="44"/>
    </row>
    <row r="460" spans="1:24">
      <c r="A460">
        <v>2</v>
      </c>
      <c r="B460">
        <v>4332</v>
      </c>
      <c r="C460" t="s">
        <v>3767</v>
      </c>
      <c r="D460" t="s">
        <v>14</v>
      </c>
      <c r="E460" t="s">
        <v>15</v>
      </c>
      <c r="F460" t="s">
        <v>4157</v>
      </c>
      <c r="G460" t="s">
        <v>1167</v>
      </c>
      <c r="H460" t="s">
        <v>107</v>
      </c>
      <c r="I460" s="42">
        <v>0.9</v>
      </c>
      <c r="J460" t="s">
        <v>7002</v>
      </c>
      <c r="K460" s="37">
        <v>43788</v>
      </c>
      <c r="L460" s="44">
        <v>56984.57</v>
      </c>
      <c r="M460" s="44">
        <v>56984.57</v>
      </c>
      <c r="N460" s="44">
        <v>0</v>
      </c>
      <c r="O460" s="44">
        <v>51286.11</v>
      </c>
      <c r="P460" s="44">
        <v>0</v>
      </c>
      <c r="Q460" s="44">
        <v>4273.8424999999997</v>
      </c>
      <c r="R460" s="44">
        <v>0</v>
      </c>
      <c r="S460" s="44">
        <v>0</v>
      </c>
      <c r="T460" s="44">
        <v>4273.8424999999997</v>
      </c>
      <c r="V460" s="44"/>
      <c r="W460" s="44"/>
      <c r="X460" s="44"/>
    </row>
    <row r="461" spans="1:24">
      <c r="A461">
        <v>2</v>
      </c>
      <c r="B461">
        <v>4332</v>
      </c>
      <c r="C461" t="s">
        <v>3767</v>
      </c>
      <c r="D461" t="s">
        <v>568</v>
      </c>
      <c r="E461" t="s">
        <v>25</v>
      </c>
      <c r="F461" t="s">
        <v>4158</v>
      </c>
      <c r="G461" t="s">
        <v>1063</v>
      </c>
      <c r="H461" t="s">
        <v>149</v>
      </c>
      <c r="I461" s="42">
        <v>1</v>
      </c>
      <c r="J461" t="s">
        <v>7002</v>
      </c>
      <c r="K461" s="37">
        <v>43335</v>
      </c>
      <c r="L461" s="44">
        <v>10195.540000000001</v>
      </c>
      <c r="M461" s="44">
        <v>10195.540000000001</v>
      </c>
      <c r="N461" s="44">
        <v>0</v>
      </c>
      <c r="O461" s="44">
        <v>9175.99</v>
      </c>
      <c r="P461" s="44">
        <v>0</v>
      </c>
      <c r="Q461" s="44">
        <v>764.66579999999999</v>
      </c>
      <c r="R461" s="44">
        <v>0</v>
      </c>
      <c r="S461" s="44">
        <v>0</v>
      </c>
      <c r="T461" s="44">
        <v>764.66579999999999</v>
      </c>
      <c r="V461" s="44"/>
      <c r="W461" s="44"/>
      <c r="X461" s="44"/>
    </row>
    <row r="462" spans="1:24">
      <c r="A462">
        <v>2</v>
      </c>
      <c r="B462">
        <v>4332</v>
      </c>
      <c r="C462" t="s">
        <v>3767</v>
      </c>
      <c r="D462" t="s">
        <v>549</v>
      </c>
      <c r="E462" t="s">
        <v>9</v>
      </c>
      <c r="F462" t="s">
        <v>4159</v>
      </c>
      <c r="G462" t="s">
        <v>1149</v>
      </c>
      <c r="H462" t="s">
        <v>107</v>
      </c>
      <c r="I462" s="42">
        <v>1</v>
      </c>
      <c r="J462" t="s">
        <v>7002</v>
      </c>
      <c r="K462" s="37">
        <v>43335</v>
      </c>
      <c r="L462" s="44">
        <v>10901.14</v>
      </c>
      <c r="M462" s="44">
        <v>10901.14</v>
      </c>
      <c r="N462" s="44">
        <v>0</v>
      </c>
      <c r="O462" s="44">
        <v>9811.0300000000007</v>
      </c>
      <c r="P462" s="44">
        <v>0</v>
      </c>
      <c r="Q462" s="44">
        <v>817.58579999999995</v>
      </c>
      <c r="R462" s="44">
        <v>0</v>
      </c>
      <c r="S462" s="44">
        <v>0</v>
      </c>
      <c r="T462" s="44">
        <v>817.58579999999995</v>
      </c>
      <c r="V462" s="44"/>
      <c r="W462" s="44"/>
      <c r="X462" s="44"/>
    </row>
    <row r="463" spans="1:24">
      <c r="A463">
        <v>2</v>
      </c>
      <c r="B463">
        <v>4332</v>
      </c>
      <c r="C463" t="s">
        <v>3767</v>
      </c>
      <c r="D463" t="s">
        <v>175</v>
      </c>
      <c r="E463" t="s">
        <v>9</v>
      </c>
      <c r="F463" t="s">
        <v>4160</v>
      </c>
      <c r="G463" t="s">
        <v>216</v>
      </c>
      <c r="H463" t="s">
        <v>107</v>
      </c>
      <c r="I463" s="42">
        <v>0</v>
      </c>
      <c r="J463" t="s">
        <v>7002</v>
      </c>
      <c r="K463" s="37">
        <v>43333</v>
      </c>
      <c r="L463" s="44">
        <v>30000</v>
      </c>
      <c r="M463" s="44">
        <v>30000</v>
      </c>
      <c r="N463" s="44">
        <v>0</v>
      </c>
      <c r="O463" s="44">
        <v>27000</v>
      </c>
      <c r="P463" s="44">
        <v>0</v>
      </c>
      <c r="Q463" s="44">
        <v>2250</v>
      </c>
      <c r="R463" s="44">
        <v>0</v>
      </c>
      <c r="S463" s="44">
        <v>0</v>
      </c>
      <c r="T463" s="44">
        <v>2250</v>
      </c>
      <c r="V463" s="44"/>
      <c r="W463" s="44"/>
      <c r="X463" s="44"/>
    </row>
    <row r="464" spans="1:24">
      <c r="A464">
        <v>2</v>
      </c>
      <c r="B464">
        <v>4332</v>
      </c>
      <c r="C464" t="s">
        <v>3767</v>
      </c>
      <c r="D464" t="s">
        <v>549</v>
      </c>
      <c r="E464" t="s">
        <v>9</v>
      </c>
      <c r="F464" t="s">
        <v>4161</v>
      </c>
      <c r="G464" t="s">
        <v>1248</v>
      </c>
      <c r="H464" t="s">
        <v>107</v>
      </c>
      <c r="I464" s="42">
        <v>1</v>
      </c>
      <c r="J464" t="s">
        <v>7002</v>
      </c>
      <c r="K464" s="37">
        <v>43361</v>
      </c>
      <c r="L464" s="44">
        <v>42868.7</v>
      </c>
      <c r="M464" s="44">
        <v>42868.7</v>
      </c>
      <c r="N464" s="44">
        <v>0</v>
      </c>
      <c r="O464" s="44">
        <v>38581.83</v>
      </c>
      <c r="P464" s="44">
        <v>0</v>
      </c>
      <c r="Q464" s="44">
        <v>3215.1525000000001</v>
      </c>
      <c r="R464" s="44">
        <v>0</v>
      </c>
      <c r="S464" s="44">
        <v>0</v>
      </c>
      <c r="T464" s="44">
        <v>3215.1525000000001</v>
      </c>
      <c r="V464" s="44"/>
      <c r="W464" s="44"/>
      <c r="X464" s="44"/>
    </row>
    <row r="465" spans="1:24">
      <c r="A465">
        <v>2</v>
      </c>
      <c r="B465">
        <v>4332</v>
      </c>
      <c r="C465" t="s">
        <v>3767</v>
      </c>
      <c r="D465" t="s">
        <v>2580</v>
      </c>
      <c r="E465" t="s">
        <v>48</v>
      </c>
      <c r="F465" t="s">
        <v>4162</v>
      </c>
      <c r="G465" t="s">
        <v>2581</v>
      </c>
      <c r="H465" t="s">
        <v>149</v>
      </c>
      <c r="I465" s="42">
        <v>0.5</v>
      </c>
      <c r="J465" t="s">
        <v>7002</v>
      </c>
      <c r="K465" s="37">
        <v>43676</v>
      </c>
      <c r="L465" s="44">
        <v>23906.59</v>
      </c>
      <c r="M465" s="44">
        <v>23906.59</v>
      </c>
      <c r="N465" s="44">
        <v>0</v>
      </c>
      <c r="O465" s="44">
        <v>21515.93</v>
      </c>
      <c r="P465" s="44">
        <v>0</v>
      </c>
      <c r="Q465" s="44">
        <v>1792.9942000000001</v>
      </c>
      <c r="R465" s="44">
        <v>0</v>
      </c>
      <c r="S465" s="44">
        <v>0</v>
      </c>
      <c r="T465" s="44">
        <v>1792.9942000000001</v>
      </c>
      <c r="V465" s="44"/>
      <c r="W465" s="44"/>
      <c r="X465" s="44"/>
    </row>
    <row r="466" spans="1:24">
      <c r="A466">
        <v>2</v>
      </c>
      <c r="B466">
        <v>4332</v>
      </c>
      <c r="C466" t="s">
        <v>3767</v>
      </c>
      <c r="D466" t="s">
        <v>880</v>
      </c>
      <c r="E466" t="s">
        <v>25</v>
      </c>
      <c r="F466" t="s">
        <v>4163</v>
      </c>
      <c r="G466" t="s">
        <v>881</v>
      </c>
      <c r="H466" t="s">
        <v>100</v>
      </c>
      <c r="I466" s="42">
        <v>1</v>
      </c>
      <c r="J466" t="s">
        <v>7002</v>
      </c>
      <c r="K466" s="37">
        <v>43335</v>
      </c>
      <c r="L466" s="44">
        <v>6849.39</v>
      </c>
      <c r="M466" s="44">
        <v>6849.39</v>
      </c>
      <c r="N466" s="44">
        <v>0</v>
      </c>
      <c r="O466" s="44">
        <v>6164.45</v>
      </c>
      <c r="P466" s="44">
        <v>0</v>
      </c>
      <c r="Q466" s="44">
        <v>513.70420000000001</v>
      </c>
      <c r="R466" s="44">
        <v>0</v>
      </c>
      <c r="S466" s="44">
        <v>0</v>
      </c>
      <c r="T466" s="44">
        <v>513.70420000000001</v>
      </c>
      <c r="V466" s="44"/>
      <c r="W466" s="44"/>
      <c r="X466" s="44"/>
    </row>
    <row r="467" spans="1:24">
      <c r="A467">
        <v>2</v>
      </c>
      <c r="B467">
        <v>4332</v>
      </c>
      <c r="C467" t="s">
        <v>3767</v>
      </c>
      <c r="D467" t="s">
        <v>298</v>
      </c>
      <c r="E467" t="s">
        <v>48</v>
      </c>
      <c r="F467" t="s">
        <v>4164</v>
      </c>
      <c r="G467" t="s">
        <v>742</v>
      </c>
      <c r="H467" t="s">
        <v>107</v>
      </c>
      <c r="I467" s="42">
        <v>1</v>
      </c>
      <c r="J467" t="s">
        <v>7002</v>
      </c>
      <c r="K467" s="37">
        <v>43335</v>
      </c>
      <c r="L467" s="44">
        <v>10038.23</v>
      </c>
      <c r="M467" s="44">
        <v>10038.23</v>
      </c>
      <c r="N467" s="44">
        <v>0</v>
      </c>
      <c r="O467" s="44">
        <v>9034.41</v>
      </c>
      <c r="P467" s="44">
        <v>0</v>
      </c>
      <c r="Q467" s="44">
        <v>752.86749999999995</v>
      </c>
      <c r="R467" s="44">
        <v>0</v>
      </c>
      <c r="S467" s="44">
        <v>0</v>
      </c>
      <c r="T467" s="44">
        <v>752.86749999999995</v>
      </c>
      <c r="V467" s="44"/>
      <c r="W467" s="44"/>
      <c r="X467" s="44"/>
    </row>
    <row r="468" spans="1:24">
      <c r="A468">
        <v>2</v>
      </c>
      <c r="B468">
        <v>4332</v>
      </c>
      <c r="C468" t="s">
        <v>3767</v>
      </c>
      <c r="D468" t="s">
        <v>713</v>
      </c>
      <c r="E468" t="s">
        <v>60</v>
      </c>
      <c r="F468" t="s">
        <v>7195</v>
      </c>
      <c r="G468" t="s">
        <v>7196</v>
      </c>
      <c r="H468" t="s">
        <v>86</v>
      </c>
      <c r="I468" s="42">
        <v>1</v>
      </c>
      <c r="J468" t="s">
        <v>7002</v>
      </c>
      <c r="K468" s="37">
        <v>43615</v>
      </c>
      <c r="L468" s="44">
        <v>175294.66</v>
      </c>
      <c r="M468" s="44">
        <v>175294.66</v>
      </c>
      <c r="N468" s="44">
        <v>0</v>
      </c>
      <c r="O468" s="44">
        <v>175294.66</v>
      </c>
      <c r="P468" s="44">
        <v>0</v>
      </c>
      <c r="Q468" s="44">
        <v>0</v>
      </c>
      <c r="R468" s="44">
        <v>0</v>
      </c>
      <c r="S468" s="44">
        <v>0</v>
      </c>
      <c r="T468" s="44">
        <v>0</v>
      </c>
      <c r="V468" s="44"/>
      <c r="W468" s="44"/>
      <c r="X468" s="44"/>
    </row>
    <row r="469" spans="1:24">
      <c r="A469">
        <v>2</v>
      </c>
      <c r="B469">
        <v>4332</v>
      </c>
      <c r="C469" t="s">
        <v>3767</v>
      </c>
      <c r="D469" t="s">
        <v>101</v>
      </c>
      <c r="E469" t="s">
        <v>102</v>
      </c>
      <c r="F469" t="s">
        <v>4165</v>
      </c>
      <c r="G469" t="s">
        <v>187</v>
      </c>
      <c r="H469" t="s">
        <v>107</v>
      </c>
      <c r="I469" s="42">
        <v>0.3</v>
      </c>
      <c r="J469" t="s">
        <v>7002</v>
      </c>
      <c r="K469" s="37">
        <v>43760</v>
      </c>
      <c r="L469" s="44">
        <v>74321.78</v>
      </c>
      <c r="M469" s="44">
        <v>74321.78</v>
      </c>
      <c r="N469" s="44">
        <v>0</v>
      </c>
      <c r="O469" s="44">
        <v>66889.600000000006</v>
      </c>
      <c r="P469" s="44">
        <v>0</v>
      </c>
      <c r="Q469" s="44">
        <v>5574.1333000000004</v>
      </c>
      <c r="R469" s="44">
        <v>0</v>
      </c>
      <c r="S469" s="44">
        <v>0</v>
      </c>
      <c r="T469" s="44">
        <v>5574.1333000000004</v>
      </c>
      <c r="V469" s="44"/>
      <c r="W469" s="44"/>
      <c r="X469" s="44"/>
    </row>
    <row r="470" spans="1:24">
      <c r="A470">
        <v>2</v>
      </c>
      <c r="B470">
        <v>4332</v>
      </c>
      <c r="C470" t="s">
        <v>3767</v>
      </c>
      <c r="D470" t="s">
        <v>7197</v>
      </c>
      <c r="E470" t="s">
        <v>9</v>
      </c>
      <c r="F470" t="s">
        <v>7198</v>
      </c>
      <c r="G470" t="s">
        <v>7199</v>
      </c>
      <c r="H470" t="s">
        <v>86</v>
      </c>
      <c r="I470" s="42">
        <v>1</v>
      </c>
      <c r="J470" t="s">
        <v>7002</v>
      </c>
      <c r="K470" s="37">
        <v>43334</v>
      </c>
      <c r="L470" s="44">
        <v>21590.16</v>
      </c>
      <c r="M470" s="44">
        <v>21590.16</v>
      </c>
      <c r="N470" s="44">
        <v>0</v>
      </c>
      <c r="O470" s="44">
        <v>21590.16</v>
      </c>
      <c r="P470" s="44">
        <v>0</v>
      </c>
      <c r="Q470" s="44">
        <v>0</v>
      </c>
      <c r="R470" s="44">
        <v>0</v>
      </c>
      <c r="S470" s="44">
        <v>0</v>
      </c>
      <c r="T470" s="44">
        <v>0</v>
      </c>
      <c r="V470" s="44"/>
      <c r="W470" s="44"/>
      <c r="X470" s="44"/>
    </row>
    <row r="471" spans="1:24">
      <c r="A471">
        <v>2</v>
      </c>
      <c r="B471">
        <v>4332</v>
      </c>
      <c r="C471" t="s">
        <v>3767</v>
      </c>
      <c r="D471" t="s">
        <v>1026</v>
      </c>
      <c r="E471" t="s">
        <v>152</v>
      </c>
      <c r="F471" t="s">
        <v>4166</v>
      </c>
      <c r="G471" t="s">
        <v>1027</v>
      </c>
      <c r="H471" t="s">
        <v>100</v>
      </c>
      <c r="I471" s="42">
        <v>1</v>
      </c>
      <c r="J471" t="s">
        <v>7002</v>
      </c>
      <c r="K471" s="37">
        <v>43336</v>
      </c>
      <c r="L471" s="44">
        <v>10000</v>
      </c>
      <c r="M471" s="44">
        <v>10000</v>
      </c>
      <c r="N471" s="44">
        <v>0</v>
      </c>
      <c r="O471" s="44">
        <v>9000</v>
      </c>
      <c r="P471" s="44">
        <v>0</v>
      </c>
      <c r="Q471" s="44">
        <v>750</v>
      </c>
      <c r="R471" s="44">
        <v>0</v>
      </c>
      <c r="S471" s="44">
        <v>0</v>
      </c>
      <c r="T471" s="44">
        <v>750</v>
      </c>
      <c r="V471" s="44"/>
      <c r="W471" s="44"/>
      <c r="X471" s="44"/>
    </row>
    <row r="472" spans="1:24">
      <c r="A472">
        <v>2</v>
      </c>
      <c r="B472">
        <v>4332</v>
      </c>
      <c r="C472" t="s">
        <v>3767</v>
      </c>
      <c r="D472" t="s">
        <v>1042</v>
      </c>
      <c r="E472" t="s">
        <v>152</v>
      </c>
      <c r="F472" t="s">
        <v>7200</v>
      </c>
      <c r="G472" t="s">
        <v>141</v>
      </c>
      <c r="H472" t="s">
        <v>86</v>
      </c>
      <c r="I472" s="42">
        <v>1</v>
      </c>
      <c r="J472" t="s">
        <v>7002</v>
      </c>
      <c r="K472" s="37">
        <v>43339</v>
      </c>
      <c r="L472" s="44">
        <v>22367.65</v>
      </c>
      <c r="M472" s="44">
        <v>22367.65</v>
      </c>
      <c r="N472" s="44">
        <v>0</v>
      </c>
      <c r="O472" s="44">
        <v>22367.65</v>
      </c>
      <c r="P472" s="44">
        <v>0</v>
      </c>
      <c r="Q472" s="44">
        <v>0</v>
      </c>
      <c r="R472" s="44">
        <v>0</v>
      </c>
      <c r="S472" s="44">
        <v>0</v>
      </c>
      <c r="T472" s="44">
        <v>0</v>
      </c>
      <c r="V472" s="44"/>
      <c r="W472" s="44"/>
      <c r="X472" s="44"/>
    </row>
    <row r="473" spans="1:24">
      <c r="A473">
        <v>2</v>
      </c>
      <c r="B473">
        <v>4332</v>
      </c>
      <c r="C473" t="s">
        <v>3767</v>
      </c>
      <c r="D473" t="s">
        <v>530</v>
      </c>
      <c r="E473" t="s">
        <v>152</v>
      </c>
      <c r="F473" t="s">
        <v>4167</v>
      </c>
      <c r="G473" t="s">
        <v>1277</v>
      </c>
      <c r="H473" t="s">
        <v>149</v>
      </c>
      <c r="I473" s="42">
        <v>1</v>
      </c>
      <c r="J473" t="s">
        <v>7002</v>
      </c>
      <c r="K473" s="37">
        <v>43361</v>
      </c>
      <c r="L473" s="44">
        <v>6200</v>
      </c>
      <c r="M473" s="44">
        <v>6200</v>
      </c>
      <c r="N473" s="44">
        <v>0</v>
      </c>
      <c r="O473" s="44">
        <v>5580</v>
      </c>
      <c r="P473" s="44">
        <v>0</v>
      </c>
      <c r="Q473" s="44">
        <v>465</v>
      </c>
      <c r="R473" s="44">
        <v>0</v>
      </c>
      <c r="S473" s="44">
        <v>0</v>
      </c>
      <c r="T473" s="44">
        <v>465</v>
      </c>
      <c r="V473" s="44"/>
      <c r="W473" s="44"/>
      <c r="X473" s="44"/>
    </row>
    <row r="474" spans="1:24">
      <c r="A474">
        <v>2</v>
      </c>
      <c r="B474">
        <v>4332</v>
      </c>
      <c r="C474" t="s">
        <v>3767</v>
      </c>
      <c r="D474" t="s">
        <v>298</v>
      </c>
      <c r="E474" t="s">
        <v>48</v>
      </c>
      <c r="F474" t="s">
        <v>4168</v>
      </c>
      <c r="G474" t="s">
        <v>633</v>
      </c>
      <c r="H474" t="s">
        <v>107</v>
      </c>
      <c r="I474" s="42">
        <v>1</v>
      </c>
      <c r="J474" t="s">
        <v>7002</v>
      </c>
      <c r="K474" s="37">
        <v>43335</v>
      </c>
      <c r="L474" s="44">
        <v>7987.45</v>
      </c>
      <c r="M474" s="44">
        <v>7987.45</v>
      </c>
      <c r="N474" s="44">
        <v>0</v>
      </c>
      <c r="O474" s="44">
        <v>7188.71</v>
      </c>
      <c r="P474" s="44">
        <v>0</v>
      </c>
      <c r="Q474" s="44">
        <v>599.05920000000003</v>
      </c>
      <c r="R474" s="44">
        <v>0</v>
      </c>
      <c r="S474" s="44">
        <v>0</v>
      </c>
      <c r="T474" s="44">
        <v>599.05920000000003</v>
      </c>
      <c r="V474" s="44"/>
      <c r="W474" s="44"/>
      <c r="X474" s="44"/>
    </row>
    <row r="475" spans="1:24">
      <c r="A475">
        <v>2</v>
      </c>
      <c r="B475">
        <v>4332</v>
      </c>
      <c r="C475" t="s">
        <v>3767</v>
      </c>
      <c r="D475" t="s">
        <v>237</v>
      </c>
      <c r="E475" t="s">
        <v>15</v>
      </c>
      <c r="F475" t="s">
        <v>7201</v>
      </c>
      <c r="G475" t="s">
        <v>7202</v>
      </c>
      <c r="H475" t="s">
        <v>57</v>
      </c>
      <c r="I475" s="42">
        <v>0.03</v>
      </c>
      <c r="J475" t="s">
        <v>7003</v>
      </c>
      <c r="K475" s="37">
        <v>48092</v>
      </c>
      <c r="L475" s="44">
        <v>642885</v>
      </c>
      <c r="M475" s="44">
        <v>642885</v>
      </c>
      <c r="N475" s="44">
        <v>0</v>
      </c>
      <c r="O475" s="44">
        <v>482163.75</v>
      </c>
      <c r="P475" s="44">
        <v>0</v>
      </c>
      <c r="Q475" s="44">
        <v>0</v>
      </c>
      <c r="R475" s="44">
        <v>0</v>
      </c>
      <c r="S475" s="44">
        <v>0</v>
      </c>
      <c r="T475" s="44">
        <v>0</v>
      </c>
      <c r="V475" s="44"/>
      <c r="W475" s="44"/>
      <c r="X475" s="44"/>
    </row>
    <row r="476" spans="1:24">
      <c r="A476">
        <v>2</v>
      </c>
      <c r="B476">
        <v>4332</v>
      </c>
      <c r="C476" t="s">
        <v>3767</v>
      </c>
      <c r="D476" t="s">
        <v>92</v>
      </c>
      <c r="E476" t="s">
        <v>93</v>
      </c>
      <c r="F476" t="s">
        <v>4169</v>
      </c>
      <c r="G476" t="s">
        <v>1684</v>
      </c>
      <c r="H476" t="s">
        <v>107</v>
      </c>
      <c r="I476" s="42">
        <v>0</v>
      </c>
      <c r="J476" t="s">
        <v>7002</v>
      </c>
      <c r="K476" s="37">
        <v>43412</v>
      </c>
      <c r="L476" s="44">
        <v>11011.56</v>
      </c>
      <c r="M476" s="44">
        <v>11011.56</v>
      </c>
      <c r="N476" s="44">
        <v>0</v>
      </c>
      <c r="O476" s="44">
        <v>9910.4</v>
      </c>
      <c r="P476" s="44">
        <v>0</v>
      </c>
      <c r="Q476" s="44">
        <v>825.86670000000004</v>
      </c>
      <c r="R476" s="44">
        <v>0</v>
      </c>
      <c r="S476" s="44">
        <v>0</v>
      </c>
      <c r="T476" s="44">
        <v>825.86670000000004</v>
      </c>
      <c r="V476" s="44"/>
      <c r="W476" s="44"/>
      <c r="X476" s="44"/>
    </row>
    <row r="477" spans="1:24">
      <c r="A477">
        <v>2</v>
      </c>
      <c r="B477">
        <v>4332</v>
      </c>
      <c r="C477" t="s">
        <v>3767</v>
      </c>
      <c r="D477" t="s">
        <v>928</v>
      </c>
      <c r="E477" t="s">
        <v>147</v>
      </c>
      <c r="F477" t="s">
        <v>4170</v>
      </c>
      <c r="G477" t="s">
        <v>1448</v>
      </c>
      <c r="H477" t="s">
        <v>107</v>
      </c>
      <c r="I477" s="42">
        <v>0</v>
      </c>
      <c r="J477" t="s">
        <v>7002</v>
      </c>
      <c r="K477" s="37">
        <v>43360</v>
      </c>
      <c r="L477" s="44">
        <v>3200</v>
      </c>
      <c r="M477" s="44">
        <v>3200</v>
      </c>
      <c r="N477" s="44">
        <v>0</v>
      </c>
      <c r="O477" s="44">
        <v>2880</v>
      </c>
      <c r="P477" s="44">
        <v>0</v>
      </c>
      <c r="Q477" s="44">
        <v>240</v>
      </c>
      <c r="R477" s="44">
        <v>0</v>
      </c>
      <c r="S477" s="44">
        <v>0</v>
      </c>
      <c r="T477" s="44">
        <v>240</v>
      </c>
      <c r="V477" s="44"/>
      <c r="W477" s="44"/>
      <c r="X477" s="44"/>
    </row>
    <row r="478" spans="1:24">
      <c r="A478">
        <v>2</v>
      </c>
      <c r="B478">
        <v>4332</v>
      </c>
      <c r="C478" t="s">
        <v>3767</v>
      </c>
      <c r="D478" t="s">
        <v>419</v>
      </c>
      <c r="E478" t="s">
        <v>69</v>
      </c>
      <c r="F478" t="s">
        <v>4171</v>
      </c>
      <c r="G478" t="s">
        <v>1202</v>
      </c>
      <c r="H478" t="s">
        <v>107</v>
      </c>
      <c r="I478" s="42">
        <v>0.34</v>
      </c>
      <c r="J478" t="s">
        <v>7002</v>
      </c>
      <c r="K478" s="37">
        <v>43360</v>
      </c>
      <c r="L478" s="44">
        <v>34000</v>
      </c>
      <c r="M478" s="44">
        <v>34000</v>
      </c>
      <c r="N478" s="44">
        <v>0</v>
      </c>
      <c r="O478" s="44">
        <v>30600</v>
      </c>
      <c r="P478" s="44">
        <v>0</v>
      </c>
      <c r="Q478" s="44">
        <v>2550</v>
      </c>
      <c r="R478" s="44">
        <v>0</v>
      </c>
      <c r="S478" s="44">
        <v>0</v>
      </c>
      <c r="T478" s="44">
        <v>2550</v>
      </c>
      <c r="V478" s="44"/>
      <c r="W478" s="44"/>
      <c r="X478" s="44"/>
    </row>
    <row r="479" spans="1:24">
      <c r="A479">
        <v>2</v>
      </c>
      <c r="B479">
        <v>4332</v>
      </c>
      <c r="C479" t="s">
        <v>3767</v>
      </c>
      <c r="D479" t="s">
        <v>570</v>
      </c>
      <c r="E479" t="s">
        <v>82</v>
      </c>
      <c r="F479" t="s">
        <v>4172</v>
      </c>
      <c r="G479" t="s">
        <v>1306</v>
      </c>
      <c r="H479" t="s">
        <v>100</v>
      </c>
      <c r="I479" s="42">
        <v>0</v>
      </c>
      <c r="J479" t="s">
        <v>7002</v>
      </c>
      <c r="K479" s="37">
        <v>43356</v>
      </c>
      <c r="L479" s="44">
        <v>6499.14</v>
      </c>
      <c r="M479" s="44">
        <v>6499.14</v>
      </c>
      <c r="N479" s="44">
        <v>0</v>
      </c>
      <c r="O479" s="44">
        <v>5849.23</v>
      </c>
      <c r="P479" s="44">
        <v>0</v>
      </c>
      <c r="Q479" s="44">
        <v>487.43579999999997</v>
      </c>
      <c r="R479" s="44">
        <v>0</v>
      </c>
      <c r="S479" s="44">
        <v>0</v>
      </c>
      <c r="T479" s="44">
        <v>487.43579999999997</v>
      </c>
      <c r="V479" s="44"/>
      <c r="W479" s="44"/>
      <c r="X479" s="44"/>
    </row>
    <row r="480" spans="1:24">
      <c r="A480">
        <v>2</v>
      </c>
      <c r="B480">
        <v>4332</v>
      </c>
      <c r="C480" t="s">
        <v>3767</v>
      </c>
      <c r="D480" t="s">
        <v>570</v>
      </c>
      <c r="E480" t="s">
        <v>82</v>
      </c>
      <c r="F480" t="s">
        <v>4173</v>
      </c>
      <c r="G480" t="s">
        <v>2176</v>
      </c>
      <c r="H480" t="s">
        <v>104</v>
      </c>
      <c r="I480" s="42">
        <v>0</v>
      </c>
      <c r="J480" t="s">
        <v>7002</v>
      </c>
      <c r="K480" s="37">
        <v>48092</v>
      </c>
      <c r="L480" s="44">
        <v>170927</v>
      </c>
      <c r="M480" s="44">
        <v>170927</v>
      </c>
      <c r="N480" s="44">
        <v>0</v>
      </c>
      <c r="O480" s="44">
        <v>153834.29999999999</v>
      </c>
      <c r="P480" s="44">
        <v>0</v>
      </c>
      <c r="Q480" s="44">
        <v>0</v>
      </c>
      <c r="R480" s="44">
        <v>0</v>
      </c>
      <c r="S480" s="44">
        <v>0</v>
      </c>
      <c r="T480" s="44">
        <v>0</v>
      </c>
      <c r="V480" s="44"/>
      <c r="W480" s="44"/>
      <c r="X480" s="44"/>
    </row>
    <row r="481" spans="1:24">
      <c r="A481">
        <v>2</v>
      </c>
      <c r="B481">
        <v>4332</v>
      </c>
      <c r="C481" t="s">
        <v>3767</v>
      </c>
      <c r="D481" t="s">
        <v>237</v>
      </c>
      <c r="E481" t="s">
        <v>15</v>
      </c>
      <c r="F481" t="s">
        <v>7203</v>
      </c>
      <c r="G481" t="s">
        <v>7204</v>
      </c>
      <c r="H481" t="s">
        <v>7139</v>
      </c>
      <c r="I481" s="42">
        <v>0.04</v>
      </c>
      <c r="J481" t="s">
        <v>7003</v>
      </c>
      <c r="K481" s="37">
        <v>48092</v>
      </c>
      <c r="L481" s="44">
        <v>1038815</v>
      </c>
      <c r="M481" s="44">
        <v>1038815</v>
      </c>
      <c r="N481" s="44">
        <v>0</v>
      </c>
      <c r="O481" s="44">
        <v>779111.25</v>
      </c>
      <c r="P481" s="44">
        <v>0</v>
      </c>
      <c r="Q481" s="44">
        <v>0</v>
      </c>
      <c r="R481" s="44">
        <v>0</v>
      </c>
      <c r="S481" s="44">
        <v>0</v>
      </c>
      <c r="T481" s="44">
        <v>0</v>
      </c>
      <c r="V481" s="44"/>
      <c r="W481" s="44"/>
      <c r="X481" s="44"/>
    </row>
    <row r="482" spans="1:24">
      <c r="A482">
        <v>2</v>
      </c>
      <c r="B482">
        <v>4332</v>
      </c>
      <c r="C482" t="s">
        <v>3767</v>
      </c>
      <c r="D482" t="s">
        <v>101</v>
      </c>
      <c r="E482" t="s">
        <v>102</v>
      </c>
      <c r="F482" t="s">
        <v>4174</v>
      </c>
      <c r="G482" t="s">
        <v>199</v>
      </c>
      <c r="H482" t="s">
        <v>107</v>
      </c>
      <c r="I482" s="42">
        <v>0.45</v>
      </c>
      <c r="J482" t="s">
        <v>7002</v>
      </c>
      <c r="K482" s="37">
        <v>48092</v>
      </c>
      <c r="L482" s="44">
        <v>123117.24</v>
      </c>
      <c r="M482" s="44">
        <v>123117.24</v>
      </c>
      <c r="N482" s="44">
        <v>0</v>
      </c>
      <c r="O482" s="44">
        <v>110805.52</v>
      </c>
      <c r="P482" s="44">
        <v>0</v>
      </c>
      <c r="Q482" s="44">
        <v>2045.53</v>
      </c>
      <c r="R482" s="44">
        <v>0</v>
      </c>
      <c r="S482" s="44">
        <v>0</v>
      </c>
      <c r="T482" s="44">
        <v>2045.53</v>
      </c>
      <c r="V482" s="44"/>
      <c r="W482" s="44"/>
      <c r="X482" s="44"/>
    </row>
    <row r="483" spans="1:24">
      <c r="A483">
        <v>2</v>
      </c>
      <c r="B483">
        <v>4332</v>
      </c>
      <c r="C483" t="s">
        <v>3767</v>
      </c>
      <c r="D483" t="s">
        <v>227</v>
      </c>
      <c r="E483" t="s">
        <v>76</v>
      </c>
      <c r="F483" t="s">
        <v>4175</v>
      </c>
      <c r="G483" t="s">
        <v>1118</v>
      </c>
      <c r="H483" t="s">
        <v>107</v>
      </c>
      <c r="I483" s="42">
        <v>0.03</v>
      </c>
      <c r="J483" t="s">
        <v>7002</v>
      </c>
      <c r="K483" s="37">
        <v>43760</v>
      </c>
      <c r="L483" s="44">
        <v>60837.65</v>
      </c>
      <c r="M483" s="44">
        <v>60837.65</v>
      </c>
      <c r="N483" s="44">
        <v>0</v>
      </c>
      <c r="O483" s="44">
        <v>54753.89</v>
      </c>
      <c r="P483" s="44">
        <v>0</v>
      </c>
      <c r="Q483" s="44">
        <v>4562.8242</v>
      </c>
      <c r="R483" s="44">
        <v>0</v>
      </c>
      <c r="S483" s="44">
        <v>0</v>
      </c>
      <c r="T483" s="44">
        <v>4562.8242</v>
      </c>
      <c r="V483" s="44"/>
      <c r="W483" s="44"/>
      <c r="X483" s="44"/>
    </row>
    <row r="484" spans="1:24">
      <c r="A484">
        <v>2</v>
      </c>
      <c r="B484">
        <v>4332</v>
      </c>
      <c r="C484" t="s">
        <v>3767</v>
      </c>
      <c r="D484" t="s">
        <v>241</v>
      </c>
      <c r="E484" t="s">
        <v>9</v>
      </c>
      <c r="F484" t="s">
        <v>4176</v>
      </c>
      <c r="G484" t="s">
        <v>1117</v>
      </c>
      <c r="H484" t="s">
        <v>104</v>
      </c>
      <c r="I484" s="42">
        <v>1</v>
      </c>
      <c r="J484" t="s">
        <v>7002</v>
      </c>
      <c r="K484" s="37">
        <v>43334</v>
      </c>
      <c r="L484" s="44">
        <v>24665</v>
      </c>
      <c r="M484" s="44">
        <v>24665</v>
      </c>
      <c r="N484" s="44">
        <v>0</v>
      </c>
      <c r="O484" s="44">
        <v>22198.5</v>
      </c>
      <c r="P484" s="44">
        <v>0</v>
      </c>
      <c r="Q484" s="44">
        <v>1849.875</v>
      </c>
      <c r="R484" s="44">
        <v>0</v>
      </c>
      <c r="S484" s="44">
        <v>0</v>
      </c>
      <c r="T484" s="44">
        <v>1849.875</v>
      </c>
      <c r="V484" s="44"/>
      <c r="W484" s="44"/>
      <c r="X484" s="44"/>
    </row>
    <row r="485" spans="1:24">
      <c r="A485">
        <v>2</v>
      </c>
      <c r="B485">
        <v>4332</v>
      </c>
      <c r="C485" t="s">
        <v>3767</v>
      </c>
      <c r="D485" t="s">
        <v>549</v>
      </c>
      <c r="E485" t="s">
        <v>9</v>
      </c>
      <c r="F485" t="s">
        <v>4177</v>
      </c>
      <c r="G485" t="s">
        <v>723</v>
      </c>
      <c r="H485" t="s">
        <v>107</v>
      </c>
      <c r="I485" s="42">
        <v>1</v>
      </c>
      <c r="J485" t="s">
        <v>7002</v>
      </c>
      <c r="K485" s="37">
        <v>43335</v>
      </c>
      <c r="L485" s="44">
        <v>5982</v>
      </c>
      <c r="M485" s="44">
        <v>5982</v>
      </c>
      <c r="N485" s="44">
        <v>0</v>
      </c>
      <c r="O485" s="44">
        <v>5383.8</v>
      </c>
      <c r="P485" s="44">
        <v>0</v>
      </c>
      <c r="Q485" s="44">
        <v>448.65</v>
      </c>
      <c r="R485" s="44">
        <v>0</v>
      </c>
      <c r="S485" s="44">
        <v>0</v>
      </c>
      <c r="T485" s="44">
        <v>448.65</v>
      </c>
      <c r="V485" s="44"/>
      <c r="W485" s="44"/>
      <c r="X485" s="44"/>
    </row>
    <row r="486" spans="1:24">
      <c r="A486">
        <v>2</v>
      </c>
      <c r="B486">
        <v>4332</v>
      </c>
      <c r="C486" t="s">
        <v>3767</v>
      </c>
      <c r="D486" t="s">
        <v>227</v>
      </c>
      <c r="E486" t="s">
        <v>76</v>
      </c>
      <c r="F486" t="s">
        <v>4178</v>
      </c>
      <c r="G486" t="s">
        <v>891</v>
      </c>
      <c r="H486" t="s">
        <v>107</v>
      </c>
      <c r="I486" s="42">
        <v>0</v>
      </c>
      <c r="J486" t="s">
        <v>7002</v>
      </c>
      <c r="K486" s="37">
        <v>43760</v>
      </c>
      <c r="L486" s="44">
        <v>12808.49</v>
      </c>
      <c r="M486" s="44">
        <v>12808.49</v>
      </c>
      <c r="N486" s="44">
        <v>0</v>
      </c>
      <c r="O486" s="44">
        <v>11527.64</v>
      </c>
      <c r="P486" s="44">
        <v>0</v>
      </c>
      <c r="Q486" s="44">
        <v>960.63670000000002</v>
      </c>
      <c r="R486" s="44">
        <v>0</v>
      </c>
      <c r="S486" s="44">
        <v>0</v>
      </c>
      <c r="T486" s="44">
        <v>960.63670000000002</v>
      </c>
      <c r="V486" s="44"/>
      <c r="W486" s="44"/>
      <c r="X486" s="44"/>
    </row>
    <row r="487" spans="1:24">
      <c r="A487">
        <v>2</v>
      </c>
      <c r="B487">
        <v>4332</v>
      </c>
      <c r="C487" t="s">
        <v>3767</v>
      </c>
      <c r="D487" t="s">
        <v>95</v>
      </c>
      <c r="E487" t="s">
        <v>93</v>
      </c>
      <c r="F487" t="s">
        <v>4179</v>
      </c>
      <c r="G487" t="s">
        <v>1675</v>
      </c>
      <c r="H487" t="s">
        <v>107</v>
      </c>
      <c r="I487" s="42">
        <v>0.1</v>
      </c>
      <c r="J487" t="s">
        <v>7002</v>
      </c>
      <c r="K487" s="37">
        <v>43864</v>
      </c>
      <c r="L487" s="44">
        <v>104407.13</v>
      </c>
      <c r="M487" s="44">
        <v>104407.13</v>
      </c>
      <c r="N487" s="44">
        <v>0</v>
      </c>
      <c r="O487" s="44">
        <v>93966.42</v>
      </c>
      <c r="P487" s="44">
        <v>0</v>
      </c>
      <c r="Q487" s="44">
        <v>7830.5349999999999</v>
      </c>
      <c r="R487" s="44">
        <v>0</v>
      </c>
      <c r="S487" s="44">
        <v>0</v>
      </c>
      <c r="T487" s="44">
        <v>7830.5349999999999</v>
      </c>
      <c r="V487" s="44"/>
      <c r="W487" s="44"/>
      <c r="X487" s="44"/>
    </row>
    <row r="488" spans="1:24">
      <c r="A488">
        <v>2</v>
      </c>
      <c r="B488">
        <v>4332</v>
      </c>
      <c r="C488" t="s">
        <v>3767</v>
      </c>
      <c r="D488" t="s">
        <v>95</v>
      </c>
      <c r="E488" t="s">
        <v>93</v>
      </c>
      <c r="F488" t="s">
        <v>4180</v>
      </c>
      <c r="G488" t="s">
        <v>892</v>
      </c>
      <c r="H488" t="s">
        <v>107</v>
      </c>
      <c r="I488" s="42">
        <v>0.1</v>
      </c>
      <c r="J488" t="s">
        <v>7002</v>
      </c>
      <c r="K488" s="37">
        <v>43334</v>
      </c>
      <c r="L488" s="44">
        <v>4100</v>
      </c>
      <c r="M488" s="44">
        <v>4100</v>
      </c>
      <c r="N488" s="44">
        <v>0</v>
      </c>
      <c r="O488" s="44">
        <v>3690</v>
      </c>
      <c r="P488" s="44">
        <v>0</v>
      </c>
      <c r="Q488" s="44">
        <v>307.5</v>
      </c>
      <c r="R488" s="44">
        <v>0</v>
      </c>
      <c r="S488" s="44">
        <v>0</v>
      </c>
      <c r="T488" s="44">
        <v>307.5</v>
      </c>
      <c r="V488" s="44"/>
      <c r="W488" s="44"/>
      <c r="X488" s="44"/>
    </row>
    <row r="489" spans="1:24">
      <c r="A489">
        <v>2</v>
      </c>
      <c r="B489">
        <v>4332</v>
      </c>
      <c r="C489" t="s">
        <v>3767</v>
      </c>
      <c r="D489" t="s">
        <v>48</v>
      </c>
      <c r="E489" t="s">
        <v>48</v>
      </c>
      <c r="F489" t="s">
        <v>4181</v>
      </c>
      <c r="G489" t="s">
        <v>1085</v>
      </c>
      <c r="H489" t="s">
        <v>107</v>
      </c>
      <c r="I489" s="42">
        <v>0</v>
      </c>
      <c r="J489" t="s">
        <v>7002</v>
      </c>
      <c r="K489" s="37">
        <v>43787</v>
      </c>
      <c r="L489" s="44">
        <v>36202</v>
      </c>
      <c r="M489" s="44">
        <v>36202</v>
      </c>
      <c r="N489" s="44">
        <v>0</v>
      </c>
      <c r="O489" s="44">
        <v>32581.8</v>
      </c>
      <c r="P489" s="44">
        <v>0</v>
      </c>
      <c r="Q489" s="44">
        <v>2715.15</v>
      </c>
      <c r="R489" s="44">
        <v>0</v>
      </c>
      <c r="S489" s="44">
        <v>0</v>
      </c>
      <c r="T489" s="44">
        <v>2715.15</v>
      </c>
      <c r="V489" s="44"/>
      <c r="W489" s="44"/>
      <c r="X489" s="44"/>
    </row>
    <row r="490" spans="1:24">
      <c r="A490">
        <v>2</v>
      </c>
      <c r="B490">
        <v>4332</v>
      </c>
      <c r="C490" t="s">
        <v>3767</v>
      </c>
      <c r="D490" t="s">
        <v>1379</v>
      </c>
      <c r="E490" t="s">
        <v>21</v>
      </c>
      <c r="F490" t="s">
        <v>4182</v>
      </c>
      <c r="G490" t="s">
        <v>1380</v>
      </c>
      <c r="H490" t="s">
        <v>107</v>
      </c>
      <c r="I490" s="42">
        <v>1</v>
      </c>
      <c r="J490" t="s">
        <v>7002</v>
      </c>
      <c r="K490" s="37">
        <v>43360</v>
      </c>
      <c r="L490" s="44">
        <v>3313.62</v>
      </c>
      <c r="M490" s="44">
        <v>3313.62</v>
      </c>
      <c r="N490" s="44">
        <v>0</v>
      </c>
      <c r="O490" s="44">
        <v>2982.26</v>
      </c>
      <c r="P490" s="44">
        <v>0</v>
      </c>
      <c r="Q490" s="44">
        <v>248.52170000000001</v>
      </c>
      <c r="R490" s="44">
        <v>0</v>
      </c>
      <c r="S490" s="44">
        <v>0</v>
      </c>
      <c r="T490" s="44">
        <v>248.52170000000001</v>
      </c>
      <c r="V490" s="44"/>
      <c r="W490" s="44"/>
      <c r="X490" s="44"/>
    </row>
    <row r="491" spans="1:24">
      <c r="A491">
        <v>2</v>
      </c>
      <c r="B491">
        <v>4332</v>
      </c>
      <c r="C491" t="s">
        <v>3767</v>
      </c>
      <c r="D491" t="s">
        <v>121</v>
      </c>
      <c r="E491" t="s">
        <v>122</v>
      </c>
      <c r="F491" t="s">
        <v>4183</v>
      </c>
      <c r="G491" t="s">
        <v>123</v>
      </c>
      <c r="H491" t="s">
        <v>124</v>
      </c>
      <c r="I491" s="42">
        <v>0</v>
      </c>
      <c r="J491" t="s">
        <v>7002</v>
      </c>
      <c r="K491" s="37">
        <v>43882</v>
      </c>
      <c r="L491" s="44">
        <v>23566.09</v>
      </c>
      <c r="M491" s="44">
        <v>23566.09</v>
      </c>
      <c r="N491" s="44">
        <v>0</v>
      </c>
      <c r="O491" s="44">
        <v>21209.48</v>
      </c>
      <c r="P491" s="44">
        <v>0</v>
      </c>
      <c r="Q491" s="44">
        <v>1767.4567</v>
      </c>
      <c r="R491" s="44">
        <v>0</v>
      </c>
      <c r="S491" s="44">
        <v>0</v>
      </c>
      <c r="T491" s="44">
        <v>1767.4567</v>
      </c>
      <c r="V491" s="44"/>
      <c r="W491" s="44"/>
      <c r="X491" s="44"/>
    </row>
    <row r="492" spans="1:24">
      <c r="A492">
        <v>2</v>
      </c>
      <c r="B492">
        <v>4332</v>
      </c>
      <c r="C492" t="s">
        <v>3767</v>
      </c>
      <c r="D492" t="s">
        <v>558</v>
      </c>
      <c r="E492" t="s">
        <v>93</v>
      </c>
      <c r="F492" t="s">
        <v>4184</v>
      </c>
      <c r="G492" t="s">
        <v>868</v>
      </c>
      <c r="H492" t="s">
        <v>107</v>
      </c>
      <c r="I492" s="42">
        <v>1</v>
      </c>
      <c r="J492" t="s">
        <v>7002</v>
      </c>
      <c r="K492" s="37">
        <v>43334</v>
      </c>
      <c r="L492" s="44">
        <v>5516.25</v>
      </c>
      <c r="M492" s="44">
        <v>5516.25</v>
      </c>
      <c r="N492" s="44">
        <v>0</v>
      </c>
      <c r="O492" s="44">
        <v>4964.63</v>
      </c>
      <c r="P492" s="44">
        <v>0</v>
      </c>
      <c r="Q492" s="44">
        <v>413.7192</v>
      </c>
      <c r="R492" s="44">
        <v>0</v>
      </c>
      <c r="S492" s="44">
        <v>0</v>
      </c>
      <c r="T492" s="44">
        <v>413.7192</v>
      </c>
      <c r="V492" s="44"/>
      <c r="W492" s="44"/>
      <c r="X492" s="44"/>
    </row>
    <row r="493" spans="1:24">
      <c r="A493">
        <v>2</v>
      </c>
      <c r="B493">
        <v>4332</v>
      </c>
      <c r="C493" t="s">
        <v>3767</v>
      </c>
      <c r="D493" t="s">
        <v>14</v>
      </c>
      <c r="E493" t="s">
        <v>15</v>
      </c>
      <c r="F493" t="s">
        <v>4185</v>
      </c>
      <c r="G493" t="s">
        <v>1204</v>
      </c>
      <c r="H493" t="s">
        <v>107</v>
      </c>
      <c r="I493" s="42">
        <v>0.1</v>
      </c>
      <c r="J493" t="s">
        <v>7002</v>
      </c>
      <c r="K493" s="37">
        <v>43788</v>
      </c>
      <c r="L493" s="44">
        <v>5748.56</v>
      </c>
      <c r="M493" s="44">
        <v>5748.56</v>
      </c>
      <c r="N493" s="44">
        <v>0</v>
      </c>
      <c r="O493" s="44">
        <v>5173.7</v>
      </c>
      <c r="P493" s="44">
        <v>0</v>
      </c>
      <c r="Q493" s="44">
        <v>431.14170000000001</v>
      </c>
      <c r="R493" s="44">
        <v>0</v>
      </c>
      <c r="S493" s="44">
        <v>0</v>
      </c>
      <c r="T493" s="44">
        <v>431.14170000000001</v>
      </c>
      <c r="V493" s="44"/>
      <c r="W493" s="44"/>
      <c r="X493" s="44"/>
    </row>
    <row r="494" spans="1:24">
      <c r="A494">
        <v>2</v>
      </c>
      <c r="B494">
        <v>4332</v>
      </c>
      <c r="C494" t="s">
        <v>3767</v>
      </c>
      <c r="D494" t="s">
        <v>95</v>
      </c>
      <c r="E494" t="s">
        <v>93</v>
      </c>
      <c r="F494" t="s">
        <v>4186</v>
      </c>
      <c r="G494" t="s">
        <v>1525</v>
      </c>
      <c r="H494" t="s">
        <v>107</v>
      </c>
      <c r="I494" s="42">
        <v>0.1</v>
      </c>
      <c r="J494" t="s">
        <v>7002</v>
      </c>
      <c r="K494" s="37">
        <v>43412</v>
      </c>
      <c r="L494" s="44">
        <v>30485.8</v>
      </c>
      <c r="M494" s="44">
        <v>30485.8</v>
      </c>
      <c r="N494" s="44">
        <v>0</v>
      </c>
      <c r="O494" s="44">
        <v>27437.22</v>
      </c>
      <c r="P494" s="44">
        <v>0</v>
      </c>
      <c r="Q494" s="44">
        <v>2286.4349999999999</v>
      </c>
      <c r="R494" s="44">
        <v>0</v>
      </c>
      <c r="S494" s="44">
        <v>0</v>
      </c>
      <c r="T494" s="44">
        <v>2286.4349999999999</v>
      </c>
      <c r="V494" s="44"/>
      <c r="W494" s="44"/>
      <c r="X494" s="44"/>
    </row>
    <row r="495" spans="1:24">
      <c r="A495">
        <v>2</v>
      </c>
      <c r="B495">
        <v>4332</v>
      </c>
      <c r="C495" t="s">
        <v>3767</v>
      </c>
      <c r="D495" t="s">
        <v>1061</v>
      </c>
      <c r="E495" t="s">
        <v>76</v>
      </c>
      <c r="F495" t="s">
        <v>4187</v>
      </c>
      <c r="G495" t="s">
        <v>1095</v>
      </c>
      <c r="H495" t="s">
        <v>107</v>
      </c>
      <c r="I495" s="42">
        <v>0</v>
      </c>
      <c r="J495" t="s">
        <v>7002</v>
      </c>
      <c r="K495" s="37">
        <v>43959</v>
      </c>
      <c r="L495" s="44">
        <v>7677.41</v>
      </c>
      <c r="M495" s="44">
        <v>7677.41</v>
      </c>
      <c r="N495" s="44">
        <v>0</v>
      </c>
      <c r="O495" s="44">
        <v>6909.67</v>
      </c>
      <c r="P495" s="44">
        <v>0</v>
      </c>
      <c r="Q495" s="44">
        <v>575.80579999999998</v>
      </c>
      <c r="R495" s="44">
        <v>0</v>
      </c>
      <c r="S495" s="44">
        <v>0</v>
      </c>
      <c r="T495" s="44">
        <v>575.80579999999998</v>
      </c>
      <c r="V495" s="44"/>
      <c r="W495" s="44"/>
      <c r="X495" s="44"/>
    </row>
    <row r="496" spans="1:24">
      <c r="A496">
        <v>2</v>
      </c>
      <c r="B496">
        <v>4332</v>
      </c>
      <c r="C496" t="s">
        <v>3767</v>
      </c>
      <c r="D496" t="s">
        <v>866</v>
      </c>
      <c r="E496" t="s">
        <v>256</v>
      </c>
      <c r="F496" t="s">
        <v>4188</v>
      </c>
      <c r="G496" t="s">
        <v>867</v>
      </c>
      <c r="H496" t="s">
        <v>124</v>
      </c>
      <c r="I496" s="42">
        <v>0</v>
      </c>
      <c r="J496" t="s">
        <v>7002</v>
      </c>
      <c r="K496" s="37">
        <v>43334</v>
      </c>
      <c r="L496" s="44">
        <v>11505.12</v>
      </c>
      <c r="M496" s="44">
        <v>11505.12</v>
      </c>
      <c r="N496" s="44">
        <v>0</v>
      </c>
      <c r="O496" s="44">
        <v>10354.61</v>
      </c>
      <c r="P496" s="44">
        <v>0</v>
      </c>
      <c r="Q496" s="44">
        <v>862.88419999999996</v>
      </c>
      <c r="R496" s="44">
        <v>0</v>
      </c>
      <c r="S496" s="44">
        <v>0</v>
      </c>
      <c r="T496" s="44">
        <v>862.88419999999996</v>
      </c>
      <c r="V496" s="44"/>
      <c r="W496" s="44"/>
      <c r="X496" s="44"/>
    </row>
    <row r="497" spans="1:24">
      <c r="A497">
        <v>2</v>
      </c>
      <c r="B497">
        <v>4332</v>
      </c>
      <c r="C497" t="s">
        <v>3767</v>
      </c>
      <c r="D497" t="s">
        <v>1440</v>
      </c>
      <c r="E497" t="s">
        <v>60</v>
      </c>
      <c r="F497" t="s">
        <v>7205</v>
      </c>
      <c r="G497" t="s">
        <v>7206</v>
      </c>
      <c r="H497" t="s">
        <v>29</v>
      </c>
      <c r="I497" s="42">
        <v>0.6</v>
      </c>
      <c r="J497" t="s">
        <v>7003</v>
      </c>
      <c r="K497" s="37">
        <v>48092</v>
      </c>
      <c r="L497" s="44">
        <v>6615544</v>
      </c>
      <c r="M497" s="44">
        <v>6615544</v>
      </c>
      <c r="N497" s="44">
        <v>0</v>
      </c>
      <c r="O497" s="44">
        <v>4961658</v>
      </c>
      <c r="P497" s="44">
        <v>0</v>
      </c>
      <c r="Q497" s="44">
        <v>0</v>
      </c>
      <c r="R497" s="44">
        <v>0</v>
      </c>
      <c r="S497" s="44">
        <v>0</v>
      </c>
      <c r="T497" s="44">
        <v>0</v>
      </c>
      <c r="V497" s="44"/>
      <c r="W497" s="44"/>
      <c r="X497" s="44"/>
    </row>
    <row r="498" spans="1:24">
      <c r="A498">
        <v>2</v>
      </c>
      <c r="B498">
        <v>4332</v>
      </c>
      <c r="C498" t="s">
        <v>3767</v>
      </c>
      <c r="D498" t="s">
        <v>7207</v>
      </c>
      <c r="E498" t="s">
        <v>7208</v>
      </c>
      <c r="F498" t="s">
        <v>7209</v>
      </c>
      <c r="G498" t="s">
        <v>7210</v>
      </c>
      <c r="H498" t="s">
        <v>86</v>
      </c>
      <c r="I498" s="42">
        <v>1</v>
      </c>
      <c r="J498" t="s">
        <v>7002</v>
      </c>
      <c r="K498" s="37">
        <v>43335</v>
      </c>
      <c r="L498" s="44">
        <v>27487.19</v>
      </c>
      <c r="M498" s="44">
        <v>27487.19</v>
      </c>
      <c r="N498" s="44">
        <v>0</v>
      </c>
      <c r="O498" s="44">
        <v>27487.19</v>
      </c>
      <c r="P498" s="44">
        <v>0</v>
      </c>
      <c r="Q498" s="44">
        <v>0</v>
      </c>
      <c r="R498" s="44">
        <v>0</v>
      </c>
      <c r="S498" s="44">
        <v>0</v>
      </c>
      <c r="T498" s="44">
        <v>0</v>
      </c>
      <c r="V498" s="44"/>
      <c r="W498" s="44"/>
      <c r="X498" s="44"/>
    </row>
    <row r="499" spans="1:24">
      <c r="A499">
        <v>2</v>
      </c>
      <c r="B499">
        <v>4332</v>
      </c>
      <c r="C499" t="s">
        <v>3767</v>
      </c>
      <c r="D499" t="s">
        <v>560</v>
      </c>
      <c r="E499" t="s">
        <v>27</v>
      </c>
      <c r="F499" t="s">
        <v>4189</v>
      </c>
      <c r="G499" t="s">
        <v>1388</v>
      </c>
      <c r="H499" t="s">
        <v>107</v>
      </c>
      <c r="I499" s="42">
        <v>0</v>
      </c>
      <c r="J499" t="s">
        <v>7002</v>
      </c>
      <c r="K499" s="37">
        <v>43598</v>
      </c>
      <c r="L499" s="44">
        <v>12678.87</v>
      </c>
      <c r="M499" s="44">
        <v>12678.87</v>
      </c>
      <c r="N499" s="44">
        <v>0</v>
      </c>
      <c r="O499" s="44">
        <v>11410.98</v>
      </c>
      <c r="P499" s="44">
        <v>0</v>
      </c>
      <c r="Q499" s="44">
        <v>950.91499999999996</v>
      </c>
      <c r="R499" s="44">
        <v>0</v>
      </c>
      <c r="S499" s="44">
        <v>0</v>
      </c>
      <c r="T499" s="44">
        <v>950.91499999999996</v>
      </c>
      <c r="V499" s="44"/>
      <c r="W499" s="44"/>
      <c r="X499" s="44"/>
    </row>
    <row r="500" spans="1:24">
      <c r="A500">
        <v>2</v>
      </c>
      <c r="B500">
        <v>4332</v>
      </c>
      <c r="C500" t="s">
        <v>3767</v>
      </c>
      <c r="D500" t="s">
        <v>745</v>
      </c>
      <c r="E500" t="s">
        <v>25</v>
      </c>
      <c r="F500" t="s">
        <v>4190</v>
      </c>
      <c r="G500" t="s">
        <v>746</v>
      </c>
      <c r="H500" t="s">
        <v>107</v>
      </c>
      <c r="I500" s="42">
        <v>0.2</v>
      </c>
      <c r="J500" t="s">
        <v>7002</v>
      </c>
      <c r="K500" s="37">
        <v>43336</v>
      </c>
      <c r="L500" s="44">
        <v>5066.45</v>
      </c>
      <c r="M500" s="44">
        <v>5066.45</v>
      </c>
      <c r="N500" s="44">
        <v>0</v>
      </c>
      <c r="O500" s="44">
        <v>4559.8100000000004</v>
      </c>
      <c r="P500" s="44">
        <v>0</v>
      </c>
      <c r="Q500" s="44">
        <v>379.98419999999999</v>
      </c>
      <c r="R500" s="44">
        <v>0</v>
      </c>
      <c r="S500" s="44">
        <v>0</v>
      </c>
      <c r="T500" s="44">
        <v>379.98419999999999</v>
      </c>
      <c r="V500" s="44"/>
      <c r="W500" s="44"/>
      <c r="X500" s="44"/>
    </row>
    <row r="501" spans="1:24">
      <c r="A501">
        <v>2</v>
      </c>
      <c r="B501">
        <v>4332</v>
      </c>
      <c r="C501" t="s">
        <v>3767</v>
      </c>
      <c r="D501" t="s">
        <v>453</v>
      </c>
      <c r="E501" t="s">
        <v>9</v>
      </c>
      <c r="F501" t="s">
        <v>4191</v>
      </c>
      <c r="G501" t="s">
        <v>1271</v>
      </c>
      <c r="H501" t="s">
        <v>107</v>
      </c>
      <c r="I501" s="42">
        <v>1</v>
      </c>
      <c r="J501" t="s">
        <v>7002</v>
      </c>
      <c r="K501" s="37">
        <v>43360</v>
      </c>
      <c r="L501" s="44">
        <v>5283.85</v>
      </c>
      <c r="M501" s="44">
        <v>5283.85</v>
      </c>
      <c r="N501" s="44">
        <v>0</v>
      </c>
      <c r="O501" s="44">
        <v>4755.47</v>
      </c>
      <c r="P501" s="44">
        <v>0</v>
      </c>
      <c r="Q501" s="44">
        <v>396.28919999999999</v>
      </c>
      <c r="R501" s="44">
        <v>0</v>
      </c>
      <c r="S501" s="44">
        <v>0</v>
      </c>
      <c r="T501" s="44">
        <v>396.28919999999999</v>
      </c>
      <c r="V501" s="44"/>
      <c r="W501" s="44"/>
      <c r="X501" s="44"/>
    </row>
    <row r="502" spans="1:24">
      <c r="A502">
        <v>2</v>
      </c>
      <c r="B502">
        <v>4332</v>
      </c>
      <c r="C502" t="s">
        <v>3767</v>
      </c>
      <c r="D502" t="s">
        <v>313</v>
      </c>
      <c r="E502" t="s">
        <v>314</v>
      </c>
      <c r="F502" t="s">
        <v>4192</v>
      </c>
      <c r="G502" t="s">
        <v>889</v>
      </c>
      <c r="H502" t="s">
        <v>107</v>
      </c>
      <c r="I502" s="42">
        <v>0</v>
      </c>
      <c r="J502" t="s">
        <v>7002</v>
      </c>
      <c r="K502" s="37">
        <v>43571</v>
      </c>
      <c r="L502" s="44">
        <v>109722.56</v>
      </c>
      <c r="M502" s="44">
        <v>109722.56</v>
      </c>
      <c r="N502" s="44">
        <v>0</v>
      </c>
      <c r="O502" s="44">
        <v>98750.3</v>
      </c>
      <c r="P502" s="44">
        <v>0</v>
      </c>
      <c r="Q502" s="44">
        <v>8229.1916999999994</v>
      </c>
      <c r="R502" s="44">
        <v>0</v>
      </c>
      <c r="S502" s="44">
        <v>0</v>
      </c>
      <c r="T502" s="44">
        <v>8229.1916999999994</v>
      </c>
      <c r="V502" s="44"/>
      <c r="W502" s="44"/>
      <c r="X502" s="44"/>
    </row>
    <row r="503" spans="1:24">
      <c r="A503">
        <v>2</v>
      </c>
      <c r="B503">
        <v>4332</v>
      </c>
      <c r="C503" t="s">
        <v>3767</v>
      </c>
      <c r="D503" t="s">
        <v>1626</v>
      </c>
      <c r="E503" t="s">
        <v>1573</v>
      </c>
      <c r="F503" t="s">
        <v>4193</v>
      </c>
      <c r="G503" t="s">
        <v>1627</v>
      </c>
      <c r="H503" t="s">
        <v>107</v>
      </c>
      <c r="I503" s="42">
        <v>0</v>
      </c>
      <c r="J503" t="s">
        <v>7002</v>
      </c>
      <c r="K503" s="37">
        <v>43412</v>
      </c>
      <c r="L503" s="44">
        <v>16099</v>
      </c>
      <c r="M503" s="44">
        <v>16099</v>
      </c>
      <c r="N503" s="44">
        <v>0</v>
      </c>
      <c r="O503" s="44">
        <v>14489.1</v>
      </c>
      <c r="P503" s="44">
        <v>0</v>
      </c>
      <c r="Q503" s="44">
        <v>1207.425</v>
      </c>
      <c r="R503" s="44">
        <v>0</v>
      </c>
      <c r="S503" s="44">
        <v>0</v>
      </c>
      <c r="T503" s="44">
        <v>1207.425</v>
      </c>
      <c r="V503" s="44"/>
      <c r="W503" s="44"/>
      <c r="X503" s="44"/>
    </row>
    <row r="504" spans="1:24">
      <c r="A504">
        <v>2</v>
      </c>
      <c r="B504">
        <v>4332</v>
      </c>
      <c r="C504" t="s">
        <v>3767</v>
      </c>
      <c r="D504" t="s">
        <v>654</v>
      </c>
      <c r="E504" t="s">
        <v>147</v>
      </c>
      <c r="F504" t="s">
        <v>4194</v>
      </c>
      <c r="G504" t="s">
        <v>655</v>
      </c>
      <c r="H504" t="s">
        <v>104</v>
      </c>
      <c r="I504" s="42">
        <v>0.5</v>
      </c>
      <c r="J504" t="s">
        <v>7002</v>
      </c>
      <c r="K504" s="37">
        <v>43598</v>
      </c>
      <c r="L504" s="44">
        <v>8913.1200000000008</v>
      </c>
      <c r="M504" s="44">
        <v>8913.1200000000008</v>
      </c>
      <c r="N504" s="44">
        <v>0</v>
      </c>
      <c r="O504" s="44">
        <v>8021.81</v>
      </c>
      <c r="P504" s="44">
        <v>0</v>
      </c>
      <c r="Q504" s="44">
        <v>668.48419999999999</v>
      </c>
      <c r="R504" s="44">
        <v>0</v>
      </c>
      <c r="S504" s="44">
        <v>0</v>
      </c>
      <c r="T504" s="44">
        <v>668.48419999999999</v>
      </c>
      <c r="V504" s="44"/>
      <c r="W504" s="44"/>
      <c r="X504" s="44"/>
    </row>
    <row r="505" spans="1:24">
      <c r="A505">
        <v>2</v>
      </c>
      <c r="B505">
        <v>4332</v>
      </c>
      <c r="C505" t="s">
        <v>3767</v>
      </c>
      <c r="D505" t="s">
        <v>681</v>
      </c>
      <c r="E505" t="s">
        <v>9</v>
      </c>
      <c r="F505" t="s">
        <v>4195</v>
      </c>
      <c r="G505" t="s">
        <v>682</v>
      </c>
      <c r="H505" t="s">
        <v>86</v>
      </c>
      <c r="I505" s="42">
        <v>1</v>
      </c>
      <c r="J505" t="s">
        <v>7002</v>
      </c>
      <c r="K505" s="37">
        <v>43781</v>
      </c>
      <c r="L505" s="44">
        <v>11367.04</v>
      </c>
      <c r="M505" s="44">
        <v>11367.04</v>
      </c>
      <c r="N505" s="44">
        <v>0</v>
      </c>
      <c r="O505" s="44">
        <v>10899.69</v>
      </c>
      <c r="P505" s="44">
        <v>0</v>
      </c>
      <c r="Q505" s="44">
        <v>350.51</v>
      </c>
      <c r="R505" s="44">
        <v>0</v>
      </c>
      <c r="S505" s="44">
        <v>0.1263</v>
      </c>
      <c r="T505" s="44">
        <v>350.38369999999998</v>
      </c>
      <c r="V505" s="44"/>
      <c r="W505" s="44"/>
      <c r="X505" s="44"/>
    </row>
    <row r="506" spans="1:24">
      <c r="A506">
        <v>2</v>
      </c>
      <c r="B506">
        <v>4332</v>
      </c>
      <c r="C506" t="s">
        <v>3767</v>
      </c>
      <c r="D506" t="s">
        <v>1300</v>
      </c>
      <c r="E506" t="s">
        <v>25</v>
      </c>
      <c r="F506" t="s">
        <v>4196</v>
      </c>
      <c r="G506" t="s">
        <v>2394</v>
      </c>
      <c r="H506" t="s">
        <v>86</v>
      </c>
      <c r="I506" s="42">
        <v>1</v>
      </c>
      <c r="J506" t="s">
        <v>7002</v>
      </c>
      <c r="K506" s="37">
        <v>43507</v>
      </c>
      <c r="L506" s="44">
        <v>28955.84</v>
      </c>
      <c r="M506" s="44">
        <v>28955.84</v>
      </c>
      <c r="N506" s="44">
        <v>0</v>
      </c>
      <c r="O506" s="44">
        <v>26060.26</v>
      </c>
      <c r="P506" s="44">
        <v>0</v>
      </c>
      <c r="Q506" s="44">
        <v>2171.6882999999998</v>
      </c>
      <c r="R506" s="44">
        <v>0</v>
      </c>
      <c r="S506" s="44">
        <v>0</v>
      </c>
      <c r="T506" s="44">
        <v>2171.6882999999998</v>
      </c>
      <c r="V506" s="44"/>
      <c r="W506" s="44"/>
      <c r="X506" s="44"/>
    </row>
    <row r="507" spans="1:24">
      <c r="A507">
        <v>2</v>
      </c>
      <c r="B507">
        <v>4332</v>
      </c>
      <c r="C507" t="s">
        <v>3767</v>
      </c>
      <c r="D507" t="s">
        <v>611</v>
      </c>
      <c r="E507" t="s">
        <v>244</v>
      </c>
      <c r="F507" t="s">
        <v>4197</v>
      </c>
      <c r="G507" t="s">
        <v>612</v>
      </c>
      <c r="H507" t="s">
        <v>124</v>
      </c>
      <c r="I507" s="42">
        <v>0</v>
      </c>
      <c r="J507" t="s">
        <v>7002</v>
      </c>
      <c r="K507" s="37">
        <v>43608</v>
      </c>
      <c r="L507" s="44">
        <v>56161.13</v>
      </c>
      <c r="M507" s="44">
        <v>56161.13</v>
      </c>
      <c r="N507" s="44">
        <v>0</v>
      </c>
      <c r="O507" s="44">
        <v>50545.02</v>
      </c>
      <c r="P507" s="44">
        <v>0</v>
      </c>
      <c r="Q507" s="44">
        <v>4212.085</v>
      </c>
      <c r="R507" s="44">
        <v>0</v>
      </c>
      <c r="S507" s="44">
        <v>0</v>
      </c>
      <c r="T507" s="44">
        <v>4212.085</v>
      </c>
      <c r="V507" s="44"/>
      <c r="W507" s="44"/>
      <c r="X507" s="44"/>
    </row>
    <row r="508" spans="1:24">
      <c r="A508">
        <v>2</v>
      </c>
      <c r="B508">
        <v>4332</v>
      </c>
      <c r="C508" t="s">
        <v>3767</v>
      </c>
      <c r="D508" t="s">
        <v>1821</v>
      </c>
      <c r="E508" t="s">
        <v>9</v>
      </c>
      <c r="F508" t="s">
        <v>4198</v>
      </c>
      <c r="G508" t="s">
        <v>3327</v>
      </c>
      <c r="H508" t="s">
        <v>100</v>
      </c>
      <c r="I508" s="42">
        <v>0.75</v>
      </c>
      <c r="J508" t="s">
        <v>7002</v>
      </c>
      <c r="K508" s="37">
        <v>48092</v>
      </c>
      <c r="L508" s="44">
        <v>25000</v>
      </c>
      <c r="M508" s="44">
        <v>25000</v>
      </c>
      <c r="N508" s="44">
        <v>0</v>
      </c>
      <c r="O508" s="44">
        <v>22500</v>
      </c>
      <c r="P508" s="44">
        <v>0</v>
      </c>
      <c r="Q508" s="44">
        <v>1875</v>
      </c>
      <c r="R508" s="44">
        <v>0</v>
      </c>
      <c r="S508" s="44">
        <v>0</v>
      </c>
      <c r="T508" s="44">
        <v>1875</v>
      </c>
      <c r="V508" s="44"/>
      <c r="W508" s="44"/>
      <c r="X508" s="44"/>
    </row>
    <row r="509" spans="1:24">
      <c r="A509">
        <v>2</v>
      </c>
      <c r="B509">
        <v>4332</v>
      </c>
      <c r="C509" t="s">
        <v>3767</v>
      </c>
      <c r="D509" t="s">
        <v>928</v>
      </c>
      <c r="E509" t="s">
        <v>147</v>
      </c>
      <c r="F509" t="s">
        <v>4199</v>
      </c>
      <c r="G509" t="s">
        <v>2022</v>
      </c>
      <c r="H509" t="s">
        <v>86</v>
      </c>
      <c r="I509" s="42">
        <v>1</v>
      </c>
      <c r="J509" t="s">
        <v>7002</v>
      </c>
      <c r="K509" s="37">
        <v>43882</v>
      </c>
      <c r="L509" s="44">
        <v>3200</v>
      </c>
      <c r="M509" s="44">
        <v>3200</v>
      </c>
      <c r="N509" s="44">
        <v>0</v>
      </c>
      <c r="O509" s="44">
        <v>2880</v>
      </c>
      <c r="P509" s="44">
        <v>0</v>
      </c>
      <c r="Q509" s="44">
        <v>240</v>
      </c>
      <c r="R509" s="44">
        <v>0</v>
      </c>
      <c r="S509" s="44">
        <v>0</v>
      </c>
      <c r="T509" s="44">
        <v>240</v>
      </c>
      <c r="V509" s="44"/>
      <c r="W509" s="44"/>
      <c r="X509" s="44"/>
    </row>
    <row r="510" spans="1:24">
      <c r="A510">
        <v>2</v>
      </c>
      <c r="B510">
        <v>4332</v>
      </c>
      <c r="C510" t="s">
        <v>3767</v>
      </c>
      <c r="D510" t="s">
        <v>1044</v>
      </c>
      <c r="E510" t="s">
        <v>15</v>
      </c>
      <c r="F510" t="s">
        <v>4200</v>
      </c>
      <c r="G510" t="s">
        <v>1045</v>
      </c>
      <c r="H510" t="s">
        <v>104</v>
      </c>
      <c r="I510" s="42">
        <v>0</v>
      </c>
      <c r="J510" t="s">
        <v>7002</v>
      </c>
      <c r="K510" s="37">
        <v>43334</v>
      </c>
      <c r="L510" s="44">
        <v>11998</v>
      </c>
      <c r="M510" s="44">
        <v>11998</v>
      </c>
      <c r="N510" s="44">
        <v>0</v>
      </c>
      <c r="O510" s="44">
        <v>10798.2</v>
      </c>
      <c r="P510" s="44">
        <v>0</v>
      </c>
      <c r="Q510" s="44">
        <v>899.85</v>
      </c>
      <c r="R510" s="44">
        <v>0</v>
      </c>
      <c r="S510" s="44">
        <v>0</v>
      </c>
      <c r="T510" s="44">
        <v>899.85</v>
      </c>
      <c r="V510" s="44"/>
      <c r="W510" s="44"/>
      <c r="X510" s="44"/>
    </row>
    <row r="511" spans="1:24">
      <c r="A511">
        <v>2</v>
      </c>
      <c r="B511">
        <v>4332</v>
      </c>
      <c r="C511" t="s">
        <v>3767</v>
      </c>
      <c r="D511" t="s">
        <v>227</v>
      </c>
      <c r="E511" t="s">
        <v>76</v>
      </c>
      <c r="F511" t="s">
        <v>4201</v>
      </c>
      <c r="G511" t="s">
        <v>1003</v>
      </c>
      <c r="H511" t="s">
        <v>107</v>
      </c>
      <c r="I511" s="42">
        <v>0</v>
      </c>
      <c r="J511" t="s">
        <v>7002</v>
      </c>
      <c r="K511" s="37">
        <v>43760</v>
      </c>
      <c r="L511" s="44">
        <v>7098.97</v>
      </c>
      <c r="M511" s="44">
        <v>7098.97</v>
      </c>
      <c r="N511" s="44">
        <v>0</v>
      </c>
      <c r="O511" s="44">
        <v>6389.07</v>
      </c>
      <c r="P511" s="44">
        <v>0</v>
      </c>
      <c r="Q511" s="44">
        <v>532.42250000000001</v>
      </c>
      <c r="R511" s="44">
        <v>0</v>
      </c>
      <c r="S511" s="44">
        <v>0</v>
      </c>
      <c r="T511" s="44">
        <v>532.42250000000001</v>
      </c>
      <c r="V511" s="44"/>
      <c r="W511" s="44"/>
      <c r="X511" s="44"/>
    </row>
    <row r="512" spans="1:24">
      <c r="A512">
        <v>2</v>
      </c>
      <c r="B512">
        <v>4332</v>
      </c>
      <c r="C512" t="s">
        <v>3767</v>
      </c>
      <c r="D512" t="s">
        <v>549</v>
      </c>
      <c r="E512" t="s">
        <v>9</v>
      </c>
      <c r="F512" t="s">
        <v>4202</v>
      </c>
      <c r="G512" t="s">
        <v>916</v>
      </c>
      <c r="H512" t="s">
        <v>107</v>
      </c>
      <c r="I512" s="42">
        <v>1</v>
      </c>
      <c r="J512" t="s">
        <v>7002</v>
      </c>
      <c r="K512" s="37">
        <v>43335</v>
      </c>
      <c r="L512" s="44">
        <v>10592</v>
      </c>
      <c r="M512" s="44">
        <v>10592</v>
      </c>
      <c r="N512" s="44">
        <v>0</v>
      </c>
      <c r="O512" s="44">
        <v>9532.7999999999993</v>
      </c>
      <c r="P512" s="44">
        <v>0</v>
      </c>
      <c r="Q512" s="44">
        <v>794.4</v>
      </c>
      <c r="R512" s="44">
        <v>0</v>
      </c>
      <c r="S512" s="44">
        <v>0</v>
      </c>
      <c r="T512" s="44">
        <v>794.4</v>
      </c>
      <c r="V512" s="44"/>
      <c r="W512" s="44"/>
      <c r="X512" s="44"/>
    </row>
    <row r="513" spans="1:24">
      <c r="A513">
        <v>2</v>
      </c>
      <c r="B513">
        <v>4332</v>
      </c>
      <c r="C513" t="s">
        <v>3767</v>
      </c>
      <c r="D513" t="s">
        <v>143</v>
      </c>
      <c r="E513" t="s">
        <v>135</v>
      </c>
      <c r="F513" t="s">
        <v>4203</v>
      </c>
      <c r="G513" t="s">
        <v>203</v>
      </c>
      <c r="H513" t="s">
        <v>100</v>
      </c>
      <c r="I513" s="42">
        <v>0</v>
      </c>
      <c r="J513" t="s">
        <v>7002</v>
      </c>
      <c r="K513" s="37">
        <v>43599</v>
      </c>
      <c r="L513" s="44">
        <v>48653.36</v>
      </c>
      <c r="M513" s="44">
        <v>48653.36</v>
      </c>
      <c r="N513" s="44">
        <v>0</v>
      </c>
      <c r="O513" s="44">
        <v>43788.02</v>
      </c>
      <c r="P513" s="44">
        <v>0</v>
      </c>
      <c r="Q513" s="44">
        <v>3649.0016999999998</v>
      </c>
      <c r="R513" s="44">
        <v>0</v>
      </c>
      <c r="S513" s="44">
        <v>0</v>
      </c>
      <c r="T513" s="44">
        <v>3649.0016999999998</v>
      </c>
      <c r="V513" s="44"/>
      <c r="W513" s="44"/>
      <c r="X513" s="44"/>
    </row>
    <row r="514" spans="1:24">
      <c r="A514">
        <v>2</v>
      </c>
      <c r="B514">
        <v>4332</v>
      </c>
      <c r="C514" t="s">
        <v>3767</v>
      </c>
      <c r="D514" t="s">
        <v>564</v>
      </c>
      <c r="E514" t="s">
        <v>152</v>
      </c>
      <c r="F514" t="s">
        <v>4204</v>
      </c>
      <c r="G514" t="s">
        <v>1786</v>
      </c>
      <c r="H514" t="s">
        <v>100</v>
      </c>
      <c r="I514" s="42">
        <v>1</v>
      </c>
      <c r="J514" t="s">
        <v>7002</v>
      </c>
      <c r="K514" s="37">
        <v>43410</v>
      </c>
      <c r="L514" s="44">
        <v>5140</v>
      </c>
      <c r="M514" s="44">
        <v>5140</v>
      </c>
      <c r="N514" s="44">
        <v>0</v>
      </c>
      <c r="O514" s="44">
        <v>4626</v>
      </c>
      <c r="P514" s="44">
        <v>0</v>
      </c>
      <c r="Q514" s="44">
        <v>385.5</v>
      </c>
      <c r="R514" s="44">
        <v>0</v>
      </c>
      <c r="S514" s="44">
        <v>0</v>
      </c>
      <c r="T514" s="44">
        <v>385.5</v>
      </c>
      <c r="V514" s="44"/>
      <c r="W514" s="44"/>
      <c r="X514" s="44"/>
    </row>
    <row r="515" spans="1:24">
      <c r="A515">
        <v>2</v>
      </c>
      <c r="B515">
        <v>4332</v>
      </c>
      <c r="C515" t="s">
        <v>3767</v>
      </c>
      <c r="D515" t="s">
        <v>285</v>
      </c>
      <c r="E515" t="s">
        <v>37</v>
      </c>
      <c r="F515" t="s">
        <v>4205</v>
      </c>
      <c r="G515" t="s">
        <v>738</v>
      </c>
      <c r="H515" t="s">
        <v>104</v>
      </c>
      <c r="I515" s="42">
        <v>0</v>
      </c>
      <c r="J515" t="s">
        <v>7002</v>
      </c>
      <c r="K515" s="37">
        <v>43816</v>
      </c>
      <c r="L515" s="44">
        <v>5031.7700000000004</v>
      </c>
      <c r="M515" s="44">
        <v>5031.7700000000004</v>
      </c>
      <c r="N515" s="44">
        <v>0</v>
      </c>
      <c r="O515" s="44">
        <v>4528.59</v>
      </c>
      <c r="P515" s="44">
        <v>0</v>
      </c>
      <c r="Q515" s="44">
        <v>377.38249999999999</v>
      </c>
      <c r="R515" s="44">
        <v>0</v>
      </c>
      <c r="S515" s="44">
        <v>0</v>
      </c>
      <c r="T515" s="44">
        <v>377.38249999999999</v>
      </c>
      <c r="V515" s="44"/>
      <c r="W515" s="44"/>
      <c r="X515" s="44"/>
    </row>
    <row r="516" spans="1:24">
      <c r="A516">
        <v>2</v>
      </c>
      <c r="B516">
        <v>4332</v>
      </c>
      <c r="C516" t="s">
        <v>3767</v>
      </c>
      <c r="D516" t="s">
        <v>658</v>
      </c>
      <c r="E516" t="s">
        <v>25</v>
      </c>
      <c r="F516" t="s">
        <v>4206</v>
      </c>
      <c r="G516" t="s">
        <v>1352</v>
      </c>
      <c r="H516" t="s">
        <v>100</v>
      </c>
      <c r="I516" s="42">
        <v>1</v>
      </c>
      <c r="J516" t="s">
        <v>7002</v>
      </c>
      <c r="K516" s="37">
        <v>43357</v>
      </c>
      <c r="L516" s="44">
        <v>17426.09</v>
      </c>
      <c r="M516" s="44">
        <v>17426.09</v>
      </c>
      <c r="N516" s="44">
        <v>0</v>
      </c>
      <c r="O516" s="44">
        <v>15683.48</v>
      </c>
      <c r="P516" s="44">
        <v>0</v>
      </c>
      <c r="Q516" s="44">
        <v>1306.9567</v>
      </c>
      <c r="R516" s="44">
        <v>0</v>
      </c>
      <c r="S516" s="44">
        <v>0</v>
      </c>
      <c r="T516" s="44">
        <v>1306.9567</v>
      </c>
      <c r="V516" s="44"/>
      <c r="W516" s="44"/>
      <c r="X516" s="44"/>
    </row>
    <row r="517" spans="1:24">
      <c r="A517">
        <v>2</v>
      </c>
      <c r="B517">
        <v>4332</v>
      </c>
      <c r="C517" t="s">
        <v>3767</v>
      </c>
      <c r="D517" t="s">
        <v>641</v>
      </c>
      <c r="E517" t="s">
        <v>422</v>
      </c>
      <c r="F517" t="s">
        <v>4207</v>
      </c>
      <c r="G517" t="s">
        <v>1005</v>
      </c>
      <c r="H517" t="s">
        <v>100</v>
      </c>
      <c r="I517" s="42">
        <v>1</v>
      </c>
      <c r="J517" t="s">
        <v>7002</v>
      </c>
      <c r="K517" s="37">
        <v>43333</v>
      </c>
      <c r="L517" s="44">
        <v>3344.5</v>
      </c>
      <c r="M517" s="44">
        <v>3344.5</v>
      </c>
      <c r="N517" s="44">
        <v>0</v>
      </c>
      <c r="O517" s="44">
        <v>3010.05</v>
      </c>
      <c r="P517" s="44">
        <v>0</v>
      </c>
      <c r="Q517" s="44">
        <v>250.83750000000001</v>
      </c>
      <c r="R517" s="44">
        <v>0</v>
      </c>
      <c r="S517" s="44">
        <v>0</v>
      </c>
      <c r="T517" s="44">
        <v>250.83750000000001</v>
      </c>
      <c r="V517" s="44"/>
      <c r="W517" s="44"/>
      <c r="X517" s="44"/>
    </row>
    <row r="518" spans="1:24">
      <c r="A518">
        <v>2</v>
      </c>
      <c r="B518">
        <v>4332</v>
      </c>
      <c r="C518" t="s">
        <v>3767</v>
      </c>
      <c r="D518" t="s">
        <v>866</v>
      </c>
      <c r="E518" t="s">
        <v>256</v>
      </c>
      <c r="F518" t="s">
        <v>4208</v>
      </c>
      <c r="G518" t="s">
        <v>957</v>
      </c>
      <c r="H518" t="s">
        <v>107</v>
      </c>
      <c r="I518" s="42">
        <v>0</v>
      </c>
      <c r="J518" t="s">
        <v>7002</v>
      </c>
      <c r="K518" s="37">
        <v>43334</v>
      </c>
      <c r="L518" s="44">
        <v>25081.59</v>
      </c>
      <c r="M518" s="44">
        <v>25081.59</v>
      </c>
      <c r="N518" s="44">
        <v>0</v>
      </c>
      <c r="O518" s="44">
        <v>22573.43</v>
      </c>
      <c r="P518" s="44">
        <v>0</v>
      </c>
      <c r="Q518" s="44">
        <v>1881.1192000000001</v>
      </c>
      <c r="R518" s="44">
        <v>0</v>
      </c>
      <c r="S518" s="44">
        <v>0</v>
      </c>
      <c r="T518" s="44">
        <v>1881.1192000000001</v>
      </c>
      <c r="V518" s="44"/>
      <c r="W518" s="44"/>
      <c r="X518" s="44"/>
    </row>
    <row r="519" spans="1:24">
      <c r="A519">
        <v>2</v>
      </c>
      <c r="B519">
        <v>4332</v>
      </c>
      <c r="C519" t="s">
        <v>3767</v>
      </c>
      <c r="D519" t="s">
        <v>14</v>
      </c>
      <c r="E519" t="s">
        <v>15</v>
      </c>
      <c r="F519" t="s">
        <v>4209</v>
      </c>
      <c r="G519" t="s">
        <v>1262</v>
      </c>
      <c r="H519" t="s">
        <v>107</v>
      </c>
      <c r="I519" s="42">
        <v>0.15</v>
      </c>
      <c r="J519" t="s">
        <v>7002</v>
      </c>
      <c r="K519" s="37">
        <v>43987</v>
      </c>
      <c r="L519" s="44">
        <v>7263.74</v>
      </c>
      <c r="M519" s="44">
        <v>8057.7</v>
      </c>
      <c r="N519" s="44">
        <v>793.96</v>
      </c>
      <c r="O519" s="44">
        <v>7251.93</v>
      </c>
      <c r="P519" s="44">
        <v>714.56</v>
      </c>
      <c r="Q519" s="44">
        <v>604.32079999999996</v>
      </c>
      <c r="R519" s="44">
        <v>0</v>
      </c>
      <c r="S519" s="44">
        <v>59.54</v>
      </c>
      <c r="T519" s="44">
        <v>544.7808</v>
      </c>
      <c r="V519" s="44"/>
      <c r="W519" s="44"/>
      <c r="X519" s="44"/>
    </row>
    <row r="520" spans="1:24">
      <c r="A520">
        <v>2</v>
      </c>
      <c r="B520">
        <v>4332</v>
      </c>
      <c r="C520" t="s">
        <v>3767</v>
      </c>
      <c r="D520" t="s">
        <v>69</v>
      </c>
      <c r="E520" t="s">
        <v>69</v>
      </c>
      <c r="F520" t="s">
        <v>7211</v>
      </c>
      <c r="G520" t="s">
        <v>7212</v>
      </c>
      <c r="H520" t="s">
        <v>86</v>
      </c>
      <c r="I520" s="42">
        <v>1</v>
      </c>
      <c r="J520" t="s">
        <v>7002</v>
      </c>
      <c r="K520" s="37">
        <v>43265</v>
      </c>
      <c r="L520" s="44">
        <v>72250</v>
      </c>
      <c r="M520" s="44">
        <v>72250</v>
      </c>
      <c r="N520" s="44">
        <v>0</v>
      </c>
      <c r="O520" s="44">
        <v>72250</v>
      </c>
      <c r="P520" s="44">
        <v>0</v>
      </c>
      <c r="Q520" s="44">
        <v>0</v>
      </c>
      <c r="R520" s="44">
        <v>0</v>
      </c>
      <c r="S520" s="44">
        <v>0</v>
      </c>
      <c r="T520" s="44">
        <v>0</v>
      </c>
      <c r="V520" s="44"/>
      <c r="W520" s="44"/>
      <c r="X520" s="44"/>
    </row>
    <row r="521" spans="1:24">
      <c r="A521">
        <v>2</v>
      </c>
      <c r="B521">
        <v>4332</v>
      </c>
      <c r="C521" t="s">
        <v>3767</v>
      </c>
      <c r="D521" t="s">
        <v>36</v>
      </c>
      <c r="E521" t="s">
        <v>37</v>
      </c>
      <c r="F521" t="s">
        <v>4210</v>
      </c>
      <c r="G521" t="s">
        <v>43</v>
      </c>
      <c r="H521" t="s">
        <v>29</v>
      </c>
      <c r="I521" s="42">
        <v>0.62</v>
      </c>
      <c r="J521" t="s">
        <v>7003</v>
      </c>
      <c r="K521" s="37">
        <v>48092</v>
      </c>
      <c r="L521" s="44">
        <v>360296</v>
      </c>
      <c r="M521" s="44">
        <v>360296</v>
      </c>
      <c r="N521" s="44">
        <v>0</v>
      </c>
      <c r="O521" s="44">
        <v>270222</v>
      </c>
      <c r="P521" s="44">
        <v>0</v>
      </c>
      <c r="Q521" s="44">
        <v>27866.37</v>
      </c>
      <c r="R521" s="44">
        <v>10443.57</v>
      </c>
      <c r="S521" s="44">
        <v>0</v>
      </c>
      <c r="T521" s="44">
        <v>17422.8</v>
      </c>
      <c r="V521" s="44"/>
      <c r="W521" s="44"/>
      <c r="X521" s="44"/>
    </row>
    <row r="522" spans="1:24">
      <c r="A522">
        <v>2</v>
      </c>
      <c r="B522">
        <v>4332</v>
      </c>
      <c r="C522" t="s">
        <v>3767</v>
      </c>
      <c r="D522" t="s">
        <v>1163</v>
      </c>
      <c r="E522" t="s">
        <v>69</v>
      </c>
      <c r="F522" t="s">
        <v>4211</v>
      </c>
      <c r="G522" t="s">
        <v>1164</v>
      </c>
      <c r="H522" t="s">
        <v>100</v>
      </c>
      <c r="I522" s="42">
        <v>0.5</v>
      </c>
      <c r="J522" t="s">
        <v>7002</v>
      </c>
      <c r="K522" s="37">
        <v>43335</v>
      </c>
      <c r="L522" s="44">
        <v>44735.519999999997</v>
      </c>
      <c r="M522" s="44">
        <v>44735.519999999997</v>
      </c>
      <c r="N522" s="44">
        <v>0</v>
      </c>
      <c r="O522" s="44">
        <v>40261.97</v>
      </c>
      <c r="P522" s="44">
        <v>0</v>
      </c>
      <c r="Q522" s="44">
        <v>3355.1642000000002</v>
      </c>
      <c r="R522" s="44">
        <v>0</v>
      </c>
      <c r="S522" s="44">
        <v>0</v>
      </c>
      <c r="T522" s="44">
        <v>3355.1642000000002</v>
      </c>
      <c r="V522" s="44"/>
      <c r="W522" s="44"/>
      <c r="X522" s="44"/>
    </row>
    <row r="523" spans="1:24">
      <c r="A523">
        <v>2</v>
      </c>
      <c r="B523">
        <v>4332</v>
      </c>
      <c r="C523" t="s">
        <v>3767</v>
      </c>
      <c r="D523" t="s">
        <v>7213</v>
      </c>
      <c r="E523" t="s">
        <v>7214</v>
      </c>
      <c r="F523" t="s">
        <v>7215</v>
      </c>
      <c r="G523" t="s">
        <v>7216</v>
      </c>
      <c r="H523" t="s">
        <v>86</v>
      </c>
      <c r="I523" s="42">
        <v>1</v>
      </c>
      <c r="J523" t="s">
        <v>7002</v>
      </c>
      <c r="K523" s="37">
        <v>43332</v>
      </c>
      <c r="L523" s="44">
        <v>88389.81</v>
      </c>
      <c r="M523" s="44">
        <v>88389.81</v>
      </c>
      <c r="N523" s="44">
        <v>0</v>
      </c>
      <c r="O523" s="44">
        <v>88389.81</v>
      </c>
      <c r="P523" s="44">
        <v>0</v>
      </c>
      <c r="Q523" s="44">
        <v>0</v>
      </c>
      <c r="R523" s="44">
        <v>0</v>
      </c>
      <c r="S523" s="44">
        <v>0</v>
      </c>
      <c r="T523" s="44">
        <v>0</v>
      </c>
      <c r="V523" s="44"/>
      <c r="W523" s="44"/>
      <c r="X523" s="44"/>
    </row>
    <row r="524" spans="1:24">
      <c r="A524">
        <v>2</v>
      </c>
      <c r="B524">
        <v>4332</v>
      </c>
      <c r="C524" t="s">
        <v>3767</v>
      </c>
      <c r="D524" t="s">
        <v>305</v>
      </c>
      <c r="E524" t="s">
        <v>218</v>
      </c>
      <c r="F524" t="s">
        <v>4212</v>
      </c>
      <c r="G524" t="s">
        <v>1211</v>
      </c>
      <c r="H524" t="s">
        <v>107</v>
      </c>
      <c r="I524" s="42">
        <v>0</v>
      </c>
      <c r="J524" t="s">
        <v>7002</v>
      </c>
      <c r="K524" s="37">
        <v>44032</v>
      </c>
      <c r="L524" s="44">
        <v>12049.36</v>
      </c>
      <c r="M524" s="44">
        <v>12049.36</v>
      </c>
      <c r="N524" s="44">
        <v>0</v>
      </c>
      <c r="O524" s="44">
        <v>10844.42</v>
      </c>
      <c r="P524" s="44">
        <v>0</v>
      </c>
      <c r="Q524" s="44">
        <v>903.70169999999996</v>
      </c>
      <c r="R524" s="44">
        <v>0</v>
      </c>
      <c r="S524" s="44">
        <v>0</v>
      </c>
      <c r="T524" s="44">
        <v>903.70169999999996</v>
      </c>
      <c r="V524" s="44"/>
      <c r="W524" s="44"/>
      <c r="X524" s="44"/>
    </row>
    <row r="525" spans="1:24">
      <c r="A525">
        <v>2</v>
      </c>
      <c r="B525">
        <v>4332</v>
      </c>
      <c r="C525" t="s">
        <v>3767</v>
      </c>
      <c r="D525" t="s">
        <v>95</v>
      </c>
      <c r="E525" t="s">
        <v>93</v>
      </c>
      <c r="F525" t="s">
        <v>4213</v>
      </c>
      <c r="G525" t="s">
        <v>872</v>
      </c>
      <c r="H525" t="s">
        <v>107</v>
      </c>
      <c r="I525" s="42">
        <v>0.1</v>
      </c>
      <c r="J525" t="s">
        <v>7002</v>
      </c>
      <c r="K525" s="37">
        <v>43334</v>
      </c>
      <c r="L525" s="44">
        <v>3319.77</v>
      </c>
      <c r="M525" s="44">
        <v>3319.77</v>
      </c>
      <c r="N525" s="44">
        <v>0</v>
      </c>
      <c r="O525" s="44">
        <v>2987.79</v>
      </c>
      <c r="P525" s="44">
        <v>0</v>
      </c>
      <c r="Q525" s="44">
        <v>248.98249999999999</v>
      </c>
      <c r="R525" s="44">
        <v>0</v>
      </c>
      <c r="S525" s="44">
        <v>0</v>
      </c>
      <c r="T525" s="44">
        <v>248.98249999999999</v>
      </c>
      <c r="V525" s="44"/>
      <c r="W525" s="44"/>
      <c r="X525" s="44"/>
    </row>
    <row r="526" spans="1:24">
      <c r="A526">
        <v>2</v>
      </c>
      <c r="B526">
        <v>4332</v>
      </c>
      <c r="C526" t="s">
        <v>3767</v>
      </c>
      <c r="D526" t="s">
        <v>788</v>
      </c>
      <c r="E526" t="s">
        <v>131</v>
      </c>
      <c r="F526" t="s">
        <v>4214</v>
      </c>
      <c r="G526" t="s">
        <v>3171</v>
      </c>
      <c r="H526" t="s">
        <v>107</v>
      </c>
      <c r="I526" s="42">
        <v>0</v>
      </c>
      <c r="J526" t="s">
        <v>7002</v>
      </c>
      <c r="K526" s="37">
        <v>48092</v>
      </c>
      <c r="L526" s="44">
        <v>12221.32</v>
      </c>
      <c r="M526" s="44">
        <v>12221.32</v>
      </c>
      <c r="N526" s="44">
        <v>0</v>
      </c>
      <c r="O526" s="44">
        <v>10999.19</v>
      </c>
      <c r="P526" s="44">
        <v>0</v>
      </c>
      <c r="Q526" s="44">
        <v>916.5992</v>
      </c>
      <c r="R526" s="44">
        <v>0</v>
      </c>
      <c r="S526" s="44">
        <v>0</v>
      </c>
      <c r="T526" s="44">
        <v>916.5992</v>
      </c>
      <c r="V526" s="44"/>
      <c r="W526" s="44"/>
      <c r="X526" s="44"/>
    </row>
    <row r="527" spans="1:24">
      <c r="A527">
        <v>2</v>
      </c>
      <c r="B527">
        <v>4332</v>
      </c>
      <c r="C527" t="s">
        <v>3767</v>
      </c>
      <c r="D527" t="s">
        <v>658</v>
      </c>
      <c r="E527" t="s">
        <v>25</v>
      </c>
      <c r="F527" t="s">
        <v>4215</v>
      </c>
      <c r="G527" t="s">
        <v>659</v>
      </c>
      <c r="H527" t="s">
        <v>124</v>
      </c>
      <c r="I527" s="42">
        <v>1</v>
      </c>
      <c r="J527" t="s">
        <v>7002</v>
      </c>
      <c r="K527" s="37">
        <v>43334</v>
      </c>
      <c r="L527" s="44">
        <v>3675.16</v>
      </c>
      <c r="M527" s="44">
        <v>3675.16</v>
      </c>
      <c r="N527" s="44">
        <v>0</v>
      </c>
      <c r="O527" s="44">
        <v>3307.64</v>
      </c>
      <c r="P527" s="44">
        <v>0</v>
      </c>
      <c r="Q527" s="44">
        <v>275.63670000000002</v>
      </c>
      <c r="R527" s="44">
        <v>0</v>
      </c>
      <c r="S527" s="44">
        <v>0</v>
      </c>
      <c r="T527" s="44">
        <v>275.63670000000002</v>
      </c>
      <c r="V527" s="44"/>
      <c r="W527" s="44"/>
      <c r="X527" s="44"/>
    </row>
    <row r="528" spans="1:24">
      <c r="A528">
        <v>2</v>
      </c>
      <c r="B528">
        <v>4332</v>
      </c>
      <c r="C528" t="s">
        <v>3767</v>
      </c>
      <c r="D528" t="s">
        <v>81</v>
      </c>
      <c r="E528" t="s">
        <v>82</v>
      </c>
      <c r="F528" t="s">
        <v>4216</v>
      </c>
      <c r="G528" t="s">
        <v>174</v>
      </c>
      <c r="H528" t="s">
        <v>104</v>
      </c>
      <c r="I528" s="42">
        <v>0</v>
      </c>
      <c r="J528" t="s">
        <v>7002</v>
      </c>
      <c r="K528" s="37">
        <v>43882</v>
      </c>
      <c r="L528" s="44">
        <v>94021.97</v>
      </c>
      <c r="M528" s="44">
        <v>94021.97</v>
      </c>
      <c r="N528" s="44">
        <v>0</v>
      </c>
      <c r="O528" s="44">
        <v>84619.77</v>
      </c>
      <c r="P528" s="44">
        <v>0</v>
      </c>
      <c r="Q528" s="44">
        <v>7051.6475</v>
      </c>
      <c r="R528" s="44">
        <v>0</v>
      </c>
      <c r="S528" s="44">
        <v>0</v>
      </c>
      <c r="T528" s="44">
        <v>7051.6475</v>
      </c>
      <c r="V528" s="44"/>
      <c r="W528" s="44"/>
      <c r="X528" s="44"/>
    </row>
    <row r="529" spans="1:24">
      <c r="A529">
        <v>2</v>
      </c>
      <c r="B529">
        <v>4332</v>
      </c>
      <c r="C529" t="s">
        <v>3767</v>
      </c>
      <c r="D529" t="s">
        <v>1044</v>
      </c>
      <c r="E529" t="s">
        <v>15</v>
      </c>
      <c r="F529" t="s">
        <v>4217</v>
      </c>
      <c r="G529" t="s">
        <v>1181</v>
      </c>
      <c r="H529" t="s">
        <v>104</v>
      </c>
      <c r="I529" s="42">
        <v>0</v>
      </c>
      <c r="J529" t="s">
        <v>7002</v>
      </c>
      <c r="K529" s="37">
        <v>43356</v>
      </c>
      <c r="L529" s="44">
        <v>14091.38</v>
      </c>
      <c r="M529" s="44">
        <v>14091.38</v>
      </c>
      <c r="N529" s="44">
        <v>0</v>
      </c>
      <c r="O529" s="44">
        <v>12682.24</v>
      </c>
      <c r="P529" s="44">
        <v>0</v>
      </c>
      <c r="Q529" s="44">
        <v>1056.8533</v>
      </c>
      <c r="R529" s="44">
        <v>0</v>
      </c>
      <c r="S529" s="44">
        <v>0</v>
      </c>
      <c r="T529" s="44">
        <v>1056.8533</v>
      </c>
      <c r="V529" s="44"/>
      <c r="W529" s="44"/>
      <c r="X529" s="44"/>
    </row>
    <row r="530" spans="1:24">
      <c r="A530">
        <v>2</v>
      </c>
      <c r="B530">
        <v>4332</v>
      </c>
      <c r="C530" t="s">
        <v>3767</v>
      </c>
      <c r="D530" t="s">
        <v>298</v>
      </c>
      <c r="E530" t="s">
        <v>48</v>
      </c>
      <c r="F530" t="s">
        <v>4218</v>
      </c>
      <c r="G530" t="s">
        <v>1263</v>
      </c>
      <c r="H530" t="s">
        <v>107</v>
      </c>
      <c r="I530" s="42">
        <v>1</v>
      </c>
      <c r="J530" t="s">
        <v>7002</v>
      </c>
      <c r="K530" s="37">
        <v>43357</v>
      </c>
      <c r="L530" s="44">
        <v>15305.8</v>
      </c>
      <c r="M530" s="44">
        <v>15305.8</v>
      </c>
      <c r="N530" s="44">
        <v>0</v>
      </c>
      <c r="O530" s="44">
        <v>13775.22</v>
      </c>
      <c r="P530" s="44">
        <v>0</v>
      </c>
      <c r="Q530" s="44">
        <v>1147.9349999999999</v>
      </c>
      <c r="R530" s="44">
        <v>0</v>
      </c>
      <c r="S530" s="44">
        <v>0</v>
      </c>
      <c r="T530" s="44">
        <v>1147.9349999999999</v>
      </c>
      <c r="V530" s="44"/>
      <c r="W530" s="44"/>
      <c r="X530" s="44"/>
    </row>
    <row r="531" spans="1:24">
      <c r="A531">
        <v>2</v>
      </c>
      <c r="B531">
        <v>4332</v>
      </c>
      <c r="C531" t="s">
        <v>3767</v>
      </c>
      <c r="D531" t="s">
        <v>617</v>
      </c>
      <c r="E531" t="s">
        <v>60</v>
      </c>
      <c r="F531" t="s">
        <v>4219</v>
      </c>
      <c r="G531" t="s">
        <v>618</v>
      </c>
      <c r="H531" t="s">
        <v>100</v>
      </c>
      <c r="I531" s="42">
        <v>1</v>
      </c>
      <c r="J531" t="s">
        <v>7002</v>
      </c>
      <c r="K531" s="37">
        <v>43336</v>
      </c>
      <c r="L531" s="44">
        <v>26229</v>
      </c>
      <c r="M531" s="44">
        <v>26229</v>
      </c>
      <c r="N531" s="44">
        <v>0</v>
      </c>
      <c r="O531" s="44">
        <v>23606.1</v>
      </c>
      <c r="P531" s="44">
        <v>0</v>
      </c>
      <c r="Q531" s="44">
        <v>1967.175</v>
      </c>
      <c r="R531" s="44">
        <v>0</v>
      </c>
      <c r="S531" s="44">
        <v>0</v>
      </c>
      <c r="T531" s="44">
        <v>1967.175</v>
      </c>
      <c r="V531" s="44"/>
      <c r="W531" s="44"/>
      <c r="X531" s="44"/>
    </row>
    <row r="532" spans="1:24">
      <c r="A532">
        <v>2</v>
      </c>
      <c r="B532">
        <v>4332</v>
      </c>
      <c r="C532" t="s">
        <v>3767</v>
      </c>
      <c r="D532" t="s">
        <v>399</v>
      </c>
      <c r="E532" t="s">
        <v>256</v>
      </c>
      <c r="F532" t="s">
        <v>4220</v>
      </c>
      <c r="G532" t="s">
        <v>694</v>
      </c>
      <c r="H532" t="s">
        <v>107</v>
      </c>
      <c r="I532" s="42">
        <v>0</v>
      </c>
      <c r="J532" t="s">
        <v>7002</v>
      </c>
      <c r="K532" s="37">
        <v>43333</v>
      </c>
      <c r="L532" s="44">
        <v>10561.79</v>
      </c>
      <c r="M532" s="44">
        <v>10561.79</v>
      </c>
      <c r="N532" s="44">
        <v>0</v>
      </c>
      <c r="O532" s="44">
        <v>9505.61</v>
      </c>
      <c r="P532" s="44">
        <v>0</v>
      </c>
      <c r="Q532" s="44">
        <v>792.13419999999996</v>
      </c>
      <c r="R532" s="44">
        <v>0</v>
      </c>
      <c r="S532" s="44">
        <v>0</v>
      </c>
      <c r="T532" s="44">
        <v>792.13419999999996</v>
      </c>
      <c r="V532" s="44"/>
      <c r="W532" s="44"/>
      <c r="X532" s="44"/>
    </row>
    <row r="533" spans="1:24">
      <c r="A533">
        <v>2</v>
      </c>
      <c r="B533">
        <v>4332</v>
      </c>
      <c r="C533" t="s">
        <v>3767</v>
      </c>
      <c r="D533" t="s">
        <v>822</v>
      </c>
      <c r="E533" t="s">
        <v>60</v>
      </c>
      <c r="F533" t="s">
        <v>4221</v>
      </c>
      <c r="G533" t="s">
        <v>823</v>
      </c>
      <c r="H533" t="s">
        <v>107</v>
      </c>
      <c r="I533" s="42">
        <v>0</v>
      </c>
      <c r="J533" t="s">
        <v>7002</v>
      </c>
      <c r="K533" s="37">
        <v>43917</v>
      </c>
      <c r="L533" s="44">
        <v>4010.9</v>
      </c>
      <c r="M533" s="44">
        <v>4010.9</v>
      </c>
      <c r="N533" s="44">
        <v>0</v>
      </c>
      <c r="O533" s="44">
        <v>3609.81</v>
      </c>
      <c r="P533" s="44">
        <v>0</v>
      </c>
      <c r="Q533" s="44">
        <v>300.8175</v>
      </c>
      <c r="R533" s="44">
        <v>0</v>
      </c>
      <c r="S533" s="44">
        <v>0</v>
      </c>
      <c r="T533" s="44">
        <v>300.8175</v>
      </c>
      <c r="V533" s="44"/>
      <c r="W533" s="44"/>
      <c r="X533" s="44"/>
    </row>
    <row r="534" spans="1:24">
      <c r="A534">
        <v>2</v>
      </c>
      <c r="B534">
        <v>4332</v>
      </c>
      <c r="C534" t="s">
        <v>3767</v>
      </c>
      <c r="D534" t="s">
        <v>344</v>
      </c>
      <c r="E534" t="s">
        <v>140</v>
      </c>
      <c r="F534" t="s">
        <v>4222</v>
      </c>
      <c r="G534" t="s">
        <v>1207</v>
      </c>
      <c r="H534" t="s">
        <v>124</v>
      </c>
      <c r="I534" s="42">
        <v>1</v>
      </c>
      <c r="J534" t="s">
        <v>7002</v>
      </c>
      <c r="K534" s="37">
        <v>43362</v>
      </c>
      <c r="L534" s="44">
        <v>6844.82</v>
      </c>
      <c r="M534" s="44">
        <v>6844.82</v>
      </c>
      <c r="N534" s="44">
        <v>0</v>
      </c>
      <c r="O534" s="44">
        <v>6160.34</v>
      </c>
      <c r="P534" s="44">
        <v>0</v>
      </c>
      <c r="Q534" s="44">
        <v>513.36170000000004</v>
      </c>
      <c r="R534" s="44">
        <v>0</v>
      </c>
      <c r="S534" s="44">
        <v>0</v>
      </c>
      <c r="T534" s="44">
        <v>513.36170000000004</v>
      </c>
      <c r="V534" s="44"/>
      <c r="W534" s="44"/>
      <c r="X534" s="44"/>
    </row>
    <row r="535" spans="1:24">
      <c r="A535">
        <v>2</v>
      </c>
      <c r="B535">
        <v>4332</v>
      </c>
      <c r="C535" t="s">
        <v>3767</v>
      </c>
      <c r="D535" t="s">
        <v>119</v>
      </c>
      <c r="E535" t="s">
        <v>102</v>
      </c>
      <c r="F535" t="s">
        <v>7217</v>
      </c>
      <c r="G535" t="s">
        <v>7218</v>
      </c>
      <c r="H535" t="s">
        <v>86</v>
      </c>
      <c r="I535" s="42">
        <v>1</v>
      </c>
      <c r="J535" t="s">
        <v>7002</v>
      </c>
      <c r="K535" s="37">
        <v>48092</v>
      </c>
      <c r="L535" s="44">
        <v>396389.38</v>
      </c>
      <c r="M535" s="44">
        <v>396389.38</v>
      </c>
      <c r="N535" s="44">
        <v>0</v>
      </c>
      <c r="O535" s="44">
        <v>396389.38</v>
      </c>
      <c r="P535" s="44">
        <v>0</v>
      </c>
      <c r="Q535" s="44">
        <v>0</v>
      </c>
      <c r="R535" s="44">
        <v>0</v>
      </c>
      <c r="S535" s="44">
        <v>0</v>
      </c>
      <c r="T535" s="44">
        <v>0</v>
      </c>
      <c r="V535" s="44"/>
      <c r="W535" s="44"/>
      <c r="X535" s="44"/>
    </row>
    <row r="536" spans="1:24">
      <c r="A536">
        <v>2</v>
      </c>
      <c r="B536">
        <v>4332</v>
      </c>
      <c r="C536" t="s">
        <v>3767</v>
      </c>
      <c r="D536" t="s">
        <v>113</v>
      </c>
      <c r="E536" t="s">
        <v>69</v>
      </c>
      <c r="F536" t="s">
        <v>4223</v>
      </c>
      <c r="G536" t="s">
        <v>860</v>
      </c>
      <c r="H536" t="s">
        <v>124</v>
      </c>
      <c r="I536" s="42">
        <v>0</v>
      </c>
      <c r="J536" t="s">
        <v>7002</v>
      </c>
      <c r="K536" s="37">
        <v>43623</v>
      </c>
      <c r="L536" s="44">
        <v>7667.35</v>
      </c>
      <c r="M536" s="44">
        <v>7667.35</v>
      </c>
      <c r="N536" s="44">
        <v>0</v>
      </c>
      <c r="O536" s="44">
        <v>6900.62</v>
      </c>
      <c r="P536" s="44">
        <v>0</v>
      </c>
      <c r="Q536" s="44">
        <v>575.05169999999998</v>
      </c>
      <c r="R536" s="44">
        <v>0</v>
      </c>
      <c r="S536" s="44">
        <v>0</v>
      </c>
      <c r="T536" s="44">
        <v>575.05169999999998</v>
      </c>
      <c r="V536" s="44"/>
      <c r="W536" s="44"/>
      <c r="X536" s="44"/>
    </row>
    <row r="537" spans="1:24">
      <c r="A537">
        <v>2</v>
      </c>
      <c r="B537">
        <v>4332</v>
      </c>
      <c r="C537" t="s">
        <v>3767</v>
      </c>
      <c r="D537" t="s">
        <v>656</v>
      </c>
      <c r="E537" t="s">
        <v>9</v>
      </c>
      <c r="F537" t="s">
        <v>4224</v>
      </c>
      <c r="G537" t="s">
        <v>587</v>
      </c>
      <c r="H537" t="s">
        <v>100</v>
      </c>
      <c r="I537" s="42">
        <v>1</v>
      </c>
      <c r="J537" t="s">
        <v>7002</v>
      </c>
      <c r="K537" s="37">
        <v>48092</v>
      </c>
      <c r="L537" s="44">
        <v>1278279.3</v>
      </c>
      <c r="M537" s="44">
        <v>1278279.3</v>
      </c>
      <c r="N537" s="44">
        <v>0</v>
      </c>
      <c r="O537" s="44">
        <v>1150451.3700000001</v>
      </c>
      <c r="P537" s="44">
        <v>0</v>
      </c>
      <c r="Q537" s="44">
        <v>0</v>
      </c>
      <c r="R537" s="44">
        <v>0</v>
      </c>
      <c r="S537" s="44">
        <v>0</v>
      </c>
      <c r="T537" s="44">
        <v>0</v>
      </c>
      <c r="V537" s="44"/>
      <c r="W537" s="44"/>
      <c r="X537" s="44"/>
    </row>
    <row r="538" spans="1:24">
      <c r="A538">
        <v>2</v>
      </c>
      <c r="B538">
        <v>4332</v>
      </c>
      <c r="C538" t="s">
        <v>3767</v>
      </c>
      <c r="D538" t="s">
        <v>866</v>
      </c>
      <c r="E538" t="s">
        <v>256</v>
      </c>
      <c r="F538" t="s">
        <v>4225</v>
      </c>
      <c r="G538" t="s">
        <v>1091</v>
      </c>
      <c r="H538" t="s">
        <v>107</v>
      </c>
      <c r="I538" s="42">
        <v>0</v>
      </c>
      <c r="J538" t="s">
        <v>7002</v>
      </c>
      <c r="K538" s="37">
        <v>43334</v>
      </c>
      <c r="L538" s="44">
        <v>19441.28</v>
      </c>
      <c r="M538" s="44">
        <v>19441.28</v>
      </c>
      <c r="N538" s="44">
        <v>0</v>
      </c>
      <c r="O538" s="44">
        <v>17497.150000000001</v>
      </c>
      <c r="P538" s="44">
        <v>0</v>
      </c>
      <c r="Q538" s="44">
        <v>1458.0958000000001</v>
      </c>
      <c r="R538" s="44">
        <v>0</v>
      </c>
      <c r="S538" s="44">
        <v>0</v>
      </c>
      <c r="T538" s="44">
        <v>1458.0958000000001</v>
      </c>
      <c r="V538" s="44"/>
      <c r="W538" s="44"/>
      <c r="X538" s="44"/>
    </row>
    <row r="539" spans="1:24">
      <c r="A539">
        <v>2</v>
      </c>
      <c r="B539">
        <v>4332</v>
      </c>
      <c r="C539" t="s">
        <v>3767</v>
      </c>
      <c r="D539" t="s">
        <v>95</v>
      </c>
      <c r="E539" t="s">
        <v>93</v>
      </c>
      <c r="F539" t="s">
        <v>4226</v>
      </c>
      <c r="G539" t="s">
        <v>1612</v>
      </c>
      <c r="H539" t="s">
        <v>107</v>
      </c>
      <c r="I539" s="42">
        <v>0.1</v>
      </c>
      <c r="J539" t="s">
        <v>7002</v>
      </c>
      <c r="K539" s="37">
        <v>43412</v>
      </c>
      <c r="L539" s="44">
        <v>10669.72</v>
      </c>
      <c r="M539" s="44">
        <v>10669.72</v>
      </c>
      <c r="N539" s="44">
        <v>0</v>
      </c>
      <c r="O539" s="44">
        <v>9602.75</v>
      </c>
      <c r="P539" s="44">
        <v>0</v>
      </c>
      <c r="Q539" s="44">
        <v>800.22919999999999</v>
      </c>
      <c r="R539" s="44">
        <v>0</v>
      </c>
      <c r="S539" s="44">
        <v>0</v>
      </c>
      <c r="T539" s="44">
        <v>800.22919999999999</v>
      </c>
      <c r="V539" s="44"/>
      <c r="W539" s="44"/>
      <c r="X539" s="44"/>
    </row>
    <row r="540" spans="1:24">
      <c r="A540">
        <v>2</v>
      </c>
      <c r="B540">
        <v>4332</v>
      </c>
      <c r="C540" t="s">
        <v>3767</v>
      </c>
      <c r="D540" t="s">
        <v>47</v>
      </c>
      <c r="E540" t="s">
        <v>48</v>
      </c>
      <c r="F540" t="s">
        <v>4227</v>
      </c>
      <c r="G540" t="s">
        <v>1241</v>
      </c>
      <c r="H540" t="s">
        <v>104</v>
      </c>
      <c r="I540" s="42">
        <v>1</v>
      </c>
      <c r="J540" t="s">
        <v>7002</v>
      </c>
      <c r="K540" s="37">
        <v>43356</v>
      </c>
      <c r="L540" s="44">
        <v>89633.5</v>
      </c>
      <c r="M540" s="44">
        <v>89633.5</v>
      </c>
      <c r="N540" s="44">
        <v>0</v>
      </c>
      <c r="O540" s="44">
        <v>80670.149999999994</v>
      </c>
      <c r="P540" s="44">
        <v>0</v>
      </c>
      <c r="Q540" s="44">
        <v>6722.5124999999998</v>
      </c>
      <c r="R540" s="44">
        <v>0</v>
      </c>
      <c r="S540" s="44">
        <v>0</v>
      </c>
      <c r="T540" s="44">
        <v>6722.5124999999998</v>
      </c>
      <c r="V540" s="44"/>
      <c r="W540" s="44"/>
      <c r="X540" s="44"/>
    </row>
    <row r="541" spans="1:24">
      <c r="A541">
        <v>2</v>
      </c>
      <c r="B541">
        <v>4332</v>
      </c>
      <c r="C541" t="s">
        <v>3767</v>
      </c>
      <c r="D541" t="s">
        <v>285</v>
      </c>
      <c r="E541" t="s">
        <v>37</v>
      </c>
      <c r="F541" t="s">
        <v>4228</v>
      </c>
      <c r="G541" t="s">
        <v>645</v>
      </c>
      <c r="H541" t="s">
        <v>104</v>
      </c>
      <c r="I541" s="42">
        <v>0</v>
      </c>
      <c r="J541" t="s">
        <v>7002</v>
      </c>
      <c r="K541" s="37">
        <v>43788</v>
      </c>
      <c r="L541" s="44">
        <v>4400.8</v>
      </c>
      <c r="M541" s="44">
        <v>4400.8</v>
      </c>
      <c r="N541" s="44">
        <v>0</v>
      </c>
      <c r="O541" s="44">
        <v>3960.72</v>
      </c>
      <c r="P541" s="44">
        <v>0</v>
      </c>
      <c r="Q541" s="44">
        <v>330.06</v>
      </c>
      <c r="R541" s="44">
        <v>0</v>
      </c>
      <c r="S541" s="44">
        <v>0</v>
      </c>
      <c r="T541" s="44">
        <v>330.06</v>
      </c>
      <c r="V541" s="44"/>
      <c r="W541" s="44"/>
      <c r="X541" s="44"/>
    </row>
    <row r="542" spans="1:24">
      <c r="A542">
        <v>2</v>
      </c>
      <c r="B542">
        <v>4332</v>
      </c>
      <c r="C542" t="s">
        <v>3767</v>
      </c>
      <c r="D542" t="s">
        <v>453</v>
      </c>
      <c r="E542" t="s">
        <v>9</v>
      </c>
      <c r="F542" t="s">
        <v>4229</v>
      </c>
      <c r="G542" t="s">
        <v>1157</v>
      </c>
      <c r="H542" t="s">
        <v>107</v>
      </c>
      <c r="I542" s="42">
        <v>1</v>
      </c>
      <c r="J542" t="s">
        <v>7002</v>
      </c>
      <c r="K542" s="37">
        <v>43334</v>
      </c>
      <c r="L542" s="44">
        <v>18982.34</v>
      </c>
      <c r="M542" s="44">
        <v>18982.34</v>
      </c>
      <c r="N542" s="44">
        <v>0</v>
      </c>
      <c r="O542" s="44">
        <v>17084.11</v>
      </c>
      <c r="P542" s="44">
        <v>0</v>
      </c>
      <c r="Q542" s="44">
        <v>1423.6758</v>
      </c>
      <c r="R542" s="44">
        <v>0</v>
      </c>
      <c r="S542" s="44">
        <v>0</v>
      </c>
      <c r="T542" s="44">
        <v>1423.6758</v>
      </c>
      <c r="V542" s="44"/>
      <c r="W542" s="44"/>
      <c r="X542" s="44"/>
    </row>
    <row r="543" spans="1:24">
      <c r="A543">
        <v>2</v>
      </c>
      <c r="B543">
        <v>4332</v>
      </c>
      <c r="C543" t="s">
        <v>3767</v>
      </c>
      <c r="D543" t="s">
        <v>2524</v>
      </c>
      <c r="E543" t="s">
        <v>9</v>
      </c>
      <c r="F543" t="s">
        <v>7219</v>
      </c>
      <c r="G543" t="s">
        <v>7220</v>
      </c>
      <c r="H543" t="s">
        <v>86</v>
      </c>
      <c r="I543" s="42">
        <v>1</v>
      </c>
      <c r="J543" t="s">
        <v>7002</v>
      </c>
      <c r="K543" s="37">
        <v>43598</v>
      </c>
      <c r="L543" s="44">
        <v>10479.75</v>
      </c>
      <c r="M543" s="44">
        <v>10479.75</v>
      </c>
      <c r="N543" s="44">
        <v>0</v>
      </c>
      <c r="O543" s="44">
        <v>10479.75</v>
      </c>
      <c r="P543" s="44">
        <v>0</v>
      </c>
      <c r="Q543" s="44">
        <v>0</v>
      </c>
      <c r="R543" s="44">
        <v>0</v>
      </c>
      <c r="S543" s="44">
        <v>0</v>
      </c>
      <c r="T543" s="44">
        <v>0</v>
      </c>
      <c r="V543" s="44"/>
      <c r="W543" s="44"/>
      <c r="X543" s="44"/>
    </row>
    <row r="544" spans="1:24">
      <c r="A544">
        <v>2</v>
      </c>
      <c r="B544">
        <v>4332</v>
      </c>
      <c r="C544" t="s">
        <v>3767</v>
      </c>
      <c r="D544" t="s">
        <v>95</v>
      </c>
      <c r="E544" t="s">
        <v>93</v>
      </c>
      <c r="F544" t="s">
        <v>4230</v>
      </c>
      <c r="G544" t="s">
        <v>1781</v>
      </c>
      <c r="H544" t="s">
        <v>107</v>
      </c>
      <c r="I544" s="42">
        <v>0.1</v>
      </c>
      <c r="J544" t="s">
        <v>7002</v>
      </c>
      <c r="K544" s="37">
        <v>43598</v>
      </c>
      <c r="L544" s="44">
        <v>10653.67</v>
      </c>
      <c r="M544" s="44">
        <v>10653.67</v>
      </c>
      <c r="N544" s="44">
        <v>0</v>
      </c>
      <c r="O544" s="44">
        <v>9588.2999999999993</v>
      </c>
      <c r="P544" s="44">
        <v>0</v>
      </c>
      <c r="Q544" s="44">
        <v>799.02499999999998</v>
      </c>
      <c r="R544" s="44">
        <v>0</v>
      </c>
      <c r="S544" s="44">
        <v>0</v>
      </c>
      <c r="T544" s="44">
        <v>799.02499999999998</v>
      </c>
      <c r="V544" s="44"/>
      <c r="W544" s="44"/>
      <c r="X544" s="44"/>
    </row>
    <row r="545" spans="1:24">
      <c r="A545">
        <v>2</v>
      </c>
      <c r="B545">
        <v>4332</v>
      </c>
      <c r="C545" t="s">
        <v>3767</v>
      </c>
      <c r="D545" t="s">
        <v>575</v>
      </c>
      <c r="E545" t="s">
        <v>9</v>
      </c>
      <c r="F545" t="s">
        <v>4231</v>
      </c>
      <c r="G545" t="s">
        <v>2520</v>
      </c>
      <c r="H545" t="s">
        <v>100</v>
      </c>
      <c r="I545" s="42">
        <v>1</v>
      </c>
      <c r="J545" t="s">
        <v>7002</v>
      </c>
      <c r="K545" s="37">
        <v>43587</v>
      </c>
      <c r="L545" s="44">
        <v>6563.31</v>
      </c>
      <c r="M545" s="44">
        <v>6563.31</v>
      </c>
      <c r="N545" s="44">
        <v>0</v>
      </c>
      <c r="O545" s="44">
        <v>5906.98</v>
      </c>
      <c r="P545" s="44">
        <v>0</v>
      </c>
      <c r="Q545" s="44">
        <v>492.24829999999997</v>
      </c>
      <c r="R545" s="44">
        <v>0</v>
      </c>
      <c r="S545" s="44">
        <v>0</v>
      </c>
      <c r="T545" s="44">
        <v>492.24829999999997</v>
      </c>
      <c r="V545" s="44"/>
      <c r="W545" s="44"/>
      <c r="X545" s="44"/>
    </row>
    <row r="546" spans="1:24">
      <c r="A546">
        <v>2</v>
      </c>
      <c r="B546">
        <v>4332</v>
      </c>
      <c r="C546" t="s">
        <v>3767</v>
      </c>
      <c r="D546" t="s">
        <v>256</v>
      </c>
      <c r="E546" t="s">
        <v>256</v>
      </c>
      <c r="F546" t="s">
        <v>4232</v>
      </c>
      <c r="G546" t="s">
        <v>1349</v>
      </c>
      <c r="H546" t="s">
        <v>104</v>
      </c>
      <c r="I546" s="42">
        <v>1</v>
      </c>
      <c r="J546" t="s">
        <v>7002</v>
      </c>
      <c r="K546" s="37">
        <v>43651</v>
      </c>
      <c r="L546" s="44">
        <v>178566.89</v>
      </c>
      <c r="M546" s="44">
        <v>178566.89</v>
      </c>
      <c r="N546" s="44">
        <v>0</v>
      </c>
      <c r="O546" s="44">
        <v>160710.20000000001</v>
      </c>
      <c r="P546" s="44">
        <v>0</v>
      </c>
      <c r="Q546" s="44">
        <v>13392.5167</v>
      </c>
      <c r="R546" s="44">
        <v>0</v>
      </c>
      <c r="S546" s="44">
        <v>0</v>
      </c>
      <c r="T546" s="44">
        <v>13392.5167</v>
      </c>
      <c r="V546" s="44"/>
      <c r="W546" s="44"/>
      <c r="X546" s="44"/>
    </row>
    <row r="547" spans="1:24">
      <c r="A547">
        <v>2</v>
      </c>
      <c r="B547">
        <v>4332</v>
      </c>
      <c r="C547" t="s">
        <v>3767</v>
      </c>
      <c r="D547" t="s">
        <v>453</v>
      </c>
      <c r="E547" t="s">
        <v>9</v>
      </c>
      <c r="F547" t="s">
        <v>4233</v>
      </c>
      <c r="G547" t="s">
        <v>1217</v>
      </c>
      <c r="H547" t="s">
        <v>107</v>
      </c>
      <c r="I547" s="42">
        <v>1</v>
      </c>
      <c r="J547" t="s">
        <v>7002</v>
      </c>
      <c r="K547" s="37">
        <v>43360</v>
      </c>
      <c r="L547" s="44">
        <v>24413.59</v>
      </c>
      <c r="M547" s="44">
        <v>24413.59</v>
      </c>
      <c r="N547" s="44">
        <v>0</v>
      </c>
      <c r="O547" s="44">
        <v>21972.23</v>
      </c>
      <c r="P547" s="44">
        <v>0</v>
      </c>
      <c r="Q547" s="44">
        <v>1831.0192</v>
      </c>
      <c r="R547" s="44">
        <v>0</v>
      </c>
      <c r="S547" s="44">
        <v>0</v>
      </c>
      <c r="T547" s="44">
        <v>1831.0192</v>
      </c>
      <c r="V547" s="44"/>
      <c r="W547" s="44"/>
      <c r="X547" s="44"/>
    </row>
    <row r="548" spans="1:24">
      <c r="A548">
        <v>2</v>
      </c>
      <c r="B548">
        <v>4332</v>
      </c>
      <c r="C548" t="s">
        <v>3767</v>
      </c>
      <c r="D548" t="s">
        <v>558</v>
      </c>
      <c r="E548" t="s">
        <v>93</v>
      </c>
      <c r="F548" t="s">
        <v>4234</v>
      </c>
      <c r="G548" t="s">
        <v>802</v>
      </c>
      <c r="H548" t="s">
        <v>107</v>
      </c>
      <c r="I548" s="42">
        <v>1</v>
      </c>
      <c r="J548" t="s">
        <v>7002</v>
      </c>
      <c r="K548" s="37">
        <v>43334</v>
      </c>
      <c r="L548" s="44">
        <v>23422.1</v>
      </c>
      <c r="M548" s="44">
        <v>23422.1</v>
      </c>
      <c r="N548" s="44">
        <v>0</v>
      </c>
      <c r="O548" s="44">
        <v>21079.89</v>
      </c>
      <c r="P548" s="44">
        <v>0</v>
      </c>
      <c r="Q548" s="44">
        <v>1756.6575</v>
      </c>
      <c r="R548" s="44">
        <v>0</v>
      </c>
      <c r="S548" s="44">
        <v>0</v>
      </c>
      <c r="T548" s="44">
        <v>1756.6575</v>
      </c>
      <c r="V548" s="44"/>
      <c r="W548" s="44"/>
      <c r="X548" s="44"/>
    </row>
    <row r="549" spans="1:24">
      <c r="A549">
        <v>2</v>
      </c>
      <c r="B549">
        <v>4332</v>
      </c>
      <c r="C549" t="s">
        <v>3767</v>
      </c>
      <c r="D549" t="s">
        <v>411</v>
      </c>
      <c r="E549" t="s">
        <v>152</v>
      </c>
      <c r="F549" t="s">
        <v>7221</v>
      </c>
      <c r="G549" t="s">
        <v>7222</v>
      </c>
      <c r="H549" t="s">
        <v>86</v>
      </c>
      <c r="I549" s="42">
        <v>1</v>
      </c>
      <c r="J549" t="s">
        <v>7002</v>
      </c>
      <c r="K549" s="37">
        <v>43339</v>
      </c>
      <c r="L549" s="44">
        <v>11279.24</v>
      </c>
      <c r="M549" s="44">
        <v>11279.24</v>
      </c>
      <c r="N549" s="44">
        <v>0</v>
      </c>
      <c r="O549" s="44">
        <v>11279.24</v>
      </c>
      <c r="P549" s="44">
        <v>0</v>
      </c>
      <c r="Q549" s="44">
        <v>0</v>
      </c>
      <c r="R549" s="44">
        <v>0</v>
      </c>
      <c r="S549" s="44">
        <v>0</v>
      </c>
      <c r="T549" s="44">
        <v>0</v>
      </c>
      <c r="V549" s="44"/>
      <c r="W549" s="44"/>
      <c r="X549" s="44"/>
    </row>
    <row r="550" spans="1:24">
      <c r="A550">
        <v>2</v>
      </c>
      <c r="B550">
        <v>4332</v>
      </c>
      <c r="C550" t="s">
        <v>3767</v>
      </c>
      <c r="D550" t="s">
        <v>98</v>
      </c>
      <c r="E550" t="s">
        <v>147</v>
      </c>
      <c r="F550" t="s">
        <v>7223</v>
      </c>
      <c r="G550" t="s">
        <v>7224</v>
      </c>
      <c r="H550" t="s">
        <v>57</v>
      </c>
      <c r="I550" s="42">
        <v>0</v>
      </c>
      <c r="J550" t="s">
        <v>7003</v>
      </c>
      <c r="K550" s="37">
        <v>48092</v>
      </c>
      <c r="L550" s="44">
        <v>1597500</v>
      </c>
      <c r="M550" s="44">
        <v>1597500</v>
      </c>
      <c r="N550" s="44">
        <v>0</v>
      </c>
      <c r="O550" s="44">
        <v>1198125</v>
      </c>
      <c r="P550" s="44">
        <v>0</v>
      </c>
      <c r="Q550" s="44">
        <v>0</v>
      </c>
      <c r="R550" s="44">
        <v>0</v>
      </c>
      <c r="S550" s="44">
        <v>0</v>
      </c>
      <c r="T550" s="44">
        <v>0</v>
      </c>
      <c r="V550" s="44"/>
      <c r="W550" s="44"/>
      <c r="X550" s="44"/>
    </row>
    <row r="551" spans="1:24">
      <c r="A551">
        <v>2</v>
      </c>
      <c r="B551">
        <v>4332</v>
      </c>
      <c r="C551" t="s">
        <v>3767</v>
      </c>
      <c r="D551" t="s">
        <v>108</v>
      </c>
      <c r="E551" t="s">
        <v>109</v>
      </c>
      <c r="F551" t="s">
        <v>4235</v>
      </c>
      <c r="G551" t="s">
        <v>110</v>
      </c>
      <c r="H551" t="s">
        <v>107</v>
      </c>
      <c r="I551" s="42">
        <v>0</v>
      </c>
      <c r="J551" t="s">
        <v>7002</v>
      </c>
      <c r="K551" s="37">
        <v>43265</v>
      </c>
      <c r="L551" s="44">
        <v>3599.91</v>
      </c>
      <c r="M551" s="44">
        <v>3599.91</v>
      </c>
      <c r="N551" s="44">
        <v>0</v>
      </c>
      <c r="O551" s="44">
        <v>3239.92</v>
      </c>
      <c r="P551" s="44">
        <v>0</v>
      </c>
      <c r="Q551" s="44">
        <v>269.99329999999998</v>
      </c>
      <c r="R551" s="44">
        <v>0</v>
      </c>
      <c r="S551" s="44">
        <v>0</v>
      </c>
      <c r="T551" s="44">
        <v>269.99329999999998</v>
      </c>
      <c r="V551" s="44"/>
      <c r="W551" s="44"/>
      <c r="X551" s="44"/>
    </row>
    <row r="552" spans="1:24">
      <c r="A552">
        <v>2</v>
      </c>
      <c r="B552">
        <v>4332</v>
      </c>
      <c r="C552" t="s">
        <v>3767</v>
      </c>
      <c r="D552" t="s">
        <v>918</v>
      </c>
      <c r="E552" t="s">
        <v>25</v>
      </c>
      <c r="F552" t="s">
        <v>4236</v>
      </c>
      <c r="G552" t="s">
        <v>2248</v>
      </c>
      <c r="H552" t="s">
        <v>104</v>
      </c>
      <c r="I552" s="42">
        <v>1</v>
      </c>
      <c r="J552" t="s">
        <v>7002</v>
      </c>
      <c r="K552" s="37">
        <v>43970</v>
      </c>
      <c r="L552" s="44">
        <v>660548.14</v>
      </c>
      <c r="M552" s="44">
        <v>658780.56999999995</v>
      </c>
      <c r="N552" s="44">
        <v>-1767.57</v>
      </c>
      <c r="O552" s="44">
        <v>592902.52</v>
      </c>
      <c r="P552" s="44">
        <v>-1590.81</v>
      </c>
      <c r="Q552" s="44">
        <v>49408.542500000003</v>
      </c>
      <c r="R552" s="44">
        <v>0</v>
      </c>
      <c r="S552" s="44">
        <v>0</v>
      </c>
      <c r="T552" s="44">
        <v>49408.542500000003</v>
      </c>
      <c r="V552" s="44"/>
      <c r="W552" s="44"/>
      <c r="X552" s="44"/>
    </row>
    <row r="553" spans="1:24">
      <c r="A553">
        <v>2</v>
      </c>
      <c r="B553">
        <v>4332</v>
      </c>
      <c r="C553" t="s">
        <v>3767</v>
      </c>
      <c r="D553" t="s">
        <v>1102</v>
      </c>
      <c r="E553" t="s">
        <v>9</v>
      </c>
      <c r="F553" t="s">
        <v>4237</v>
      </c>
      <c r="G553" t="s">
        <v>1103</v>
      </c>
      <c r="H553" t="s">
        <v>100</v>
      </c>
      <c r="I553" s="42">
        <v>1</v>
      </c>
      <c r="J553" t="s">
        <v>7002</v>
      </c>
      <c r="K553" s="37">
        <v>43334</v>
      </c>
      <c r="L553" s="44">
        <v>3334.72</v>
      </c>
      <c r="M553" s="44">
        <v>3334.72</v>
      </c>
      <c r="N553" s="44">
        <v>0</v>
      </c>
      <c r="O553" s="44">
        <v>3001.25</v>
      </c>
      <c r="P553" s="44">
        <v>0</v>
      </c>
      <c r="Q553" s="44">
        <v>250.10419999999999</v>
      </c>
      <c r="R553" s="44">
        <v>0</v>
      </c>
      <c r="S553" s="44">
        <v>0</v>
      </c>
      <c r="T553" s="44">
        <v>250.10419999999999</v>
      </c>
      <c r="V553" s="44"/>
      <c r="W553" s="44"/>
      <c r="X553" s="44"/>
    </row>
    <row r="554" spans="1:24">
      <c r="A554">
        <v>2</v>
      </c>
      <c r="B554">
        <v>4332</v>
      </c>
      <c r="C554" t="s">
        <v>3767</v>
      </c>
      <c r="D554" t="s">
        <v>1059</v>
      </c>
      <c r="E554" t="s">
        <v>9</v>
      </c>
      <c r="F554" t="s">
        <v>4238</v>
      </c>
      <c r="G554" t="s">
        <v>1060</v>
      </c>
      <c r="H554" t="s">
        <v>107</v>
      </c>
      <c r="I554" s="42">
        <v>1</v>
      </c>
      <c r="J554" t="s">
        <v>7002</v>
      </c>
      <c r="K554" s="37">
        <v>43333</v>
      </c>
      <c r="L554" s="44">
        <v>5073.54</v>
      </c>
      <c r="M554" s="44">
        <v>5073.54</v>
      </c>
      <c r="N554" s="44">
        <v>0</v>
      </c>
      <c r="O554" s="44">
        <v>4566.1899999999996</v>
      </c>
      <c r="P554" s="44">
        <v>0</v>
      </c>
      <c r="Q554" s="44">
        <v>380.51580000000001</v>
      </c>
      <c r="R554" s="44">
        <v>0</v>
      </c>
      <c r="S554" s="44">
        <v>0</v>
      </c>
      <c r="T554" s="44">
        <v>380.51580000000001</v>
      </c>
      <c r="V554" s="44"/>
      <c r="W554" s="44"/>
      <c r="X554" s="44"/>
    </row>
    <row r="555" spans="1:24">
      <c r="A555">
        <v>2</v>
      </c>
      <c r="B555">
        <v>4332</v>
      </c>
      <c r="C555" t="s">
        <v>3767</v>
      </c>
      <c r="D555" t="s">
        <v>1296</v>
      </c>
      <c r="E555" t="s">
        <v>9</v>
      </c>
      <c r="F555" t="s">
        <v>4239</v>
      </c>
      <c r="G555" t="s">
        <v>1297</v>
      </c>
      <c r="H555" t="s">
        <v>100</v>
      </c>
      <c r="I555" s="42">
        <v>0.75</v>
      </c>
      <c r="J555" t="s">
        <v>7002</v>
      </c>
      <c r="K555" s="37">
        <v>43356</v>
      </c>
      <c r="L555" s="44">
        <v>5938</v>
      </c>
      <c r="M555" s="44">
        <v>5938</v>
      </c>
      <c r="N555" s="44">
        <v>0</v>
      </c>
      <c r="O555" s="44">
        <v>5344.2</v>
      </c>
      <c r="P555" s="44">
        <v>0</v>
      </c>
      <c r="Q555" s="44">
        <v>445.35</v>
      </c>
      <c r="R555" s="44">
        <v>0</v>
      </c>
      <c r="S555" s="44">
        <v>0</v>
      </c>
      <c r="T555" s="44">
        <v>445.35</v>
      </c>
      <c r="V555" s="44"/>
      <c r="W555" s="44"/>
      <c r="X555" s="44"/>
    </row>
    <row r="556" spans="1:24">
      <c r="A556">
        <v>2</v>
      </c>
      <c r="B556">
        <v>4332</v>
      </c>
      <c r="C556" t="s">
        <v>3767</v>
      </c>
      <c r="D556" t="s">
        <v>961</v>
      </c>
      <c r="E556" t="s">
        <v>147</v>
      </c>
      <c r="F556" t="s">
        <v>4240</v>
      </c>
      <c r="G556" t="s">
        <v>1852</v>
      </c>
      <c r="H556" t="s">
        <v>107</v>
      </c>
      <c r="I556" s="42">
        <v>0.95</v>
      </c>
      <c r="J556" t="s">
        <v>7002</v>
      </c>
      <c r="K556" s="37">
        <v>48092</v>
      </c>
      <c r="L556" s="44">
        <v>445274.93</v>
      </c>
      <c r="M556" s="44">
        <v>218983.38</v>
      </c>
      <c r="N556" s="44">
        <v>-226291.55</v>
      </c>
      <c r="O556" s="44">
        <v>197085.04</v>
      </c>
      <c r="P556" s="44">
        <v>-203662.4</v>
      </c>
      <c r="Q556" s="44">
        <v>0</v>
      </c>
      <c r="R556" s="44">
        <v>0</v>
      </c>
      <c r="S556" s="44">
        <v>0</v>
      </c>
      <c r="T556" s="44">
        <v>0</v>
      </c>
      <c r="V556" s="44"/>
      <c r="W556" s="44"/>
      <c r="X556" s="44"/>
    </row>
    <row r="557" spans="1:24">
      <c r="A557">
        <v>2</v>
      </c>
      <c r="B557">
        <v>4332</v>
      </c>
      <c r="C557" t="s">
        <v>3767</v>
      </c>
      <c r="D557" t="s">
        <v>1109</v>
      </c>
      <c r="E557" t="s">
        <v>25</v>
      </c>
      <c r="F557" t="s">
        <v>4241</v>
      </c>
      <c r="G557" t="s">
        <v>1317</v>
      </c>
      <c r="H557" t="s">
        <v>107</v>
      </c>
      <c r="I557" s="42">
        <v>1</v>
      </c>
      <c r="J557" t="s">
        <v>7002</v>
      </c>
      <c r="K557" s="37">
        <v>43360</v>
      </c>
      <c r="L557" s="44">
        <v>4589.6499999999996</v>
      </c>
      <c r="M557" s="44">
        <v>4589.6499999999996</v>
      </c>
      <c r="N557" s="44">
        <v>0</v>
      </c>
      <c r="O557" s="44">
        <v>4130.6899999999996</v>
      </c>
      <c r="P557" s="44">
        <v>0</v>
      </c>
      <c r="Q557" s="44">
        <v>344.2242</v>
      </c>
      <c r="R557" s="44">
        <v>0</v>
      </c>
      <c r="S557" s="44">
        <v>0</v>
      </c>
      <c r="T557" s="44">
        <v>344.2242</v>
      </c>
      <c r="V557" s="44"/>
      <c r="W557" s="44"/>
      <c r="X557" s="44"/>
    </row>
    <row r="558" spans="1:24">
      <c r="A558">
        <v>2</v>
      </c>
      <c r="B558">
        <v>4332</v>
      </c>
      <c r="C558" t="s">
        <v>3767</v>
      </c>
      <c r="D558" t="s">
        <v>101</v>
      </c>
      <c r="E558" t="s">
        <v>102</v>
      </c>
      <c r="F558" t="s">
        <v>4242</v>
      </c>
      <c r="G558" t="s">
        <v>185</v>
      </c>
      <c r="H558" t="s">
        <v>107</v>
      </c>
      <c r="I558" s="42">
        <v>0.1</v>
      </c>
      <c r="J558" t="s">
        <v>7002</v>
      </c>
      <c r="K558" s="37">
        <v>48092</v>
      </c>
      <c r="L558" s="44">
        <v>208900.98</v>
      </c>
      <c r="M558" s="44">
        <v>208900.98</v>
      </c>
      <c r="N558" s="44">
        <v>0</v>
      </c>
      <c r="O558" s="44">
        <v>188010.88</v>
      </c>
      <c r="P558" s="44">
        <v>0</v>
      </c>
      <c r="Q558" s="44">
        <v>6317.5691999999999</v>
      </c>
      <c r="R558" s="44">
        <v>0</v>
      </c>
      <c r="S558" s="44">
        <v>0</v>
      </c>
      <c r="T558" s="44">
        <v>6317.5691999999999</v>
      </c>
      <c r="V558" s="44"/>
      <c r="W558" s="44"/>
      <c r="X558" s="44"/>
    </row>
    <row r="559" spans="1:24">
      <c r="A559">
        <v>2</v>
      </c>
      <c r="B559">
        <v>4332</v>
      </c>
      <c r="C559" t="s">
        <v>3767</v>
      </c>
      <c r="D559" t="s">
        <v>368</v>
      </c>
      <c r="E559" t="s">
        <v>135</v>
      </c>
      <c r="F559" t="s">
        <v>4243</v>
      </c>
      <c r="G559" t="s">
        <v>1070</v>
      </c>
      <c r="H559" t="s">
        <v>149</v>
      </c>
      <c r="I559" s="42">
        <v>1</v>
      </c>
      <c r="J559" t="s">
        <v>7002</v>
      </c>
      <c r="K559" s="37">
        <v>43334</v>
      </c>
      <c r="L559" s="44">
        <v>30186.79</v>
      </c>
      <c r="M559" s="44">
        <v>30186.79</v>
      </c>
      <c r="N559" s="44">
        <v>0</v>
      </c>
      <c r="O559" s="44">
        <v>27168.11</v>
      </c>
      <c r="P559" s="44">
        <v>0</v>
      </c>
      <c r="Q559" s="44">
        <v>2264.0092</v>
      </c>
      <c r="R559" s="44">
        <v>0</v>
      </c>
      <c r="S559" s="44">
        <v>0</v>
      </c>
      <c r="T559" s="44">
        <v>2264.0092</v>
      </c>
      <c r="V559" s="44"/>
      <c r="W559" s="44"/>
      <c r="X559" s="44"/>
    </row>
    <row r="560" spans="1:24">
      <c r="A560">
        <v>2</v>
      </c>
      <c r="B560">
        <v>4332</v>
      </c>
      <c r="C560" t="s">
        <v>3767</v>
      </c>
      <c r="D560" t="s">
        <v>278</v>
      </c>
      <c r="E560" t="s">
        <v>27</v>
      </c>
      <c r="F560" t="s">
        <v>4244</v>
      </c>
      <c r="G560" t="s">
        <v>3021</v>
      </c>
      <c r="H560" t="s">
        <v>124</v>
      </c>
      <c r="I560" s="42">
        <v>0</v>
      </c>
      <c r="J560" t="s">
        <v>7002</v>
      </c>
      <c r="K560" s="37">
        <v>48092</v>
      </c>
      <c r="L560" s="44">
        <v>414091.75</v>
      </c>
      <c r="M560" s="44">
        <v>414091.75</v>
      </c>
      <c r="N560" s="44">
        <v>0</v>
      </c>
      <c r="O560" s="44">
        <v>372682.58</v>
      </c>
      <c r="P560" s="44">
        <v>0</v>
      </c>
      <c r="Q560" s="44">
        <v>0</v>
      </c>
      <c r="R560" s="44">
        <v>0</v>
      </c>
      <c r="S560" s="44">
        <v>0</v>
      </c>
      <c r="T560" s="44">
        <v>0</v>
      </c>
      <c r="V560" s="44"/>
      <c r="W560" s="44"/>
      <c r="X560" s="44"/>
    </row>
    <row r="561" spans="1:24">
      <c r="A561">
        <v>2</v>
      </c>
      <c r="B561">
        <v>4332</v>
      </c>
      <c r="C561" t="s">
        <v>3767</v>
      </c>
      <c r="D561" t="s">
        <v>858</v>
      </c>
      <c r="E561" t="s">
        <v>9</v>
      </c>
      <c r="F561" t="s">
        <v>4245</v>
      </c>
      <c r="G561" t="s">
        <v>1058</v>
      </c>
      <c r="H561" t="s">
        <v>107</v>
      </c>
      <c r="I561" s="42">
        <v>0.5</v>
      </c>
      <c r="J561" t="s">
        <v>7002</v>
      </c>
      <c r="K561" s="37">
        <v>43336</v>
      </c>
      <c r="L561" s="44">
        <v>5764.44</v>
      </c>
      <c r="M561" s="44">
        <v>5764.44</v>
      </c>
      <c r="N561" s="44">
        <v>0</v>
      </c>
      <c r="O561" s="44">
        <v>5188</v>
      </c>
      <c r="P561" s="44">
        <v>0</v>
      </c>
      <c r="Q561" s="44">
        <v>432.33330000000001</v>
      </c>
      <c r="R561" s="44">
        <v>0</v>
      </c>
      <c r="S561" s="44">
        <v>0</v>
      </c>
      <c r="T561" s="44">
        <v>432.33330000000001</v>
      </c>
      <c r="V561" s="44"/>
      <c r="W561" s="44"/>
      <c r="X561" s="44"/>
    </row>
    <row r="562" spans="1:24">
      <c r="A562">
        <v>2</v>
      </c>
      <c r="B562">
        <v>4332</v>
      </c>
      <c r="C562" t="s">
        <v>3767</v>
      </c>
      <c r="D562" t="s">
        <v>439</v>
      </c>
      <c r="E562" t="s">
        <v>440</v>
      </c>
      <c r="F562" t="s">
        <v>4246</v>
      </c>
      <c r="G562" t="s">
        <v>883</v>
      </c>
      <c r="H562" t="s">
        <v>107</v>
      </c>
      <c r="I562" s="42">
        <v>0.7</v>
      </c>
      <c r="J562" t="s">
        <v>7002</v>
      </c>
      <c r="K562" s="37">
        <v>43335</v>
      </c>
      <c r="L562" s="44">
        <v>21661.53</v>
      </c>
      <c r="M562" s="44">
        <v>21661.53</v>
      </c>
      <c r="N562" s="44">
        <v>0</v>
      </c>
      <c r="O562" s="44">
        <v>19495.38</v>
      </c>
      <c r="P562" s="44">
        <v>0</v>
      </c>
      <c r="Q562" s="44">
        <v>1624.615</v>
      </c>
      <c r="R562" s="44">
        <v>0</v>
      </c>
      <c r="S562" s="44">
        <v>0</v>
      </c>
      <c r="T562" s="44">
        <v>1624.615</v>
      </c>
      <c r="V562" s="44"/>
      <c r="W562" s="44"/>
      <c r="X562" s="44"/>
    </row>
    <row r="563" spans="1:24">
      <c r="A563">
        <v>2</v>
      </c>
      <c r="B563">
        <v>4332</v>
      </c>
      <c r="C563" t="s">
        <v>3767</v>
      </c>
      <c r="D563" t="s">
        <v>570</v>
      </c>
      <c r="E563" t="s">
        <v>82</v>
      </c>
      <c r="F563" t="s">
        <v>4247</v>
      </c>
      <c r="G563" t="s">
        <v>960</v>
      </c>
      <c r="H563" t="s">
        <v>104</v>
      </c>
      <c r="I563" s="42">
        <v>0</v>
      </c>
      <c r="J563" t="s">
        <v>7002</v>
      </c>
      <c r="K563" s="37">
        <v>43598</v>
      </c>
      <c r="L563" s="44">
        <v>17382.57</v>
      </c>
      <c r="M563" s="44">
        <v>17382.57</v>
      </c>
      <c r="N563" s="44">
        <v>0</v>
      </c>
      <c r="O563" s="44">
        <v>15644.31</v>
      </c>
      <c r="P563" s="44">
        <v>0</v>
      </c>
      <c r="Q563" s="44">
        <v>1303.6925000000001</v>
      </c>
      <c r="R563" s="44">
        <v>0</v>
      </c>
      <c r="S563" s="44">
        <v>0</v>
      </c>
      <c r="T563" s="44">
        <v>1303.6925000000001</v>
      </c>
      <c r="V563" s="44"/>
      <c r="W563" s="44"/>
      <c r="X563" s="44"/>
    </row>
    <row r="564" spans="1:24">
      <c r="A564">
        <v>2</v>
      </c>
      <c r="B564">
        <v>4332</v>
      </c>
      <c r="C564" t="s">
        <v>3767</v>
      </c>
      <c r="D564" t="s">
        <v>427</v>
      </c>
      <c r="E564" t="s">
        <v>60</v>
      </c>
      <c r="F564" t="s">
        <v>7225</v>
      </c>
      <c r="G564" t="s">
        <v>7226</v>
      </c>
      <c r="H564" t="s">
        <v>86</v>
      </c>
      <c r="I564" s="42">
        <v>1</v>
      </c>
      <c r="J564" t="s">
        <v>7002</v>
      </c>
      <c r="K564" s="37">
        <v>43356</v>
      </c>
      <c r="L564" s="44">
        <v>11800</v>
      </c>
      <c r="M564" s="44">
        <v>11800</v>
      </c>
      <c r="N564" s="44">
        <v>0</v>
      </c>
      <c r="O564" s="44">
        <v>11800</v>
      </c>
      <c r="P564" s="44">
        <v>0</v>
      </c>
      <c r="Q564" s="44">
        <v>0</v>
      </c>
      <c r="R564" s="44">
        <v>0</v>
      </c>
      <c r="S564" s="44">
        <v>0</v>
      </c>
      <c r="T564" s="44">
        <v>0</v>
      </c>
      <c r="V564" s="44"/>
      <c r="W564" s="44"/>
      <c r="X564" s="44"/>
    </row>
    <row r="565" spans="1:24">
      <c r="A565">
        <v>2</v>
      </c>
      <c r="B565">
        <v>4332</v>
      </c>
      <c r="C565" t="s">
        <v>3767</v>
      </c>
      <c r="D565" t="s">
        <v>201</v>
      </c>
      <c r="E565" t="s">
        <v>82</v>
      </c>
      <c r="F565" t="s">
        <v>4248</v>
      </c>
      <c r="G565" t="s">
        <v>202</v>
      </c>
      <c r="H565" t="s">
        <v>107</v>
      </c>
      <c r="I565" s="42">
        <v>1</v>
      </c>
      <c r="J565" t="s">
        <v>7002</v>
      </c>
      <c r="K565" s="37">
        <v>43265</v>
      </c>
      <c r="L565" s="44">
        <v>7135.87</v>
      </c>
      <c r="M565" s="44">
        <v>7135.87</v>
      </c>
      <c r="N565" s="44">
        <v>0</v>
      </c>
      <c r="O565" s="44">
        <v>6422.28</v>
      </c>
      <c r="P565" s="44">
        <v>0</v>
      </c>
      <c r="Q565" s="44">
        <v>535.19000000000005</v>
      </c>
      <c r="R565" s="44">
        <v>0</v>
      </c>
      <c r="S565" s="44">
        <v>0</v>
      </c>
      <c r="T565" s="44">
        <v>535.19000000000005</v>
      </c>
      <c r="V565" s="44"/>
      <c r="W565" s="44"/>
      <c r="X565" s="44"/>
    </row>
    <row r="566" spans="1:24">
      <c r="A566">
        <v>2</v>
      </c>
      <c r="B566">
        <v>4332</v>
      </c>
      <c r="C566" t="s">
        <v>3767</v>
      </c>
      <c r="D566" t="s">
        <v>14</v>
      </c>
      <c r="E566" t="s">
        <v>15</v>
      </c>
      <c r="F566" t="s">
        <v>4249</v>
      </c>
      <c r="G566" t="s">
        <v>1495</v>
      </c>
      <c r="H566" t="s">
        <v>107</v>
      </c>
      <c r="I566" s="42">
        <v>0.1</v>
      </c>
      <c r="J566" t="s">
        <v>7002</v>
      </c>
      <c r="K566" s="37">
        <v>43952</v>
      </c>
      <c r="L566" s="44">
        <v>20442.45</v>
      </c>
      <c r="M566" s="44">
        <v>20442.45</v>
      </c>
      <c r="N566" s="44">
        <v>0</v>
      </c>
      <c r="O566" s="44">
        <v>18398.21</v>
      </c>
      <c r="P566" s="44">
        <v>0</v>
      </c>
      <c r="Q566" s="44">
        <v>1533.1841999999999</v>
      </c>
      <c r="R566" s="44">
        <v>0</v>
      </c>
      <c r="S566" s="44">
        <v>0</v>
      </c>
      <c r="T566" s="44">
        <v>1533.1841999999999</v>
      </c>
      <c r="V566" s="44"/>
      <c r="W566" s="44"/>
      <c r="X566" s="44"/>
    </row>
    <row r="567" spans="1:24">
      <c r="A567">
        <v>2</v>
      </c>
      <c r="B567">
        <v>4332</v>
      </c>
      <c r="C567" t="s">
        <v>3767</v>
      </c>
      <c r="D567" t="s">
        <v>95</v>
      </c>
      <c r="E567" t="s">
        <v>93</v>
      </c>
      <c r="F567" t="s">
        <v>4250</v>
      </c>
      <c r="G567" t="s">
        <v>1734</v>
      </c>
      <c r="H567" t="s">
        <v>104</v>
      </c>
      <c r="I567" s="42">
        <v>0</v>
      </c>
      <c r="J567" t="s">
        <v>7002</v>
      </c>
      <c r="K567" s="37">
        <v>43410</v>
      </c>
      <c r="L567" s="44">
        <v>9051.99</v>
      </c>
      <c r="M567" s="44">
        <v>9051.99</v>
      </c>
      <c r="N567" s="44">
        <v>0</v>
      </c>
      <c r="O567" s="44">
        <v>8146.79</v>
      </c>
      <c r="P567" s="44">
        <v>0</v>
      </c>
      <c r="Q567" s="44">
        <v>678.89919999999995</v>
      </c>
      <c r="R567" s="44">
        <v>0</v>
      </c>
      <c r="S567" s="44">
        <v>0</v>
      </c>
      <c r="T567" s="44">
        <v>678.89919999999995</v>
      </c>
      <c r="V567" s="44"/>
      <c r="W567" s="44"/>
      <c r="X567" s="44"/>
    </row>
    <row r="568" spans="1:24">
      <c r="A568">
        <v>2</v>
      </c>
      <c r="B568">
        <v>4332</v>
      </c>
      <c r="C568" t="s">
        <v>3767</v>
      </c>
      <c r="D568" t="s">
        <v>1165</v>
      </c>
      <c r="E568" t="s">
        <v>9</v>
      </c>
      <c r="F568" t="s">
        <v>4251</v>
      </c>
      <c r="G568" t="s">
        <v>1166</v>
      </c>
      <c r="H568" t="s">
        <v>149</v>
      </c>
      <c r="I568" s="42">
        <v>0.08</v>
      </c>
      <c r="J568" t="s">
        <v>7002</v>
      </c>
      <c r="K568" s="37">
        <v>43334</v>
      </c>
      <c r="L568" s="44">
        <v>79045.05</v>
      </c>
      <c r="M568" s="44">
        <v>79045.05</v>
      </c>
      <c r="N568" s="44">
        <v>0</v>
      </c>
      <c r="O568" s="44">
        <v>71140.55</v>
      </c>
      <c r="P568" s="44">
        <v>0</v>
      </c>
      <c r="Q568" s="44">
        <v>5928.3792000000003</v>
      </c>
      <c r="R568" s="44">
        <v>0</v>
      </c>
      <c r="S568" s="44">
        <v>0</v>
      </c>
      <c r="T568" s="44">
        <v>5928.3792000000003</v>
      </c>
      <c r="V568" s="44"/>
      <c r="W568" s="44"/>
      <c r="X568" s="44"/>
    </row>
    <row r="569" spans="1:24">
      <c r="A569">
        <v>2</v>
      </c>
      <c r="B569">
        <v>4332</v>
      </c>
      <c r="C569" t="s">
        <v>3767</v>
      </c>
      <c r="D569" t="s">
        <v>399</v>
      </c>
      <c r="E569" t="s">
        <v>256</v>
      </c>
      <c r="F569" t="s">
        <v>4252</v>
      </c>
      <c r="G569" t="s">
        <v>924</v>
      </c>
      <c r="H569" t="s">
        <v>107</v>
      </c>
      <c r="I569" s="42">
        <v>0.09</v>
      </c>
      <c r="J569" t="s">
        <v>7002</v>
      </c>
      <c r="K569" s="37">
        <v>43333</v>
      </c>
      <c r="L569" s="44">
        <v>7880.6</v>
      </c>
      <c r="M569" s="44">
        <v>7880.6</v>
      </c>
      <c r="N569" s="44">
        <v>0</v>
      </c>
      <c r="O569" s="44">
        <v>7092.54</v>
      </c>
      <c r="P569" s="44">
        <v>0</v>
      </c>
      <c r="Q569" s="44">
        <v>591.04499999999996</v>
      </c>
      <c r="R569" s="44">
        <v>0</v>
      </c>
      <c r="S569" s="44">
        <v>0</v>
      </c>
      <c r="T569" s="44">
        <v>591.04499999999996</v>
      </c>
      <c r="V569" s="44"/>
      <c r="W569" s="44"/>
      <c r="X569" s="44"/>
    </row>
    <row r="570" spans="1:24">
      <c r="A570">
        <v>2</v>
      </c>
      <c r="B570">
        <v>4332</v>
      </c>
      <c r="C570" t="s">
        <v>3767</v>
      </c>
      <c r="D570" t="s">
        <v>379</v>
      </c>
      <c r="E570" t="s">
        <v>93</v>
      </c>
      <c r="F570" t="s">
        <v>4253</v>
      </c>
      <c r="G570" t="s">
        <v>2514</v>
      </c>
      <c r="H570" t="s">
        <v>100</v>
      </c>
      <c r="I570" s="42">
        <v>0.1</v>
      </c>
      <c r="J570" t="s">
        <v>7002</v>
      </c>
      <c r="K570" s="37">
        <v>48092</v>
      </c>
      <c r="L570" s="44">
        <v>290949.08</v>
      </c>
      <c r="M570" s="44">
        <v>290949.08</v>
      </c>
      <c r="N570" s="44">
        <v>0</v>
      </c>
      <c r="O570" s="44">
        <v>261854.17</v>
      </c>
      <c r="P570" s="44">
        <v>0</v>
      </c>
      <c r="Q570" s="44">
        <v>0</v>
      </c>
      <c r="R570" s="44">
        <v>0</v>
      </c>
      <c r="S570" s="44">
        <v>0</v>
      </c>
      <c r="T570" s="44">
        <v>0</v>
      </c>
      <c r="V570" s="44"/>
      <c r="W570" s="44"/>
      <c r="X570" s="44"/>
    </row>
    <row r="571" spans="1:24">
      <c r="A571">
        <v>2</v>
      </c>
      <c r="B571">
        <v>4332</v>
      </c>
      <c r="C571" t="s">
        <v>3767</v>
      </c>
      <c r="D571" t="s">
        <v>292</v>
      </c>
      <c r="E571" t="s">
        <v>15</v>
      </c>
      <c r="F571" t="s">
        <v>4254</v>
      </c>
      <c r="G571" t="s">
        <v>665</v>
      </c>
      <c r="H571" t="s">
        <v>107</v>
      </c>
      <c r="I571" s="42">
        <v>0</v>
      </c>
      <c r="J571" t="s">
        <v>7002</v>
      </c>
      <c r="K571" s="37">
        <v>43335</v>
      </c>
      <c r="L571" s="44">
        <v>6000.95</v>
      </c>
      <c r="M571" s="44">
        <v>6000.95</v>
      </c>
      <c r="N571" s="44">
        <v>0</v>
      </c>
      <c r="O571" s="44">
        <v>5400.86</v>
      </c>
      <c r="P571" s="44">
        <v>0</v>
      </c>
      <c r="Q571" s="44">
        <v>450.07170000000002</v>
      </c>
      <c r="R571" s="44">
        <v>0</v>
      </c>
      <c r="S571" s="44">
        <v>0</v>
      </c>
      <c r="T571" s="44">
        <v>450.07170000000002</v>
      </c>
      <c r="V571" s="44"/>
      <c r="W571" s="44"/>
      <c r="X571" s="44"/>
    </row>
    <row r="572" spans="1:24">
      <c r="A572">
        <v>2</v>
      </c>
      <c r="B572">
        <v>4332</v>
      </c>
      <c r="C572" t="s">
        <v>3767</v>
      </c>
      <c r="D572" t="s">
        <v>1107</v>
      </c>
      <c r="E572" t="s">
        <v>25</v>
      </c>
      <c r="F572" t="s">
        <v>7227</v>
      </c>
      <c r="G572" t="s">
        <v>7228</v>
      </c>
      <c r="H572" t="s">
        <v>86</v>
      </c>
      <c r="I572" s="42">
        <v>1</v>
      </c>
      <c r="J572" t="s">
        <v>7002</v>
      </c>
      <c r="K572" s="37">
        <v>43333</v>
      </c>
      <c r="L572" s="44">
        <v>4774.33</v>
      </c>
      <c r="M572" s="44">
        <v>4774.33</v>
      </c>
      <c r="N572" s="44">
        <v>0</v>
      </c>
      <c r="O572" s="44">
        <v>4774.33</v>
      </c>
      <c r="P572" s="44">
        <v>0</v>
      </c>
      <c r="Q572" s="44">
        <v>0</v>
      </c>
      <c r="R572" s="44">
        <v>0</v>
      </c>
      <c r="S572" s="44">
        <v>0</v>
      </c>
      <c r="T572" s="44">
        <v>0</v>
      </c>
      <c r="V572" s="44"/>
      <c r="W572" s="44"/>
      <c r="X572" s="44"/>
    </row>
    <row r="573" spans="1:24">
      <c r="A573">
        <v>2</v>
      </c>
      <c r="B573">
        <v>4332</v>
      </c>
      <c r="C573" t="s">
        <v>3767</v>
      </c>
      <c r="D573" t="s">
        <v>928</v>
      </c>
      <c r="E573" t="s">
        <v>147</v>
      </c>
      <c r="F573" t="s">
        <v>7229</v>
      </c>
      <c r="G573" t="s">
        <v>7230</v>
      </c>
      <c r="H573" t="s">
        <v>107</v>
      </c>
      <c r="I573" s="42">
        <v>0</v>
      </c>
      <c r="J573" t="s">
        <v>7002</v>
      </c>
      <c r="K573" s="37">
        <v>48092</v>
      </c>
      <c r="L573" s="44">
        <v>229827.45</v>
      </c>
      <c r="M573" s="44">
        <v>229827.45</v>
      </c>
      <c r="N573" s="44">
        <v>0</v>
      </c>
      <c r="O573" s="44">
        <v>206844.71</v>
      </c>
      <c r="P573" s="44">
        <v>0</v>
      </c>
      <c r="Q573" s="44">
        <v>0</v>
      </c>
      <c r="R573" s="44">
        <v>0</v>
      </c>
      <c r="S573" s="44">
        <v>0</v>
      </c>
      <c r="T573" s="44">
        <v>0</v>
      </c>
      <c r="V573" s="44"/>
      <c r="W573" s="44"/>
      <c r="X573" s="44"/>
    </row>
    <row r="574" spans="1:24">
      <c r="A574">
        <v>2</v>
      </c>
      <c r="B574">
        <v>4332</v>
      </c>
      <c r="C574" t="s">
        <v>3767</v>
      </c>
      <c r="D574" t="s">
        <v>344</v>
      </c>
      <c r="E574" t="s">
        <v>140</v>
      </c>
      <c r="F574" t="s">
        <v>4255</v>
      </c>
      <c r="G574" t="s">
        <v>708</v>
      </c>
      <c r="H574" t="s">
        <v>124</v>
      </c>
      <c r="I574" s="42">
        <v>1</v>
      </c>
      <c r="J574" t="s">
        <v>7002</v>
      </c>
      <c r="K574" s="37">
        <v>43333</v>
      </c>
      <c r="L574" s="44">
        <v>9932.59</v>
      </c>
      <c r="M574" s="44">
        <v>9932.59</v>
      </c>
      <c r="N574" s="44">
        <v>0</v>
      </c>
      <c r="O574" s="44">
        <v>8939.33</v>
      </c>
      <c r="P574" s="44">
        <v>0</v>
      </c>
      <c r="Q574" s="44">
        <v>744.94420000000002</v>
      </c>
      <c r="R574" s="44">
        <v>0</v>
      </c>
      <c r="S574" s="44">
        <v>0</v>
      </c>
      <c r="T574" s="44">
        <v>744.94420000000002</v>
      </c>
      <c r="V574" s="44"/>
      <c r="W574" s="44"/>
      <c r="X574" s="44"/>
    </row>
    <row r="575" spans="1:24">
      <c r="A575">
        <v>2</v>
      </c>
      <c r="B575">
        <v>4332</v>
      </c>
      <c r="C575" t="s">
        <v>3767</v>
      </c>
      <c r="D575" t="s">
        <v>928</v>
      </c>
      <c r="E575" t="s">
        <v>147</v>
      </c>
      <c r="F575" t="s">
        <v>4256</v>
      </c>
      <c r="G575" t="s">
        <v>1038</v>
      </c>
      <c r="H575" t="s">
        <v>104</v>
      </c>
      <c r="I575" s="42">
        <v>0</v>
      </c>
      <c r="J575" t="s">
        <v>7002</v>
      </c>
      <c r="K575" s="37">
        <v>43335</v>
      </c>
      <c r="L575" s="44">
        <v>23849.75</v>
      </c>
      <c r="M575" s="44">
        <v>23849.75</v>
      </c>
      <c r="N575" s="44">
        <v>0</v>
      </c>
      <c r="O575" s="44">
        <v>21464.78</v>
      </c>
      <c r="P575" s="44">
        <v>0</v>
      </c>
      <c r="Q575" s="44">
        <v>1788.7317</v>
      </c>
      <c r="R575" s="44">
        <v>0</v>
      </c>
      <c r="S575" s="44">
        <v>0</v>
      </c>
      <c r="T575" s="44">
        <v>1788.7317</v>
      </c>
      <c r="V575" s="44"/>
      <c r="W575" s="44"/>
      <c r="X575" s="44"/>
    </row>
    <row r="576" spans="1:24">
      <c r="A576">
        <v>2</v>
      </c>
      <c r="B576">
        <v>4332</v>
      </c>
      <c r="C576" t="s">
        <v>3767</v>
      </c>
      <c r="D576" t="s">
        <v>858</v>
      </c>
      <c r="E576" t="s">
        <v>9</v>
      </c>
      <c r="F576" t="s">
        <v>4257</v>
      </c>
      <c r="G576" t="s">
        <v>1142</v>
      </c>
      <c r="H576" t="s">
        <v>107</v>
      </c>
      <c r="I576" s="42">
        <v>0</v>
      </c>
      <c r="J576" t="s">
        <v>7002</v>
      </c>
      <c r="K576" s="37">
        <v>43339</v>
      </c>
      <c r="L576" s="44">
        <v>6085.54</v>
      </c>
      <c r="M576" s="44">
        <v>6085.54</v>
      </c>
      <c r="N576" s="44">
        <v>0</v>
      </c>
      <c r="O576" s="44">
        <v>5476.99</v>
      </c>
      <c r="P576" s="44">
        <v>0</v>
      </c>
      <c r="Q576" s="44">
        <v>456.41579999999999</v>
      </c>
      <c r="R576" s="44">
        <v>0</v>
      </c>
      <c r="S576" s="44">
        <v>0</v>
      </c>
      <c r="T576" s="44">
        <v>456.41579999999999</v>
      </c>
      <c r="V576" s="44"/>
      <c r="W576" s="44"/>
      <c r="X576" s="44"/>
    </row>
    <row r="577" spans="1:24">
      <c r="A577">
        <v>2</v>
      </c>
      <c r="B577">
        <v>4332</v>
      </c>
      <c r="C577" t="s">
        <v>3767</v>
      </c>
      <c r="D577" t="s">
        <v>24</v>
      </c>
      <c r="E577" t="s">
        <v>25</v>
      </c>
      <c r="F577" t="s">
        <v>4258</v>
      </c>
      <c r="G577" t="s">
        <v>1139</v>
      </c>
      <c r="H577" t="s">
        <v>124</v>
      </c>
      <c r="I577" s="42">
        <v>1</v>
      </c>
      <c r="J577" t="s">
        <v>7002</v>
      </c>
      <c r="K577" s="37">
        <v>43334</v>
      </c>
      <c r="L577" s="44">
        <v>99905</v>
      </c>
      <c r="M577" s="44">
        <v>99905</v>
      </c>
      <c r="N577" s="44">
        <v>0</v>
      </c>
      <c r="O577" s="44">
        <v>89914.5</v>
      </c>
      <c r="P577" s="44">
        <v>0</v>
      </c>
      <c r="Q577" s="44">
        <v>7492.875</v>
      </c>
      <c r="R577" s="44">
        <v>0</v>
      </c>
      <c r="S577" s="44">
        <v>0</v>
      </c>
      <c r="T577" s="44">
        <v>7492.875</v>
      </c>
      <c r="V577" s="44"/>
      <c r="W577" s="44"/>
      <c r="X577" s="44"/>
    </row>
    <row r="578" spans="1:24">
      <c r="A578">
        <v>2</v>
      </c>
      <c r="B578">
        <v>4332</v>
      </c>
      <c r="C578" t="s">
        <v>3767</v>
      </c>
      <c r="D578" t="s">
        <v>3488</v>
      </c>
      <c r="E578" t="s">
        <v>9</v>
      </c>
      <c r="F578" t="s">
        <v>4259</v>
      </c>
      <c r="G578" t="s">
        <v>3489</v>
      </c>
      <c r="H578" t="s">
        <v>149</v>
      </c>
      <c r="I578" s="42">
        <v>0</v>
      </c>
      <c r="J578" t="s">
        <v>7002</v>
      </c>
      <c r="K578" s="37">
        <v>48092</v>
      </c>
      <c r="L578" s="44">
        <v>258461</v>
      </c>
      <c r="M578" s="44">
        <v>258461</v>
      </c>
      <c r="N578" s="44">
        <v>0</v>
      </c>
      <c r="O578" s="44">
        <v>232614.9</v>
      </c>
      <c r="P578" s="44">
        <v>0</v>
      </c>
      <c r="Q578" s="44">
        <v>0</v>
      </c>
      <c r="R578" s="44">
        <v>0</v>
      </c>
      <c r="S578" s="44">
        <v>0</v>
      </c>
      <c r="T578" s="44">
        <v>0</v>
      </c>
      <c r="V578" s="44"/>
      <c r="W578" s="44"/>
      <c r="X578" s="44"/>
    </row>
    <row r="579" spans="1:24">
      <c r="A579">
        <v>2</v>
      </c>
      <c r="B579">
        <v>4332</v>
      </c>
      <c r="C579" t="s">
        <v>3767</v>
      </c>
      <c r="D579" t="s">
        <v>180</v>
      </c>
      <c r="E579" t="s">
        <v>135</v>
      </c>
      <c r="F579" t="s">
        <v>4260</v>
      </c>
      <c r="G579" t="s">
        <v>181</v>
      </c>
      <c r="H579" t="s">
        <v>107</v>
      </c>
      <c r="I579" s="42">
        <v>0.45</v>
      </c>
      <c r="J579" t="s">
        <v>7002</v>
      </c>
      <c r="K579" s="37">
        <v>43228</v>
      </c>
      <c r="L579" s="44">
        <v>63516.68</v>
      </c>
      <c r="M579" s="44">
        <v>63516.68</v>
      </c>
      <c r="N579" s="44">
        <v>0</v>
      </c>
      <c r="O579" s="44">
        <v>57165.01</v>
      </c>
      <c r="P579" s="44">
        <v>0</v>
      </c>
      <c r="Q579" s="44">
        <v>4763.7507999999998</v>
      </c>
      <c r="R579" s="44">
        <v>0</v>
      </c>
      <c r="S579" s="44">
        <v>0</v>
      </c>
      <c r="T579" s="44">
        <v>4763.7507999999998</v>
      </c>
      <c r="V579" s="44"/>
      <c r="W579" s="44"/>
      <c r="X579" s="44"/>
    </row>
    <row r="580" spans="1:24">
      <c r="A580">
        <v>2</v>
      </c>
      <c r="B580">
        <v>4332</v>
      </c>
      <c r="C580" t="s">
        <v>3767</v>
      </c>
      <c r="D580" t="s">
        <v>292</v>
      </c>
      <c r="E580" t="s">
        <v>15</v>
      </c>
      <c r="F580" t="s">
        <v>4261</v>
      </c>
      <c r="G580" t="s">
        <v>608</v>
      </c>
      <c r="H580" t="s">
        <v>107</v>
      </c>
      <c r="I580" s="42">
        <v>0.5</v>
      </c>
      <c r="J580" t="s">
        <v>7002</v>
      </c>
      <c r="K580" s="37">
        <v>43335</v>
      </c>
      <c r="L580" s="44">
        <v>3616.9</v>
      </c>
      <c r="M580" s="44">
        <v>3616.9</v>
      </c>
      <c r="N580" s="44">
        <v>0</v>
      </c>
      <c r="O580" s="44">
        <v>3255.21</v>
      </c>
      <c r="P580" s="44">
        <v>0</v>
      </c>
      <c r="Q580" s="44">
        <v>271.26749999999998</v>
      </c>
      <c r="R580" s="44">
        <v>0</v>
      </c>
      <c r="S580" s="44">
        <v>0</v>
      </c>
      <c r="T580" s="44">
        <v>271.26749999999998</v>
      </c>
      <c r="V580" s="44"/>
      <c r="W580" s="44"/>
      <c r="X580" s="44"/>
    </row>
    <row r="581" spans="1:24">
      <c r="A581">
        <v>2</v>
      </c>
      <c r="B581">
        <v>4332</v>
      </c>
      <c r="C581" t="s">
        <v>3767</v>
      </c>
      <c r="D581" t="s">
        <v>600</v>
      </c>
      <c r="E581" t="s">
        <v>48</v>
      </c>
      <c r="F581" t="s">
        <v>4262</v>
      </c>
      <c r="G581" t="s">
        <v>601</v>
      </c>
      <c r="H581" t="s">
        <v>149</v>
      </c>
      <c r="I581" s="42">
        <v>1</v>
      </c>
      <c r="J581" t="s">
        <v>7002</v>
      </c>
      <c r="K581" s="37">
        <v>43334</v>
      </c>
      <c r="L581" s="44">
        <v>26803.3</v>
      </c>
      <c r="M581" s="44">
        <v>26803.3</v>
      </c>
      <c r="N581" s="44">
        <v>0</v>
      </c>
      <c r="O581" s="44">
        <v>24122.97</v>
      </c>
      <c r="P581" s="44">
        <v>0</v>
      </c>
      <c r="Q581" s="44">
        <v>2010.2474999999999</v>
      </c>
      <c r="R581" s="44">
        <v>0</v>
      </c>
      <c r="S581" s="44">
        <v>0</v>
      </c>
      <c r="T581" s="44">
        <v>2010.2474999999999</v>
      </c>
      <c r="V581" s="44"/>
      <c r="W581" s="44"/>
      <c r="X581" s="44"/>
    </row>
    <row r="582" spans="1:24">
      <c r="A582">
        <v>2</v>
      </c>
      <c r="B582">
        <v>4332</v>
      </c>
      <c r="C582" t="s">
        <v>3767</v>
      </c>
      <c r="D582" t="s">
        <v>575</v>
      </c>
      <c r="E582" t="s">
        <v>9</v>
      </c>
      <c r="F582" t="s">
        <v>4263</v>
      </c>
      <c r="G582" t="s">
        <v>2562</v>
      </c>
      <c r="H582" t="s">
        <v>100</v>
      </c>
      <c r="I582" s="42">
        <v>1</v>
      </c>
      <c r="J582" t="s">
        <v>7002</v>
      </c>
      <c r="K582" s="37">
        <v>43587</v>
      </c>
      <c r="L582" s="44">
        <v>21015</v>
      </c>
      <c r="M582" s="44">
        <v>21015</v>
      </c>
      <c r="N582" s="44">
        <v>0</v>
      </c>
      <c r="O582" s="44">
        <v>18913.5</v>
      </c>
      <c r="P582" s="44">
        <v>0</v>
      </c>
      <c r="Q582" s="44">
        <v>1576.125</v>
      </c>
      <c r="R582" s="44">
        <v>0</v>
      </c>
      <c r="S582" s="44">
        <v>0</v>
      </c>
      <c r="T582" s="44">
        <v>1576.125</v>
      </c>
      <c r="V582" s="44"/>
      <c r="W582" s="44"/>
      <c r="X582" s="44"/>
    </row>
    <row r="583" spans="1:24">
      <c r="A583">
        <v>2</v>
      </c>
      <c r="B583">
        <v>4332</v>
      </c>
      <c r="C583" t="s">
        <v>3767</v>
      </c>
      <c r="D583" t="s">
        <v>681</v>
      </c>
      <c r="E583" t="s">
        <v>9</v>
      </c>
      <c r="F583" t="s">
        <v>4264</v>
      </c>
      <c r="G583" t="s">
        <v>1301</v>
      </c>
      <c r="H583" t="s">
        <v>100</v>
      </c>
      <c r="I583" s="42">
        <v>1</v>
      </c>
      <c r="J583" t="s">
        <v>7002</v>
      </c>
      <c r="K583" s="37">
        <v>43412</v>
      </c>
      <c r="L583" s="44">
        <v>25384.21</v>
      </c>
      <c r="M583" s="44">
        <v>25384.21</v>
      </c>
      <c r="N583" s="44">
        <v>0</v>
      </c>
      <c r="O583" s="44">
        <v>22845.79</v>
      </c>
      <c r="P583" s="44">
        <v>0</v>
      </c>
      <c r="Q583" s="44">
        <v>1903.8158000000001</v>
      </c>
      <c r="R583" s="44">
        <v>0</v>
      </c>
      <c r="S583" s="44">
        <v>0</v>
      </c>
      <c r="T583" s="44">
        <v>1903.8158000000001</v>
      </c>
      <c r="V583" s="44"/>
      <c r="W583" s="44"/>
      <c r="X583" s="44"/>
    </row>
    <row r="584" spans="1:24">
      <c r="A584">
        <v>2</v>
      </c>
      <c r="B584">
        <v>4332</v>
      </c>
      <c r="C584" t="s">
        <v>3767</v>
      </c>
      <c r="D584" t="s">
        <v>1046</v>
      </c>
      <c r="E584" t="s">
        <v>21</v>
      </c>
      <c r="F584" t="s">
        <v>4265</v>
      </c>
      <c r="G584" t="s">
        <v>1827</v>
      </c>
      <c r="H584" t="s">
        <v>100</v>
      </c>
      <c r="I584" s="42">
        <v>1</v>
      </c>
      <c r="J584" t="s">
        <v>7002</v>
      </c>
      <c r="K584" s="37">
        <v>43411</v>
      </c>
      <c r="L584" s="44">
        <v>11904.35</v>
      </c>
      <c r="M584" s="44">
        <v>11904.35</v>
      </c>
      <c r="N584" s="44">
        <v>0</v>
      </c>
      <c r="O584" s="44">
        <v>10713.92</v>
      </c>
      <c r="P584" s="44">
        <v>0</v>
      </c>
      <c r="Q584" s="44">
        <v>892.82669999999996</v>
      </c>
      <c r="R584" s="44">
        <v>0</v>
      </c>
      <c r="S584" s="44">
        <v>0</v>
      </c>
      <c r="T584" s="44">
        <v>892.82669999999996</v>
      </c>
      <c r="V584" s="44"/>
      <c r="W584" s="44"/>
      <c r="X584" s="44"/>
    </row>
    <row r="585" spans="1:24">
      <c r="A585">
        <v>2</v>
      </c>
      <c r="B585">
        <v>4332</v>
      </c>
      <c r="C585" t="s">
        <v>3767</v>
      </c>
      <c r="D585" t="s">
        <v>92</v>
      </c>
      <c r="E585" t="s">
        <v>93</v>
      </c>
      <c r="F585" t="s">
        <v>4266</v>
      </c>
      <c r="G585" t="s">
        <v>2202</v>
      </c>
      <c r="H585" t="s">
        <v>107</v>
      </c>
      <c r="I585" s="42">
        <v>0</v>
      </c>
      <c r="J585" t="s">
        <v>7002</v>
      </c>
      <c r="K585" s="37">
        <v>48092</v>
      </c>
      <c r="L585" s="44">
        <v>844930.3</v>
      </c>
      <c r="M585" s="44">
        <v>844930.3</v>
      </c>
      <c r="N585" s="44">
        <v>0</v>
      </c>
      <c r="O585" s="44">
        <v>760437.27</v>
      </c>
      <c r="P585" s="44">
        <v>0</v>
      </c>
      <c r="Q585" s="44">
        <v>0</v>
      </c>
      <c r="R585" s="44">
        <v>0</v>
      </c>
      <c r="S585" s="44">
        <v>0</v>
      </c>
      <c r="T585" s="44">
        <v>0</v>
      </c>
      <c r="V585" s="44"/>
      <c r="W585" s="44"/>
      <c r="X585" s="44"/>
    </row>
    <row r="586" spans="1:24">
      <c r="A586">
        <v>2</v>
      </c>
      <c r="B586">
        <v>4332</v>
      </c>
      <c r="C586" t="s">
        <v>3767</v>
      </c>
      <c r="D586" t="s">
        <v>69</v>
      </c>
      <c r="E586" t="s">
        <v>69</v>
      </c>
      <c r="F586" t="s">
        <v>7231</v>
      </c>
      <c r="G586" t="s">
        <v>7232</v>
      </c>
      <c r="H586" t="s">
        <v>86</v>
      </c>
      <c r="I586" s="42">
        <v>1</v>
      </c>
      <c r="J586" t="s">
        <v>7002</v>
      </c>
      <c r="K586" s="37">
        <v>43336</v>
      </c>
      <c r="L586" s="44">
        <v>121483.83</v>
      </c>
      <c r="M586" s="44">
        <v>121483.83</v>
      </c>
      <c r="N586" s="44">
        <v>0</v>
      </c>
      <c r="O586" s="44">
        <v>121483.83</v>
      </c>
      <c r="P586" s="44">
        <v>0</v>
      </c>
      <c r="Q586" s="44">
        <v>0</v>
      </c>
      <c r="R586" s="44">
        <v>0</v>
      </c>
      <c r="S586" s="44">
        <v>0</v>
      </c>
      <c r="T586" s="44">
        <v>0</v>
      </c>
      <c r="V586" s="44"/>
      <c r="W586" s="44"/>
      <c r="X586" s="44"/>
    </row>
    <row r="587" spans="1:24">
      <c r="A587">
        <v>2</v>
      </c>
      <c r="B587">
        <v>4332</v>
      </c>
      <c r="C587" t="s">
        <v>3767</v>
      </c>
      <c r="D587" t="s">
        <v>848</v>
      </c>
      <c r="E587" t="s">
        <v>25</v>
      </c>
      <c r="F587" t="s">
        <v>4267</v>
      </c>
      <c r="G587" t="s">
        <v>849</v>
      </c>
      <c r="H587" t="s">
        <v>107</v>
      </c>
      <c r="I587" s="42">
        <v>1</v>
      </c>
      <c r="J587" t="s">
        <v>7002</v>
      </c>
      <c r="K587" s="37">
        <v>43335</v>
      </c>
      <c r="L587" s="44">
        <v>6200</v>
      </c>
      <c r="M587" s="44">
        <v>6200</v>
      </c>
      <c r="N587" s="44">
        <v>0</v>
      </c>
      <c r="O587" s="44">
        <v>5580</v>
      </c>
      <c r="P587" s="44">
        <v>0</v>
      </c>
      <c r="Q587" s="44">
        <v>465</v>
      </c>
      <c r="R587" s="44">
        <v>0</v>
      </c>
      <c r="S587" s="44">
        <v>0</v>
      </c>
      <c r="T587" s="44">
        <v>465</v>
      </c>
      <c r="V587" s="44"/>
      <c r="W587" s="44"/>
      <c r="X587" s="44"/>
    </row>
    <row r="588" spans="1:24">
      <c r="A588">
        <v>2</v>
      </c>
      <c r="B588">
        <v>4332</v>
      </c>
      <c r="C588" t="s">
        <v>3767</v>
      </c>
      <c r="D588" t="s">
        <v>858</v>
      </c>
      <c r="E588" t="s">
        <v>9</v>
      </c>
      <c r="F588" t="s">
        <v>4268</v>
      </c>
      <c r="G588" t="s">
        <v>859</v>
      </c>
      <c r="H588" t="s">
        <v>100</v>
      </c>
      <c r="I588" s="42">
        <v>0.2</v>
      </c>
      <c r="J588" t="s">
        <v>7002</v>
      </c>
      <c r="K588" s="37">
        <v>43339</v>
      </c>
      <c r="L588" s="44">
        <v>17875.84</v>
      </c>
      <c r="M588" s="44">
        <v>17875.84</v>
      </c>
      <c r="N588" s="44">
        <v>0</v>
      </c>
      <c r="O588" s="44">
        <v>16088.26</v>
      </c>
      <c r="P588" s="44">
        <v>0</v>
      </c>
      <c r="Q588" s="44">
        <v>1340.6883</v>
      </c>
      <c r="R588" s="44">
        <v>0</v>
      </c>
      <c r="S588" s="44">
        <v>0</v>
      </c>
      <c r="T588" s="44">
        <v>1340.6883</v>
      </c>
      <c r="V588" s="44"/>
      <c r="W588" s="44"/>
      <c r="X588" s="44"/>
    </row>
    <row r="589" spans="1:24">
      <c r="A589">
        <v>2</v>
      </c>
      <c r="B589">
        <v>4332</v>
      </c>
      <c r="C589" t="s">
        <v>3767</v>
      </c>
      <c r="D589" t="s">
        <v>498</v>
      </c>
      <c r="E589" t="s">
        <v>48</v>
      </c>
      <c r="F589" t="s">
        <v>4269</v>
      </c>
      <c r="G589" t="s">
        <v>1256</v>
      </c>
      <c r="H589" t="s">
        <v>100</v>
      </c>
      <c r="I589" s="42">
        <v>0</v>
      </c>
      <c r="J589" t="s">
        <v>7002</v>
      </c>
      <c r="K589" s="37">
        <v>43991</v>
      </c>
      <c r="L589" s="44">
        <v>12800</v>
      </c>
      <c r="M589" s="44">
        <v>12800</v>
      </c>
      <c r="N589" s="44">
        <v>0</v>
      </c>
      <c r="O589" s="44">
        <v>11520</v>
      </c>
      <c r="P589" s="44">
        <v>0</v>
      </c>
      <c r="Q589" s="44">
        <v>960</v>
      </c>
      <c r="R589" s="44">
        <v>0</v>
      </c>
      <c r="S589" s="44">
        <v>0</v>
      </c>
      <c r="T589" s="44">
        <v>960</v>
      </c>
      <c r="V589" s="44"/>
      <c r="W589" s="44"/>
      <c r="X589" s="44"/>
    </row>
    <row r="590" spans="1:24">
      <c r="A590">
        <v>2</v>
      </c>
      <c r="B590">
        <v>4332</v>
      </c>
      <c r="C590" t="s">
        <v>3767</v>
      </c>
      <c r="D590" t="s">
        <v>8</v>
      </c>
      <c r="E590" t="s">
        <v>9</v>
      </c>
      <c r="F590" t="s">
        <v>4270</v>
      </c>
      <c r="G590" t="s">
        <v>1555</v>
      </c>
      <c r="H590" t="s">
        <v>100</v>
      </c>
      <c r="I590" s="42">
        <v>1</v>
      </c>
      <c r="J590" t="s">
        <v>7002</v>
      </c>
      <c r="K590" s="37">
        <v>43412</v>
      </c>
      <c r="L590" s="44">
        <v>5216.8599999999997</v>
      </c>
      <c r="M590" s="44">
        <v>5216.8599999999997</v>
      </c>
      <c r="N590" s="44">
        <v>0</v>
      </c>
      <c r="O590" s="44">
        <v>4695.17</v>
      </c>
      <c r="P590" s="44">
        <v>0</v>
      </c>
      <c r="Q590" s="44">
        <v>391.26420000000002</v>
      </c>
      <c r="R590" s="44">
        <v>0</v>
      </c>
      <c r="S590" s="44">
        <v>0</v>
      </c>
      <c r="T590" s="44">
        <v>391.26420000000002</v>
      </c>
      <c r="V590" s="44"/>
      <c r="W590" s="44"/>
      <c r="X590" s="44"/>
    </row>
    <row r="591" spans="1:24">
      <c r="A591">
        <v>2</v>
      </c>
      <c r="B591">
        <v>4332</v>
      </c>
      <c r="C591" t="s">
        <v>3767</v>
      </c>
      <c r="D591" t="s">
        <v>48</v>
      </c>
      <c r="E591" t="s">
        <v>48</v>
      </c>
      <c r="F591" t="s">
        <v>4271</v>
      </c>
      <c r="G591" t="s">
        <v>995</v>
      </c>
      <c r="H591" t="s">
        <v>104</v>
      </c>
      <c r="I591" s="42">
        <v>1</v>
      </c>
      <c r="J591" t="s">
        <v>7002</v>
      </c>
      <c r="K591" s="37">
        <v>43334</v>
      </c>
      <c r="L591" s="44">
        <v>4027.86</v>
      </c>
      <c r="M591" s="44">
        <v>4027.86</v>
      </c>
      <c r="N591" s="44">
        <v>0</v>
      </c>
      <c r="O591" s="44">
        <v>3625.07</v>
      </c>
      <c r="P591" s="44">
        <v>0</v>
      </c>
      <c r="Q591" s="44">
        <v>302.08920000000001</v>
      </c>
      <c r="R591" s="44">
        <v>0</v>
      </c>
      <c r="S591" s="44">
        <v>0</v>
      </c>
      <c r="T591" s="44">
        <v>302.08920000000001</v>
      </c>
      <c r="V591" s="44"/>
      <c r="W591" s="44"/>
      <c r="X591" s="44"/>
    </row>
    <row r="592" spans="1:24">
      <c r="A592">
        <v>2</v>
      </c>
      <c r="B592">
        <v>4332</v>
      </c>
      <c r="C592" t="s">
        <v>3767</v>
      </c>
      <c r="D592" t="s">
        <v>594</v>
      </c>
      <c r="E592" t="s">
        <v>9</v>
      </c>
      <c r="F592" t="s">
        <v>4272</v>
      </c>
      <c r="G592" t="s">
        <v>1051</v>
      </c>
      <c r="H592" t="s">
        <v>100</v>
      </c>
      <c r="I592" s="42">
        <v>1</v>
      </c>
      <c r="J592" t="s">
        <v>7002</v>
      </c>
      <c r="K592" s="37">
        <v>43333</v>
      </c>
      <c r="L592" s="44">
        <v>21567.4</v>
      </c>
      <c r="M592" s="44">
        <v>21567.4</v>
      </c>
      <c r="N592" s="44">
        <v>0</v>
      </c>
      <c r="O592" s="44">
        <v>19410.66</v>
      </c>
      <c r="P592" s="44">
        <v>0</v>
      </c>
      <c r="Q592" s="44">
        <v>1617.5550000000001</v>
      </c>
      <c r="R592" s="44">
        <v>0</v>
      </c>
      <c r="S592" s="44">
        <v>0</v>
      </c>
      <c r="T592" s="44">
        <v>1617.5550000000001</v>
      </c>
      <c r="V592" s="44"/>
      <c r="W592" s="44"/>
      <c r="X592" s="44"/>
    </row>
    <row r="593" spans="1:24">
      <c r="A593">
        <v>2</v>
      </c>
      <c r="B593">
        <v>4332</v>
      </c>
      <c r="C593" t="s">
        <v>3767</v>
      </c>
      <c r="D593" t="s">
        <v>285</v>
      </c>
      <c r="E593" t="s">
        <v>37</v>
      </c>
      <c r="F593" t="s">
        <v>4273</v>
      </c>
      <c r="G593" t="s">
        <v>851</v>
      </c>
      <c r="H593" t="s">
        <v>104</v>
      </c>
      <c r="I593" s="42">
        <v>0</v>
      </c>
      <c r="J593" t="s">
        <v>7002</v>
      </c>
      <c r="K593" s="37">
        <v>43788</v>
      </c>
      <c r="L593" s="44">
        <v>4949.33</v>
      </c>
      <c r="M593" s="44">
        <v>4949.33</v>
      </c>
      <c r="N593" s="44">
        <v>0</v>
      </c>
      <c r="O593" s="44">
        <v>4454.3999999999996</v>
      </c>
      <c r="P593" s="44">
        <v>0</v>
      </c>
      <c r="Q593" s="44">
        <v>371.2</v>
      </c>
      <c r="R593" s="44">
        <v>0</v>
      </c>
      <c r="S593" s="44">
        <v>0</v>
      </c>
      <c r="T593" s="44">
        <v>371.2</v>
      </c>
      <c r="V593" s="44"/>
      <c r="W593" s="44"/>
      <c r="X593" s="44"/>
    </row>
    <row r="594" spans="1:24">
      <c r="A594">
        <v>2</v>
      </c>
      <c r="B594">
        <v>4332</v>
      </c>
      <c r="C594" t="s">
        <v>3767</v>
      </c>
      <c r="D594" t="s">
        <v>1059</v>
      </c>
      <c r="E594" t="s">
        <v>9</v>
      </c>
      <c r="F594" t="s">
        <v>4274</v>
      </c>
      <c r="G594" t="s">
        <v>1478</v>
      </c>
      <c r="H594" t="s">
        <v>86</v>
      </c>
      <c r="I594" s="42">
        <v>1</v>
      </c>
      <c r="J594" t="s">
        <v>7002</v>
      </c>
      <c r="K594" s="37">
        <v>44032</v>
      </c>
      <c r="L594" s="44">
        <v>77122.039999999994</v>
      </c>
      <c r="M594" s="44">
        <v>77122.039999999994</v>
      </c>
      <c r="N594" s="44">
        <v>0</v>
      </c>
      <c r="O594" s="44">
        <v>70698.539999999994</v>
      </c>
      <c r="P594" s="44">
        <v>0</v>
      </c>
      <c r="Q594" s="44">
        <v>4817.63</v>
      </c>
      <c r="R594" s="44">
        <v>0</v>
      </c>
      <c r="S594" s="44">
        <v>-0.62160000000000004</v>
      </c>
      <c r="T594" s="44">
        <v>4818.2515999999996</v>
      </c>
      <c r="V594" s="44"/>
      <c r="W594" s="44"/>
      <c r="X594" s="44"/>
    </row>
    <row r="595" spans="1:24">
      <c r="A595">
        <v>2</v>
      </c>
      <c r="B595">
        <v>4332</v>
      </c>
      <c r="C595" t="s">
        <v>3767</v>
      </c>
      <c r="D595" t="s">
        <v>368</v>
      </c>
      <c r="E595" t="s">
        <v>135</v>
      </c>
      <c r="F595" t="s">
        <v>4275</v>
      </c>
      <c r="G595" t="s">
        <v>899</v>
      </c>
      <c r="H595" t="s">
        <v>124</v>
      </c>
      <c r="I595" s="42">
        <v>0</v>
      </c>
      <c r="J595" t="s">
        <v>7002</v>
      </c>
      <c r="K595" s="37">
        <v>43334</v>
      </c>
      <c r="L595" s="44">
        <v>5392.05</v>
      </c>
      <c r="M595" s="44">
        <v>5392.05</v>
      </c>
      <c r="N595" s="44">
        <v>0</v>
      </c>
      <c r="O595" s="44">
        <v>4852.8500000000004</v>
      </c>
      <c r="P595" s="44">
        <v>0</v>
      </c>
      <c r="Q595" s="44">
        <v>404.4042</v>
      </c>
      <c r="R595" s="44">
        <v>0</v>
      </c>
      <c r="S595" s="44">
        <v>0</v>
      </c>
      <c r="T595" s="44">
        <v>404.4042</v>
      </c>
      <c r="V595" s="44"/>
      <c r="W595" s="44"/>
      <c r="X595" s="44"/>
    </row>
    <row r="596" spans="1:24">
      <c r="A596">
        <v>2</v>
      </c>
      <c r="B596">
        <v>4332</v>
      </c>
      <c r="C596" t="s">
        <v>3767</v>
      </c>
      <c r="D596" t="s">
        <v>119</v>
      </c>
      <c r="E596" t="s">
        <v>102</v>
      </c>
      <c r="F596" t="s">
        <v>4276</v>
      </c>
      <c r="G596" t="s">
        <v>120</v>
      </c>
      <c r="H596" t="s">
        <v>107</v>
      </c>
      <c r="I596" s="42">
        <v>1</v>
      </c>
      <c r="J596" t="s">
        <v>7002</v>
      </c>
      <c r="K596" s="37">
        <v>43294</v>
      </c>
      <c r="L596" s="44">
        <v>5856.15</v>
      </c>
      <c r="M596" s="44">
        <v>5856.15</v>
      </c>
      <c r="N596" s="44">
        <v>0</v>
      </c>
      <c r="O596" s="44">
        <v>5270.54</v>
      </c>
      <c r="P596" s="44">
        <v>0</v>
      </c>
      <c r="Q596" s="44">
        <v>439.21170000000001</v>
      </c>
      <c r="R596" s="44">
        <v>0</v>
      </c>
      <c r="S596" s="44">
        <v>0</v>
      </c>
      <c r="T596" s="44">
        <v>439.21170000000001</v>
      </c>
      <c r="V596" s="44"/>
      <c r="W596" s="44"/>
      <c r="X596" s="44"/>
    </row>
    <row r="597" spans="1:24">
      <c r="A597">
        <v>2</v>
      </c>
      <c r="B597">
        <v>4332</v>
      </c>
      <c r="C597" t="s">
        <v>3767</v>
      </c>
      <c r="D597" t="s">
        <v>36</v>
      </c>
      <c r="E597" t="s">
        <v>37</v>
      </c>
      <c r="F597" t="s">
        <v>4277</v>
      </c>
      <c r="G597" t="s">
        <v>38</v>
      </c>
      <c r="H597" t="s">
        <v>29</v>
      </c>
      <c r="I597" s="42">
        <v>0.85</v>
      </c>
      <c r="J597" t="s">
        <v>7003</v>
      </c>
      <c r="K597" s="37">
        <v>48092</v>
      </c>
      <c r="L597" s="44">
        <v>248120</v>
      </c>
      <c r="M597" s="44">
        <v>248120</v>
      </c>
      <c r="N597" s="44">
        <v>0</v>
      </c>
      <c r="O597" s="44">
        <v>186090</v>
      </c>
      <c r="P597" s="44">
        <v>0</v>
      </c>
      <c r="Q597" s="44">
        <v>31003.5</v>
      </c>
      <c r="R597" s="44">
        <v>12727.03</v>
      </c>
      <c r="S597" s="44">
        <v>0</v>
      </c>
      <c r="T597" s="44">
        <v>18276.47</v>
      </c>
      <c r="V597" s="44"/>
      <c r="W597" s="44"/>
      <c r="X597" s="44"/>
    </row>
    <row r="598" spans="1:24">
      <c r="A598">
        <v>2</v>
      </c>
      <c r="B598">
        <v>4332</v>
      </c>
      <c r="C598" t="s">
        <v>3767</v>
      </c>
      <c r="D598" t="s">
        <v>570</v>
      </c>
      <c r="E598" t="s">
        <v>82</v>
      </c>
      <c r="F598" t="s">
        <v>4278</v>
      </c>
      <c r="G598" t="s">
        <v>1963</v>
      </c>
      <c r="H598" t="s">
        <v>104</v>
      </c>
      <c r="I598" s="42">
        <v>0</v>
      </c>
      <c r="J598" t="s">
        <v>7002</v>
      </c>
      <c r="K598" s="37">
        <v>43852</v>
      </c>
      <c r="L598" s="44">
        <v>5000</v>
      </c>
      <c r="M598" s="44">
        <v>5000</v>
      </c>
      <c r="N598" s="44">
        <v>0</v>
      </c>
      <c r="O598" s="44">
        <v>4500</v>
      </c>
      <c r="P598" s="44">
        <v>0</v>
      </c>
      <c r="Q598" s="44">
        <v>375</v>
      </c>
      <c r="R598" s="44">
        <v>0</v>
      </c>
      <c r="S598" s="44">
        <v>0</v>
      </c>
      <c r="T598" s="44">
        <v>375</v>
      </c>
      <c r="V598" s="44"/>
      <c r="W598" s="44"/>
      <c r="X598" s="44"/>
    </row>
    <row r="599" spans="1:24">
      <c r="A599">
        <v>2</v>
      </c>
      <c r="B599">
        <v>4332</v>
      </c>
      <c r="C599" t="s">
        <v>3767</v>
      </c>
      <c r="D599" t="s">
        <v>121</v>
      </c>
      <c r="E599" t="s">
        <v>122</v>
      </c>
      <c r="F599" t="s">
        <v>4279</v>
      </c>
      <c r="G599" t="s">
        <v>925</v>
      </c>
      <c r="H599" t="s">
        <v>100</v>
      </c>
      <c r="I599" s="42">
        <v>1</v>
      </c>
      <c r="J599" t="s">
        <v>7002</v>
      </c>
      <c r="K599" s="37">
        <v>43334</v>
      </c>
      <c r="L599" s="44">
        <v>22850.44</v>
      </c>
      <c r="M599" s="44">
        <v>22850.44</v>
      </c>
      <c r="N599" s="44">
        <v>0</v>
      </c>
      <c r="O599" s="44">
        <v>20565.400000000001</v>
      </c>
      <c r="P599" s="44">
        <v>0</v>
      </c>
      <c r="Q599" s="44">
        <v>1713.7833000000001</v>
      </c>
      <c r="R599" s="44">
        <v>0</v>
      </c>
      <c r="S599" s="44">
        <v>0</v>
      </c>
      <c r="T599" s="44">
        <v>1713.7833000000001</v>
      </c>
      <c r="V599" s="44"/>
      <c r="W599" s="44"/>
      <c r="X599" s="44"/>
    </row>
    <row r="600" spans="1:24">
      <c r="A600">
        <v>2</v>
      </c>
      <c r="B600">
        <v>4332</v>
      </c>
      <c r="C600" t="s">
        <v>3767</v>
      </c>
      <c r="D600" t="s">
        <v>1896</v>
      </c>
      <c r="E600" t="s">
        <v>152</v>
      </c>
      <c r="F600" t="s">
        <v>7233</v>
      </c>
      <c r="G600" t="s">
        <v>7234</v>
      </c>
      <c r="H600" t="s">
        <v>86</v>
      </c>
      <c r="I600" s="42">
        <v>1</v>
      </c>
      <c r="J600" t="s">
        <v>7002</v>
      </c>
      <c r="K600" s="37">
        <v>43336</v>
      </c>
      <c r="L600" s="44">
        <v>4498.26</v>
      </c>
      <c r="M600" s="44">
        <v>4498.26</v>
      </c>
      <c r="N600" s="44">
        <v>0</v>
      </c>
      <c r="O600" s="44">
        <v>4498.26</v>
      </c>
      <c r="P600" s="44">
        <v>0</v>
      </c>
      <c r="Q600" s="44">
        <v>0</v>
      </c>
      <c r="R600" s="44">
        <v>0</v>
      </c>
      <c r="S600" s="44">
        <v>0</v>
      </c>
      <c r="T600" s="44">
        <v>0</v>
      </c>
      <c r="V600" s="44"/>
      <c r="W600" s="44"/>
      <c r="X600" s="44"/>
    </row>
    <row r="601" spans="1:24">
      <c r="A601">
        <v>2</v>
      </c>
      <c r="B601">
        <v>4332</v>
      </c>
      <c r="C601" t="s">
        <v>3767</v>
      </c>
      <c r="D601" t="s">
        <v>108</v>
      </c>
      <c r="E601" t="s">
        <v>109</v>
      </c>
      <c r="F601" t="s">
        <v>7235</v>
      </c>
      <c r="G601" t="s">
        <v>7236</v>
      </c>
      <c r="H601" t="s">
        <v>86</v>
      </c>
      <c r="I601" s="42">
        <v>1</v>
      </c>
      <c r="J601" t="s">
        <v>7002</v>
      </c>
      <c r="K601" s="37">
        <v>43335</v>
      </c>
      <c r="L601" s="44">
        <v>17692.82</v>
      </c>
      <c r="M601" s="44">
        <v>17692.82</v>
      </c>
      <c r="N601" s="44">
        <v>0</v>
      </c>
      <c r="O601" s="44">
        <v>17692.82</v>
      </c>
      <c r="P601" s="44">
        <v>0</v>
      </c>
      <c r="Q601" s="44">
        <v>0</v>
      </c>
      <c r="R601" s="44">
        <v>0</v>
      </c>
      <c r="S601" s="44">
        <v>0</v>
      </c>
      <c r="T601" s="44">
        <v>0</v>
      </c>
      <c r="V601" s="44"/>
      <c r="W601" s="44"/>
      <c r="X601" s="44"/>
    </row>
    <row r="602" spans="1:24">
      <c r="A602">
        <v>2</v>
      </c>
      <c r="B602">
        <v>4332</v>
      </c>
      <c r="C602" t="s">
        <v>3767</v>
      </c>
      <c r="D602" t="s">
        <v>1026</v>
      </c>
      <c r="E602" t="s">
        <v>152</v>
      </c>
      <c r="F602" t="s">
        <v>4280</v>
      </c>
      <c r="G602" t="s">
        <v>1185</v>
      </c>
      <c r="H602" t="s">
        <v>86</v>
      </c>
      <c r="I602" s="42">
        <v>1</v>
      </c>
      <c r="J602" t="s">
        <v>7002</v>
      </c>
      <c r="K602" s="37">
        <v>48092</v>
      </c>
      <c r="L602" s="44">
        <v>554187.07999999996</v>
      </c>
      <c r="M602" s="44">
        <v>554187.07999999996</v>
      </c>
      <c r="N602" s="44">
        <v>0</v>
      </c>
      <c r="O602" s="44">
        <v>553007.59</v>
      </c>
      <c r="P602" s="44">
        <v>0</v>
      </c>
      <c r="Q602" s="44">
        <v>721.17740000000003</v>
      </c>
      <c r="R602" s="44">
        <v>0</v>
      </c>
      <c r="S602" s="44">
        <v>9.61</v>
      </c>
      <c r="T602" s="44">
        <v>711.56740000000002</v>
      </c>
      <c r="V602" s="44"/>
      <c r="W602" s="44"/>
      <c r="X602" s="44"/>
    </row>
    <row r="603" spans="1:24">
      <c r="A603">
        <v>2</v>
      </c>
      <c r="B603">
        <v>4332</v>
      </c>
      <c r="C603" t="s">
        <v>3767</v>
      </c>
      <c r="D603" t="s">
        <v>2429</v>
      </c>
      <c r="E603" t="s">
        <v>385</v>
      </c>
      <c r="F603" t="s">
        <v>4281</v>
      </c>
      <c r="G603" t="s">
        <v>2430</v>
      </c>
      <c r="H603" t="s">
        <v>107</v>
      </c>
      <c r="I603" s="42">
        <v>1</v>
      </c>
      <c r="J603" t="s">
        <v>7002</v>
      </c>
      <c r="K603" s="37">
        <v>43587</v>
      </c>
      <c r="L603" s="44">
        <v>11117</v>
      </c>
      <c r="M603" s="44">
        <v>11117</v>
      </c>
      <c r="N603" s="44">
        <v>0</v>
      </c>
      <c r="O603" s="44">
        <v>10005.299999999999</v>
      </c>
      <c r="P603" s="44">
        <v>0</v>
      </c>
      <c r="Q603" s="44">
        <v>833.77499999999998</v>
      </c>
      <c r="R603" s="44">
        <v>0</v>
      </c>
      <c r="S603" s="44">
        <v>0</v>
      </c>
      <c r="T603" s="44">
        <v>833.77499999999998</v>
      </c>
      <c r="V603" s="44"/>
      <c r="W603" s="44"/>
      <c r="X603" s="44"/>
    </row>
    <row r="604" spans="1:24">
      <c r="A604">
        <v>2</v>
      </c>
      <c r="B604">
        <v>4332</v>
      </c>
      <c r="C604" t="s">
        <v>3767</v>
      </c>
      <c r="D604" t="s">
        <v>522</v>
      </c>
      <c r="E604" t="s">
        <v>147</v>
      </c>
      <c r="F604" t="s">
        <v>4282</v>
      </c>
      <c r="G604" t="s">
        <v>1325</v>
      </c>
      <c r="H604" t="s">
        <v>104</v>
      </c>
      <c r="I604" s="42">
        <v>0.32</v>
      </c>
      <c r="J604" t="s">
        <v>7002</v>
      </c>
      <c r="K604" s="37">
        <v>43356</v>
      </c>
      <c r="L604" s="44">
        <v>43434.16</v>
      </c>
      <c r="M604" s="44">
        <v>43434.16</v>
      </c>
      <c r="N604" s="44">
        <v>0</v>
      </c>
      <c r="O604" s="44">
        <v>39090.74</v>
      </c>
      <c r="P604" s="44">
        <v>0</v>
      </c>
      <c r="Q604" s="44">
        <v>3257.5617000000002</v>
      </c>
      <c r="R604" s="44">
        <v>0</v>
      </c>
      <c r="S604" s="44">
        <v>0</v>
      </c>
      <c r="T604" s="44">
        <v>3257.5617000000002</v>
      </c>
      <c r="V604" s="44"/>
      <c r="W604" s="44"/>
      <c r="X604" s="44"/>
    </row>
    <row r="605" spans="1:24">
      <c r="A605">
        <v>2</v>
      </c>
      <c r="B605">
        <v>4332</v>
      </c>
      <c r="C605" t="s">
        <v>3767</v>
      </c>
      <c r="D605" t="s">
        <v>285</v>
      </c>
      <c r="E605" t="s">
        <v>37</v>
      </c>
      <c r="F605" t="s">
        <v>4283</v>
      </c>
      <c r="G605" t="s">
        <v>548</v>
      </c>
      <c r="H605" t="s">
        <v>104</v>
      </c>
      <c r="I605" s="42">
        <v>0</v>
      </c>
      <c r="J605" t="s">
        <v>7002</v>
      </c>
      <c r="K605" s="37">
        <v>43788</v>
      </c>
      <c r="L605" s="44">
        <v>9819.6200000000008</v>
      </c>
      <c r="M605" s="44">
        <v>9819.6200000000008</v>
      </c>
      <c r="N605" s="44">
        <v>0</v>
      </c>
      <c r="O605" s="44">
        <v>8837.66</v>
      </c>
      <c r="P605" s="44">
        <v>0</v>
      </c>
      <c r="Q605" s="44">
        <v>736.47170000000006</v>
      </c>
      <c r="R605" s="44">
        <v>0</v>
      </c>
      <c r="S605" s="44">
        <v>0</v>
      </c>
      <c r="T605" s="44">
        <v>736.47170000000006</v>
      </c>
      <c r="V605" s="44"/>
      <c r="W605" s="44"/>
      <c r="X605" s="44"/>
    </row>
    <row r="606" spans="1:24">
      <c r="A606">
        <v>2</v>
      </c>
      <c r="B606">
        <v>4332</v>
      </c>
      <c r="C606" t="s">
        <v>3767</v>
      </c>
      <c r="D606" t="s">
        <v>760</v>
      </c>
      <c r="E606" t="s">
        <v>9</v>
      </c>
      <c r="F606" t="s">
        <v>7237</v>
      </c>
      <c r="G606" t="s">
        <v>7238</v>
      </c>
      <c r="H606" t="s">
        <v>107</v>
      </c>
      <c r="I606" s="42">
        <v>0</v>
      </c>
      <c r="J606" t="s">
        <v>7002</v>
      </c>
      <c r="K606" s="37">
        <v>48092</v>
      </c>
      <c r="L606" s="44">
        <v>58595.7</v>
      </c>
      <c r="M606" s="44">
        <v>58595.7</v>
      </c>
      <c r="N606" s="44">
        <v>0</v>
      </c>
      <c r="O606" s="44">
        <v>52736.13</v>
      </c>
      <c r="P606" s="44">
        <v>0</v>
      </c>
      <c r="Q606" s="44">
        <v>4394.67</v>
      </c>
      <c r="R606" s="44">
        <v>0</v>
      </c>
      <c r="S606" s="44">
        <v>4394.67</v>
      </c>
      <c r="T606" s="44">
        <v>0</v>
      </c>
      <c r="V606" s="44"/>
      <c r="W606" s="44"/>
      <c r="X606" s="44"/>
    </row>
    <row r="607" spans="1:24">
      <c r="A607">
        <v>2</v>
      </c>
      <c r="B607">
        <v>4332</v>
      </c>
      <c r="C607" t="s">
        <v>3767</v>
      </c>
      <c r="D607" t="s">
        <v>368</v>
      </c>
      <c r="E607" t="s">
        <v>135</v>
      </c>
      <c r="F607" t="s">
        <v>7239</v>
      </c>
      <c r="G607" t="s">
        <v>7240</v>
      </c>
      <c r="H607" t="s">
        <v>86</v>
      </c>
      <c r="I607" s="42">
        <v>1</v>
      </c>
      <c r="J607" t="s">
        <v>7002</v>
      </c>
      <c r="K607" s="37">
        <v>43334</v>
      </c>
      <c r="L607" s="44">
        <v>36222.33</v>
      </c>
      <c r="M607" s="44">
        <v>36222.33</v>
      </c>
      <c r="N607" s="44">
        <v>0</v>
      </c>
      <c r="O607" s="44">
        <v>36222.33</v>
      </c>
      <c r="P607" s="44">
        <v>0</v>
      </c>
      <c r="Q607" s="44">
        <v>0</v>
      </c>
      <c r="R607" s="44">
        <v>0</v>
      </c>
      <c r="S607" s="44">
        <v>0</v>
      </c>
      <c r="T607" s="44">
        <v>0</v>
      </c>
      <c r="V607" s="44"/>
      <c r="W607" s="44"/>
      <c r="X607" s="44"/>
    </row>
    <row r="608" spans="1:24">
      <c r="A608">
        <v>2</v>
      </c>
      <c r="B608">
        <v>4332</v>
      </c>
      <c r="C608" t="s">
        <v>3767</v>
      </c>
      <c r="D608" t="s">
        <v>1190</v>
      </c>
      <c r="E608" t="s">
        <v>9</v>
      </c>
      <c r="F608" t="s">
        <v>4284</v>
      </c>
      <c r="G608" t="s">
        <v>1191</v>
      </c>
      <c r="H608" t="s">
        <v>100</v>
      </c>
      <c r="I608" s="42">
        <v>1</v>
      </c>
      <c r="J608" t="s">
        <v>7002</v>
      </c>
      <c r="K608" s="37">
        <v>43356</v>
      </c>
      <c r="L608" s="44">
        <v>16026.91</v>
      </c>
      <c r="M608" s="44">
        <v>16026.91</v>
      </c>
      <c r="N608" s="44">
        <v>0</v>
      </c>
      <c r="O608" s="44">
        <v>14424.22</v>
      </c>
      <c r="P608" s="44">
        <v>0</v>
      </c>
      <c r="Q608" s="44">
        <v>1202.0183</v>
      </c>
      <c r="R608" s="44">
        <v>0</v>
      </c>
      <c r="S608" s="44">
        <v>0</v>
      </c>
      <c r="T608" s="44">
        <v>1202.0183</v>
      </c>
      <c r="V608" s="44"/>
      <c r="W608" s="44"/>
      <c r="X608" s="44"/>
    </row>
    <row r="609" spans="1:24">
      <c r="A609">
        <v>2</v>
      </c>
      <c r="B609">
        <v>4332</v>
      </c>
      <c r="C609" t="s">
        <v>3767</v>
      </c>
      <c r="D609" t="s">
        <v>285</v>
      </c>
      <c r="E609" t="s">
        <v>37</v>
      </c>
      <c r="F609" t="s">
        <v>7241</v>
      </c>
      <c r="G609" t="s">
        <v>7242</v>
      </c>
      <c r="H609" t="s">
        <v>29</v>
      </c>
      <c r="I609" s="42">
        <v>0</v>
      </c>
      <c r="J609" t="s">
        <v>7003</v>
      </c>
      <c r="K609" s="37">
        <v>48092</v>
      </c>
      <c r="L609" s="44">
        <v>242750</v>
      </c>
      <c r="M609" s="44">
        <v>242750</v>
      </c>
      <c r="N609" s="44">
        <v>0</v>
      </c>
      <c r="O609" s="44">
        <v>182062.5</v>
      </c>
      <c r="P609" s="44">
        <v>0</v>
      </c>
      <c r="Q609" s="44">
        <v>0</v>
      </c>
      <c r="R609" s="44">
        <v>0</v>
      </c>
      <c r="S609" s="44">
        <v>0</v>
      </c>
      <c r="T609" s="44">
        <v>0</v>
      </c>
      <c r="V609" s="44"/>
      <c r="W609" s="44"/>
      <c r="X609" s="44"/>
    </row>
    <row r="610" spans="1:24">
      <c r="A610">
        <v>2</v>
      </c>
      <c r="B610">
        <v>4332</v>
      </c>
      <c r="C610" t="s">
        <v>3767</v>
      </c>
      <c r="D610" t="s">
        <v>7243</v>
      </c>
      <c r="E610" t="s">
        <v>152</v>
      </c>
      <c r="F610" t="s">
        <v>7244</v>
      </c>
      <c r="G610" t="s">
        <v>7245</v>
      </c>
      <c r="H610" t="s">
        <v>86</v>
      </c>
      <c r="I610" s="42">
        <v>1</v>
      </c>
      <c r="J610" t="s">
        <v>7002</v>
      </c>
      <c r="K610" s="37">
        <v>43507</v>
      </c>
      <c r="L610" s="44">
        <v>4812.7700000000004</v>
      </c>
      <c r="M610" s="44">
        <v>4812.7700000000004</v>
      </c>
      <c r="N610" s="44">
        <v>0</v>
      </c>
      <c r="O610" s="44">
        <v>4812.7700000000004</v>
      </c>
      <c r="P610" s="44">
        <v>0</v>
      </c>
      <c r="Q610" s="44">
        <v>0</v>
      </c>
      <c r="R610" s="44">
        <v>0</v>
      </c>
      <c r="S610" s="44">
        <v>0</v>
      </c>
      <c r="T610" s="44">
        <v>0</v>
      </c>
      <c r="V610" s="44"/>
      <c r="W610" s="44"/>
      <c r="X610" s="44"/>
    </row>
    <row r="611" spans="1:24">
      <c r="A611">
        <v>2</v>
      </c>
      <c r="B611">
        <v>4332</v>
      </c>
      <c r="C611" t="s">
        <v>3767</v>
      </c>
      <c r="D611" t="s">
        <v>766</v>
      </c>
      <c r="E611" t="s">
        <v>152</v>
      </c>
      <c r="F611" t="s">
        <v>4285</v>
      </c>
      <c r="G611" t="s">
        <v>1064</v>
      </c>
      <c r="H611" t="s">
        <v>100</v>
      </c>
      <c r="I611" s="42">
        <v>1</v>
      </c>
      <c r="J611" t="s">
        <v>7002</v>
      </c>
      <c r="K611" s="37">
        <v>43334</v>
      </c>
      <c r="L611" s="44">
        <v>8894.9699999999993</v>
      </c>
      <c r="M611" s="44">
        <v>8894.9699999999993</v>
      </c>
      <c r="N611" s="44">
        <v>0</v>
      </c>
      <c r="O611" s="44">
        <v>8005.47</v>
      </c>
      <c r="P611" s="44">
        <v>0</v>
      </c>
      <c r="Q611" s="44">
        <v>667.12249999999995</v>
      </c>
      <c r="R611" s="44">
        <v>0</v>
      </c>
      <c r="S611" s="44">
        <v>0</v>
      </c>
      <c r="T611" s="44">
        <v>667.12249999999995</v>
      </c>
      <c r="V611" s="44"/>
      <c r="W611" s="44"/>
      <c r="X611" s="44"/>
    </row>
    <row r="612" spans="1:24">
      <c r="A612">
        <v>2</v>
      </c>
      <c r="B612">
        <v>4332</v>
      </c>
      <c r="C612" t="s">
        <v>3767</v>
      </c>
      <c r="D612" t="s">
        <v>641</v>
      </c>
      <c r="E612" t="s">
        <v>422</v>
      </c>
      <c r="F612" t="s">
        <v>4286</v>
      </c>
      <c r="G612" t="s">
        <v>981</v>
      </c>
      <c r="H612" t="s">
        <v>100</v>
      </c>
      <c r="I612" s="42">
        <v>1</v>
      </c>
      <c r="J612" t="s">
        <v>7002</v>
      </c>
      <c r="K612" s="37">
        <v>43333</v>
      </c>
      <c r="L612" s="44">
        <v>5236</v>
      </c>
      <c r="M612" s="44">
        <v>5236</v>
      </c>
      <c r="N612" s="44">
        <v>0</v>
      </c>
      <c r="O612" s="44">
        <v>4712.3999999999996</v>
      </c>
      <c r="P612" s="44">
        <v>0</v>
      </c>
      <c r="Q612" s="44">
        <v>392.7</v>
      </c>
      <c r="R612" s="44">
        <v>0</v>
      </c>
      <c r="S612" s="44">
        <v>0</v>
      </c>
      <c r="T612" s="44">
        <v>392.7</v>
      </c>
      <c r="V612" s="44"/>
      <c r="W612" s="44"/>
      <c r="X612" s="44"/>
    </row>
    <row r="613" spans="1:24">
      <c r="A613">
        <v>2</v>
      </c>
      <c r="B613">
        <v>4332</v>
      </c>
      <c r="C613" t="s">
        <v>3767</v>
      </c>
      <c r="D613" t="s">
        <v>1175</v>
      </c>
      <c r="E613" t="s">
        <v>21</v>
      </c>
      <c r="F613" t="s">
        <v>4287</v>
      </c>
      <c r="G613" t="s">
        <v>1176</v>
      </c>
      <c r="H613" t="s">
        <v>100</v>
      </c>
      <c r="I613" s="42">
        <v>1</v>
      </c>
      <c r="J613" t="s">
        <v>7002</v>
      </c>
      <c r="K613" s="37">
        <v>43333</v>
      </c>
      <c r="L613" s="44">
        <v>25700</v>
      </c>
      <c r="M613" s="44">
        <v>25700</v>
      </c>
      <c r="N613" s="44">
        <v>0</v>
      </c>
      <c r="O613" s="44">
        <v>23130</v>
      </c>
      <c r="P613" s="44">
        <v>0</v>
      </c>
      <c r="Q613" s="44">
        <v>1927.5</v>
      </c>
      <c r="R613" s="44">
        <v>0</v>
      </c>
      <c r="S613" s="44">
        <v>0</v>
      </c>
      <c r="T613" s="44">
        <v>1927.5</v>
      </c>
      <c r="V613" s="44"/>
      <c r="W613" s="44"/>
      <c r="X613" s="44"/>
    </row>
    <row r="614" spans="1:24">
      <c r="A614">
        <v>2</v>
      </c>
      <c r="B614">
        <v>4332</v>
      </c>
      <c r="C614" t="s">
        <v>3767</v>
      </c>
      <c r="D614" t="s">
        <v>766</v>
      </c>
      <c r="E614" t="s">
        <v>152</v>
      </c>
      <c r="F614" t="s">
        <v>4288</v>
      </c>
      <c r="G614" t="s">
        <v>1540</v>
      </c>
      <c r="H614" t="s">
        <v>124</v>
      </c>
      <c r="I614" s="42">
        <v>1</v>
      </c>
      <c r="J614" t="s">
        <v>7002</v>
      </c>
      <c r="K614" s="37">
        <v>43412</v>
      </c>
      <c r="L614" s="44">
        <v>44800</v>
      </c>
      <c r="M614" s="44">
        <v>44800</v>
      </c>
      <c r="N614" s="44">
        <v>0</v>
      </c>
      <c r="O614" s="44">
        <v>40320</v>
      </c>
      <c r="P614" s="44">
        <v>0</v>
      </c>
      <c r="Q614" s="44">
        <v>3360</v>
      </c>
      <c r="R614" s="44">
        <v>0</v>
      </c>
      <c r="S614" s="44">
        <v>0</v>
      </c>
      <c r="T614" s="44">
        <v>3360</v>
      </c>
      <c r="V614" s="44"/>
      <c r="W614" s="44"/>
      <c r="X614" s="44"/>
    </row>
    <row r="615" spans="1:24">
      <c r="A615">
        <v>2</v>
      </c>
      <c r="B615">
        <v>4332</v>
      </c>
      <c r="C615" t="s">
        <v>3767</v>
      </c>
      <c r="D615" t="s">
        <v>603</v>
      </c>
      <c r="E615" t="s">
        <v>48</v>
      </c>
      <c r="F615" t="s">
        <v>7246</v>
      </c>
      <c r="G615" t="s">
        <v>7247</v>
      </c>
      <c r="H615" t="s">
        <v>86</v>
      </c>
      <c r="I615" s="42">
        <v>1</v>
      </c>
      <c r="J615" t="s">
        <v>7002</v>
      </c>
      <c r="K615" s="37">
        <v>43334</v>
      </c>
      <c r="L615" s="44">
        <v>42106.400000000001</v>
      </c>
      <c r="M615" s="44">
        <v>42106.400000000001</v>
      </c>
      <c r="N615" s="44">
        <v>0</v>
      </c>
      <c r="O615" s="44">
        <v>42106.400000000001</v>
      </c>
      <c r="P615" s="44">
        <v>0</v>
      </c>
      <c r="Q615" s="44">
        <v>0</v>
      </c>
      <c r="R615" s="44">
        <v>0</v>
      </c>
      <c r="S615" s="44">
        <v>0</v>
      </c>
      <c r="T615" s="44">
        <v>0</v>
      </c>
      <c r="V615" s="44"/>
      <c r="W615" s="44"/>
      <c r="X615" s="44"/>
    </row>
    <row r="616" spans="1:24">
      <c r="A616">
        <v>2</v>
      </c>
      <c r="B616">
        <v>4332</v>
      </c>
      <c r="C616" t="s">
        <v>3767</v>
      </c>
      <c r="D616" t="s">
        <v>928</v>
      </c>
      <c r="E616" t="s">
        <v>147</v>
      </c>
      <c r="F616" t="s">
        <v>7248</v>
      </c>
      <c r="G616" t="s">
        <v>7249</v>
      </c>
      <c r="H616" t="s">
        <v>7139</v>
      </c>
      <c r="I616" s="42">
        <v>0</v>
      </c>
      <c r="J616" t="s">
        <v>7003</v>
      </c>
      <c r="K616" s="37">
        <v>48092</v>
      </c>
      <c r="L616" s="44">
        <v>227029.16</v>
      </c>
      <c r="M616" s="44">
        <v>227029.16</v>
      </c>
      <c r="N616" s="44">
        <v>0</v>
      </c>
      <c r="O616" s="44">
        <v>170271.87</v>
      </c>
      <c r="P616" s="44">
        <v>0</v>
      </c>
      <c r="Q616" s="44">
        <v>0</v>
      </c>
      <c r="R616" s="44">
        <v>0</v>
      </c>
      <c r="S616" s="44">
        <v>0</v>
      </c>
      <c r="T616" s="44">
        <v>0</v>
      </c>
      <c r="V616" s="44"/>
      <c r="W616" s="44"/>
      <c r="X616" s="44"/>
    </row>
    <row r="617" spans="1:24">
      <c r="A617">
        <v>2</v>
      </c>
      <c r="B617">
        <v>4332</v>
      </c>
      <c r="C617" t="s">
        <v>3767</v>
      </c>
      <c r="D617" t="s">
        <v>1105</v>
      </c>
      <c r="E617" t="s">
        <v>9</v>
      </c>
      <c r="F617" t="s">
        <v>7250</v>
      </c>
      <c r="G617" t="s">
        <v>7251</v>
      </c>
      <c r="H617" t="s">
        <v>86</v>
      </c>
      <c r="I617" s="42">
        <v>1</v>
      </c>
      <c r="J617" t="s">
        <v>7002</v>
      </c>
      <c r="K617" s="37">
        <v>43334</v>
      </c>
      <c r="L617" s="44">
        <v>22801.41</v>
      </c>
      <c r="M617" s="44">
        <v>22801.41</v>
      </c>
      <c r="N617" s="44">
        <v>0</v>
      </c>
      <c r="O617" s="44">
        <v>22801.41</v>
      </c>
      <c r="P617" s="44">
        <v>0</v>
      </c>
      <c r="Q617" s="44">
        <v>0</v>
      </c>
      <c r="R617" s="44">
        <v>0</v>
      </c>
      <c r="S617" s="44">
        <v>0</v>
      </c>
      <c r="T617" s="44">
        <v>0</v>
      </c>
      <c r="V617" s="44"/>
      <c r="W617" s="44"/>
      <c r="X617" s="44"/>
    </row>
    <row r="618" spans="1:24">
      <c r="A618">
        <v>2</v>
      </c>
      <c r="B618">
        <v>4332</v>
      </c>
      <c r="C618" t="s">
        <v>3767</v>
      </c>
      <c r="D618" t="s">
        <v>285</v>
      </c>
      <c r="E618" t="s">
        <v>37</v>
      </c>
      <c r="F618" t="s">
        <v>4289</v>
      </c>
      <c r="G618" t="s">
        <v>877</v>
      </c>
      <c r="H618" t="s">
        <v>124</v>
      </c>
      <c r="I618" s="42">
        <v>0</v>
      </c>
      <c r="J618" t="s">
        <v>7002</v>
      </c>
      <c r="K618" s="37">
        <v>43760</v>
      </c>
      <c r="L618" s="44">
        <v>3242.06</v>
      </c>
      <c r="M618" s="44">
        <v>3242.06</v>
      </c>
      <c r="N618" s="44">
        <v>0</v>
      </c>
      <c r="O618" s="44">
        <v>2917.85</v>
      </c>
      <c r="P618" s="44">
        <v>0</v>
      </c>
      <c r="Q618" s="44">
        <v>243.1542</v>
      </c>
      <c r="R618" s="44">
        <v>0</v>
      </c>
      <c r="S618" s="44">
        <v>0</v>
      </c>
      <c r="T618" s="44">
        <v>243.1542</v>
      </c>
      <c r="V618" s="44"/>
      <c r="W618" s="44"/>
      <c r="X618" s="44"/>
    </row>
    <row r="619" spans="1:24">
      <c r="A619">
        <v>2</v>
      </c>
      <c r="B619">
        <v>4332</v>
      </c>
      <c r="C619" t="s">
        <v>3767</v>
      </c>
      <c r="D619" t="s">
        <v>399</v>
      </c>
      <c r="E619" t="s">
        <v>256</v>
      </c>
      <c r="F619" t="s">
        <v>4290</v>
      </c>
      <c r="G619" t="s">
        <v>3386</v>
      </c>
      <c r="H619" t="s">
        <v>107</v>
      </c>
      <c r="I619" s="42">
        <v>1</v>
      </c>
      <c r="J619" t="s">
        <v>7002</v>
      </c>
      <c r="K619" s="37">
        <v>48092</v>
      </c>
      <c r="L619" s="44">
        <v>140047.21</v>
      </c>
      <c r="M619" s="44">
        <v>140047.21</v>
      </c>
      <c r="N619" s="44">
        <v>0</v>
      </c>
      <c r="O619" s="44">
        <v>126042.49</v>
      </c>
      <c r="P619" s="44">
        <v>0</v>
      </c>
      <c r="Q619" s="44">
        <v>0</v>
      </c>
      <c r="R619" s="44">
        <v>0</v>
      </c>
      <c r="S619" s="44">
        <v>0</v>
      </c>
      <c r="T619" s="44">
        <v>0</v>
      </c>
      <c r="V619" s="44"/>
      <c r="W619" s="44"/>
      <c r="X619" s="44"/>
    </row>
    <row r="620" spans="1:24">
      <c r="A620">
        <v>2</v>
      </c>
      <c r="B620">
        <v>4332</v>
      </c>
      <c r="C620" t="s">
        <v>3767</v>
      </c>
      <c r="D620" t="s">
        <v>1283</v>
      </c>
      <c r="E620" t="s">
        <v>9</v>
      </c>
      <c r="F620" t="s">
        <v>4291</v>
      </c>
      <c r="G620" t="s">
        <v>1355</v>
      </c>
      <c r="H620" t="s">
        <v>149</v>
      </c>
      <c r="I620" s="42">
        <v>1</v>
      </c>
      <c r="J620" t="s">
        <v>7002</v>
      </c>
      <c r="K620" s="37">
        <v>43361</v>
      </c>
      <c r="L620" s="44">
        <v>29800</v>
      </c>
      <c r="M620" s="44">
        <v>29800</v>
      </c>
      <c r="N620" s="44">
        <v>0</v>
      </c>
      <c r="O620" s="44">
        <v>26820</v>
      </c>
      <c r="P620" s="44">
        <v>0</v>
      </c>
      <c r="Q620" s="44">
        <v>2235</v>
      </c>
      <c r="R620" s="44">
        <v>0</v>
      </c>
      <c r="S620" s="44">
        <v>0</v>
      </c>
      <c r="T620" s="44">
        <v>2235</v>
      </c>
      <c r="V620" s="44"/>
      <c r="W620" s="44"/>
      <c r="X620" s="44"/>
    </row>
    <row r="621" spans="1:24">
      <c r="A621">
        <v>2</v>
      </c>
      <c r="B621">
        <v>4332</v>
      </c>
      <c r="C621" t="s">
        <v>3767</v>
      </c>
      <c r="D621" t="s">
        <v>3393</v>
      </c>
      <c r="E621" t="s">
        <v>25</v>
      </c>
      <c r="F621" t="s">
        <v>7252</v>
      </c>
      <c r="G621" t="s">
        <v>7253</v>
      </c>
      <c r="H621" t="s">
        <v>86</v>
      </c>
      <c r="I621" s="42">
        <v>1</v>
      </c>
      <c r="J621" t="s">
        <v>7002</v>
      </c>
      <c r="K621" s="37">
        <v>43334</v>
      </c>
      <c r="L621" s="44">
        <v>5304.54</v>
      </c>
      <c r="M621" s="44">
        <v>5304.54</v>
      </c>
      <c r="N621" s="44">
        <v>0</v>
      </c>
      <c r="O621" s="44">
        <v>5304.54</v>
      </c>
      <c r="P621" s="44">
        <v>0</v>
      </c>
      <c r="Q621" s="44">
        <v>0</v>
      </c>
      <c r="R621" s="44">
        <v>0</v>
      </c>
      <c r="S621" s="44">
        <v>0</v>
      </c>
      <c r="T621" s="44">
        <v>0</v>
      </c>
      <c r="V621" s="44"/>
      <c r="W621" s="44"/>
      <c r="X621" s="44"/>
    </row>
    <row r="622" spans="1:24">
      <c r="A622">
        <v>2</v>
      </c>
      <c r="B622">
        <v>4332</v>
      </c>
      <c r="C622" t="s">
        <v>3767</v>
      </c>
      <c r="D622" t="s">
        <v>1046</v>
      </c>
      <c r="E622" t="s">
        <v>21</v>
      </c>
      <c r="F622" t="s">
        <v>4292</v>
      </c>
      <c r="G622" t="s">
        <v>1047</v>
      </c>
      <c r="H622" t="s">
        <v>100</v>
      </c>
      <c r="I622" s="42">
        <v>1</v>
      </c>
      <c r="J622" t="s">
        <v>7002</v>
      </c>
      <c r="K622" s="37">
        <v>43334</v>
      </c>
      <c r="L622" s="44">
        <v>6679.97</v>
      </c>
      <c r="M622" s="44">
        <v>6679.97</v>
      </c>
      <c r="N622" s="44">
        <v>0</v>
      </c>
      <c r="O622" s="44">
        <v>6011.97</v>
      </c>
      <c r="P622" s="44">
        <v>0</v>
      </c>
      <c r="Q622" s="44">
        <v>500.9975</v>
      </c>
      <c r="R622" s="44">
        <v>0</v>
      </c>
      <c r="S622" s="44">
        <v>0</v>
      </c>
      <c r="T622" s="44">
        <v>500.9975</v>
      </c>
      <c r="V622" s="44"/>
      <c r="W622" s="44"/>
      <c r="X622" s="44"/>
    </row>
    <row r="623" spans="1:24">
      <c r="A623">
        <v>2</v>
      </c>
      <c r="B623">
        <v>4332</v>
      </c>
      <c r="C623" t="s">
        <v>3767</v>
      </c>
      <c r="D623" t="s">
        <v>113</v>
      </c>
      <c r="E623" t="s">
        <v>69</v>
      </c>
      <c r="F623" t="s">
        <v>4293</v>
      </c>
      <c r="G623" t="s">
        <v>114</v>
      </c>
      <c r="H623" t="s">
        <v>107</v>
      </c>
      <c r="I623" s="42">
        <v>0</v>
      </c>
      <c r="J623" t="s">
        <v>7002</v>
      </c>
      <c r="K623" s="37">
        <v>43294</v>
      </c>
      <c r="L623" s="44">
        <v>8024</v>
      </c>
      <c r="M623" s="44">
        <v>8024</v>
      </c>
      <c r="N623" s="44">
        <v>0</v>
      </c>
      <c r="O623" s="44">
        <v>7221.6</v>
      </c>
      <c r="P623" s="44">
        <v>0</v>
      </c>
      <c r="Q623" s="44">
        <v>601.79999999999995</v>
      </c>
      <c r="R623" s="44">
        <v>0</v>
      </c>
      <c r="S623" s="44">
        <v>0</v>
      </c>
      <c r="T623" s="44">
        <v>601.79999999999995</v>
      </c>
      <c r="V623" s="44"/>
      <c r="W623" s="44"/>
      <c r="X623" s="44"/>
    </row>
    <row r="624" spans="1:24">
      <c r="A624">
        <v>2</v>
      </c>
      <c r="B624">
        <v>4332</v>
      </c>
      <c r="C624" t="s">
        <v>3767</v>
      </c>
      <c r="D624" t="s">
        <v>285</v>
      </c>
      <c r="E624" t="s">
        <v>37</v>
      </c>
      <c r="F624" t="s">
        <v>4294</v>
      </c>
      <c r="G624" t="s">
        <v>839</v>
      </c>
      <c r="H624" t="s">
        <v>104</v>
      </c>
      <c r="I624" s="42">
        <v>0</v>
      </c>
      <c r="J624" t="s">
        <v>7002</v>
      </c>
      <c r="K624" s="37">
        <v>43335</v>
      </c>
      <c r="L624" s="44">
        <v>6968.94</v>
      </c>
      <c r="M624" s="44">
        <v>6968.94</v>
      </c>
      <c r="N624" s="44">
        <v>0</v>
      </c>
      <c r="O624" s="44">
        <v>6272.05</v>
      </c>
      <c r="P624" s="44">
        <v>0</v>
      </c>
      <c r="Q624" s="44">
        <v>522.67079999999999</v>
      </c>
      <c r="R624" s="44">
        <v>0</v>
      </c>
      <c r="S624" s="44">
        <v>0</v>
      </c>
      <c r="T624" s="44">
        <v>522.67079999999999</v>
      </c>
      <c r="V624" s="44"/>
      <c r="W624" s="44"/>
      <c r="X624" s="44"/>
    </row>
    <row r="625" spans="1:24">
      <c r="A625">
        <v>2</v>
      </c>
      <c r="B625">
        <v>4332</v>
      </c>
      <c r="C625" t="s">
        <v>3767</v>
      </c>
      <c r="D625" t="s">
        <v>729</v>
      </c>
      <c r="E625" t="s">
        <v>25</v>
      </c>
      <c r="F625" t="s">
        <v>7254</v>
      </c>
      <c r="G625" t="s">
        <v>7255</v>
      </c>
      <c r="H625" t="s">
        <v>86</v>
      </c>
      <c r="I625" s="42">
        <v>1</v>
      </c>
      <c r="J625" t="s">
        <v>7002</v>
      </c>
      <c r="K625" s="37">
        <v>43334</v>
      </c>
      <c r="L625" s="44">
        <v>6711.6</v>
      </c>
      <c r="M625" s="44">
        <v>6711.6</v>
      </c>
      <c r="N625" s="44">
        <v>0</v>
      </c>
      <c r="O625" s="44">
        <v>6711.6</v>
      </c>
      <c r="P625" s="44">
        <v>0</v>
      </c>
      <c r="Q625" s="44">
        <v>0</v>
      </c>
      <c r="R625" s="44">
        <v>0</v>
      </c>
      <c r="S625" s="44">
        <v>0</v>
      </c>
      <c r="T625" s="44">
        <v>0</v>
      </c>
      <c r="V625" s="44"/>
      <c r="W625" s="44"/>
      <c r="X625" s="44"/>
    </row>
    <row r="626" spans="1:24">
      <c r="A626">
        <v>2</v>
      </c>
      <c r="B626">
        <v>4332</v>
      </c>
      <c r="C626" t="s">
        <v>3767</v>
      </c>
      <c r="D626" t="s">
        <v>858</v>
      </c>
      <c r="E626" t="s">
        <v>9</v>
      </c>
      <c r="F626" t="s">
        <v>4295</v>
      </c>
      <c r="G626" t="s">
        <v>689</v>
      </c>
      <c r="H626" t="s">
        <v>100</v>
      </c>
      <c r="I626" s="42">
        <v>1</v>
      </c>
      <c r="J626" t="s">
        <v>7002</v>
      </c>
      <c r="K626" s="37">
        <v>43356</v>
      </c>
      <c r="L626" s="44">
        <v>6071.3</v>
      </c>
      <c r="M626" s="44">
        <v>6071.3</v>
      </c>
      <c r="N626" s="44">
        <v>0</v>
      </c>
      <c r="O626" s="44">
        <v>5464.17</v>
      </c>
      <c r="P626" s="44">
        <v>0</v>
      </c>
      <c r="Q626" s="44">
        <v>455.34750000000003</v>
      </c>
      <c r="R626" s="44">
        <v>0</v>
      </c>
      <c r="S626" s="44">
        <v>0</v>
      </c>
      <c r="T626" s="44">
        <v>455.34750000000003</v>
      </c>
      <c r="V626" s="44"/>
      <c r="W626" s="44"/>
      <c r="X626" s="44"/>
    </row>
    <row r="627" spans="1:24">
      <c r="A627">
        <v>2</v>
      </c>
      <c r="B627">
        <v>4332</v>
      </c>
      <c r="C627" t="s">
        <v>3767</v>
      </c>
      <c r="D627" t="s">
        <v>530</v>
      </c>
      <c r="E627" t="s">
        <v>152</v>
      </c>
      <c r="F627" t="s">
        <v>7256</v>
      </c>
      <c r="G627" t="s">
        <v>7257</v>
      </c>
      <c r="H627" t="s">
        <v>86</v>
      </c>
      <c r="I627" s="42">
        <v>1</v>
      </c>
      <c r="J627" t="s">
        <v>7002</v>
      </c>
      <c r="K627" s="37">
        <v>43356</v>
      </c>
      <c r="L627" s="44">
        <v>23853.02</v>
      </c>
      <c r="M627" s="44">
        <v>23853.02</v>
      </c>
      <c r="N627" s="44">
        <v>0</v>
      </c>
      <c r="O627" s="44">
        <v>23853.02</v>
      </c>
      <c r="P627" s="44">
        <v>0</v>
      </c>
      <c r="Q627" s="44">
        <v>0</v>
      </c>
      <c r="R627" s="44">
        <v>0</v>
      </c>
      <c r="S627" s="44">
        <v>0</v>
      </c>
      <c r="T627" s="44">
        <v>0</v>
      </c>
      <c r="V627" s="44"/>
      <c r="W627" s="44"/>
      <c r="X627" s="44"/>
    </row>
    <row r="628" spans="1:24">
      <c r="A628">
        <v>2</v>
      </c>
      <c r="B628">
        <v>4332</v>
      </c>
      <c r="C628" t="s">
        <v>3767</v>
      </c>
      <c r="D628" t="s">
        <v>285</v>
      </c>
      <c r="E628" t="s">
        <v>37</v>
      </c>
      <c r="F628" t="s">
        <v>4296</v>
      </c>
      <c r="G628" t="s">
        <v>1323</v>
      </c>
      <c r="H628" t="s">
        <v>124</v>
      </c>
      <c r="I628" s="42">
        <v>1</v>
      </c>
      <c r="J628" t="s">
        <v>7002</v>
      </c>
      <c r="K628" s="37">
        <v>48092</v>
      </c>
      <c r="L628" s="44">
        <v>246129.44</v>
      </c>
      <c r="M628" s="44">
        <v>246129.44</v>
      </c>
      <c r="N628" s="44">
        <v>0</v>
      </c>
      <c r="O628" s="44">
        <v>221516.5</v>
      </c>
      <c r="P628" s="44">
        <v>0</v>
      </c>
      <c r="Q628" s="44">
        <v>18459.708299999998</v>
      </c>
      <c r="R628" s="44">
        <v>0</v>
      </c>
      <c r="S628" s="44">
        <v>0</v>
      </c>
      <c r="T628" s="44">
        <v>18459.708299999998</v>
      </c>
      <c r="V628" s="44"/>
      <c r="W628" s="44"/>
      <c r="X628" s="44"/>
    </row>
    <row r="629" spans="1:24">
      <c r="A629">
        <v>2</v>
      </c>
      <c r="B629">
        <v>4332</v>
      </c>
      <c r="C629" t="s">
        <v>3767</v>
      </c>
      <c r="D629" t="s">
        <v>7258</v>
      </c>
      <c r="E629" t="s">
        <v>25</v>
      </c>
      <c r="F629" t="s">
        <v>7259</v>
      </c>
      <c r="G629" t="s">
        <v>7260</v>
      </c>
      <c r="H629" t="s">
        <v>86</v>
      </c>
      <c r="I629" s="42">
        <v>1</v>
      </c>
      <c r="J629" t="s">
        <v>7002</v>
      </c>
      <c r="K629" s="37">
        <v>43362</v>
      </c>
      <c r="L629" s="44">
        <v>29648.81</v>
      </c>
      <c r="M629" s="44">
        <v>29648.81</v>
      </c>
      <c r="N629" s="44">
        <v>0</v>
      </c>
      <c r="O629" s="44">
        <v>29648.81</v>
      </c>
      <c r="P629" s="44">
        <v>0</v>
      </c>
      <c r="Q629" s="44">
        <v>0</v>
      </c>
      <c r="R629" s="44">
        <v>0</v>
      </c>
      <c r="S629" s="44">
        <v>0</v>
      </c>
      <c r="T629" s="44">
        <v>0</v>
      </c>
      <c r="V629" s="44"/>
      <c r="W629" s="44"/>
      <c r="X629" s="44"/>
    </row>
    <row r="630" spans="1:24">
      <c r="A630">
        <v>2</v>
      </c>
      <c r="B630">
        <v>4332</v>
      </c>
      <c r="C630" t="s">
        <v>3767</v>
      </c>
      <c r="D630" t="s">
        <v>306</v>
      </c>
      <c r="E630" t="s">
        <v>82</v>
      </c>
      <c r="F630" t="s">
        <v>4297</v>
      </c>
      <c r="G630" t="s">
        <v>842</v>
      </c>
      <c r="H630" t="s">
        <v>149</v>
      </c>
      <c r="I630" s="42">
        <v>1</v>
      </c>
      <c r="J630" t="s">
        <v>7002</v>
      </c>
      <c r="K630" s="37">
        <v>43333</v>
      </c>
      <c r="L630" s="44">
        <v>3367.5</v>
      </c>
      <c r="M630" s="44">
        <v>3367.5</v>
      </c>
      <c r="N630" s="44">
        <v>0</v>
      </c>
      <c r="O630" s="44">
        <v>3030.75</v>
      </c>
      <c r="P630" s="44">
        <v>0</v>
      </c>
      <c r="Q630" s="44">
        <v>252.5625</v>
      </c>
      <c r="R630" s="44">
        <v>0</v>
      </c>
      <c r="S630" s="44">
        <v>0</v>
      </c>
      <c r="T630" s="44">
        <v>252.5625</v>
      </c>
      <c r="V630" s="44"/>
      <c r="W630" s="44"/>
      <c r="X630" s="44"/>
    </row>
    <row r="631" spans="1:24">
      <c r="A631">
        <v>2</v>
      </c>
      <c r="B631">
        <v>4332</v>
      </c>
      <c r="C631" t="s">
        <v>3767</v>
      </c>
      <c r="D631" t="s">
        <v>1855</v>
      </c>
      <c r="E631" t="s">
        <v>147</v>
      </c>
      <c r="F631" t="s">
        <v>7261</v>
      </c>
      <c r="G631" t="s">
        <v>7262</v>
      </c>
      <c r="H631" t="s">
        <v>86</v>
      </c>
      <c r="I631" s="42">
        <v>1</v>
      </c>
      <c r="J631" t="s">
        <v>7002</v>
      </c>
      <c r="K631" s="37">
        <v>43334</v>
      </c>
      <c r="L631" s="44">
        <v>64616.99</v>
      </c>
      <c r="M631" s="44">
        <v>64616.99</v>
      </c>
      <c r="N631" s="44">
        <v>0</v>
      </c>
      <c r="O631" s="44">
        <v>64616.99</v>
      </c>
      <c r="P631" s="44">
        <v>0</v>
      </c>
      <c r="Q631" s="44">
        <v>0</v>
      </c>
      <c r="R631" s="44">
        <v>0</v>
      </c>
      <c r="S631" s="44">
        <v>0</v>
      </c>
      <c r="T631" s="44">
        <v>0</v>
      </c>
      <c r="V631" s="44"/>
      <c r="W631" s="44"/>
      <c r="X631" s="44"/>
    </row>
    <row r="632" spans="1:24">
      <c r="A632">
        <v>2</v>
      </c>
      <c r="B632">
        <v>4332</v>
      </c>
      <c r="C632" t="s">
        <v>3767</v>
      </c>
      <c r="D632" t="s">
        <v>1112</v>
      </c>
      <c r="E632" t="s">
        <v>82</v>
      </c>
      <c r="F632" t="s">
        <v>7263</v>
      </c>
      <c r="G632" t="s">
        <v>7264</v>
      </c>
      <c r="H632" t="s">
        <v>17</v>
      </c>
      <c r="I632" s="42">
        <v>0.01</v>
      </c>
      <c r="J632" t="s">
        <v>7003</v>
      </c>
      <c r="K632" s="37">
        <v>48092</v>
      </c>
      <c r="L632" s="44">
        <v>184049</v>
      </c>
      <c r="M632" s="44">
        <v>184049</v>
      </c>
      <c r="N632" s="44">
        <v>0</v>
      </c>
      <c r="O632" s="44">
        <v>138036.75</v>
      </c>
      <c r="P632" s="44">
        <v>0</v>
      </c>
      <c r="Q632" s="44">
        <v>0</v>
      </c>
      <c r="R632" s="44">
        <v>0</v>
      </c>
      <c r="S632" s="44">
        <v>0</v>
      </c>
      <c r="T632" s="44">
        <v>0</v>
      </c>
      <c r="V632" s="44"/>
      <c r="W632" s="44"/>
      <c r="X632" s="44"/>
    </row>
    <row r="633" spans="1:24">
      <c r="A633">
        <v>2</v>
      </c>
      <c r="B633">
        <v>4332</v>
      </c>
      <c r="C633" t="s">
        <v>3767</v>
      </c>
      <c r="D633" t="s">
        <v>131</v>
      </c>
      <c r="E633" t="s">
        <v>27</v>
      </c>
      <c r="F633" t="s">
        <v>4298</v>
      </c>
      <c r="G633" t="s">
        <v>132</v>
      </c>
      <c r="H633" t="s">
        <v>100</v>
      </c>
      <c r="I633" s="42">
        <v>0</v>
      </c>
      <c r="J633" t="s">
        <v>7002</v>
      </c>
      <c r="K633" s="37">
        <v>43334</v>
      </c>
      <c r="L633" s="44">
        <v>27666</v>
      </c>
      <c r="M633" s="44">
        <v>27666</v>
      </c>
      <c r="N633" s="44">
        <v>0</v>
      </c>
      <c r="O633" s="44">
        <v>24899.4</v>
      </c>
      <c r="P633" s="44">
        <v>0</v>
      </c>
      <c r="Q633" s="44">
        <v>2074.9499999999998</v>
      </c>
      <c r="R633" s="44">
        <v>0</v>
      </c>
      <c r="S633" s="44">
        <v>0</v>
      </c>
      <c r="T633" s="44">
        <v>2074.9499999999998</v>
      </c>
      <c r="V633" s="44"/>
      <c r="W633" s="44"/>
      <c r="X633" s="44"/>
    </row>
    <row r="634" spans="1:24">
      <c r="A634">
        <v>2</v>
      </c>
      <c r="B634">
        <v>4332</v>
      </c>
      <c r="C634" t="s">
        <v>3767</v>
      </c>
      <c r="D634" t="s">
        <v>1061</v>
      </c>
      <c r="E634" t="s">
        <v>76</v>
      </c>
      <c r="F634" t="s">
        <v>4299</v>
      </c>
      <c r="G634" t="s">
        <v>1320</v>
      </c>
      <c r="H634" t="s">
        <v>107</v>
      </c>
      <c r="I634" s="42">
        <v>0</v>
      </c>
      <c r="J634" t="s">
        <v>7002</v>
      </c>
      <c r="K634" s="37">
        <v>43760</v>
      </c>
      <c r="L634" s="44">
        <v>89807.65</v>
      </c>
      <c r="M634" s="44">
        <v>89807.65</v>
      </c>
      <c r="N634" s="44">
        <v>0</v>
      </c>
      <c r="O634" s="44">
        <v>80826.89</v>
      </c>
      <c r="P634" s="44">
        <v>0</v>
      </c>
      <c r="Q634" s="44">
        <v>6735.5742</v>
      </c>
      <c r="R634" s="44">
        <v>0</v>
      </c>
      <c r="S634" s="44">
        <v>0</v>
      </c>
      <c r="T634" s="44">
        <v>6735.5742</v>
      </c>
      <c r="V634" s="44"/>
      <c r="W634" s="44"/>
      <c r="X634" s="44"/>
    </row>
    <row r="635" spans="1:24">
      <c r="A635">
        <v>2</v>
      </c>
      <c r="B635">
        <v>4332</v>
      </c>
      <c r="C635" t="s">
        <v>3767</v>
      </c>
      <c r="D635" t="s">
        <v>760</v>
      </c>
      <c r="E635" t="s">
        <v>9</v>
      </c>
      <c r="F635" t="s">
        <v>4300</v>
      </c>
      <c r="G635" t="s">
        <v>888</v>
      </c>
      <c r="H635" t="s">
        <v>104</v>
      </c>
      <c r="I635" s="42">
        <v>1</v>
      </c>
      <c r="J635" t="s">
        <v>7002</v>
      </c>
      <c r="K635" s="37">
        <v>43334</v>
      </c>
      <c r="L635" s="44">
        <v>14295.24</v>
      </c>
      <c r="M635" s="44">
        <v>14295.24</v>
      </c>
      <c r="N635" s="44">
        <v>0</v>
      </c>
      <c r="O635" s="44">
        <v>12865.72</v>
      </c>
      <c r="P635" s="44">
        <v>0</v>
      </c>
      <c r="Q635" s="44">
        <v>1072.1433</v>
      </c>
      <c r="R635" s="44">
        <v>0</v>
      </c>
      <c r="S635" s="44">
        <v>0</v>
      </c>
      <c r="T635" s="44">
        <v>1072.1433</v>
      </c>
      <c r="V635" s="44"/>
      <c r="W635" s="44"/>
      <c r="X635" s="44"/>
    </row>
    <row r="636" spans="1:24">
      <c r="A636">
        <v>2</v>
      </c>
      <c r="B636">
        <v>4332</v>
      </c>
      <c r="C636" t="s">
        <v>3767</v>
      </c>
      <c r="D636" t="s">
        <v>507</v>
      </c>
      <c r="E636" t="s">
        <v>9</v>
      </c>
      <c r="F636" t="s">
        <v>4301</v>
      </c>
      <c r="G636" t="s">
        <v>890</v>
      </c>
      <c r="H636" t="s">
        <v>149</v>
      </c>
      <c r="I636" s="42">
        <v>0</v>
      </c>
      <c r="J636" t="s">
        <v>7002</v>
      </c>
      <c r="K636" s="37">
        <v>43336</v>
      </c>
      <c r="L636" s="44">
        <v>25107</v>
      </c>
      <c r="M636" s="44">
        <v>25107</v>
      </c>
      <c r="N636" s="44">
        <v>0</v>
      </c>
      <c r="O636" s="44">
        <v>22596.3</v>
      </c>
      <c r="P636" s="44">
        <v>0</v>
      </c>
      <c r="Q636" s="44">
        <v>1883.0250000000001</v>
      </c>
      <c r="R636" s="44">
        <v>0</v>
      </c>
      <c r="S636" s="44">
        <v>0</v>
      </c>
      <c r="T636" s="44">
        <v>1883.0250000000001</v>
      </c>
      <c r="V636" s="44"/>
      <c r="W636" s="44"/>
      <c r="X636" s="44"/>
    </row>
    <row r="637" spans="1:24">
      <c r="A637">
        <v>2</v>
      </c>
      <c r="B637">
        <v>4332</v>
      </c>
      <c r="C637" t="s">
        <v>3767</v>
      </c>
      <c r="D637" t="s">
        <v>796</v>
      </c>
      <c r="E637" t="s">
        <v>60</v>
      </c>
      <c r="F637" t="s">
        <v>4302</v>
      </c>
      <c r="G637" t="s">
        <v>1144</v>
      </c>
      <c r="H637" t="s">
        <v>107</v>
      </c>
      <c r="I637" s="42">
        <v>0</v>
      </c>
      <c r="J637" t="s">
        <v>7002</v>
      </c>
      <c r="K637" s="37">
        <v>43962</v>
      </c>
      <c r="L637" s="44">
        <v>27424.720000000001</v>
      </c>
      <c r="M637" s="44">
        <v>27424.720000000001</v>
      </c>
      <c r="N637" s="44">
        <v>0</v>
      </c>
      <c r="O637" s="44">
        <v>24682.25</v>
      </c>
      <c r="P637" s="44">
        <v>0</v>
      </c>
      <c r="Q637" s="44">
        <v>2056.8542000000002</v>
      </c>
      <c r="R637" s="44">
        <v>0</v>
      </c>
      <c r="S637" s="44">
        <v>0</v>
      </c>
      <c r="T637" s="44">
        <v>2056.8542000000002</v>
      </c>
      <c r="V637" s="44"/>
      <c r="W637" s="44"/>
      <c r="X637" s="44"/>
    </row>
    <row r="638" spans="1:24">
      <c r="A638">
        <v>2</v>
      </c>
      <c r="B638">
        <v>4332</v>
      </c>
      <c r="C638" t="s">
        <v>3767</v>
      </c>
      <c r="D638" t="s">
        <v>1307</v>
      </c>
      <c r="E638" t="s">
        <v>60</v>
      </c>
      <c r="F638" t="s">
        <v>4303</v>
      </c>
      <c r="G638" t="s">
        <v>1308</v>
      </c>
      <c r="H638" t="s">
        <v>107</v>
      </c>
      <c r="I638" s="42">
        <v>1</v>
      </c>
      <c r="J638" t="s">
        <v>7002</v>
      </c>
      <c r="K638" s="37">
        <v>43360</v>
      </c>
      <c r="L638" s="44">
        <v>4126.91</v>
      </c>
      <c r="M638" s="44">
        <v>4126.91</v>
      </c>
      <c r="N638" s="44">
        <v>0</v>
      </c>
      <c r="O638" s="44">
        <v>3714.22</v>
      </c>
      <c r="P638" s="44">
        <v>0</v>
      </c>
      <c r="Q638" s="44">
        <v>309.51830000000001</v>
      </c>
      <c r="R638" s="44">
        <v>0</v>
      </c>
      <c r="S638" s="44">
        <v>0</v>
      </c>
      <c r="T638" s="44">
        <v>309.51830000000001</v>
      </c>
      <c r="V638" s="44"/>
      <c r="W638" s="44"/>
      <c r="X638" s="44"/>
    </row>
    <row r="639" spans="1:24">
      <c r="A639">
        <v>2</v>
      </c>
      <c r="B639">
        <v>4332</v>
      </c>
      <c r="C639" t="s">
        <v>3767</v>
      </c>
      <c r="D639" t="s">
        <v>368</v>
      </c>
      <c r="E639" t="s">
        <v>135</v>
      </c>
      <c r="F639" t="s">
        <v>4304</v>
      </c>
      <c r="G639" t="s">
        <v>954</v>
      </c>
      <c r="H639" t="s">
        <v>124</v>
      </c>
      <c r="I639" s="42">
        <v>0</v>
      </c>
      <c r="J639" t="s">
        <v>7002</v>
      </c>
      <c r="K639" s="37">
        <v>43334</v>
      </c>
      <c r="L639" s="44">
        <v>6084.09</v>
      </c>
      <c r="M639" s="44">
        <v>6084.09</v>
      </c>
      <c r="N639" s="44">
        <v>0</v>
      </c>
      <c r="O639" s="44">
        <v>5475.68</v>
      </c>
      <c r="P639" s="44">
        <v>0</v>
      </c>
      <c r="Q639" s="44">
        <v>456.30669999999998</v>
      </c>
      <c r="R639" s="44">
        <v>0</v>
      </c>
      <c r="S639" s="44">
        <v>0</v>
      </c>
      <c r="T639" s="44">
        <v>456.30669999999998</v>
      </c>
      <c r="V639" s="44"/>
      <c r="W639" s="44"/>
      <c r="X639" s="44"/>
    </row>
    <row r="640" spans="1:24">
      <c r="A640">
        <v>2</v>
      </c>
      <c r="B640">
        <v>4332</v>
      </c>
      <c r="C640" t="s">
        <v>3767</v>
      </c>
      <c r="D640" t="s">
        <v>900</v>
      </c>
      <c r="E640" t="s">
        <v>93</v>
      </c>
      <c r="F640" t="s">
        <v>4305</v>
      </c>
      <c r="G640" t="s">
        <v>901</v>
      </c>
      <c r="H640" t="s">
        <v>107</v>
      </c>
      <c r="I640" s="42">
        <v>0</v>
      </c>
      <c r="J640" t="s">
        <v>7002</v>
      </c>
      <c r="K640" s="37">
        <v>43335</v>
      </c>
      <c r="L640" s="44">
        <v>21312.77</v>
      </c>
      <c r="M640" s="44">
        <v>21312.77</v>
      </c>
      <c r="N640" s="44">
        <v>0</v>
      </c>
      <c r="O640" s="44">
        <v>19181.490000000002</v>
      </c>
      <c r="P640" s="44">
        <v>0</v>
      </c>
      <c r="Q640" s="44">
        <v>1598.4575</v>
      </c>
      <c r="R640" s="44">
        <v>0</v>
      </c>
      <c r="S640" s="44">
        <v>0</v>
      </c>
      <c r="T640" s="44">
        <v>1598.4575</v>
      </c>
      <c r="V640" s="44"/>
      <c r="W640" s="44"/>
      <c r="X640" s="44"/>
    </row>
    <row r="641" spans="1:24">
      <c r="A641">
        <v>2</v>
      </c>
      <c r="B641">
        <v>4332</v>
      </c>
      <c r="C641" t="s">
        <v>3767</v>
      </c>
      <c r="D641" t="s">
        <v>948</v>
      </c>
      <c r="E641" t="s">
        <v>949</v>
      </c>
      <c r="F641" t="s">
        <v>7265</v>
      </c>
      <c r="G641" t="s">
        <v>7266</v>
      </c>
      <c r="H641" t="s">
        <v>29</v>
      </c>
      <c r="I641" s="42">
        <v>0</v>
      </c>
      <c r="J641" t="s">
        <v>7003</v>
      </c>
      <c r="K641" s="37">
        <v>48092</v>
      </c>
      <c r="L641" s="44">
        <v>12500</v>
      </c>
      <c r="M641" s="44">
        <v>12500</v>
      </c>
      <c r="N641" s="44">
        <v>0</v>
      </c>
      <c r="O641" s="44">
        <v>9375</v>
      </c>
      <c r="P641" s="44">
        <v>0</v>
      </c>
      <c r="Q641" s="44">
        <v>0</v>
      </c>
      <c r="R641" s="44">
        <v>0</v>
      </c>
      <c r="S641" s="44">
        <v>0</v>
      </c>
      <c r="T641" s="44">
        <v>0</v>
      </c>
      <c r="V641" s="44"/>
      <c r="W641" s="44"/>
      <c r="X641" s="44"/>
    </row>
    <row r="642" spans="1:24">
      <c r="A642">
        <v>2</v>
      </c>
      <c r="B642">
        <v>4332</v>
      </c>
      <c r="C642" t="s">
        <v>3767</v>
      </c>
      <c r="D642" t="s">
        <v>101</v>
      </c>
      <c r="E642" t="s">
        <v>102</v>
      </c>
      <c r="F642" t="s">
        <v>4306</v>
      </c>
      <c r="G642" t="s">
        <v>167</v>
      </c>
      <c r="H642" t="s">
        <v>107</v>
      </c>
      <c r="I642" s="42">
        <v>1</v>
      </c>
      <c r="J642" t="s">
        <v>7002</v>
      </c>
      <c r="K642" s="37">
        <v>43228</v>
      </c>
      <c r="L642" s="44">
        <v>3264</v>
      </c>
      <c r="M642" s="44">
        <v>3264</v>
      </c>
      <c r="N642" s="44">
        <v>0</v>
      </c>
      <c r="O642" s="44">
        <v>2937.6</v>
      </c>
      <c r="P642" s="44">
        <v>0</v>
      </c>
      <c r="Q642" s="44">
        <v>244.8</v>
      </c>
      <c r="R642" s="44">
        <v>0</v>
      </c>
      <c r="S642" s="44">
        <v>0</v>
      </c>
      <c r="T642" s="44">
        <v>244.8</v>
      </c>
      <c r="V642" s="44"/>
      <c r="W642" s="44"/>
      <c r="X642" s="44"/>
    </row>
    <row r="643" spans="1:24">
      <c r="A643">
        <v>2</v>
      </c>
      <c r="B643">
        <v>4332</v>
      </c>
      <c r="C643" t="s">
        <v>3767</v>
      </c>
      <c r="D643" t="s">
        <v>2870</v>
      </c>
      <c r="E643" t="s">
        <v>82</v>
      </c>
      <c r="F643" t="s">
        <v>4307</v>
      </c>
      <c r="G643" t="s">
        <v>2871</v>
      </c>
      <c r="H643" t="s">
        <v>107</v>
      </c>
      <c r="I643" s="42">
        <v>1</v>
      </c>
      <c r="J643" t="s">
        <v>7002</v>
      </c>
      <c r="K643" s="37">
        <v>43587</v>
      </c>
      <c r="L643" s="44">
        <v>34104</v>
      </c>
      <c r="M643" s="44">
        <v>34104</v>
      </c>
      <c r="N643" s="44">
        <v>0</v>
      </c>
      <c r="O643" s="44">
        <v>30693.599999999999</v>
      </c>
      <c r="P643" s="44">
        <v>0</v>
      </c>
      <c r="Q643" s="44">
        <v>2557.8000000000002</v>
      </c>
      <c r="R643" s="44">
        <v>0</v>
      </c>
      <c r="S643" s="44">
        <v>0</v>
      </c>
      <c r="T643" s="44">
        <v>2557.8000000000002</v>
      </c>
      <c r="V643" s="44"/>
      <c r="W643" s="44"/>
      <c r="X643" s="44"/>
    </row>
    <row r="644" spans="1:24">
      <c r="A644">
        <v>2</v>
      </c>
      <c r="B644">
        <v>4332</v>
      </c>
      <c r="C644" t="s">
        <v>3767</v>
      </c>
      <c r="D644" t="s">
        <v>796</v>
      </c>
      <c r="E644" t="s">
        <v>60</v>
      </c>
      <c r="F644" t="s">
        <v>4308</v>
      </c>
      <c r="G644" t="s">
        <v>1011</v>
      </c>
      <c r="H644" t="s">
        <v>107</v>
      </c>
      <c r="I644" s="42">
        <v>0</v>
      </c>
      <c r="J644" t="s">
        <v>7002</v>
      </c>
      <c r="K644" s="37">
        <v>43962</v>
      </c>
      <c r="L644" s="44">
        <v>5024.08</v>
      </c>
      <c r="M644" s="44">
        <v>5024.08</v>
      </c>
      <c r="N644" s="44">
        <v>0</v>
      </c>
      <c r="O644" s="44">
        <v>4521.67</v>
      </c>
      <c r="P644" s="44">
        <v>0</v>
      </c>
      <c r="Q644" s="44">
        <v>376.80579999999998</v>
      </c>
      <c r="R644" s="44">
        <v>0</v>
      </c>
      <c r="S644" s="44">
        <v>0</v>
      </c>
      <c r="T644" s="44">
        <v>376.80579999999998</v>
      </c>
      <c r="V644" s="44"/>
      <c r="W644" s="44"/>
      <c r="X644" s="44"/>
    </row>
    <row r="645" spans="1:24">
      <c r="A645">
        <v>2</v>
      </c>
      <c r="B645">
        <v>4332</v>
      </c>
      <c r="C645" t="s">
        <v>3767</v>
      </c>
      <c r="D645" t="s">
        <v>568</v>
      </c>
      <c r="E645" t="s">
        <v>25</v>
      </c>
      <c r="F645" t="s">
        <v>4309</v>
      </c>
      <c r="G645" t="s">
        <v>913</v>
      </c>
      <c r="H645" t="s">
        <v>100</v>
      </c>
      <c r="I645" s="42">
        <v>1</v>
      </c>
      <c r="J645" t="s">
        <v>7002</v>
      </c>
      <c r="K645" s="37">
        <v>43335</v>
      </c>
      <c r="L645" s="44">
        <v>13545.69</v>
      </c>
      <c r="M645" s="44">
        <v>13545.69</v>
      </c>
      <c r="N645" s="44">
        <v>0</v>
      </c>
      <c r="O645" s="44">
        <v>12191.12</v>
      </c>
      <c r="P645" s="44">
        <v>0</v>
      </c>
      <c r="Q645" s="44">
        <v>1015.9267</v>
      </c>
      <c r="R645" s="44">
        <v>0</v>
      </c>
      <c r="S645" s="44">
        <v>0</v>
      </c>
      <c r="T645" s="44">
        <v>1015.9267</v>
      </c>
      <c r="V645" s="44"/>
      <c r="W645" s="44"/>
      <c r="X645" s="44"/>
    </row>
    <row r="646" spans="1:24">
      <c r="A646">
        <v>2</v>
      </c>
      <c r="B646">
        <v>4332</v>
      </c>
      <c r="C646" t="s">
        <v>3767</v>
      </c>
      <c r="D646" t="s">
        <v>50</v>
      </c>
      <c r="E646" t="s">
        <v>48</v>
      </c>
      <c r="F646" t="s">
        <v>4310</v>
      </c>
      <c r="G646" t="s">
        <v>1052</v>
      </c>
      <c r="H646" t="s">
        <v>100</v>
      </c>
      <c r="I646" s="42">
        <v>0.1</v>
      </c>
      <c r="J646" t="s">
        <v>7002</v>
      </c>
      <c r="K646" s="37">
        <v>43614</v>
      </c>
      <c r="L646" s="44">
        <v>0</v>
      </c>
      <c r="M646" s="44">
        <v>0</v>
      </c>
      <c r="N646" s="44">
        <v>0</v>
      </c>
      <c r="O646" s="44">
        <v>0</v>
      </c>
      <c r="P646" s="44">
        <v>0</v>
      </c>
      <c r="Q646" s="44">
        <v>0</v>
      </c>
      <c r="R646" s="44">
        <v>0</v>
      </c>
      <c r="S646" s="44">
        <v>0</v>
      </c>
      <c r="T646" s="44">
        <v>0</v>
      </c>
      <c r="V646" s="44"/>
      <c r="W646" s="44"/>
      <c r="X646" s="44"/>
    </row>
    <row r="647" spans="1:24">
      <c r="A647">
        <v>2</v>
      </c>
      <c r="B647">
        <v>4332</v>
      </c>
      <c r="C647" t="s">
        <v>3767</v>
      </c>
      <c r="D647" t="s">
        <v>961</v>
      </c>
      <c r="E647" t="s">
        <v>147</v>
      </c>
      <c r="F647" t="s">
        <v>4311</v>
      </c>
      <c r="G647" t="s">
        <v>1755</v>
      </c>
      <c r="H647" t="s">
        <v>104</v>
      </c>
      <c r="I647" s="42">
        <v>0</v>
      </c>
      <c r="J647" t="s">
        <v>7002</v>
      </c>
      <c r="K647" s="37">
        <v>43959</v>
      </c>
      <c r="L647" s="44">
        <v>41508.660000000003</v>
      </c>
      <c r="M647" s="44">
        <v>41508.660000000003</v>
      </c>
      <c r="N647" s="44">
        <v>0</v>
      </c>
      <c r="O647" s="44">
        <v>37357.79</v>
      </c>
      <c r="P647" s="44">
        <v>0</v>
      </c>
      <c r="Q647" s="44">
        <v>3113.1491999999998</v>
      </c>
      <c r="R647" s="44">
        <v>0</v>
      </c>
      <c r="S647" s="44">
        <v>0</v>
      </c>
      <c r="T647" s="44">
        <v>3113.1491999999998</v>
      </c>
      <c r="V647" s="44"/>
      <c r="W647" s="44"/>
      <c r="X647" s="44"/>
    </row>
    <row r="648" spans="1:24">
      <c r="A648">
        <v>2</v>
      </c>
      <c r="B648">
        <v>4332</v>
      </c>
      <c r="C648" t="s">
        <v>3767</v>
      </c>
      <c r="D648" t="s">
        <v>948</v>
      </c>
      <c r="E648" t="s">
        <v>949</v>
      </c>
      <c r="F648" t="s">
        <v>7267</v>
      </c>
      <c r="G648" t="s">
        <v>7268</v>
      </c>
      <c r="H648" t="s">
        <v>23</v>
      </c>
      <c r="I648" s="42">
        <v>0</v>
      </c>
      <c r="J648" t="s">
        <v>7003</v>
      </c>
      <c r="K648" s="37">
        <v>48092</v>
      </c>
      <c r="L648" s="44">
        <v>78398</v>
      </c>
      <c r="M648" s="44">
        <v>78398</v>
      </c>
      <c r="N648" s="44">
        <v>0</v>
      </c>
      <c r="O648" s="44">
        <v>58798.5</v>
      </c>
      <c r="P648" s="44">
        <v>0</v>
      </c>
      <c r="Q648" s="44">
        <v>0</v>
      </c>
      <c r="R648" s="44">
        <v>0</v>
      </c>
      <c r="S648" s="44">
        <v>0</v>
      </c>
      <c r="T648" s="44">
        <v>0</v>
      </c>
      <c r="V648" s="44"/>
      <c r="W648" s="44"/>
      <c r="X648" s="44"/>
    </row>
    <row r="649" spans="1:24">
      <c r="A649">
        <v>2</v>
      </c>
      <c r="B649">
        <v>4332</v>
      </c>
      <c r="C649" t="s">
        <v>3767</v>
      </c>
      <c r="D649" t="s">
        <v>7130</v>
      </c>
      <c r="E649" t="s">
        <v>21</v>
      </c>
      <c r="F649" t="s">
        <v>4312</v>
      </c>
      <c r="G649" t="s">
        <v>1187</v>
      </c>
      <c r="H649" t="s">
        <v>124</v>
      </c>
      <c r="I649" s="42">
        <v>0</v>
      </c>
      <c r="J649" t="s">
        <v>7002</v>
      </c>
      <c r="K649" s="37">
        <v>43412</v>
      </c>
      <c r="L649" s="44">
        <v>56373.75</v>
      </c>
      <c r="M649" s="44">
        <v>56373.75</v>
      </c>
      <c r="N649" s="44">
        <v>0</v>
      </c>
      <c r="O649" s="44">
        <v>50736.38</v>
      </c>
      <c r="P649" s="44">
        <v>0</v>
      </c>
      <c r="Q649" s="44">
        <v>4228.0316999999995</v>
      </c>
      <c r="R649" s="44">
        <v>0</v>
      </c>
      <c r="S649" s="44">
        <v>0</v>
      </c>
      <c r="T649" s="44">
        <v>4228.0316999999995</v>
      </c>
      <c r="V649" s="44"/>
      <c r="W649" s="44"/>
      <c r="X649" s="44"/>
    </row>
    <row r="650" spans="1:24">
      <c r="A650">
        <v>2</v>
      </c>
      <c r="B650">
        <v>4332</v>
      </c>
      <c r="C650" t="s">
        <v>3767</v>
      </c>
      <c r="D650" t="s">
        <v>443</v>
      </c>
      <c r="E650" t="s">
        <v>25</v>
      </c>
      <c r="F650" t="s">
        <v>4313</v>
      </c>
      <c r="G650" t="s">
        <v>640</v>
      </c>
      <c r="H650" t="s">
        <v>124</v>
      </c>
      <c r="I650" s="42">
        <v>0.25</v>
      </c>
      <c r="J650" t="s">
        <v>7002</v>
      </c>
      <c r="K650" s="37">
        <v>43882</v>
      </c>
      <c r="L650" s="44">
        <v>12099.48</v>
      </c>
      <c r="M650" s="44">
        <v>12099.48</v>
      </c>
      <c r="N650" s="44">
        <v>0</v>
      </c>
      <c r="O650" s="44">
        <v>10889.53</v>
      </c>
      <c r="P650" s="44">
        <v>0</v>
      </c>
      <c r="Q650" s="44">
        <v>907.46079999999995</v>
      </c>
      <c r="R650" s="44">
        <v>0</v>
      </c>
      <c r="S650" s="44">
        <v>0</v>
      </c>
      <c r="T650" s="44">
        <v>907.46079999999995</v>
      </c>
      <c r="V650" s="44"/>
      <c r="W650" s="44"/>
      <c r="X650" s="44"/>
    </row>
    <row r="651" spans="1:24">
      <c r="A651">
        <v>2</v>
      </c>
      <c r="B651">
        <v>4332</v>
      </c>
      <c r="C651" t="s">
        <v>3767</v>
      </c>
      <c r="D651" t="s">
        <v>1321</v>
      </c>
      <c r="E651" t="s">
        <v>69</v>
      </c>
      <c r="F651" t="s">
        <v>4314</v>
      </c>
      <c r="G651" t="s">
        <v>1322</v>
      </c>
      <c r="H651" t="s">
        <v>107</v>
      </c>
      <c r="I651" s="42">
        <v>0</v>
      </c>
      <c r="J651" t="s">
        <v>7002</v>
      </c>
      <c r="K651" s="37">
        <v>43697</v>
      </c>
      <c r="L651" s="44">
        <v>41456.99</v>
      </c>
      <c r="M651" s="44">
        <v>41456.99</v>
      </c>
      <c r="N651" s="44">
        <v>0</v>
      </c>
      <c r="O651" s="44">
        <v>37311.29</v>
      </c>
      <c r="P651" s="44">
        <v>0</v>
      </c>
      <c r="Q651" s="44">
        <v>3109.2741999999998</v>
      </c>
      <c r="R651" s="44">
        <v>0</v>
      </c>
      <c r="S651" s="44">
        <v>0</v>
      </c>
      <c r="T651" s="44">
        <v>3109.2741999999998</v>
      </c>
      <c r="V651" s="44"/>
      <c r="W651" s="44"/>
      <c r="X651" s="44"/>
    </row>
    <row r="652" spans="1:24">
      <c r="A652">
        <v>2</v>
      </c>
      <c r="B652">
        <v>4332</v>
      </c>
      <c r="C652" t="s">
        <v>3767</v>
      </c>
      <c r="D652" t="s">
        <v>379</v>
      </c>
      <c r="E652" t="s">
        <v>93</v>
      </c>
      <c r="F652" t="s">
        <v>4315</v>
      </c>
      <c r="G652" t="s">
        <v>2644</v>
      </c>
      <c r="H652" t="s">
        <v>104</v>
      </c>
      <c r="I652" s="42">
        <v>0.75</v>
      </c>
      <c r="J652" t="s">
        <v>7002</v>
      </c>
      <c r="K652" s="37">
        <v>48092</v>
      </c>
      <c r="L652" s="44">
        <v>260800</v>
      </c>
      <c r="M652" s="44">
        <v>260800</v>
      </c>
      <c r="N652" s="44">
        <v>0</v>
      </c>
      <c r="O652" s="44">
        <v>234720</v>
      </c>
      <c r="P652" s="44">
        <v>0</v>
      </c>
      <c r="Q652" s="44">
        <v>0</v>
      </c>
      <c r="R652" s="44">
        <v>0</v>
      </c>
      <c r="S652" s="44">
        <v>0</v>
      </c>
      <c r="T652" s="44">
        <v>0</v>
      </c>
      <c r="V652" s="44"/>
      <c r="W652" s="44"/>
      <c r="X652" s="44"/>
    </row>
    <row r="653" spans="1:24">
      <c r="A653">
        <v>2</v>
      </c>
      <c r="B653">
        <v>4332</v>
      </c>
      <c r="C653" t="s">
        <v>3767</v>
      </c>
      <c r="D653" t="s">
        <v>1168</v>
      </c>
      <c r="E653" t="s">
        <v>25</v>
      </c>
      <c r="F653" t="s">
        <v>4316</v>
      </c>
      <c r="G653" t="s">
        <v>1169</v>
      </c>
      <c r="H653" t="s">
        <v>86</v>
      </c>
      <c r="I653" s="42">
        <v>1</v>
      </c>
      <c r="J653" t="s">
        <v>7002</v>
      </c>
      <c r="K653" s="37">
        <v>48092</v>
      </c>
      <c r="L653" s="44">
        <v>309570.87</v>
      </c>
      <c r="M653" s="44">
        <v>309570.87</v>
      </c>
      <c r="N653" s="44">
        <v>0</v>
      </c>
      <c r="O653" s="44">
        <v>295687.19</v>
      </c>
      <c r="P653" s="44">
        <v>0</v>
      </c>
      <c r="Q653" s="44">
        <v>10412.7641</v>
      </c>
      <c r="R653" s="44">
        <v>0</v>
      </c>
      <c r="S653" s="44">
        <v>1100.6500000000001</v>
      </c>
      <c r="T653" s="44">
        <v>9312.1141000000007</v>
      </c>
      <c r="V653" s="44"/>
      <c r="W653" s="44"/>
      <c r="X653" s="44"/>
    </row>
    <row r="654" spans="1:24">
      <c r="A654">
        <v>2</v>
      </c>
      <c r="B654">
        <v>4332</v>
      </c>
      <c r="C654" t="s">
        <v>3767</v>
      </c>
      <c r="D654" t="s">
        <v>1592</v>
      </c>
      <c r="E654" t="s">
        <v>9</v>
      </c>
      <c r="F654" t="s">
        <v>4317</v>
      </c>
      <c r="G654" t="s">
        <v>1593</v>
      </c>
      <c r="H654" t="s">
        <v>149</v>
      </c>
      <c r="I654" s="42">
        <v>0</v>
      </c>
      <c r="J654" t="s">
        <v>7002</v>
      </c>
      <c r="K654" s="37">
        <v>43412</v>
      </c>
      <c r="L654" s="44">
        <v>16872.5</v>
      </c>
      <c r="M654" s="44">
        <v>16872.5</v>
      </c>
      <c r="N654" s="44">
        <v>0</v>
      </c>
      <c r="O654" s="44">
        <v>15185.25</v>
      </c>
      <c r="P654" s="44">
        <v>0</v>
      </c>
      <c r="Q654" s="44">
        <v>1265.4375</v>
      </c>
      <c r="R654" s="44">
        <v>0</v>
      </c>
      <c r="S654" s="44">
        <v>0</v>
      </c>
      <c r="T654" s="44">
        <v>1265.4375</v>
      </c>
      <c r="V654" s="44"/>
      <c r="W654" s="44"/>
      <c r="X654" s="44"/>
    </row>
    <row r="655" spans="1:24">
      <c r="A655">
        <v>2</v>
      </c>
      <c r="B655">
        <v>4332</v>
      </c>
      <c r="C655" t="s">
        <v>3767</v>
      </c>
      <c r="D655" t="s">
        <v>930</v>
      </c>
      <c r="E655" t="s">
        <v>9</v>
      </c>
      <c r="F655" t="s">
        <v>4318</v>
      </c>
      <c r="G655" t="s">
        <v>931</v>
      </c>
      <c r="H655" t="s">
        <v>100</v>
      </c>
      <c r="I655" s="42">
        <v>1</v>
      </c>
      <c r="J655" t="s">
        <v>7002</v>
      </c>
      <c r="K655" s="37">
        <v>43334</v>
      </c>
      <c r="L655" s="44">
        <v>3752.19</v>
      </c>
      <c r="M655" s="44">
        <v>3752.19</v>
      </c>
      <c r="N655" s="44">
        <v>0</v>
      </c>
      <c r="O655" s="44">
        <v>3376.97</v>
      </c>
      <c r="P655" s="44">
        <v>0</v>
      </c>
      <c r="Q655" s="44">
        <v>281.41419999999999</v>
      </c>
      <c r="R655" s="44">
        <v>0</v>
      </c>
      <c r="S655" s="44">
        <v>0</v>
      </c>
      <c r="T655" s="44">
        <v>281.41419999999999</v>
      </c>
      <c r="V655" s="44"/>
      <c r="W655" s="44"/>
      <c r="X655" s="44"/>
    </row>
    <row r="656" spans="1:24">
      <c r="A656">
        <v>2</v>
      </c>
      <c r="B656">
        <v>4332</v>
      </c>
      <c r="C656" t="s">
        <v>3767</v>
      </c>
      <c r="D656" t="s">
        <v>658</v>
      </c>
      <c r="E656" t="s">
        <v>25</v>
      </c>
      <c r="F656" t="s">
        <v>4319</v>
      </c>
      <c r="G656" t="s">
        <v>1415</v>
      </c>
      <c r="H656" t="s">
        <v>149</v>
      </c>
      <c r="I656" s="42">
        <v>1</v>
      </c>
      <c r="J656" t="s">
        <v>7002</v>
      </c>
      <c r="K656" s="37">
        <v>43361</v>
      </c>
      <c r="L656" s="44">
        <v>7912.75</v>
      </c>
      <c r="M656" s="44">
        <v>7912.75</v>
      </c>
      <c r="N656" s="44">
        <v>0</v>
      </c>
      <c r="O656" s="44">
        <v>7121.48</v>
      </c>
      <c r="P656" s="44">
        <v>0</v>
      </c>
      <c r="Q656" s="44">
        <v>593.45669999999996</v>
      </c>
      <c r="R656" s="44">
        <v>0</v>
      </c>
      <c r="S656" s="44">
        <v>0</v>
      </c>
      <c r="T656" s="44">
        <v>593.45669999999996</v>
      </c>
      <c r="V656" s="44"/>
      <c r="W656" s="44"/>
      <c r="X656" s="44"/>
    </row>
    <row r="657" spans="1:24">
      <c r="A657">
        <v>2</v>
      </c>
      <c r="B657">
        <v>4332</v>
      </c>
      <c r="C657" t="s">
        <v>3767</v>
      </c>
      <c r="D657" t="s">
        <v>549</v>
      </c>
      <c r="E657" t="s">
        <v>9</v>
      </c>
      <c r="F657" t="s">
        <v>4320</v>
      </c>
      <c r="G657" t="s">
        <v>660</v>
      </c>
      <c r="H657" t="s">
        <v>107</v>
      </c>
      <c r="I657" s="42">
        <v>1</v>
      </c>
      <c r="J657" t="s">
        <v>7002</v>
      </c>
      <c r="K657" s="37">
        <v>43335</v>
      </c>
      <c r="L657" s="44">
        <v>54750</v>
      </c>
      <c r="M657" s="44">
        <v>54750</v>
      </c>
      <c r="N657" s="44">
        <v>0</v>
      </c>
      <c r="O657" s="44">
        <v>49275</v>
      </c>
      <c r="P657" s="44">
        <v>0</v>
      </c>
      <c r="Q657" s="44">
        <v>4106.25</v>
      </c>
      <c r="R657" s="44">
        <v>0</v>
      </c>
      <c r="S657" s="44">
        <v>0</v>
      </c>
      <c r="T657" s="44">
        <v>4106.25</v>
      </c>
      <c r="V657" s="44"/>
      <c r="W657" s="44"/>
      <c r="X657" s="44"/>
    </row>
    <row r="658" spans="1:24">
      <c r="A658">
        <v>2</v>
      </c>
      <c r="B658">
        <v>4332</v>
      </c>
      <c r="C658" t="s">
        <v>3767</v>
      </c>
      <c r="D658" t="s">
        <v>568</v>
      </c>
      <c r="E658" t="s">
        <v>25</v>
      </c>
      <c r="F658" t="s">
        <v>4321</v>
      </c>
      <c r="G658" t="s">
        <v>664</v>
      </c>
      <c r="H658" t="s">
        <v>149</v>
      </c>
      <c r="I658" s="42">
        <v>0</v>
      </c>
      <c r="J658" t="s">
        <v>7002</v>
      </c>
      <c r="K658" s="37">
        <v>43335</v>
      </c>
      <c r="L658" s="44">
        <v>49450.83</v>
      </c>
      <c r="M658" s="44">
        <v>49450.83</v>
      </c>
      <c r="N658" s="44">
        <v>0</v>
      </c>
      <c r="O658" s="44">
        <v>44505.75</v>
      </c>
      <c r="P658" s="44">
        <v>0</v>
      </c>
      <c r="Q658" s="44">
        <v>3708.8125</v>
      </c>
      <c r="R658" s="44">
        <v>0</v>
      </c>
      <c r="S658" s="44">
        <v>0</v>
      </c>
      <c r="T658" s="44">
        <v>3708.8125</v>
      </c>
      <c r="V658" s="44"/>
      <c r="W658" s="44"/>
      <c r="X658" s="44"/>
    </row>
    <row r="659" spans="1:24">
      <c r="A659">
        <v>2</v>
      </c>
      <c r="B659">
        <v>4332</v>
      </c>
      <c r="C659" t="s">
        <v>3767</v>
      </c>
      <c r="D659" t="s">
        <v>7269</v>
      </c>
      <c r="E659" t="s">
        <v>7214</v>
      </c>
      <c r="F659" t="s">
        <v>7270</v>
      </c>
      <c r="G659" t="s">
        <v>7271</v>
      </c>
      <c r="H659" t="s">
        <v>86</v>
      </c>
      <c r="I659" s="42">
        <v>1</v>
      </c>
      <c r="J659" t="s">
        <v>7002</v>
      </c>
      <c r="K659" s="37">
        <v>43228</v>
      </c>
      <c r="L659" s="44">
        <v>25838.84</v>
      </c>
      <c r="M659" s="44">
        <v>25838.84</v>
      </c>
      <c r="N659" s="44">
        <v>0</v>
      </c>
      <c r="O659" s="44">
        <v>25838.84</v>
      </c>
      <c r="P659" s="44">
        <v>0</v>
      </c>
      <c r="Q659" s="44">
        <v>0</v>
      </c>
      <c r="R659" s="44">
        <v>0</v>
      </c>
      <c r="S659" s="44">
        <v>0</v>
      </c>
      <c r="T659" s="44">
        <v>0</v>
      </c>
      <c r="V659" s="44"/>
      <c r="W659" s="44"/>
      <c r="X659" s="44"/>
    </row>
    <row r="660" spans="1:24">
      <c r="A660">
        <v>2</v>
      </c>
      <c r="B660">
        <v>4332</v>
      </c>
      <c r="C660" t="s">
        <v>3767</v>
      </c>
      <c r="D660" t="s">
        <v>1054</v>
      </c>
      <c r="E660" t="s">
        <v>9</v>
      </c>
      <c r="F660" t="s">
        <v>4322</v>
      </c>
      <c r="G660" t="s">
        <v>1055</v>
      </c>
      <c r="H660" t="s">
        <v>86</v>
      </c>
      <c r="I660" s="42">
        <v>1</v>
      </c>
      <c r="J660" t="s">
        <v>7002</v>
      </c>
      <c r="K660" s="37">
        <v>43334</v>
      </c>
      <c r="L660" s="44">
        <v>5013.7700000000004</v>
      </c>
      <c r="M660" s="44">
        <v>5013.7700000000004</v>
      </c>
      <c r="N660" s="44">
        <v>0</v>
      </c>
      <c r="O660" s="44">
        <v>4512.3900000000003</v>
      </c>
      <c r="P660" s="44">
        <v>0</v>
      </c>
      <c r="Q660" s="44">
        <v>376.03250000000003</v>
      </c>
      <c r="R660" s="44">
        <v>0</v>
      </c>
      <c r="S660" s="44">
        <v>0</v>
      </c>
      <c r="T660" s="44">
        <v>376.03250000000003</v>
      </c>
      <c r="V660" s="44"/>
      <c r="W660" s="44"/>
      <c r="X660" s="44"/>
    </row>
    <row r="661" spans="1:24">
      <c r="A661">
        <v>2</v>
      </c>
      <c r="B661">
        <v>4332</v>
      </c>
      <c r="C661" t="s">
        <v>3767</v>
      </c>
      <c r="D661" t="s">
        <v>840</v>
      </c>
      <c r="E661" t="s">
        <v>9</v>
      </c>
      <c r="F661" t="s">
        <v>4323</v>
      </c>
      <c r="G661" t="s">
        <v>841</v>
      </c>
      <c r="H661" t="s">
        <v>107</v>
      </c>
      <c r="I661" s="42">
        <v>1</v>
      </c>
      <c r="J661" t="s">
        <v>7002</v>
      </c>
      <c r="K661" s="37">
        <v>43334</v>
      </c>
      <c r="L661" s="44">
        <v>30093</v>
      </c>
      <c r="M661" s="44">
        <v>30093</v>
      </c>
      <c r="N661" s="44">
        <v>0</v>
      </c>
      <c r="O661" s="44">
        <v>27083.7</v>
      </c>
      <c r="P661" s="44">
        <v>0</v>
      </c>
      <c r="Q661" s="44">
        <v>2256.9749999999999</v>
      </c>
      <c r="R661" s="44">
        <v>0</v>
      </c>
      <c r="S661" s="44">
        <v>0</v>
      </c>
      <c r="T661" s="44">
        <v>2256.9749999999999</v>
      </c>
      <c r="V661" s="44"/>
      <c r="W661" s="44"/>
      <c r="X661" s="44"/>
    </row>
    <row r="662" spans="1:24">
      <c r="A662">
        <v>2</v>
      </c>
      <c r="B662">
        <v>4332</v>
      </c>
      <c r="C662" t="s">
        <v>3767</v>
      </c>
      <c r="D662" t="s">
        <v>858</v>
      </c>
      <c r="E662" t="s">
        <v>9</v>
      </c>
      <c r="F662" t="s">
        <v>4324</v>
      </c>
      <c r="G662" t="s">
        <v>1582</v>
      </c>
      <c r="H662" t="s">
        <v>124</v>
      </c>
      <c r="I662" s="42">
        <v>0</v>
      </c>
      <c r="J662" t="s">
        <v>7002</v>
      </c>
      <c r="K662" s="37">
        <v>43816</v>
      </c>
      <c r="L662" s="44">
        <v>98210</v>
      </c>
      <c r="M662" s="44">
        <v>98210</v>
      </c>
      <c r="N662" s="44">
        <v>0</v>
      </c>
      <c r="O662" s="44">
        <v>88389</v>
      </c>
      <c r="P662" s="44">
        <v>0</v>
      </c>
      <c r="Q662" s="44">
        <v>7365.75</v>
      </c>
      <c r="R662" s="44">
        <v>0</v>
      </c>
      <c r="S662" s="44">
        <v>0</v>
      </c>
      <c r="T662" s="44">
        <v>7365.75</v>
      </c>
      <c r="V662" s="44"/>
      <c r="W662" s="44"/>
      <c r="X662" s="44"/>
    </row>
    <row r="663" spans="1:24">
      <c r="A663">
        <v>2</v>
      </c>
      <c r="B663">
        <v>4332</v>
      </c>
      <c r="C663" t="s">
        <v>3767</v>
      </c>
      <c r="D663" t="s">
        <v>1245</v>
      </c>
      <c r="E663" t="s">
        <v>9</v>
      </c>
      <c r="F663" t="s">
        <v>4325</v>
      </c>
      <c r="G663" t="s">
        <v>1775</v>
      </c>
      <c r="H663" t="s">
        <v>107</v>
      </c>
      <c r="I663" s="42">
        <v>1</v>
      </c>
      <c r="J663" t="s">
        <v>7002</v>
      </c>
      <c r="K663" s="37">
        <v>43410</v>
      </c>
      <c r="L663" s="44">
        <v>3521.39</v>
      </c>
      <c r="M663" s="44">
        <v>3521.39</v>
      </c>
      <c r="N663" s="44">
        <v>0</v>
      </c>
      <c r="O663" s="44">
        <v>3169.25</v>
      </c>
      <c r="P663" s="44">
        <v>0</v>
      </c>
      <c r="Q663" s="44">
        <v>264.10419999999999</v>
      </c>
      <c r="R663" s="44">
        <v>0</v>
      </c>
      <c r="S663" s="44">
        <v>0</v>
      </c>
      <c r="T663" s="44">
        <v>264.10419999999999</v>
      </c>
      <c r="V663" s="44"/>
      <c r="W663" s="44"/>
      <c r="X663" s="44"/>
    </row>
    <row r="664" spans="1:24">
      <c r="A664">
        <v>2</v>
      </c>
      <c r="B664">
        <v>4332</v>
      </c>
      <c r="C664" t="s">
        <v>3767</v>
      </c>
      <c r="D664" t="s">
        <v>1175</v>
      </c>
      <c r="E664" t="s">
        <v>21</v>
      </c>
      <c r="F664" t="s">
        <v>7272</v>
      </c>
      <c r="G664" t="s">
        <v>7273</v>
      </c>
      <c r="H664" t="s">
        <v>86</v>
      </c>
      <c r="I664" s="42">
        <v>1</v>
      </c>
      <c r="J664" t="s">
        <v>7002</v>
      </c>
      <c r="K664" s="37">
        <v>43333</v>
      </c>
      <c r="L664" s="44">
        <v>20728.740000000002</v>
      </c>
      <c r="M664" s="44">
        <v>20728.740000000002</v>
      </c>
      <c r="N664" s="44">
        <v>0</v>
      </c>
      <c r="O664" s="44">
        <v>20728.740000000002</v>
      </c>
      <c r="P664" s="44">
        <v>0</v>
      </c>
      <c r="Q664" s="44">
        <v>0</v>
      </c>
      <c r="R664" s="44">
        <v>0</v>
      </c>
      <c r="S664" s="44">
        <v>0</v>
      </c>
      <c r="T664" s="44">
        <v>0</v>
      </c>
      <c r="V664" s="44"/>
      <c r="W664" s="44"/>
      <c r="X664" s="44"/>
    </row>
    <row r="665" spans="1:24">
      <c r="A665">
        <v>2</v>
      </c>
      <c r="B665">
        <v>4332</v>
      </c>
      <c r="C665" t="s">
        <v>3767</v>
      </c>
      <c r="D665" t="s">
        <v>568</v>
      </c>
      <c r="E665" t="s">
        <v>25</v>
      </c>
      <c r="F665" t="s">
        <v>4326</v>
      </c>
      <c r="G665" t="s">
        <v>637</v>
      </c>
      <c r="H665" t="s">
        <v>149</v>
      </c>
      <c r="I665" s="42">
        <v>1</v>
      </c>
      <c r="J665" t="s">
        <v>7002</v>
      </c>
      <c r="K665" s="37">
        <v>43335</v>
      </c>
      <c r="L665" s="44">
        <v>3887.85</v>
      </c>
      <c r="M665" s="44">
        <v>3887.85</v>
      </c>
      <c r="N665" s="44">
        <v>0</v>
      </c>
      <c r="O665" s="44">
        <v>3499.07</v>
      </c>
      <c r="P665" s="44">
        <v>0</v>
      </c>
      <c r="Q665" s="44">
        <v>291.58920000000001</v>
      </c>
      <c r="R665" s="44">
        <v>0</v>
      </c>
      <c r="S665" s="44">
        <v>0</v>
      </c>
      <c r="T665" s="44">
        <v>291.58920000000001</v>
      </c>
      <c r="V665" s="44"/>
      <c r="W665" s="44"/>
      <c r="X665" s="44"/>
    </row>
    <row r="666" spans="1:24">
      <c r="A666">
        <v>2</v>
      </c>
      <c r="B666">
        <v>4332</v>
      </c>
      <c r="C666" t="s">
        <v>3767</v>
      </c>
      <c r="D666" t="s">
        <v>1061</v>
      </c>
      <c r="E666" t="s">
        <v>76</v>
      </c>
      <c r="F666" t="s">
        <v>4327</v>
      </c>
      <c r="G666" t="s">
        <v>1210</v>
      </c>
      <c r="H666" t="s">
        <v>104</v>
      </c>
      <c r="I666" s="42">
        <v>0</v>
      </c>
      <c r="J666" t="s">
        <v>7002</v>
      </c>
      <c r="K666" s="37">
        <v>43991</v>
      </c>
      <c r="L666" s="44">
        <v>8667.1</v>
      </c>
      <c r="M666" s="44">
        <v>8667.1</v>
      </c>
      <c r="N666" s="44">
        <v>0</v>
      </c>
      <c r="O666" s="44">
        <v>7800.39</v>
      </c>
      <c r="P666" s="44">
        <v>0</v>
      </c>
      <c r="Q666" s="44">
        <v>650.03250000000003</v>
      </c>
      <c r="R666" s="44">
        <v>0</v>
      </c>
      <c r="S666" s="44">
        <v>0</v>
      </c>
      <c r="T666" s="44">
        <v>650.03250000000003</v>
      </c>
      <c r="V666" s="44"/>
      <c r="W666" s="44"/>
      <c r="X666" s="44"/>
    </row>
    <row r="667" spans="1:24">
      <c r="A667">
        <v>2</v>
      </c>
      <c r="B667">
        <v>4332</v>
      </c>
      <c r="C667" t="s">
        <v>3767</v>
      </c>
      <c r="D667" t="s">
        <v>8</v>
      </c>
      <c r="E667" t="s">
        <v>9</v>
      </c>
      <c r="F667" t="s">
        <v>4328</v>
      </c>
      <c r="G667" t="s">
        <v>45</v>
      </c>
      <c r="H667" t="s">
        <v>46</v>
      </c>
      <c r="I667" s="42">
        <v>0</v>
      </c>
      <c r="J667" t="s">
        <v>7003</v>
      </c>
      <c r="K667" s="37">
        <v>48092</v>
      </c>
      <c r="L667" s="44">
        <v>1746692</v>
      </c>
      <c r="M667" s="44">
        <v>1746692</v>
      </c>
      <c r="N667" s="44">
        <v>0</v>
      </c>
      <c r="O667" s="44">
        <v>1310019</v>
      </c>
      <c r="P667" s="44">
        <v>0</v>
      </c>
      <c r="Q667" s="44">
        <v>0</v>
      </c>
      <c r="R667" s="44">
        <v>0</v>
      </c>
      <c r="S667" s="44">
        <v>0</v>
      </c>
      <c r="T667" s="44">
        <v>0</v>
      </c>
      <c r="V667" s="44"/>
      <c r="W667" s="44"/>
      <c r="X667" s="44"/>
    </row>
    <row r="668" spans="1:24">
      <c r="A668">
        <v>2</v>
      </c>
      <c r="B668">
        <v>4332</v>
      </c>
      <c r="C668" t="s">
        <v>3767</v>
      </c>
      <c r="D668" t="s">
        <v>90</v>
      </c>
      <c r="E668" t="s">
        <v>9</v>
      </c>
      <c r="F668" t="s">
        <v>7274</v>
      </c>
      <c r="G668" t="s">
        <v>7275</v>
      </c>
      <c r="H668" t="s">
        <v>86</v>
      </c>
      <c r="I668" s="42">
        <v>0.9</v>
      </c>
      <c r="J668" t="s">
        <v>7002</v>
      </c>
      <c r="K668" s="37">
        <v>48092</v>
      </c>
      <c r="L668" s="44">
        <v>13073250</v>
      </c>
      <c r="M668" s="44">
        <v>13073250</v>
      </c>
      <c r="N668" s="44">
        <v>0</v>
      </c>
      <c r="O668" s="44">
        <v>13073250</v>
      </c>
      <c r="P668" s="44">
        <v>0</v>
      </c>
      <c r="Q668" s="44">
        <v>0</v>
      </c>
      <c r="R668" s="44">
        <v>0</v>
      </c>
      <c r="S668" s="44">
        <v>0</v>
      </c>
      <c r="T668" s="44">
        <v>0</v>
      </c>
      <c r="V668" s="44"/>
      <c r="W668" s="44"/>
      <c r="X668" s="44"/>
    </row>
    <row r="669" spans="1:24">
      <c r="A669">
        <v>2</v>
      </c>
      <c r="B669">
        <v>4332</v>
      </c>
      <c r="C669" t="s">
        <v>3767</v>
      </c>
      <c r="D669" t="s">
        <v>985</v>
      </c>
      <c r="E669" t="s">
        <v>25</v>
      </c>
      <c r="F669" t="s">
        <v>4329</v>
      </c>
      <c r="G669" t="s">
        <v>986</v>
      </c>
      <c r="H669" t="s">
        <v>107</v>
      </c>
      <c r="I669" s="42">
        <v>1</v>
      </c>
      <c r="J669" t="s">
        <v>7002</v>
      </c>
      <c r="K669" s="37">
        <v>43956</v>
      </c>
      <c r="L669" s="44">
        <v>8029.7</v>
      </c>
      <c r="M669" s="44">
        <v>0</v>
      </c>
      <c r="N669" s="44">
        <v>-8029.7</v>
      </c>
      <c r="O669" s="44">
        <v>0</v>
      </c>
      <c r="P669" s="44">
        <v>-7226.73</v>
      </c>
      <c r="Q669" s="44">
        <v>0</v>
      </c>
      <c r="R669" s="44">
        <v>0</v>
      </c>
      <c r="S669" s="44">
        <v>0</v>
      </c>
      <c r="T669" s="44">
        <v>0</v>
      </c>
      <c r="V669" s="44"/>
      <c r="W669" s="44"/>
      <c r="X669" s="44"/>
    </row>
    <row r="670" spans="1:24">
      <c r="A670">
        <v>2</v>
      </c>
      <c r="B670">
        <v>4332</v>
      </c>
      <c r="C670" t="s">
        <v>3767</v>
      </c>
      <c r="D670" t="s">
        <v>3466</v>
      </c>
      <c r="E670" t="s">
        <v>9</v>
      </c>
      <c r="F670" t="s">
        <v>7276</v>
      </c>
      <c r="G670" t="s">
        <v>7277</v>
      </c>
      <c r="H670" t="s">
        <v>86</v>
      </c>
      <c r="I670" s="42">
        <v>1</v>
      </c>
      <c r="J670" t="s">
        <v>7002</v>
      </c>
      <c r="K670" s="37">
        <v>43335</v>
      </c>
      <c r="L670" s="44">
        <v>3932.85</v>
      </c>
      <c r="M670" s="44">
        <v>3932.85</v>
      </c>
      <c r="N670" s="44">
        <v>0</v>
      </c>
      <c r="O670" s="44">
        <v>3932.85</v>
      </c>
      <c r="P670" s="44">
        <v>0</v>
      </c>
      <c r="Q670" s="44">
        <v>0</v>
      </c>
      <c r="R670" s="44">
        <v>0</v>
      </c>
      <c r="S670" s="44">
        <v>0</v>
      </c>
      <c r="T670" s="44">
        <v>0</v>
      </c>
      <c r="V670" s="44"/>
      <c r="W670" s="44"/>
      <c r="X670" s="44"/>
    </row>
    <row r="671" spans="1:24">
      <c r="A671">
        <v>2</v>
      </c>
      <c r="B671">
        <v>4332</v>
      </c>
      <c r="C671" t="s">
        <v>3767</v>
      </c>
      <c r="D671" t="s">
        <v>328</v>
      </c>
      <c r="E671" t="s">
        <v>9</v>
      </c>
      <c r="F671" t="s">
        <v>4330</v>
      </c>
      <c r="G671" t="s">
        <v>3414</v>
      </c>
      <c r="H671" t="s">
        <v>104</v>
      </c>
      <c r="I671" s="42">
        <v>0</v>
      </c>
      <c r="J671" t="s">
        <v>7002</v>
      </c>
      <c r="K671" s="37">
        <v>43917</v>
      </c>
      <c r="L671" s="44">
        <v>19332.990000000002</v>
      </c>
      <c r="M671" s="44">
        <v>19332.990000000002</v>
      </c>
      <c r="N671" s="44">
        <v>0</v>
      </c>
      <c r="O671" s="44">
        <v>17399.689999999999</v>
      </c>
      <c r="P671" s="44">
        <v>0</v>
      </c>
      <c r="Q671" s="44">
        <v>1449.9742000000001</v>
      </c>
      <c r="R671" s="44">
        <v>0</v>
      </c>
      <c r="S671" s="44">
        <v>0</v>
      </c>
      <c r="T671" s="44">
        <v>1449.9742000000001</v>
      </c>
      <c r="V671" s="44"/>
      <c r="W671" s="44"/>
      <c r="X671" s="44"/>
    </row>
    <row r="672" spans="1:24">
      <c r="A672">
        <v>2</v>
      </c>
      <c r="B672">
        <v>4332</v>
      </c>
      <c r="C672" t="s">
        <v>3767</v>
      </c>
      <c r="D672" t="s">
        <v>568</v>
      </c>
      <c r="E672" t="s">
        <v>25</v>
      </c>
      <c r="F672" t="s">
        <v>4331</v>
      </c>
      <c r="G672" t="s">
        <v>750</v>
      </c>
      <c r="H672" t="s">
        <v>86</v>
      </c>
      <c r="I672" s="42">
        <v>1</v>
      </c>
      <c r="J672" t="s">
        <v>7002</v>
      </c>
      <c r="K672" s="37">
        <v>43335</v>
      </c>
      <c r="L672" s="44">
        <v>18465.52</v>
      </c>
      <c r="M672" s="44">
        <v>18465.52</v>
      </c>
      <c r="N672" s="44">
        <v>0</v>
      </c>
      <c r="O672" s="44">
        <v>16618.97</v>
      </c>
      <c r="P672" s="44">
        <v>0</v>
      </c>
      <c r="Q672" s="44">
        <v>1384.9141999999999</v>
      </c>
      <c r="R672" s="44">
        <v>0</v>
      </c>
      <c r="S672" s="44">
        <v>0</v>
      </c>
      <c r="T672" s="44">
        <v>1384.9141999999999</v>
      </c>
      <c r="V672" s="44"/>
      <c r="W672" s="44"/>
      <c r="X672" s="44"/>
    </row>
    <row r="673" spans="1:24">
      <c r="A673">
        <v>2</v>
      </c>
      <c r="B673">
        <v>4332</v>
      </c>
      <c r="C673" t="s">
        <v>3767</v>
      </c>
      <c r="D673" t="s">
        <v>7278</v>
      </c>
      <c r="E673" t="s">
        <v>9</v>
      </c>
      <c r="F673" t="s">
        <v>7279</v>
      </c>
      <c r="G673" t="s">
        <v>7280</v>
      </c>
      <c r="H673" t="s">
        <v>86</v>
      </c>
      <c r="I673" s="42">
        <v>1</v>
      </c>
      <c r="J673" t="s">
        <v>7002</v>
      </c>
      <c r="K673" s="37">
        <v>43907</v>
      </c>
      <c r="L673" s="44">
        <v>11919.84</v>
      </c>
      <c r="M673" s="44">
        <v>11919.84</v>
      </c>
      <c r="N673" s="44">
        <v>0</v>
      </c>
      <c r="O673" s="44">
        <v>11919.84</v>
      </c>
      <c r="P673" s="44">
        <v>0</v>
      </c>
      <c r="Q673" s="44">
        <v>0</v>
      </c>
      <c r="R673" s="44">
        <v>0</v>
      </c>
      <c r="S673" s="44">
        <v>0</v>
      </c>
      <c r="T673" s="44">
        <v>0</v>
      </c>
      <c r="V673" s="44"/>
      <c r="W673" s="44"/>
      <c r="X673" s="44"/>
    </row>
    <row r="674" spans="1:24">
      <c r="A674">
        <v>2</v>
      </c>
      <c r="B674">
        <v>4332</v>
      </c>
      <c r="C674" t="s">
        <v>3767</v>
      </c>
      <c r="D674" t="s">
        <v>24</v>
      </c>
      <c r="E674" t="s">
        <v>25</v>
      </c>
      <c r="F674" t="s">
        <v>4332</v>
      </c>
      <c r="G674" t="s">
        <v>994</v>
      </c>
      <c r="H674" t="s">
        <v>124</v>
      </c>
      <c r="I674" s="42">
        <v>1</v>
      </c>
      <c r="J674" t="s">
        <v>7002</v>
      </c>
      <c r="K674" s="37">
        <v>43334</v>
      </c>
      <c r="L674" s="44">
        <v>5444</v>
      </c>
      <c r="M674" s="44">
        <v>5444</v>
      </c>
      <c r="N674" s="44">
        <v>0</v>
      </c>
      <c r="O674" s="44">
        <v>4899.6000000000004</v>
      </c>
      <c r="P674" s="44">
        <v>0</v>
      </c>
      <c r="Q674" s="44">
        <v>408.3</v>
      </c>
      <c r="R674" s="44">
        <v>0</v>
      </c>
      <c r="S674" s="44">
        <v>0</v>
      </c>
      <c r="T674" s="44">
        <v>408.3</v>
      </c>
      <c r="V674" s="44"/>
      <c r="W674" s="44"/>
      <c r="X674" s="44"/>
    </row>
    <row r="675" spans="1:24">
      <c r="A675">
        <v>2</v>
      </c>
      <c r="B675">
        <v>4332</v>
      </c>
      <c r="C675" t="s">
        <v>3767</v>
      </c>
      <c r="D675" t="s">
        <v>568</v>
      </c>
      <c r="E675" t="s">
        <v>25</v>
      </c>
      <c r="F675" t="s">
        <v>4333</v>
      </c>
      <c r="G675" t="s">
        <v>569</v>
      </c>
      <c r="H675" t="s">
        <v>149</v>
      </c>
      <c r="I675" s="42">
        <v>1</v>
      </c>
      <c r="J675" t="s">
        <v>7002</v>
      </c>
      <c r="K675" s="37">
        <v>43335</v>
      </c>
      <c r="L675" s="44">
        <v>20286.8</v>
      </c>
      <c r="M675" s="44">
        <v>20286.8</v>
      </c>
      <c r="N675" s="44">
        <v>0</v>
      </c>
      <c r="O675" s="44">
        <v>18258.12</v>
      </c>
      <c r="P675" s="44">
        <v>0</v>
      </c>
      <c r="Q675" s="44">
        <v>1521.51</v>
      </c>
      <c r="R675" s="44">
        <v>0</v>
      </c>
      <c r="S675" s="44">
        <v>0</v>
      </c>
      <c r="T675" s="44">
        <v>1521.51</v>
      </c>
      <c r="V675" s="44"/>
      <c r="W675" s="44"/>
      <c r="X675" s="44"/>
    </row>
    <row r="676" spans="1:24">
      <c r="A676">
        <v>2</v>
      </c>
      <c r="B676">
        <v>4332</v>
      </c>
      <c r="C676" t="s">
        <v>3767</v>
      </c>
      <c r="D676" t="s">
        <v>886</v>
      </c>
      <c r="E676" t="s">
        <v>9</v>
      </c>
      <c r="F676" t="s">
        <v>4334</v>
      </c>
      <c r="G676" t="s">
        <v>141</v>
      </c>
      <c r="H676" t="s">
        <v>86</v>
      </c>
      <c r="I676" s="42">
        <v>1</v>
      </c>
      <c r="J676" t="s">
        <v>7002</v>
      </c>
      <c r="K676" s="37">
        <v>43614</v>
      </c>
      <c r="L676" s="44">
        <v>13864.99</v>
      </c>
      <c r="M676" s="44">
        <v>13864.99</v>
      </c>
      <c r="N676" s="44">
        <v>0</v>
      </c>
      <c r="O676" s="44">
        <v>13581.26</v>
      </c>
      <c r="P676" s="44">
        <v>0</v>
      </c>
      <c r="Q676" s="44">
        <v>212.8</v>
      </c>
      <c r="R676" s="44">
        <v>0</v>
      </c>
      <c r="S676" s="44">
        <v>-0.3821</v>
      </c>
      <c r="T676" s="44">
        <v>213.18209999999999</v>
      </c>
      <c r="V676" s="44"/>
      <c r="W676" s="44"/>
      <c r="X676" s="44"/>
    </row>
    <row r="677" spans="1:24">
      <c r="A677">
        <v>2</v>
      </c>
      <c r="B677">
        <v>4332</v>
      </c>
      <c r="C677" t="s">
        <v>3767</v>
      </c>
      <c r="D677" t="s">
        <v>641</v>
      </c>
      <c r="E677" t="s">
        <v>422</v>
      </c>
      <c r="F677" t="s">
        <v>4335</v>
      </c>
      <c r="G677" t="s">
        <v>1520</v>
      </c>
      <c r="H677" t="s">
        <v>107</v>
      </c>
      <c r="I677" s="42">
        <v>1</v>
      </c>
      <c r="J677" t="s">
        <v>7002</v>
      </c>
      <c r="K677" s="37">
        <v>43412</v>
      </c>
      <c r="L677" s="44">
        <v>3360</v>
      </c>
      <c r="M677" s="44">
        <v>3360</v>
      </c>
      <c r="N677" s="44">
        <v>0</v>
      </c>
      <c r="O677" s="44">
        <v>3024</v>
      </c>
      <c r="P677" s="44">
        <v>0</v>
      </c>
      <c r="Q677" s="44">
        <v>252</v>
      </c>
      <c r="R677" s="44">
        <v>0</v>
      </c>
      <c r="S677" s="44">
        <v>0</v>
      </c>
      <c r="T677" s="44">
        <v>252</v>
      </c>
      <c r="V677" s="44"/>
      <c r="W677" s="44"/>
      <c r="X677" s="44"/>
    </row>
    <row r="678" spans="1:24">
      <c r="A678">
        <v>2</v>
      </c>
      <c r="B678">
        <v>4332</v>
      </c>
      <c r="C678" t="s">
        <v>3767</v>
      </c>
      <c r="D678" t="s">
        <v>190</v>
      </c>
      <c r="E678" t="s">
        <v>9</v>
      </c>
      <c r="F678" t="s">
        <v>4336</v>
      </c>
      <c r="G678" t="s">
        <v>190</v>
      </c>
      <c r="H678" t="s">
        <v>100</v>
      </c>
      <c r="I678" s="42">
        <v>1</v>
      </c>
      <c r="J678" t="s">
        <v>7002</v>
      </c>
      <c r="K678" s="37">
        <v>43357</v>
      </c>
      <c r="L678" s="44">
        <v>7499.5</v>
      </c>
      <c r="M678" s="44">
        <v>7499.5</v>
      </c>
      <c r="N678" s="44">
        <v>0</v>
      </c>
      <c r="O678" s="44">
        <v>6749.55</v>
      </c>
      <c r="P678" s="44">
        <v>0</v>
      </c>
      <c r="Q678" s="44">
        <v>562.46249999999998</v>
      </c>
      <c r="R678" s="44">
        <v>0</v>
      </c>
      <c r="S678" s="44">
        <v>0</v>
      </c>
      <c r="T678" s="44">
        <v>562.46249999999998</v>
      </c>
      <c r="V678" s="44"/>
      <c r="W678" s="44"/>
      <c r="X678" s="44"/>
    </row>
    <row r="679" spans="1:24">
      <c r="A679">
        <v>2</v>
      </c>
      <c r="B679">
        <v>4332</v>
      </c>
      <c r="C679" t="s">
        <v>3767</v>
      </c>
      <c r="D679" t="s">
        <v>705</v>
      </c>
      <c r="E679" t="s">
        <v>25</v>
      </c>
      <c r="F679" t="s">
        <v>4337</v>
      </c>
      <c r="G679" t="s">
        <v>706</v>
      </c>
      <c r="H679" t="s">
        <v>107</v>
      </c>
      <c r="I679" s="42">
        <v>1</v>
      </c>
      <c r="J679" t="s">
        <v>7002</v>
      </c>
      <c r="K679" s="37">
        <v>43334</v>
      </c>
      <c r="L679" s="44">
        <v>8384.74</v>
      </c>
      <c r="M679" s="44">
        <v>8384.74</v>
      </c>
      <c r="N679" s="44">
        <v>0</v>
      </c>
      <c r="O679" s="44">
        <v>7546.27</v>
      </c>
      <c r="P679" s="44">
        <v>0</v>
      </c>
      <c r="Q679" s="44">
        <v>628.85580000000004</v>
      </c>
      <c r="R679" s="44">
        <v>0</v>
      </c>
      <c r="S679" s="44">
        <v>0</v>
      </c>
      <c r="T679" s="44">
        <v>628.85580000000004</v>
      </c>
      <c r="V679" s="44"/>
      <c r="W679" s="44"/>
      <c r="X679" s="44"/>
    </row>
    <row r="680" spans="1:24">
      <c r="A680">
        <v>2</v>
      </c>
      <c r="B680">
        <v>4332</v>
      </c>
      <c r="C680" t="s">
        <v>3767</v>
      </c>
      <c r="D680" t="s">
        <v>2184</v>
      </c>
      <c r="E680" t="s">
        <v>60</v>
      </c>
      <c r="F680" t="s">
        <v>4338</v>
      </c>
      <c r="G680" t="s">
        <v>2196</v>
      </c>
      <c r="H680" t="s">
        <v>100</v>
      </c>
      <c r="I680" s="42">
        <v>1</v>
      </c>
      <c r="J680" t="s">
        <v>7002</v>
      </c>
      <c r="K680" s="37">
        <v>43507</v>
      </c>
      <c r="L680" s="44">
        <v>19050</v>
      </c>
      <c r="M680" s="44">
        <v>19050</v>
      </c>
      <c r="N680" s="44">
        <v>0</v>
      </c>
      <c r="O680" s="44">
        <v>17145</v>
      </c>
      <c r="P680" s="44">
        <v>0</v>
      </c>
      <c r="Q680" s="44">
        <v>1428.75</v>
      </c>
      <c r="R680" s="44">
        <v>0</v>
      </c>
      <c r="S680" s="44">
        <v>0</v>
      </c>
      <c r="T680" s="44">
        <v>1428.75</v>
      </c>
      <c r="V680" s="44"/>
      <c r="W680" s="44"/>
      <c r="X680" s="44"/>
    </row>
    <row r="681" spans="1:24">
      <c r="A681">
        <v>2</v>
      </c>
      <c r="B681">
        <v>4332</v>
      </c>
      <c r="C681" t="s">
        <v>3767</v>
      </c>
      <c r="D681" t="s">
        <v>1178</v>
      </c>
      <c r="E681" t="s">
        <v>147</v>
      </c>
      <c r="F681" t="s">
        <v>4339</v>
      </c>
      <c r="G681" t="s">
        <v>1179</v>
      </c>
      <c r="H681" t="s">
        <v>124</v>
      </c>
      <c r="I681" s="42">
        <v>0.15</v>
      </c>
      <c r="J681" t="s">
        <v>7002</v>
      </c>
      <c r="K681" s="37">
        <v>43335</v>
      </c>
      <c r="L681" s="44">
        <v>19651.82</v>
      </c>
      <c r="M681" s="44">
        <v>19651.82</v>
      </c>
      <c r="N681" s="44">
        <v>0</v>
      </c>
      <c r="O681" s="44">
        <v>17686.64</v>
      </c>
      <c r="P681" s="44">
        <v>0</v>
      </c>
      <c r="Q681" s="44">
        <v>1473.8867</v>
      </c>
      <c r="R681" s="44">
        <v>0</v>
      </c>
      <c r="S681" s="44">
        <v>0</v>
      </c>
      <c r="T681" s="44">
        <v>1473.8867</v>
      </c>
      <c r="V681" s="44"/>
      <c r="W681" s="44"/>
      <c r="X681" s="44"/>
    </row>
    <row r="682" spans="1:24">
      <c r="A682">
        <v>2</v>
      </c>
      <c r="B682">
        <v>4332</v>
      </c>
      <c r="C682" t="s">
        <v>3767</v>
      </c>
      <c r="D682" t="s">
        <v>116</v>
      </c>
      <c r="E682" t="s">
        <v>117</v>
      </c>
      <c r="F682" t="s">
        <v>4340</v>
      </c>
      <c r="G682" t="s">
        <v>118</v>
      </c>
      <c r="H682" t="s">
        <v>107</v>
      </c>
      <c r="I682" s="42">
        <v>0</v>
      </c>
      <c r="J682" t="s">
        <v>7002</v>
      </c>
      <c r="K682" s="37">
        <v>43265</v>
      </c>
      <c r="L682" s="44">
        <v>4270</v>
      </c>
      <c r="M682" s="44">
        <v>4270</v>
      </c>
      <c r="N682" s="44">
        <v>0</v>
      </c>
      <c r="O682" s="44">
        <v>3843</v>
      </c>
      <c r="P682" s="44">
        <v>0</v>
      </c>
      <c r="Q682" s="44">
        <v>320.25</v>
      </c>
      <c r="R682" s="44">
        <v>0</v>
      </c>
      <c r="S682" s="44">
        <v>0</v>
      </c>
      <c r="T682" s="44">
        <v>320.25</v>
      </c>
      <c r="V682" s="44"/>
      <c r="W682" s="44"/>
      <c r="X682" s="44"/>
    </row>
    <row r="683" spans="1:24">
      <c r="A683">
        <v>2</v>
      </c>
      <c r="B683">
        <v>4332</v>
      </c>
      <c r="C683" t="s">
        <v>3767</v>
      </c>
      <c r="D683" t="s">
        <v>578</v>
      </c>
      <c r="E683" t="s">
        <v>82</v>
      </c>
      <c r="F683" t="s">
        <v>4341</v>
      </c>
      <c r="G683" t="s">
        <v>579</v>
      </c>
      <c r="H683" t="s">
        <v>107</v>
      </c>
      <c r="I683" s="42">
        <v>0.2</v>
      </c>
      <c r="J683" t="s">
        <v>7002</v>
      </c>
      <c r="K683" s="37">
        <v>43917</v>
      </c>
      <c r="L683" s="44">
        <v>6756.89</v>
      </c>
      <c r="M683" s="44">
        <v>6756.89</v>
      </c>
      <c r="N683" s="44">
        <v>0</v>
      </c>
      <c r="O683" s="44">
        <v>6081.2</v>
      </c>
      <c r="P683" s="44">
        <v>0</v>
      </c>
      <c r="Q683" s="44">
        <v>506.76670000000001</v>
      </c>
      <c r="R683" s="44">
        <v>0</v>
      </c>
      <c r="S683" s="44">
        <v>0</v>
      </c>
      <c r="T683" s="44">
        <v>506.76670000000001</v>
      </c>
      <c r="V683" s="44"/>
      <c r="W683" s="44"/>
      <c r="X683" s="44"/>
    </row>
    <row r="684" spans="1:24">
      <c r="A684">
        <v>2</v>
      </c>
      <c r="B684">
        <v>4332</v>
      </c>
      <c r="C684" t="s">
        <v>3767</v>
      </c>
      <c r="D684" t="s">
        <v>171</v>
      </c>
      <c r="E684" t="s">
        <v>60</v>
      </c>
      <c r="F684" t="s">
        <v>4342</v>
      </c>
      <c r="G684" t="s">
        <v>577</v>
      </c>
      <c r="H684" t="s">
        <v>100</v>
      </c>
      <c r="I684" s="42">
        <v>0</v>
      </c>
      <c r="J684" t="s">
        <v>7002</v>
      </c>
      <c r="K684" s="37">
        <v>43861</v>
      </c>
      <c r="L684" s="44">
        <v>108704.49</v>
      </c>
      <c r="M684" s="44">
        <v>108704.49</v>
      </c>
      <c r="N684" s="44">
        <v>0</v>
      </c>
      <c r="O684" s="44">
        <v>97834.04</v>
      </c>
      <c r="P684" s="44">
        <v>0</v>
      </c>
      <c r="Q684" s="44">
        <v>8152.8366999999998</v>
      </c>
      <c r="R684" s="44">
        <v>0</v>
      </c>
      <c r="S684" s="44">
        <v>0</v>
      </c>
      <c r="T684" s="44">
        <v>8152.8366999999998</v>
      </c>
      <c r="V684" s="44"/>
      <c r="W684" s="44"/>
      <c r="X684" s="44"/>
    </row>
    <row r="685" spans="1:24">
      <c r="A685">
        <v>2</v>
      </c>
      <c r="B685">
        <v>4332</v>
      </c>
      <c r="C685" t="s">
        <v>3767</v>
      </c>
      <c r="D685" t="s">
        <v>344</v>
      </c>
      <c r="E685" t="s">
        <v>140</v>
      </c>
      <c r="F685" t="s">
        <v>4343</v>
      </c>
      <c r="G685" t="s">
        <v>1077</v>
      </c>
      <c r="H685" t="s">
        <v>124</v>
      </c>
      <c r="I685" s="42">
        <v>1</v>
      </c>
      <c r="J685" t="s">
        <v>7002</v>
      </c>
      <c r="K685" s="37">
        <v>43333</v>
      </c>
      <c r="L685" s="44">
        <v>29493.69</v>
      </c>
      <c r="M685" s="44">
        <v>29493.69</v>
      </c>
      <c r="N685" s="44">
        <v>0</v>
      </c>
      <c r="O685" s="44">
        <v>26544.32</v>
      </c>
      <c r="P685" s="44">
        <v>0</v>
      </c>
      <c r="Q685" s="44">
        <v>2212.0266999999999</v>
      </c>
      <c r="R685" s="44">
        <v>0</v>
      </c>
      <c r="S685" s="44">
        <v>0</v>
      </c>
      <c r="T685" s="44">
        <v>2212.0266999999999</v>
      </c>
      <c r="V685" s="44"/>
      <c r="W685" s="44"/>
      <c r="X685" s="44"/>
    </row>
    <row r="686" spans="1:24">
      <c r="A686">
        <v>2</v>
      </c>
      <c r="B686">
        <v>4332</v>
      </c>
      <c r="C686" t="s">
        <v>3767</v>
      </c>
      <c r="D686" t="s">
        <v>568</v>
      </c>
      <c r="E686" t="s">
        <v>25</v>
      </c>
      <c r="F686" t="s">
        <v>4344</v>
      </c>
      <c r="G686" t="s">
        <v>1081</v>
      </c>
      <c r="H686" t="s">
        <v>149</v>
      </c>
      <c r="I686" s="42">
        <v>1</v>
      </c>
      <c r="J686" t="s">
        <v>7002</v>
      </c>
      <c r="K686" s="37">
        <v>43335</v>
      </c>
      <c r="L686" s="44">
        <v>9117.83</v>
      </c>
      <c r="M686" s="44">
        <v>9117.83</v>
      </c>
      <c r="N686" s="44">
        <v>0</v>
      </c>
      <c r="O686" s="44">
        <v>8206.0499999999993</v>
      </c>
      <c r="P686" s="44">
        <v>0</v>
      </c>
      <c r="Q686" s="44">
        <v>683.83749999999998</v>
      </c>
      <c r="R686" s="44">
        <v>0</v>
      </c>
      <c r="S686" s="44">
        <v>0</v>
      </c>
      <c r="T686" s="44">
        <v>683.83749999999998</v>
      </c>
      <c r="V686" s="44"/>
      <c r="W686" s="44"/>
      <c r="X686" s="44"/>
    </row>
    <row r="687" spans="1:24">
      <c r="A687">
        <v>2</v>
      </c>
      <c r="B687">
        <v>4332</v>
      </c>
      <c r="C687" t="s">
        <v>3767</v>
      </c>
      <c r="D687" t="s">
        <v>1485</v>
      </c>
      <c r="E687" t="s">
        <v>48</v>
      </c>
      <c r="F687" t="s">
        <v>4345</v>
      </c>
      <c r="G687" t="s">
        <v>1754</v>
      </c>
      <c r="H687" t="s">
        <v>107</v>
      </c>
      <c r="I687" s="42">
        <v>0.1</v>
      </c>
      <c r="J687" t="s">
        <v>7002</v>
      </c>
      <c r="K687" s="37">
        <v>43410</v>
      </c>
      <c r="L687" s="44">
        <v>12863.33</v>
      </c>
      <c r="M687" s="44">
        <v>12863.33</v>
      </c>
      <c r="N687" s="44">
        <v>0</v>
      </c>
      <c r="O687" s="44">
        <v>11577</v>
      </c>
      <c r="P687" s="44">
        <v>0</v>
      </c>
      <c r="Q687" s="44">
        <v>964.75</v>
      </c>
      <c r="R687" s="44">
        <v>0</v>
      </c>
      <c r="S687" s="44">
        <v>0</v>
      </c>
      <c r="T687" s="44">
        <v>964.75</v>
      </c>
      <c r="V687" s="44"/>
      <c r="W687" s="44"/>
      <c r="X687" s="44"/>
    </row>
    <row r="688" spans="1:24">
      <c r="A688">
        <v>2</v>
      </c>
      <c r="B688">
        <v>4332</v>
      </c>
      <c r="C688" t="s">
        <v>3767</v>
      </c>
      <c r="D688" t="s">
        <v>833</v>
      </c>
      <c r="E688" t="s">
        <v>9</v>
      </c>
      <c r="F688" t="s">
        <v>4346</v>
      </c>
      <c r="G688" t="s">
        <v>834</v>
      </c>
      <c r="H688" t="s">
        <v>100</v>
      </c>
      <c r="I688" s="42">
        <v>1</v>
      </c>
      <c r="J688" t="s">
        <v>7002</v>
      </c>
      <c r="K688" s="37">
        <v>43335</v>
      </c>
      <c r="L688" s="44">
        <v>29196</v>
      </c>
      <c r="M688" s="44">
        <v>29196</v>
      </c>
      <c r="N688" s="44">
        <v>0</v>
      </c>
      <c r="O688" s="44">
        <v>26276.400000000001</v>
      </c>
      <c r="P688" s="44">
        <v>0</v>
      </c>
      <c r="Q688" s="44">
        <v>2189.6999999999998</v>
      </c>
      <c r="R688" s="44">
        <v>0</v>
      </c>
      <c r="S688" s="44">
        <v>0</v>
      </c>
      <c r="T688" s="44">
        <v>2189.6999999999998</v>
      </c>
      <c r="V688" s="44"/>
      <c r="W688" s="44"/>
      <c r="X688" s="44"/>
    </row>
    <row r="689" spans="1:24">
      <c r="A689">
        <v>2</v>
      </c>
      <c r="B689">
        <v>4332</v>
      </c>
      <c r="C689" t="s">
        <v>3767</v>
      </c>
      <c r="D689" t="s">
        <v>575</v>
      </c>
      <c r="E689" t="s">
        <v>9</v>
      </c>
      <c r="F689" t="s">
        <v>4347</v>
      </c>
      <c r="G689" t="s">
        <v>576</v>
      </c>
      <c r="H689" t="s">
        <v>100</v>
      </c>
      <c r="I689" s="42">
        <v>1</v>
      </c>
      <c r="J689" t="s">
        <v>7002</v>
      </c>
      <c r="K689" s="37">
        <v>43334</v>
      </c>
      <c r="L689" s="44">
        <v>10293.200000000001</v>
      </c>
      <c r="M689" s="44">
        <v>10293.200000000001</v>
      </c>
      <c r="N689" s="44">
        <v>0</v>
      </c>
      <c r="O689" s="44">
        <v>9263.8799999999992</v>
      </c>
      <c r="P689" s="44">
        <v>0</v>
      </c>
      <c r="Q689" s="44">
        <v>771.99</v>
      </c>
      <c r="R689" s="44">
        <v>0</v>
      </c>
      <c r="S689" s="44">
        <v>0</v>
      </c>
      <c r="T689" s="44">
        <v>771.99</v>
      </c>
      <c r="V689" s="44"/>
      <c r="W689" s="44"/>
      <c r="X689" s="44"/>
    </row>
    <row r="690" spans="1:24">
      <c r="A690">
        <v>2</v>
      </c>
      <c r="B690">
        <v>4332</v>
      </c>
      <c r="C690" t="s">
        <v>3767</v>
      </c>
      <c r="D690" t="s">
        <v>580</v>
      </c>
      <c r="E690" t="s">
        <v>9</v>
      </c>
      <c r="F690" t="s">
        <v>4348</v>
      </c>
      <c r="G690" t="s">
        <v>1231</v>
      </c>
      <c r="H690" t="s">
        <v>104</v>
      </c>
      <c r="I690" s="42">
        <v>1</v>
      </c>
      <c r="J690" t="s">
        <v>7002</v>
      </c>
      <c r="K690" s="37">
        <v>43356</v>
      </c>
      <c r="L690" s="44">
        <v>4913.49</v>
      </c>
      <c r="M690" s="44">
        <v>4913.49</v>
      </c>
      <c r="N690" s="44">
        <v>0</v>
      </c>
      <c r="O690" s="44">
        <v>4422.1400000000003</v>
      </c>
      <c r="P690" s="44">
        <v>0</v>
      </c>
      <c r="Q690" s="44">
        <v>368.51170000000002</v>
      </c>
      <c r="R690" s="44">
        <v>0</v>
      </c>
      <c r="S690" s="44">
        <v>0</v>
      </c>
      <c r="T690" s="44">
        <v>368.51170000000002</v>
      </c>
      <c r="V690" s="44"/>
      <c r="W690" s="44"/>
      <c r="X690" s="44"/>
    </row>
    <row r="691" spans="1:24">
      <c r="A691">
        <v>2</v>
      </c>
      <c r="B691">
        <v>4332</v>
      </c>
      <c r="C691" t="s">
        <v>3767</v>
      </c>
      <c r="D691" t="s">
        <v>214</v>
      </c>
      <c r="E691" t="s">
        <v>27</v>
      </c>
      <c r="F691" t="s">
        <v>4349</v>
      </c>
      <c r="G691" t="s">
        <v>215</v>
      </c>
      <c r="H691" t="s">
        <v>104</v>
      </c>
      <c r="I691" s="42">
        <v>0</v>
      </c>
      <c r="J691" t="s">
        <v>7002</v>
      </c>
      <c r="K691" s="37">
        <v>43228</v>
      </c>
      <c r="L691" s="44">
        <v>12000</v>
      </c>
      <c r="M691" s="44">
        <v>12000</v>
      </c>
      <c r="N691" s="44">
        <v>0</v>
      </c>
      <c r="O691" s="44">
        <v>10800</v>
      </c>
      <c r="P691" s="44">
        <v>0</v>
      </c>
      <c r="Q691" s="44">
        <v>900</v>
      </c>
      <c r="R691" s="44">
        <v>0</v>
      </c>
      <c r="S691" s="44">
        <v>0</v>
      </c>
      <c r="T691" s="44">
        <v>900</v>
      </c>
      <c r="V691" s="44"/>
      <c r="W691" s="44"/>
      <c r="X691" s="44"/>
    </row>
    <row r="692" spans="1:24">
      <c r="A692">
        <v>2</v>
      </c>
      <c r="B692">
        <v>4332</v>
      </c>
      <c r="C692" t="s">
        <v>3767</v>
      </c>
      <c r="D692" t="s">
        <v>641</v>
      </c>
      <c r="E692" t="s">
        <v>422</v>
      </c>
      <c r="F692" t="s">
        <v>4350</v>
      </c>
      <c r="G692" t="s">
        <v>825</v>
      </c>
      <c r="H692" t="s">
        <v>107</v>
      </c>
      <c r="I692" s="42">
        <v>1</v>
      </c>
      <c r="J692" t="s">
        <v>7002</v>
      </c>
      <c r="K692" s="37">
        <v>43333</v>
      </c>
      <c r="L692" s="44">
        <v>3985</v>
      </c>
      <c r="M692" s="44">
        <v>3985</v>
      </c>
      <c r="N692" s="44">
        <v>0</v>
      </c>
      <c r="O692" s="44">
        <v>3586.5</v>
      </c>
      <c r="P692" s="44">
        <v>0</v>
      </c>
      <c r="Q692" s="44">
        <v>298.875</v>
      </c>
      <c r="R692" s="44">
        <v>0</v>
      </c>
      <c r="S692" s="44">
        <v>0</v>
      </c>
      <c r="T692" s="44">
        <v>298.875</v>
      </c>
      <c r="V692" s="44"/>
      <c r="W692" s="44"/>
      <c r="X692" s="44"/>
    </row>
    <row r="693" spans="1:24">
      <c r="A693">
        <v>2</v>
      </c>
      <c r="B693">
        <v>4332</v>
      </c>
      <c r="C693" t="s">
        <v>3767</v>
      </c>
      <c r="D693" t="s">
        <v>1023</v>
      </c>
      <c r="E693" t="s">
        <v>48</v>
      </c>
      <c r="F693" t="s">
        <v>4351</v>
      </c>
      <c r="G693" t="s">
        <v>1056</v>
      </c>
      <c r="H693" t="s">
        <v>104</v>
      </c>
      <c r="I693" s="42">
        <v>1</v>
      </c>
      <c r="J693" t="s">
        <v>7002</v>
      </c>
      <c r="K693" s="37">
        <v>43335</v>
      </c>
      <c r="L693" s="44">
        <v>15195.18</v>
      </c>
      <c r="M693" s="44">
        <v>15195.18</v>
      </c>
      <c r="N693" s="44">
        <v>0</v>
      </c>
      <c r="O693" s="44">
        <v>13675.66</v>
      </c>
      <c r="P693" s="44">
        <v>0</v>
      </c>
      <c r="Q693" s="44">
        <v>1139.6383000000001</v>
      </c>
      <c r="R693" s="44">
        <v>0</v>
      </c>
      <c r="S693" s="44">
        <v>0</v>
      </c>
      <c r="T693" s="44">
        <v>1139.6383000000001</v>
      </c>
      <c r="V693" s="44"/>
      <c r="W693" s="44"/>
      <c r="X693" s="44"/>
    </row>
    <row r="694" spans="1:24">
      <c r="A694">
        <v>2</v>
      </c>
      <c r="B694">
        <v>4332</v>
      </c>
      <c r="C694" t="s">
        <v>3767</v>
      </c>
      <c r="D694" t="s">
        <v>14</v>
      </c>
      <c r="E694" t="s">
        <v>15</v>
      </c>
      <c r="F694" t="s">
        <v>4352</v>
      </c>
      <c r="G694" t="s">
        <v>1229</v>
      </c>
      <c r="H694" t="s">
        <v>107</v>
      </c>
      <c r="I694" s="42">
        <v>0</v>
      </c>
      <c r="J694" t="s">
        <v>7002</v>
      </c>
      <c r="K694" s="37">
        <v>43742</v>
      </c>
      <c r="L694" s="44">
        <v>3151.72</v>
      </c>
      <c r="M694" s="44">
        <v>3151.72</v>
      </c>
      <c r="N694" s="44">
        <v>0</v>
      </c>
      <c r="O694" s="44">
        <v>2836.55</v>
      </c>
      <c r="P694" s="44">
        <v>0</v>
      </c>
      <c r="Q694" s="44">
        <v>236.3792</v>
      </c>
      <c r="R694" s="44">
        <v>0</v>
      </c>
      <c r="S694" s="44">
        <v>0</v>
      </c>
      <c r="T694" s="44">
        <v>236.3792</v>
      </c>
      <c r="V694" s="44"/>
      <c r="W694" s="44"/>
      <c r="X694" s="44"/>
    </row>
    <row r="695" spans="1:24">
      <c r="A695">
        <v>2</v>
      </c>
      <c r="B695">
        <v>4332</v>
      </c>
      <c r="C695" t="s">
        <v>3767</v>
      </c>
      <c r="D695" t="s">
        <v>955</v>
      </c>
      <c r="E695" t="s">
        <v>9</v>
      </c>
      <c r="F695" t="s">
        <v>4353</v>
      </c>
      <c r="G695" t="s">
        <v>956</v>
      </c>
      <c r="H695" t="s">
        <v>107</v>
      </c>
      <c r="I695" s="42">
        <v>1</v>
      </c>
      <c r="J695" t="s">
        <v>7002</v>
      </c>
      <c r="K695" s="37">
        <v>43334</v>
      </c>
      <c r="L695" s="44">
        <v>16384.349999999999</v>
      </c>
      <c r="M695" s="44">
        <v>16384.349999999999</v>
      </c>
      <c r="N695" s="44">
        <v>0</v>
      </c>
      <c r="O695" s="44">
        <v>14745.92</v>
      </c>
      <c r="P695" s="44">
        <v>0</v>
      </c>
      <c r="Q695" s="44">
        <v>1228.8267000000001</v>
      </c>
      <c r="R695" s="44">
        <v>0</v>
      </c>
      <c r="S695" s="44">
        <v>0</v>
      </c>
      <c r="T695" s="44">
        <v>1228.8267000000001</v>
      </c>
      <c r="V695" s="44"/>
      <c r="W695" s="44"/>
      <c r="X695" s="44"/>
    </row>
    <row r="696" spans="1:24">
      <c r="A696">
        <v>2</v>
      </c>
      <c r="B696">
        <v>4332</v>
      </c>
      <c r="C696" t="s">
        <v>3767</v>
      </c>
      <c r="D696" t="s">
        <v>154</v>
      </c>
      <c r="E696" t="s">
        <v>27</v>
      </c>
      <c r="F696" t="s">
        <v>4354</v>
      </c>
      <c r="G696" t="s">
        <v>192</v>
      </c>
      <c r="H696" t="s">
        <v>107</v>
      </c>
      <c r="I696" s="42">
        <v>1</v>
      </c>
      <c r="J696" t="s">
        <v>7002</v>
      </c>
      <c r="K696" s="37">
        <v>43228</v>
      </c>
      <c r="L696" s="44">
        <v>22430</v>
      </c>
      <c r="M696" s="44">
        <v>22430</v>
      </c>
      <c r="N696" s="44">
        <v>0</v>
      </c>
      <c r="O696" s="44">
        <v>20187</v>
      </c>
      <c r="P696" s="44">
        <v>0</v>
      </c>
      <c r="Q696" s="44">
        <v>1682.25</v>
      </c>
      <c r="R696" s="44">
        <v>0</v>
      </c>
      <c r="S696" s="44">
        <v>0</v>
      </c>
      <c r="T696" s="44">
        <v>1682.25</v>
      </c>
      <c r="V696" s="44"/>
      <c r="W696" s="44"/>
      <c r="X696" s="44"/>
    </row>
    <row r="697" spans="1:24">
      <c r="A697">
        <v>2</v>
      </c>
      <c r="B697">
        <v>4332</v>
      </c>
      <c r="C697" t="s">
        <v>3767</v>
      </c>
      <c r="D697" t="s">
        <v>1109</v>
      </c>
      <c r="E697" t="s">
        <v>25</v>
      </c>
      <c r="F697" t="s">
        <v>4355</v>
      </c>
      <c r="G697" t="s">
        <v>1116</v>
      </c>
      <c r="H697" t="s">
        <v>100</v>
      </c>
      <c r="I697" s="42">
        <v>1</v>
      </c>
      <c r="J697" t="s">
        <v>7002</v>
      </c>
      <c r="K697" s="37">
        <v>43335</v>
      </c>
      <c r="L697" s="44">
        <v>5399.82</v>
      </c>
      <c r="M697" s="44">
        <v>5399.82</v>
      </c>
      <c r="N697" s="44">
        <v>0</v>
      </c>
      <c r="O697" s="44">
        <v>4859.84</v>
      </c>
      <c r="P697" s="44">
        <v>0</v>
      </c>
      <c r="Q697" s="44">
        <v>404.98669999999998</v>
      </c>
      <c r="R697" s="44">
        <v>0</v>
      </c>
      <c r="S697" s="44">
        <v>0</v>
      </c>
      <c r="T697" s="44">
        <v>404.98669999999998</v>
      </c>
      <c r="V697" s="44"/>
      <c r="W697" s="44"/>
      <c r="X697" s="44"/>
    </row>
    <row r="698" spans="1:24">
      <c r="A698">
        <v>2</v>
      </c>
      <c r="B698">
        <v>4332</v>
      </c>
      <c r="C698" t="s">
        <v>3767</v>
      </c>
      <c r="D698" t="s">
        <v>716</v>
      </c>
      <c r="E698" t="s">
        <v>9</v>
      </c>
      <c r="F698" t="s">
        <v>4356</v>
      </c>
      <c r="G698" t="s">
        <v>980</v>
      </c>
      <c r="H698" t="s">
        <v>100</v>
      </c>
      <c r="I698" s="42">
        <v>1</v>
      </c>
      <c r="J698" t="s">
        <v>7002</v>
      </c>
      <c r="K698" s="37">
        <v>43333</v>
      </c>
      <c r="L698" s="44">
        <v>17980</v>
      </c>
      <c r="M698" s="44">
        <v>17980</v>
      </c>
      <c r="N698" s="44">
        <v>0</v>
      </c>
      <c r="O698" s="44">
        <v>16182</v>
      </c>
      <c r="P698" s="44">
        <v>0</v>
      </c>
      <c r="Q698" s="44">
        <v>1348.5</v>
      </c>
      <c r="R698" s="44">
        <v>0</v>
      </c>
      <c r="S698" s="44">
        <v>0</v>
      </c>
      <c r="T698" s="44">
        <v>1348.5</v>
      </c>
      <c r="V698" s="44"/>
      <c r="W698" s="44"/>
      <c r="X698" s="44"/>
    </row>
    <row r="699" spans="1:24">
      <c r="A699">
        <v>2</v>
      </c>
      <c r="B699">
        <v>4332</v>
      </c>
      <c r="C699" t="s">
        <v>3767</v>
      </c>
      <c r="D699" t="s">
        <v>564</v>
      </c>
      <c r="E699" t="s">
        <v>152</v>
      </c>
      <c r="F699" t="s">
        <v>4357</v>
      </c>
      <c r="G699" t="s">
        <v>2954</v>
      </c>
      <c r="H699" t="s">
        <v>100</v>
      </c>
      <c r="I699" s="42">
        <v>1</v>
      </c>
      <c r="J699" t="s">
        <v>7002</v>
      </c>
      <c r="K699" s="37">
        <v>43864</v>
      </c>
      <c r="L699" s="44">
        <v>80818.789999999994</v>
      </c>
      <c r="M699" s="44">
        <v>80818.789999999994</v>
      </c>
      <c r="N699" s="44">
        <v>0</v>
      </c>
      <c r="O699" s="44">
        <v>72736.91</v>
      </c>
      <c r="P699" s="44">
        <v>0</v>
      </c>
      <c r="Q699" s="44">
        <v>6061.4092000000001</v>
      </c>
      <c r="R699" s="44">
        <v>0</v>
      </c>
      <c r="S699" s="44">
        <v>0</v>
      </c>
      <c r="T699" s="44">
        <v>6061.4092000000001</v>
      </c>
      <c r="V699" s="44"/>
      <c r="W699" s="44"/>
      <c r="X699" s="44"/>
    </row>
    <row r="700" spans="1:24">
      <c r="A700">
        <v>2</v>
      </c>
      <c r="B700">
        <v>4332</v>
      </c>
      <c r="C700" t="s">
        <v>3767</v>
      </c>
      <c r="D700" t="s">
        <v>247</v>
      </c>
      <c r="E700" t="s">
        <v>69</v>
      </c>
      <c r="F700" t="s">
        <v>4358</v>
      </c>
      <c r="G700" t="s">
        <v>1630</v>
      </c>
      <c r="H700" t="s">
        <v>124</v>
      </c>
      <c r="I700" s="42">
        <v>1</v>
      </c>
      <c r="J700" t="s">
        <v>7002</v>
      </c>
      <c r="K700" s="37">
        <v>43412</v>
      </c>
      <c r="L700" s="44">
        <v>5390</v>
      </c>
      <c r="M700" s="44">
        <v>5390</v>
      </c>
      <c r="N700" s="44">
        <v>0</v>
      </c>
      <c r="O700" s="44">
        <v>4851</v>
      </c>
      <c r="P700" s="44">
        <v>0</v>
      </c>
      <c r="Q700" s="44">
        <v>404.25</v>
      </c>
      <c r="R700" s="44">
        <v>0</v>
      </c>
      <c r="S700" s="44">
        <v>0</v>
      </c>
      <c r="T700" s="44">
        <v>404.25</v>
      </c>
      <c r="V700" s="44"/>
      <c r="W700" s="44"/>
      <c r="X700" s="44"/>
    </row>
    <row r="701" spans="1:24">
      <c r="A701">
        <v>2</v>
      </c>
      <c r="B701">
        <v>4332</v>
      </c>
      <c r="C701" t="s">
        <v>3767</v>
      </c>
      <c r="D701" t="s">
        <v>1258</v>
      </c>
      <c r="E701" t="s">
        <v>37</v>
      </c>
      <c r="F701" t="s">
        <v>4359</v>
      </c>
      <c r="G701" t="s">
        <v>1841</v>
      </c>
      <c r="H701" t="s">
        <v>149</v>
      </c>
      <c r="I701" s="42">
        <v>0</v>
      </c>
      <c r="J701" t="s">
        <v>7002</v>
      </c>
      <c r="K701" s="37">
        <v>48092</v>
      </c>
      <c r="L701" s="44">
        <v>553084.11</v>
      </c>
      <c r="M701" s="44">
        <v>553084.11</v>
      </c>
      <c r="N701" s="44">
        <v>0</v>
      </c>
      <c r="O701" s="44">
        <v>497775.7</v>
      </c>
      <c r="P701" s="44">
        <v>0</v>
      </c>
      <c r="Q701" s="44">
        <v>0</v>
      </c>
      <c r="R701" s="44">
        <v>0</v>
      </c>
      <c r="S701" s="44">
        <v>0</v>
      </c>
      <c r="T701" s="44">
        <v>0</v>
      </c>
      <c r="V701" s="44"/>
      <c r="W701" s="44"/>
      <c r="X701" s="44"/>
    </row>
    <row r="702" spans="1:24">
      <c r="A702">
        <v>2</v>
      </c>
      <c r="B702">
        <v>4332</v>
      </c>
      <c r="C702" t="s">
        <v>3767</v>
      </c>
      <c r="D702" t="s">
        <v>92</v>
      </c>
      <c r="E702" t="s">
        <v>93</v>
      </c>
      <c r="F702" t="s">
        <v>4360</v>
      </c>
      <c r="G702" t="s">
        <v>1779</v>
      </c>
      <c r="H702" t="s">
        <v>107</v>
      </c>
      <c r="I702" s="42">
        <v>0</v>
      </c>
      <c r="J702" t="s">
        <v>7002</v>
      </c>
      <c r="K702" s="37">
        <v>43410</v>
      </c>
      <c r="L702" s="44">
        <v>11381.01</v>
      </c>
      <c r="M702" s="44">
        <v>11381.01</v>
      </c>
      <c r="N702" s="44">
        <v>0</v>
      </c>
      <c r="O702" s="44">
        <v>10242.91</v>
      </c>
      <c r="P702" s="44">
        <v>0</v>
      </c>
      <c r="Q702" s="44">
        <v>853.57579999999996</v>
      </c>
      <c r="R702" s="44">
        <v>0</v>
      </c>
      <c r="S702" s="44">
        <v>0</v>
      </c>
      <c r="T702" s="44">
        <v>853.57579999999996</v>
      </c>
      <c r="V702" s="44"/>
      <c r="W702" s="44"/>
      <c r="X702" s="44"/>
    </row>
    <row r="703" spans="1:24">
      <c r="A703">
        <v>2</v>
      </c>
      <c r="B703">
        <v>4332</v>
      </c>
      <c r="C703" t="s">
        <v>3767</v>
      </c>
      <c r="D703" t="s">
        <v>1013</v>
      </c>
      <c r="E703" t="s">
        <v>9</v>
      </c>
      <c r="F703" t="s">
        <v>4361</v>
      </c>
      <c r="G703" t="s">
        <v>1949</v>
      </c>
      <c r="H703" t="s">
        <v>107</v>
      </c>
      <c r="I703" s="42">
        <v>1</v>
      </c>
      <c r="J703" t="s">
        <v>7002</v>
      </c>
      <c r="K703" s="37">
        <v>43507</v>
      </c>
      <c r="L703" s="44">
        <v>36860.720000000001</v>
      </c>
      <c r="M703" s="44">
        <v>36860.720000000001</v>
      </c>
      <c r="N703" s="44">
        <v>0</v>
      </c>
      <c r="O703" s="44">
        <v>33174.65</v>
      </c>
      <c r="P703" s="44">
        <v>0</v>
      </c>
      <c r="Q703" s="44">
        <v>2764.5542</v>
      </c>
      <c r="R703" s="44">
        <v>0</v>
      </c>
      <c r="S703" s="44">
        <v>0</v>
      </c>
      <c r="T703" s="44">
        <v>2764.5542</v>
      </c>
      <c r="V703" s="44"/>
      <c r="W703" s="44"/>
      <c r="X703" s="44"/>
    </row>
    <row r="704" spans="1:24">
      <c r="A704">
        <v>2</v>
      </c>
      <c r="B704">
        <v>4332</v>
      </c>
      <c r="C704" t="s">
        <v>3767</v>
      </c>
      <c r="D704" t="s">
        <v>7281</v>
      </c>
      <c r="E704" t="s">
        <v>9</v>
      </c>
      <c r="F704" t="s">
        <v>7282</v>
      </c>
      <c r="G704" t="s">
        <v>7283</v>
      </c>
      <c r="H704" t="s">
        <v>86</v>
      </c>
      <c r="I704" s="42">
        <v>1</v>
      </c>
      <c r="J704" t="s">
        <v>7002</v>
      </c>
      <c r="K704" s="37">
        <v>43948</v>
      </c>
      <c r="L704" s="44">
        <v>180630.95</v>
      </c>
      <c r="M704" s="44">
        <v>180630.95</v>
      </c>
      <c r="N704" s="44">
        <v>0</v>
      </c>
      <c r="O704" s="44">
        <v>180630.95</v>
      </c>
      <c r="P704" s="44">
        <v>0</v>
      </c>
      <c r="Q704" s="44">
        <v>0</v>
      </c>
      <c r="R704" s="44">
        <v>0</v>
      </c>
      <c r="S704" s="44">
        <v>0</v>
      </c>
      <c r="T704" s="44">
        <v>0</v>
      </c>
      <c r="V704" s="44"/>
      <c r="W704" s="44"/>
      <c r="X704" s="44"/>
    </row>
    <row r="705" spans="1:24">
      <c r="A705">
        <v>2</v>
      </c>
      <c r="B705">
        <v>4332</v>
      </c>
      <c r="C705" t="s">
        <v>3767</v>
      </c>
      <c r="D705" t="s">
        <v>568</v>
      </c>
      <c r="E705" t="s">
        <v>25</v>
      </c>
      <c r="F705" t="s">
        <v>4362</v>
      </c>
      <c r="G705">
        <v>9154</v>
      </c>
      <c r="H705" t="s">
        <v>100</v>
      </c>
      <c r="I705" s="42">
        <v>1</v>
      </c>
      <c r="J705" t="s">
        <v>7002</v>
      </c>
      <c r="K705" s="37">
        <v>43335</v>
      </c>
      <c r="L705" s="44">
        <v>10152.67</v>
      </c>
      <c r="M705" s="44">
        <v>10152.67</v>
      </c>
      <c r="N705" s="44">
        <v>0</v>
      </c>
      <c r="O705" s="44">
        <v>9137.4</v>
      </c>
      <c r="P705" s="44">
        <v>0</v>
      </c>
      <c r="Q705" s="44">
        <v>761.45</v>
      </c>
      <c r="R705" s="44">
        <v>0</v>
      </c>
      <c r="S705" s="44">
        <v>0</v>
      </c>
      <c r="T705" s="44">
        <v>761.45</v>
      </c>
      <c r="V705" s="44"/>
      <c r="W705" s="44"/>
      <c r="X705" s="44"/>
    </row>
    <row r="706" spans="1:24">
      <c r="A706">
        <v>2</v>
      </c>
      <c r="B706">
        <v>4332</v>
      </c>
      <c r="C706" t="s">
        <v>3767</v>
      </c>
      <c r="D706" t="s">
        <v>866</v>
      </c>
      <c r="E706" t="s">
        <v>256</v>
      </c>
      <c r="F706" t="s">
        <v>4363</v>
      </c>
      <c r="G706" t="s">
        <v>269</v>
      </c>
      <c r="H706" t="s">
        <v>124</v>
      </c>
      <c r="I706" s="42">
        <v>1</v>
      </c>
      <c r="J706" t="s">
        <v>7002</v>
      </c>
      <c r="K706" s="37">
        <v>43334</v>
      </c>
      <c r="L706" s="44">
        <v>66161.16</v>
      </c>
      <c r="M706" s="44">
        <v>66161.16</v>
      </c>
      <c r="N706" s="44">
        <v>0</v>
      </c>
      <c r="O706" s="44">
        <v>59545.04</v>
      </c>
      <c r="P706" s="44">
        <v>0</v>
      </c>
      <c r="Q706" s="44">
        <v>4962.0866999999998</v>
      </c>
      <c r="R706" s="44">
        <v>0</v>
      </c>
      <c r="S706" s="44">
        <v>0</v>
      </c>
      <c r="T706" s="44">
        <v>4962.0866999999998</v>
      </c>
      <c r="V706" s="44"/>
      <c r="W706" s="44"/>
      <c r="X706" s="44"/>
    </row>
    <row r="707" spans="1:24">
      <c r="A707">
        <v>2</v>
      </c>
      <c r="B707">
        <v>4332</v>
      </c>
      <c r="C707" t="s">
        <v>3767</v>
      </c>
      <c r="D707" t="s">
        <v>611</v>
      </c>
      <c r="E707" t="s">
        <v>244</v>
      </c>
      <c r="F707" t="s">
        <v>4364</v>
      </c>
      <c r="G707" t="s">
        <v>2102</v>
      </c>
      <c r="H707" t="s">
        <v>100</v>
      </c>
      <c r="I707" s="42">
        <v>0.2</v>
      </c>
      <c r="J707" t="s">
        <v>7002</v>
      </c>
      <c r="K707" s="37">
        <v>43598</v>
      </c>
      <c r="L707" s="44">
        <v>54943.15</v>
      </c>
      <c r="M707" s="44">
        <v>54943.15</v>
      </c>
      <c r="N707" s="44">
        <v>0</v>
      </c>
      <c r="O707" s="44">
        <v>49448.84</v>
      </c>
      <c r="P707" s="44">
        <v>0</v>
      </c>
      <c r="Q707" s="44">
        <v>4120.7367000000004</v>
      </c>
      <c r="R707" s="44">
        <v>0</v>
      </c>
      <c r="S707" s="44">
        <v>0</v>
      </c>
      <c r="T707" s="44">
        <v>4120.7367000000004</v>
      </c>
      <c r="V707" s="44"/>
      <c r="W707" s="44"/>
      <c r="X707" s="44"/>
    </row>
    <row r="708" spans="1:24">
      <c r="A708">
        <v>2</v>
      </c>
      <c r="B708">
        <v>4332</v>
      </c>
      <c r="C708" t="s">
        <v>3767</v>
      </c>
      <c r="D708" t="s">
        <v>171</v>
      </c>
      <c r="E708" t="s">
        <v>60</v>
      </c>
      <c r="F708" t="s">
        <v>4365</v>
      </c>
      <c r="G708" t="s">
        <v>362</v>
      </c>
      <c r="H708" t="s">
        <v>100</v>
      </c>
      <c r="I708" s="42">
        <v>0</v>
      </c>
      <c r="J708" t="s">
        <v>7002</v>
      </c>
      <c r="K708" s="37">
        <v>43790</v>
      </c>
      <c r="L708" s="44">
        <v>0</v>
      </c>
      <c r="M708" s="44">
        <v>0</v>
      </c>
      <c r="N708" s="44">
        <v>0</v>
      </c>
      <c r="O708" s="44">
        <v>0</v>
      </c>
      <c r="P708" s="44">
        <v>0</v>
      </c>
      <c r="Q708" s="44">
        <v>0</v>
      </c>
      <c r="R708" s="44">
        <v>0</v>
      </c>
      <c r="S708" s="44">
        <v>0</v>
      </c>
      <c r="T708" s="44">
        <v>0</v>
      </c>
      <c r="V708" s="44"/>
      <c r="W708" s="44"/>
      <c r="X708" s="44"/>
    </row>
    <row r="709" spans="1:24">
      <c r="A709">
        <v>2</v>
      </c>
      <c r="B709">
        <v>4332</v>
      </c>
      <c r="C709" t="s">
        <v>3767</v>
      </c>
      <c r="D709" t="s">
        <v>14</v>
      </c>
      <c r="E709" t="s">
        <v>15</v>
      </c>
      <c r="F709" t="s">
        <v>4366</v>
      </c>
      <c r="G709" t="s">
        <v>905</v>
      </c>
      <c r="H709" t="s">
        <v>104</v>
      </c>
      <c r="I709" s="42">
        <v>1</v>
      </c>
      <c r="J709" t="s">
        <v>7002</v>
      </c>
      <c r="K709" s="37">
        <v>43333</v>
      </c>
      <c r="L709" s="44">
        <v>18711.8</v>
      </c>
      <c r="M709" s="44">
        <v>18711.8</v>
      </c>
      <c r="N709" s="44">
        <v>0</v>
      </c>
      <c r="O709" s="44">
        <v>16840.62</v>
      </c>
      <c r="P709" s="44">
        <v>0</v>
      </c>
      <c r="Q709" s="44">
        <v>1403.385</v>
      </c>
      <c r="R709" s="44">
        <v>0</v>
      </c>
      <c r="S709" s="44">
        <v>0</v>
      </c>
      <c r="T709" s="44">
        <v>1403.385</v>
      </c>
      <c r="V709" s="44"/>
      <c r="W709" s="44"/>
      <c r="X709" s="44"/>
    </row>
    <row r="710" spans="1:24">
      <c r="A710">
        <v>2</v>
      </c>
      <c r="B710">
        <v>4332</v>
      </c>
      <c r="C710" t="s">
        <v>3767</v>
      </c>
      <c r="D710" t="s">
        <v>368</v>
      </c>
      <c r="E710" t="s">
        <v>135</v>
      </c>
      <c r="F710" t="s">
        <v>4367</v>
      </c>
      <c r="G710" t="s">
        <v>752</v>
      </c>
      <c r="H710" t="s">
        <v>124</v>
      </c>
      <c r="I710" s="42">
        <v>0</v>
      </c>
      <c r="J710" t="s">
        <v>7002</v>
      </c>
      <c r="K710" s="37">
        <v>43334</v>
      </c>
      <c r="L710" s="44">
        <v>4439.95</v>
      </c>
      <c r="M710" s="44">
        <v>4439.95</v>
      </c>
      <c r="N710" s="44">
        <v>0</v>
      </c>
      <c r="O710" s="44">
        <v>3995.96</v>
      </c>
      <c r="P710" s="44">
        <v>0</v>
      </c>
      <c r="Q710" s="44">
        <v>332.99669999999998</v>
      </c>
      <c r="R710" s="44">
        <v>0</v>
      </c>
      <c r="S710" s="44">
        <v>0</v>
      </c>
      <c r="T710" s="44">
        <v>332.99669999999998</v>
      </c>
      <c r="V710" s="44"/>
      <c r="W710" s="44"/>
      <c r="X710" s="44"/>
    </row>
    <row r="711" spans="1:24">
      <c r="A711">
        <v>2</v>
      </c>
      <c r="B711">
        <v>4332</v>
      </c>
      <c r="C711" t="s">
        <v>3767</v>
      </c>
      <c r="D711" t="s">
        <v>111</v>
      </c>
      <c r="E711" t="s">
        <v>21</v>
      </c>
      <c r="F711" t="s">
        <v>4368</v>
      </c>
      <c r="G711" t="s">
        <v>195</v>
      </c>
      <c r="H711" t="s">
        <v>100</v>
      </c>
      <c r="I711" s="42">
        <v>1</v>
      </c>
      <c r="J711" t="s">
        <v>7002</v>
      </c>
      <c r="K711" s="37">
        <v>43867</v>
      </c>
      <c r="L711" s="44">
        <v>119118.24</v>
      </c>
      <c r="M711" s="44">
        <v>119118.24</v>
      </c>
      <c r="N711" s="44">
        <v>0</v>
      </c>
      <c r="O711" s="44">
        <v>107206.41</v>
      </c>
      <c r="P711" s="44">
        <v>0</v>
      </c>
      <c r="Q711" s="44">
        <v>8933.8675000000003</v>
      </c>
      <c r="R711" s="44">
        <v>0</v>
      </c>
      <c r="S711" s="44">
        <v>0</v>
      </c>
      <c r="T711" s="44">
        <v>8933.8675000000003</v>
      </c>
      <c r="V711" s="44"/>
      <c r="W711" s="44"/>
      <c r="X711" s="44"/>
    </row>
    <row r="712" spans="1:24">
      <c r="A712">
        <v>2</v>
      </c>
      <c r="B712">
        <v>4332</v>
      </c>
      <c r="C712" t="s">
        <v>3767</v>
      </c>
      <c r="D712" t="s">
        <v>858</v>
      </c>
      <c r="E712" t="s">
        <v>9</v>
      </c>
      <c r="F712" t="s">
        <v>4369</v>
      </c>
      <c r="G712" t="s">
        <v>973</v>
      </c>
      <c r="H712" t="s">
        <v>124</v>
      </c>
      <c r="I712" s="42">
        <v>0</v>
      </c>
      <c r="J712" t="s">
        <v>7002</v>
      </c>
      <c r="K712" s="37">
        <v>48092</v>
      </c>
      <c r="L712" s="44">
        <v>11332.54</v>
      </c>
      <c r="M712" s="44">
        <v>11332.54</v>
      </c>
      <c r="N712" s="44">
        <v>0</v>
      </c>
      <c r="O712" s="44">
        <v>10199.290000000001</v>
      </c>
      <c r="P712" s="44">
        <v>0</v>
      </c>
      <c r="Q712" s="44">
        <v>849.94079999999997</v>
      </c>
      <c r="R712" s="44">
        <v>0</v>
      </c>
      <c r="S712" s="44">
        <v>0</v>
      </c>
      <c r="T712" s="44">
        <v>849.94079999999997</v>
      </c>
      <c r="V712" s="44"/>
      <c r="W712" s="44"/>
      <c r="X712" s="44"/>
    </row>
    <row r="713" spans="1:24">
      <c r="A713">
        <v>2</v>
      </c>
      <c r="B713">
        <v>4332</v>
      </c>
      <c r="C713" t="s">
        <v>3767</v>
      </c>
      <c r="D713" t="s">
        <v>1105</v>
      </c>
      <c r="E713" t="s">
        <v>9</v>
      </c>
      <c r="F713" t="s">
        <v>4370</v>
      </c>
      <c r="G713" t="s">
        <v>1106</v>
      </c>
      <c r="H713" t="s">
        <v>100</v>
      </c>
      <c r="I713" s="42">
        <v>1</v>
      </c>
      <c r="J713" t="s">
        <v>7002</v>
      </c>
      <c r="K713" s="37">
        <v>43334</v>
      </c>
      <c r="L713" s="44">
        <v>28416.5</v>
      </c>
      <c r="M713" s="44">
        <v>28416.5</v>
      </c>
      <c r="N713" s="44">
        <v>0</v>
      </c>
      <c r="O713" s="44">
        <v>25574.85</v>
      </c>
      <c r="P713" s="44">
        <v>0</v>
      </c>
      <c r="Q713" s="44">
        <v>2131.2375000000002</v>
      </c>
      <c r="R713" s="44">
        <v>0</v>
      </c>
      <c r="S713" s="44">
        <v>0</v>
      </c>
      <c r="T713" s="44">
        <v>2131.2375000000002</v>
      </c>
      <c r="V713" s="44"/>
      <c r="W713" s="44"/>
      <c r="X713" s="44"/>
    </row>
    <row r="714" spans="1:24">
      <c r="A714">
        <v>2</v>
      </c>
      <c r="B714">
        <v>4332</v>
      </c>
      <c r="C714" t="s">
        <v>3767</v>
      </c>
      <c r="D714" t="s">
        <v>368</v>
      </c>
      <c r="E714" t="s">
        <v>135</v>
      </c>
      <c r="F714" t="s">
        <v>4371</v>
      </c>
      <c r="G714" t="s">
        <v>1123</v>
      </c>
      <c r="H714" t="s">
        <v>124</v>
      </c>
      <c r="I714" s="42">
        <v>0</v>
      </c>
      <c r="J714" t="s">
        <v>7002</v>
      </c>
      <c r="K714" s="37">
        <v>43334</v>
      </c>
      <c r="L714" s="44">
        <v>17704.59</v>
      </c>
      <c r="M714" s="44">
        <v>17704.59</v>
      </c>
      <c r="N714" s="44">
        <v>0</v>
      </c>
      <c r="O714" s="44">
        <v>15934.13</v>
      </c>
      <c r="P714" s="44">
        <v>0</v>
      </c>
      <c r="Q714" s="44">
        <v>1327.8442</v>
      </c>
      <c r="R714" s="44">
        <v>0</v>
      </c>
      <c r="S714" s="44">
        <v>0</v>
      </c>
      <c r="T714" s="44">
        <v>1327.8442</v>
      </c>
      <c r="V714" s="44"/>
      <c r="W714" s="44"/>
      <c r="X714" s="44"/>
    </row>
    <row r="715" spans="1:24">
      <c r="A715">
        <v>2</v>
      </c>
      <c r="B715">
        <v>4332</v>
      </c>
      <c r="C715" t="s">
        <v>3767</v>
      </c>
      <c r="D715" t="s">
        <v>914</v>
      </c>
      <c r="E715" t="s">
        <v>9</v>
      </c>
      <c r="F715" t="s">
        <v>4372</v>
      </c>
      <c r="G715" t="s">
        <v>915</v>
      </c>
      <c r="H715" t="s">
        <v>149</v>
      </c>
      <c r="I715" s="42">
        <v>0</v>
      </c>
      <c r="J715" t="s">
        <v>7002</v>
      </c>
      <c r="K715" s="37">
        <v>43334</v>
      </c>
      <c r="L715" s="44">
        <v>11303.6</v>
      </c>
      <c r="M715" s="44">
        <v>11303.6</v>
      </c>
      <c r="N715" s="44">
        <v>0</v>
      </c>
      <c r="O715" s="44">
        <v>10173.24</v>
      </c>
      <c r="P715" s="44">
        <v>0</v>
      </c>
      <c r="Q715" s="44">
        <v>847.77</v>
      </c>
      <c r="R715" s="44">
        <v>0</v>
      </c>
      <c r="S715" s="44">
        <v>0</v>
      </c>
      <c r="T715" s="44">
        <v>847.77</v>
      </c>
      <c r="V715" s="44"/>
      <c r="W715" s="44"/>
      <c r="X715" s="44"/>
    </row>
    <row r="716" spans="1:24">
      <c r="A716">
        <v>2</v>
      </c>
      <c r="B716">
        <v>4332</v>
      </c>
      <c r="C716" t="s">
        <v>3767</v>
      </c>
      <c r="D716" t="s">
        <v>1927</v>
      </c>
      <c r="E716" t="s">
        <v>169</v>
      </c>
      <c r="F716" t="s">
        <v>7284</v>
      </c>
      <c r="G716" t="s">
        <v>141</v>
      </c>
      <c r="H716" t="s">
        <v>86</v>
      </c>
      <c r="I716" s="42">
        <v>1</v>
      </c>
      <c r="J716" t="s">
        <v>7002</v>
      </c>
      <c r="K716" s="37">
        <v>43334</v>
      </c>
      <c r="L716" s="44">
        <v>9918.6200000000008</v>
      </c>
      <c r="M716" s="44">
        <v>9918.6200000000008</v>
      </c>
      <c r="N716" s="44">
        <v>0</v>
      </c>
      <c r="O716" s="44">
        <v>9918.6200000000008</v>
      </c>
      <c r="P716" s="44">
        <v>0</v>
      </c>
      <c r="Q716" s="44">
        <v>0</v>
      </c>
      <c r="R716" s="44">
        <v>0</v>
      </c>
      <c r="S716" s="44">
        <v>0</v>
      </c>
      <c r="T716" s="44">
        <v>0</v>
      </c>
      <c r="V716" s="44"/>
      <c r="W716" s="44"/>
      <c r="X716" s="44"/>
    </row>
    <row r="717" spans="1:24">
      <c r="A717">
        <v>2</v>
      </c>
      <c r="B717">
        <v>4332</v>
      </c>
      <c r="C717" t="s">
        <v>3767</v>
      </c>
      <c r="D717" t="s">
        <v>1446</v>
      </c>
      <c r="E717" t="s">
        <v>385</v>
      </c>
      <c r="F717" t="s">
        <v>7285</v>
      </c>
      <c r="G717" t="s">
        <v>7286</v>
      </c>
      <c r="H717" t="s">
        <v>86</v>
      </c>
      <c r="I717" s="42">
        <v>1</v>
      </c>
      <c r="J717" t="s">
        <v>7002</v>
      </c>
      <c r="K717" s="37">
        <v>43333</v>
      </c>
      <c r="L717" s="44">
        <v>7588.2</v>
      </c>
      <c r="M717" s="44">
        <v>7588.2</v>
      </c>
      <c r="N717" s="44">
        <v>0</v>
      </c>
      <c r="O717" s="44">
        <v>7588.2</v>
      </c>
      <c r="P717" s="44">
        <v>0</v>
      </c>
      <c r="Q717" s="44">
        <v>0</v>
      </c>
      <c r="R717" s="44">
        <v>0</v>
      </c>
      <c r="S717" s="44">
        <v>0</v>
      </c>
      <c r="T717" s="44">
        <v>0</v>
      </c>
      <c r="V717" s="44"/>
      <c r="W717" s="44"/>
      <c r="X717" s="44"/>
    </row>
    <row r="718" spans="1:24">
      <c r="A718">
        <v>2</v>
      </c>
      <c r="B718">
        <v>4332</v>
      </c>
      <c r="C718" t="s">
        <v>3767</v>
      </c>
      <c r="D718" t="s">
        <v>1124</v>
      </c>
      <c r="E718" t="s">
        <v>9</v>
      </c>
      <c r="F718" t="s">
        <v>4373</v>
      </c>
      <c r="G718" t="s">
        <v>1068</v>
      </c>
      <c r="H718" t="s">
        <v>100</v>
      </c>
      <c r="I718" s="42">
        <v>1</v>
      </c>
      <c r="J718" t="s">
        <v>7002</v>
      </c>
      <c r="K718" s="37">
        <v>43410</v>
      </c>
      <c r="L718" s="44">
        <v>36613</v>
      </c>
      <c r="M718" s="44">
        <v>36613</v>
      </c>
      <c r="N718" s="44">
        <v>0</v>
      </c>
      <c r="O718" s="44">
        <v>32951.699999999997</v>
      </c>
      <c r="P718" s="44">
        <v>0</v>
      </c>
      <c r="Q718" s="44">
        <v>2745.9749999999999</v>
      </c>
      <c r="R718" s="44">
        <v>0</v>
      </c>
      <c r="S718" s="44">
        <v>0</v>
      </c>
      <c r="T718" s="44">
        <v>2745.9749999999999</v>
      </c>
      <c r="V718" s="44"/>
      <c r="W718" s="44"/>
      <c r="X718" s="44"/>
    </row>
    <row r="719" spans="1:24">
      <c r="A719">
        <v>2</v>
      </c>
      <c r="B719">
        <v>4332</v>
      </c>
      <c r="C719" t="s">
        <v>3767</v>
      </c>
      <c r="D719" t="s">
        <v>1137</v>
      </c>
      <c r="E719" t="s">
        <v>261</v>
      </c>
      <c r="F719" t="s">
        <v>4374</v>
      </c>
      <c r="G719" t="s">
        <v>1138</v>
      </c>
      <c r="H719" t="s">
        <v>107</v>
      </c>
      <c r="I719" s="42">
        <v>0</v>
      </c>
      <c r="J719" t="s">
        <v>7002</v>
      </c>
      <c r="K719" s="37">
        <v>43334</v>
      </c>
      <c r="L719" s="44">
        <v>8404.9</v>
      </c>
      <c r="M719" s="44">
        <v>8404.9</v>
      </c>
      <c r="N719" s="44">
        <v>0</v>
      </c>
      <c r="O719" s="44">
        <v>7564.41</v>
      </c>
      <c r="P719" s="44">
        <v>0</v>
      </c>
      <c r="Q719" s="44">
        <v>630.36749999999995</v>
      </c>
      <c r="R719" s="44">
        <v>0</v>
      </c>
      <c r="S719" s="44">
        <v>0</v>
      </c>
      <c r="T719" s="44">
        <v>630.36749999999995</v>
      </c>
      <c r="V719" s="44"/>
      <c r="W719" s="44"/>
      <c r="X719" s="44"/>
    </row>
    <row r="720" spans="1:24">
      <c r="A720">
        <v>2</v>
      </c>
      <c r="B720">
        <v>4332</v>
      </c>
      <c r="C720" t="s">
        <v>3767</v>
      </c>
      <c r="D720" t="s">
        <v>507</v>
      </c>
      <c r="E720" t="s">
        <v>9</v>
      </c>
      <c r="F720" t="s">
        <v>4375</v>
      </c>
      <c r="G720" t="s">
        <v>1015</v>
      </c>
      <c r="H720" t="s">
        <v>100</v>
      </c>
      <c r="I720" s="42">
        <v>1</v>
      </c>
      <c r="J720" t="s">
        <v>7002</v>
      </c>
      <c r="K720" s="37">
        <v>43336</v>
      </c>
      <c r="L720" s="44">
        <v>62999.78</v>
      </c>
      <c r="M720" s="44">
        <v>62999.78</v>
      </c>
      <c r="N720" s="44">
        <v>0</v>
      </c>
      <c r="O720" s="44">
        <v>56699.8</v>
      </c>
      <c r="P720" s="44">
        <v>0</v>
      </c>
      <c r="Q720" s="44">
        <v>4724.9832999999999</v>
      </c>
      <c r="R720" s="44">
        <v>0</v>
      </c>
      <c r="S720" s="44">
        <v>0</v>
      </c>
      <c r="T720" s="44">
        <v>4724.9832999999999</v>
      </c>
      <c r="V720" s="44"/>
      <c r="W720" s="44"/>
      <c r="X720" s="44"/>
    </row>
    <row r="721" spans="1:24">
      <c r="A721">
        <v>2</v>
      </c>
      <c r="B721">
        <v>4332</v>
      </c>
      <c r="C721" t="s">
        <v>3767</v>
      </c>
      <c r="D721" t="s">
        <v>914</v>
      </c>
      <c r="E721" t="s">
        <v>9</v>
      </c>
      <c r="F721" t="s">
        <v>7287</v>
      </c>
      <c r="G721" t="s">
        <v>1301</v>
      </c>
      <c r="H721" t="s">
        <v>86</v>
      </c>
      <c r="I721" s="42">
        <v>1</v>
      </c>
      <c r="J721" t="s">
        <v>7002</v>
      </c>
      <c r="K721" s="37">
        <v>43334</v>
      </c>
      <c r="L721" s="44">
        <v>7111.71</v>
      </c>
      <c r="M721" s="44">
        <v>7111.71</v>
      </c>
      <c r="N721" s="44">
        <v>0</v>
      </c>
      <c r="O721" s="44">
        <v>7111.71</v>
      </c>
      <c r="P721" s="44">
        <v>0</v>
      </c>
      <c r="Q721" s="44">
        <v>0</v>
      </c>
      <c r="R721" s="44">
        <v>0</v>
      </c>
      <c r="S721" s="44">
        <v>0</v>
      </c>
      <c r="T721" s="44">
        <v>0</v>
      </c>
      <c r="V721" s="44"/>
      <c r="W721" s="44"/>
      <c r="X721" s="44"/>
    </row>
    <row r="722" spans="1:24">
      <c r="A722">
        <v>2</v>
      </c>
      <c r="B722">
        <v>4332</v>
      </c>
      <c r="C722" t="s">
        <v>3767</v>
      </c>
      <c r="D722" t="s">
        <v>1126</v>
      </c>
      <c r="E722" t="s">
        <v>9</v>
      </c>
      <c r="F722" t="s">
        <v>4376</v>
      </c>
      <c r="G722" t="s">
        <v>1127</v>
      </c>
      <c r="H722" t="s">
        <v>149</v>
      </c>
      <c r="I722" s="42">
        <v>0.05</v>
      </c>
      <c r="J722" t="s">
        <v>7002</v>
      </c>
      <c r="K722" s="37">
        <v>43333</v>
      </c>
      <c r="L722" s="44">
        <v>25000</v>
      </c>
      <c r="M722" s="44">
        <v>25000</v>
      </c>
      <c r="N722" s="44">
        <v>0</v>
      </c>
      <c r="O722" s="44">
        <v>22500</v>
      </c>
      <c r="P722" s="44">
        <v>0</v>
      </c>
      <c r="Q722" s="44">
        <v>1875</v>
      </c>
      <c r="R722" s="44">
        <v>0</v>
      </c>
      <c r="S722" s="44">
        <v>0</v>
      </c>
      <c r="T722" s="44">
        <v>1875</v>
      </c>
      <c r="V722" s="44"/>
      <c r="W722" s="44"/>
      <c r="X722" s="44"/>
    </row>
    <row r="723" spans="1:24">
      <c r="A723">
        <v>2</v>
      </c>
      <c r="B723">
        <v>4332</v>
      </c>
      <c r="C723" t="s">
        <v>3767</v>
      </c>
      <c r="D723" t="s">
        <v>27</v>
      </c>
      <c r="E723" t="s">
        <v>27</v>
      </c>
      <c r="F723" t="s">
        <v>4377</v>
      </c>
      <c r="G723" t="s">
        <v>1069</v>
      </c>
      <c r="H723" t="s">
        <v>107</v>
      </c>
      <c r="I723" s="42">
        <v>0</v>
      </c>
      <c r="J723" t="s">
        <v>7002</v>
      </c>
      <c r="K723" s="37">
        <v>43788</v>
      </c>
      <c r="L723" s="44">
        <v>7780.81</v>
      </c>
      <c r="M723" s="44">
        <v>7780.81</v>
      </c>
      <c r="N723" s="44">
        <v>0</v>
      </c>
      <c r="O723" s="44">
        <v>7002.73</v>
      </c>
      <c r="P723" s="44">
        <v>0</v>
      </c>
      <c r="Q723" s="44">
        <v>583.56079999999997</v>
      </c>
      <c r="R723" s="44">
        <v>0</v>
      </c>
      <c r="S723" s="44">
        <v>0</v>
      </c>
      <c r="T723" s="44">
        <v>583.56079999999997</v>
      </c>
      <c r="V723" s="44"/>
      <c r="W723" s="44"/>
      <c r="X723" s="44"/>
    </row>
    <row r="724" spans="1:24">
      <c r="A724">
        <v>2</v>
      </c>
      <c r="B724">
        <v>4332</v>
      </c>
      <c r="C724" t="s">
        <v>3767</v>
      </c>
      <c r="D724" t="s">
        <v>111</v>
      </c>
      <c r="E724" t="s">
        <v>21</v>
      </c>
      <c r="F724" t="s">
        <v>4378</v>
      </c>
      <c r="G724" t="s">
        <v>112</v>
      </c>
      <c r="H724" t="s">
        <v>107</v>
      </c>
      <c r="I724" s="42">
        <v>1</v>
      </c>
      <c r="J724" t="s">
        <v>7002</v>
      </c>
      <c r="K724" s="37">
        <v>43228</v>
      </c>
      <c r="L724" s="44">
        <v>4930</v>
      </c>
      <c r="M724" s="44">
        <v>4930</v>
      </c>
      <c r="N724" s="44">
        <v>0</v>
      </c>
      <c r="O724" s="44">
        <v>4437</v>
      </c>
      <c r="P724" s="44">
        <v>0</v>
      </c>
      <c r="Q724" s="44">
        <v>369.75</v>
      </c>
      <c r="R724" s="44">
        <v>0</v>
      </c>
      <c r="S724" s="44">
        <v>0</v>
      </c>
      <c r="T724" s="44">
        <v>369.75</v>
      </c>
      <c r="V724" s="44"/>
      <c r="W724" s="44"/>
      <c r="X724" s="44"/>
    </row>
    <row r="725" spans="1:24">
      <c r="A725">
        <v>2</v>
      </c>
      <c r="B725">
        <v>4332</v>
      </c>
      <c r="C725" t="s">
        <v>3767</v>
      </c>
      <c r="D725" t="s">
        <v>928</v>
      </c>
      <c r="E725" t="s">
        <v>147</v>
      </c>
      <c r="F725" t="s">
        <v>4379</v>
      </c>
      <c r="G725" t="s">
        <v>1361</v>
      </c>
      <c r="H725" t="s">
        <v>100</v>
      </c>
      <c r="I725" s="42">
        <v>0</v>
      </c>
      <c r="J725" t="s">
        <v>7002</v>
      </c>
      <c r="K725" s="37">
        <v>43852</v>
      </c>
      <c r="L725" s="44">
        <v>62381.760000000002</v>
      </c>
      <c r="M725" s="44">
        <v>62381.760000000002</v>
      </c>
      <c r="N725" s="44">
        <v>0</v>
      </c>
      <c r="O725" s="44">
        <v>56143.58</v>
      </c>
      <c r="P725" s="44">
        <v>0</v>
      </c>
      <c r="Q725" s="44">
        <v>4678.6316999999999</v>
      </c>
      <c r="R725" s="44">
        <v>0</v>
      </c>
      <c r="S725" s="44">
        <v>0</v>
      </c>
      <c r="T725" s="44">
        <v>4678.6316999999999</v>
      </c>
      <c r="V725" s="44"/>
      <c r="W725" s="44"/>
      <c r="X725" s="44"/>
    </row>
    <row r="726" spans="1:24">
      <c r="A726">
        <v>2</v>
      </c>
      <c r="B726">
        <v>4332</v>
      </c>
      <c r="C726" t="s">
        <v>3767</v>
      </c>
      <c r="D726" t="s">
        <v>52</v>
      </c>
      <c r="E726" t="s">
        <v>21</v>
      </c>
      <c r="F726" t="s">
        <v>4380</v>
      </c>
      <c r="G726" t="s">
        <v>3179</v>
      </c>
      <c r="H726" t="s">
        <v>107</v>
      </c>
      <c r="I726" s="42">
        <v>0.5</v>
      </c>
      <c r="J726" t="s">
        <v>7002</v>
      </c>
      <c r="K726" s="37">
        <v>43864</v>
      </c>
      <c r="L726" s="44">
        <v>97109.51</v>
      </c>
      <c r="M726" s="44">
        <v>97109.51</v>
      </c>
      <c r="N726" s="44">
        <v>0</v>
      </c>
      <c r="O726" s="44">
        <v>87398.56</v>
      </c>
      <c r="P726" s="44">
        <v>0</v>
      </c>
      <c r="Q726" s="44">
        <v>7283.2133000000003</v>
      </c>
      <c r="R726" s="44">
        <v>0</v>
      </c>
      <c r="S726" s="44">
        <v>0</v>
      </c>
      <c r="T726" s="44">
        <v>7283.2133000000003</v>
      </c>
      <c r="V726" s="44"/>
      <c r="W726" s="44"/>
      <c r="X726" s="44"/>
    </row>
    <row r="727" spans="1:24">
      <c r="A727">
        <v>2</v>
      </c>
      <c r="B727">
        <v>4332</v>
      </c>
      <c r="C727" t="s">
        <v>3767</v>
      </c>
      <c r="D727" t="s">
        <v>796</v>
      </c>
      <c r="E727" t="s">
        <v>60</v>
      </c>
      <c r="F727" t="s">
        <v>4381</v>
      </c>
      <c r="G727" t="s">
        <v>1309</v>
      </c>
      <c r="H727" t="s">
        <v>100</v>
      </c>
      <c r="I727" s="42">
        <v>0</v>
      </c>
      <c r="J727" t="s">
        <v>7002</v>
      </c>
      <c r="K727" s="37">
        <v>43987</v>
      </c>
      <c r="L727" s="44">
        <v>5512.09</v>
      </c>
      <c r="M727" s="44">
        <v>5512.09</v>
      </c>
      <c r="N727" s="44">
        <v>0</v>
      </c>
      <c r="O727" s="44">
        <v>4960.88</v>
      </c>
      <c r="P727" s="44">
        <v>0</v>
      </c>
      <c r="Q727" s="44">
        <v>413.4067</v>
      </c>
      <c r="R727" s="44">
        <v>0</v>
      </c>
      <c r="S727" s="44">
        <v>0</v>
      </c>
      <c r="T727" s="44">
        <v>413.4067</v>
      </c>
      <c r="V727" s="44"/>
      <c r="W727" s="44"/>
      <c r="X727" s="44"/>
    </row>
    <row r="728" spans="1:24">
      <c r="A728">
        <v>2</v>
      </c>
      <c r="B728">
        <v>4332</v>
      </c>
      <c r="C728" t="s">
        <v>3767</v>
      </c>
      <c r="D728" t="s">
        <v>716</v>
      </c>
      <c r="E728" t="s">
        <v>9</v>
      </c>
      <c r="F728" t="s">
        <v>4382</v>
      </c>
      <c r="G728" t="s">
        <v>717</v>
      </c>
      <c r="H728" t="s">
        <v>86</v>
      </c>
      <c r="I728" s="42">
        <v>1</v>
      </c>
      <c r="J728" t="s">
        <v>7002</v>
      </c>
      <c r="K728" s="37">
        <v>43669</v>
      </c>
      <c r="L728" s="44">
        <v>7367.84</v>
      </c>
      <c r="M728" s="44">
        <v>7367.84</v>
      </c>
      <c r="N728" s="44">
        <v>0</v>
      </c>
      <c r="O728" s="44">
        <v>7245.34</v>
      </c>
      <c r="P728" s="44">
        <v>0</v>
      </c>
      <c r="Q728" s="44">
        <v>91.88</v>
      </c>
      <c r="R728" s="44">
        <v>0</v>
      </c>
      <c r="S728" s="44">
        <v>0.15279999999999999</v>
      </c>
      <c r="T728" s="44">
        <v>91.727199999999996</v>
      </c>
      <c r="V728" s="44"/>
      <c r="W728" s="44"/>
      <c r="X728" s="44"/>
    </row>
    <row r="729" spans="1:24">
      <c r="A729">
        <v>2</v>
      </c>
      <c r="B729">
        <v>4332</v>
      </c>
      <c r="C729" t="s">
        <v>3767</v>
      </c>
      <c r="D729" t="s">
        <v>976</v>
      </c>
      <c r="E729" t="s">
        <v>21</v>
      </c>
      <c r="F729" t="s">
        <v>7288</v>
      </c>
      <c r="G729" t="s">
        <v>7289</v>
      </c>
      <c r="H729" t="s">
        <v>86</v>
      </c>
      <c r="I729" s="42">
        <v>1</v>
      </c>
      <c r="J729" t="s">
        <v>7002</v>
      </c>
      <c r="K729" s="37">
        <v>43333</v>
      </c>
      <c r="L729" s="44">
        <v>34900.129999999997</v>
      </c>
      <c r="M729" s="44">
        <v>34900.129999999997</v>
      </c>
      <c r="N729" s="44">
        <v>0</v>
      </c>
      <c r="O729" s="44">
        <v>34900.129999999997</v>
      </c>
      <c r="P729" s="44">
        <v>0</v>
      </c>
      <c r="Q729" s="44">
        <v>0</v>
      </c>
      <c r="R729" s="44">
        <v>0</v>
      </c>
      <c r="S729" s="44">
        <v>0</v>
      </c>
      <c r="T729" s="44">
        <v>0</v>
      </c>
      <c r="V729" s="44"/>
      <c r="W729" s="44"/>
      <c r="X729" s="44"/>
    </row>
    <row r="730" spans="1:24">
      <c r="A730">
        <v>2</v>
      </c>
      <c r="B730">
        <v>4332</v>
      </c>
      <c r="C730" t="s">
        <v>3767</v>
      </c>
      <c r="D730" t="s">
        <v>432</v>
      </c>
      <c r="E730" t="s">
        <v>21</v>
      </c>
      <c r="F730" t="s">
        <v>7290</v>
      </c>
      <c r="G730" t="s">
        <v>7291</v>
      </c>
      <c r="H730" t="s">
        <v>86</v>
      </c>
      <c r="I730" s="42">
        <v>1</v>
      </c>
      <c r="J730" t="s">
        <v>7002</v>
      </c>
      <c r="K730" s="37">
        <v>43236</v>
      </c>
      <c r="L730" s="44">
        <v>10886.05</v>
      </c>
      <c r="M730" s="44">
        <v>10886.05</v>
      </c>
      <c r="N730" s="44">
        <v>0</v>
      </c>
      <c r="O730" s="44">
        <v>10886.05</v>
      </c>
      <c r="P730" s="44">
        <v>0</v>
      </c>
      <c r="Q730" s="44">
        <v>0</v>
      </c>
      <c r="R730" s="44">
        <v>0</v>
      </c>
      <c r="S730" s="44">
        <v>0</v>
      </c>
      <c r="T730" s="44">
        <v>0</v>
      </c>
      <c r="V730" s="44"/>
      <c r="W730" s="44"/>
      <c r="X730" s="44"/>
    </row>
    <row r="731" spans="1:24">
      <c r="A731">
        <v>2</v>
      </c>
      <c r="B731">
        <v>4332</v>
      </c>
      <c r="C731" t="s">
        <v>3767</v>
      </c>
      <c r="D731" t="s">
        <v>1258</v>
      </c>
      <c r="E731" t="s">
        <v>37</v>
      </c>
      <c r="F731" t="s">
        <v>4383</v>
      </c>
      <c r="G731" t="s">
        <v>1259</v>
      </c>
      <c r="H731" t="s">
        <v>149</v>
      </c>
      <c r="I731" s="42">
        <v>0</v>
      </c>
      <c r="J731" t="s">
        <v>7002</v>
      </c>
      <c r="K731" s="37">
        <v>48092</v>
      </c>
      <c r="L731" s="44">
        <v>490384</v>
      </c>
      <c r="M731" s="44">
        <v>490384</v>
      </c>
      <c r="N731" s="44">
        <v>0</v>
      </c>
      <c r="O731" s="44">
        <v>441345.6</v>
      </c>
      <c r="P731" s="44">
        <v>0</v>
      </c>
      <c r="Q731" s="44">
        <v>0</v>
      </c>
      <c r="R731" s="44">
        <v>0</v>
      </c>
      <c r="S731" s="44">
        <v>0</v>
      </c>
      <c r="T731" s="44">
        <v>0</v>
      </c>
      <c r="V731" s="44"/>
      <c r="W731" s="44"/>
      <c r="X731" s="44"/>
    </row>
    <row r="732" spans="1:24">
      <c r="A732">
        <v>2</v>
      </c>
      <c r="B732">
        <v>4332</v>
      </c>
      <c r="C732" t="s">
        <v>3767</v>
      </c>
      <c r="D732" t="s">
        <v>654</v>
      </c>
      <c r="E732" t="s">
        <v>147</v>
      </c>
      <c r="F732" t="s">
        <v>4384</v>
      </c>
      <c r="G732" t="s">
        <v>1082</v>
      </c>
      <c r="H732" t="s">
        <v>107</v>
      </c>
      <c r="I732" s="42">
        <v>1</v>
      </c>
      <c r="J732" t="s">
        <v>7002</v>
      </c>
      <c r="K732" s="37">
        <v>43335</v>
      </c>
      <c r="L732" s="44">
        <v>3567.63</v>
      </c>
      <c r="M732" s="44">
        <v>3567.63</v>
      </c>
      <c r="N732" s="44">
        <v>0</v>
      </c>
      <c r="O732" s="44">
        <v>3210.87</v>
      </c>
      <c r="P732" s="44">
        <v>0</v>
      </c>
      <c r="Q732" s="44">
        <v>267.57249999999999</v>
      </c>
      <c r="R732" s="44">
        <v>0</v>
      </c>
      <c r="S732" s="44">
        <v>0</v>
      </c>
      <c r="T732" s="44">
        <v>267.57249999999999</v>
      </c>
      <c r="V732" s="44"/>
      <c r="W732" s="44"/>
      <c r="X732" s="44"/>
    </row>
    <row r="733" spans="1:24">
      <c r="A733">
        <v>2</v>
      </c>
      <c r="B733">
        <v>4332</v>
      </c>
      <c r="C733" t="s">
        <v>3767</v>
      </c>
      <c r="D733" t="s">
        <v>935</v>
      </c>
      <c r="E733" t="s">
        <v>76</v>
      </c>
      <c r="F733" t="s">
        <v>4385</v>
      </c>
      <c r="G733" t="s">
        <v>1748</v>
      </c>
      <c r="H733" t="s">
        <v>100</v>
      </c>
      <c r="I733" s="42">
        <v>0</v>
      </c>
      <c r="J733" t="s">
        <v>7002</v>
      </c>
      <c r="K733" s="37">
        <v>43760</v>
      </c>
      <c r="L733" s="44">
        <v>35942.15</v>
      </c>
      <c r="M733" s="44">
        <v>35942.15</v>
      </c>
      <c r="N733" s="44">
        <v>0</v>
      </c>
      <c r="O733" s="44">
        <v>32347.94</v>
      </c>
      <c r="P733" s="44">
        <v>0</v>
      </c>
      <c r="Q733" s="44">
        <v>2695.6617000000001</v>
      </c>
      <c r="R733" s="44">
        <v>0</v>
      </c>
      <c r="S733" s="44">
        <v>0</v>
      </c>
      <c r="T733" s="44">
        <v>2695.6617000000001</v>
      </c>
      <c r="V733" s="44"/>
      <c r="W733" s="44"/>
      <c r="X733" s="44"/>
    </row>
    <row r="734" spans="1:24">
      <c r="A734">
        <v>2</v>
      </c>
      <c r="B734">
        <v>4332</v>
      </c>
      <c r="C734" t="s">
        <v>3767</v>
      </c>
      <c r="D734" t="s">
        <v>766</v>
      </c>
      <c r="E734" t="s">
        <v>152</v>
      </c>
      <c r="F734" t="s">
        <v>4386</v>
      </c>
      <c r="G734" t="s">
        <v>141</v>
      </c>
      <c r="H734" t="s">
        <v>86</v>
      </c>
      <c r="I734" s="42">
        <v>1</v>
      </c>
      <c r="J734" t="s">
        <v>7002</v>
      </c>
      <c r="K734" s="37">
        <v>43334</v>
      </c>
      <c r="L734" s="44">
        <v>3739.69</v>
      </c>
      <c r="M734" s="44">
        <v>3739.69</v>
      </c>
      <c r="N734" s="44">
        <v>0</v>
      </c>
      <c r="O734" s="44">
        <v>3365.72</v>
      </c>
      <c r="P734" s="44">
        <v>0</v>
      </c>
      <c r="Q734" s="44">
        <v>280.47669999999999</v>
      </c>
      <c r="R734" s="44">
        <v>0</v>
      </c>
      <c r="S734" s="44">
        <v>0</v>
      </c>
      <c r="T734" s="44">
        <v>280.47669999999999</v>
      </c>
      <c r="V734" s="44"/>
      <c r="W734" s="44"/>
      <c r="X734" s="44"/>
    </row>
    <row r="735" spans="1:24">
      <c r="A735">
        <v>2</v>
      </c>
      <c r="B735">
        <v>4332</v>
      </c>
      <c r="C735" t="s">
        <v>3767</v>
      </c>
      <c r="D735" t="s">
        <v>854</v>
      </c>
      <c r="E735" t="s">
        <v>9</v>
      </c>
      <c r="F735" t="s">
        <v>4387</v>
      </c>
      <c r="G735" t="s">
        <v>855</v>
      </c>
      <c r="H735" t="s">
        <v>104</v>
      </c>
      <c r="I735" s="42">
        <v>1</v>
      </c>
      <c r="J735" t="s">
        <v>7002</v>
      </c>
      <c r="K735" s="37">
        <v>43334</v>
      </c>
      <c r="L735" s="44">
        <v>49670.17</v>
      </c>
      <c r="M735" s="44">
        <v>49670.17</v>
      </c>
      <c r="N735" s="44">
        <v>0</v>
      </c>
      <c r="O735" s="44">
        <v>44703.15</v>
      </c>
      <c r="P735" s="44">
        <v>0</v>
      </c>
      <c r="Q735" s="44">
        <v>3725.2624999999998</v>
      </c>
      <c r="R735" s="44">
        <v>0</v>
      </c>
      <c r="S735" s="44">
        <v>0</v>
      </c>
      <c r="T735" s="44">
        <v>3725.2624999999998</v>
      </c>
      <c r="V735" s="44"/>
      <c r="W735" s="44"/>
      <c r="X735" s="44"/>
    </row>
    <row r="736" spans="1:24">
      <c r="A736">
        <v>2</v>
      </c>
      <c r="B736">
        <v>4332</v>
      </c>
      <c r="C736" t="s">
        <v>3767</v>
      </c>
      <c r="D736" t="s">
        <v>1673</v>
      </c>
      <c r="E736" t="s">
        <v>60</v>
      </c>
      <c r="F736" t="s">
        <v>4388</v>
      </c>
      <c r="G736" t="s">
        <v>1674</v>
      </c>
      <c r="H736" t="s">
        <v>107</v>
      </c>
      <c r="I736" s="42">
        <v>1</v>
      </c>
      <c r="J736" t="s">
        <v>7002</v>
      </c>
      <c r="K736" s="37">
        <v>43558</v>
      </c>
      <c r="L736" s="44">
        <v>126844</v>
      </c>
      <c r="M736" s="44">
        <v>126844</v>
      </c>
      <c r="N736" s="44">
        <v>0</v>
      </c>
      <c r="O736" s="44">
        <v>114159.6</v>
      </c>
      <c r="P736" s="44">
        <v>0</v>
      </c>
      <c r="Q736" s="44">
        <v>9513.2999999999993</v>
      </c>
      <c r="R736" s="44">
        <v>0</v>
      </c>
      <c r="S736" s="44">
        <v>0</v>
      </c>
      <c r="T736" s="44">
        <v>9513.2999999999993</v>
      </c>
      <c r="V736" s="44"/>
      <c r="W736" s="44"/>
      <c r="X736" s="44"/>
    </row>
    <row r="737" spans="1:24">
      <c r="A737">
        <v>2</v>
      </c>
      <c r="B737">
        <v>4332</v>
      </c>
      <c r="C737" t="s">
        <v>3767</v>
      </c>
      <c r="D737" t="s">
        <v>355</v>
      </c>
      <c r="E737" t="s">
        <v>9</v>
      </c>
      <c r="F737" t="s">
        <v>7292</v>
      </c>
      <c r="G737" t="s">
        <v>7293</v>
      </c>
      <c r="H737" t="s">
        <v>86</v>
      </c>
      <c r="I737" s="42">
        <v>1</v>
      </c>
      <c r="J737" t="s">
        <v>7002</v>
      </c>
      <c r="K737" s="37">
        <v>43228</v>
      </c>
      <c r="L737" s="44">
        <v>16073.25</v>
      </c>
      <c r="M737" s="44">
        <v>16073.25</v>
      </c>
      <c r="N737" s="44">
        <v>0</v>
      </c>
      <c r="O737" s="44">
        <v>16073.25</v>
      </c>
      <c r="P737" s="44">
        <v>0</v>
      </c>
      <c r="Q737" s="44">
        <v>0</v>
      </c>
      <c r="R737" s="44">
        <v>0</v>
      </c>
      <c r="S737" s="44">
        <v>0</v>
      </c>
      <c r="T737" s="44">
        <v>0</v>
      </c>
      <c r="V737" s="44"/>
      <c r="W737" s="44"/>
      <c r="X737" s="44"/>
    </row>
    <row r="738" spans="1:24">
      <c r="A738">
        <v>2</v>
      </c>
      <c r="B738">
        <v>4332</v>
      </c>
      <c r="C738" t="s">
        <v>3767</v>
      </c>
      <c r="D738" t="s">
        <v>296</v>
      </c>
      <c r="E738" t="s">
        <v>218</v>
      </c>
      <c r="F738" t="s">
        <v>7294</v>
      </c>
      <c r="G738" t="s">
        <v>7295</v>
      </c>
      <c r="H738" t="s">
        <v>86</v>
      </c>
      <c r="I738" s="42">
        <v>1</v>
      </c>
      <c r="J738" t="s">
        <v>7002</v>
      </c>
      <c r="K738" s="37">
        <v>43705</v>
      </c>
      <c r="L738" s="44">
        <v>4113.6899999999996</v>
      </c>
      <c r="M738" s="44">
        <v>4113.6899999999996</v>
      </c>
      <c r="N738" s="44">
        <v>0</v>
      </c>
      <c r="O738" s="44">
        <v>4113.6899999999996</v>
      </c>
      <c r="P738" s="44">
        <v>0</v>
      </c>
      <c r="Q738" s="44">
        <v>0</v>
      </c>
      <c r="R738" s="44">
        <v>0</v>
      </c>
      <c r="S738" s="44">
        <v>0</v>
      </c>
      <c r="T738" s="44">
        <v>0</v>
      </c>
      <c r="V738" s="44"/>
      <c r="W738" s="44"/>
      <c r="X738" s="44"/>
    </row>
    <row r="739" spans="1:24">
      <c r="A739">
        <v>2</v>
      </c>
      <c r="B739">
        <v>4332</v>
      </c>
      <c r="C739" t="s">
        <v>3767</v>
      </c>
      <c r="D739" t="s">
        <v>175</v>
      </c>
      <c r="E739" t="s">
        <v>9</v>
      </c>
      <c r="F739" t="s">
        <v>4389</v>
      </c>
      <c r="G739" t="s">
        <v>789</v>
      </c>
      <c r="H739" t="s">
        <v>107</v>
      </c>
      <c r="I739" s="42">
        <v>0</v>
      </c>
      <c r="J739" t="s">
        <v>7002</v>
      </c>
      <c r="K739" s="37">
        <v>43333</v>
      </c>
      <c r="L739" s="44">
        <v>8297.23</v>
      </c>
      <c r="M739" s="44">
        <v>8297.23</v>
      </c>
      <c r="N739" s="44">
        <v>0</v>
      </c>
      <c r="O739" s="44">
        <v>7467.51</v>
      </c>
      <c r="P739" s="44">
        <v>0</v>
      </c>
      <c r="Q739" s="44">
        <v>622.29250000000002</v>
      </c>
      <c r="R739" s="44">
        <v>0</v>
      </c>
      <c r="S739" s="44">
        <v>0</v>
      </c>
      <c r="T739" s="44">
        <v>622.29250000000002</v>
      </c>
      <c r="V739" s="44"/>
      <c r="W739" s="44"/>
      <c r="X739" s="44"/>
    </row>
    <row r="740" spans="1:24">
      <c r="A740">
        <v>2</v>
      </c>
      <c r="B740">
        <v>4332</v>
      </c>
      <c r="C740" t="s">
        <v>3767</v>
      </c>
      <c r="D740" t="s">
        <v>1258</v>
      </c>
      <c r="E740" t="s">
        <v>37</v>
      </c>
      <c r="F740" t="s">
        <v>4390</v>
      </c>
      <c r="G740" t="s">
        <v>2090</v>
      </c>
      <c r="H740" t="s">
        <v>149</v>
      </c>
      <c r="I740" s="42">
        <v>0</v>
      </c>
      <c r="J740" t="s">
        <v>7002</v>
      </c>
      <c r="K740" s="37">
        <v>48092</v>
      </c>
      <c r="L740" s="44">
        <v>777587.4</v>
      </c>
      <c r="M740" s="44">
        <v>777587.4</v>
      </c>
      <c r="N740" s="44">
        <v>0</v>
      </c>
      <c r="O740" s="44">
        <v>699828.66</v>
      </c>
      <c r="P740" s="44">
        <v>0</v>
      </c>
      <c r="Q740" s="44">
        <v>0</v>
      </c>
      <c r="R740" s="44">
        <v>0</v>
      </c>
      <c r="S740" s="44">
        <v>0</v>
      </c>
      <c r="T740" s="44">
        <v>0</v>
      </c>
      <c r="V740" s="44"/>
      <c r="W740" s="44"/>
      <c r="X740" s="44"/>
    </row>
    <row r="741" spans="1:24">
      <c r="A741">
        <v>2</v>
      </c>
      <c r="B741">
        <v>4332</v>
      </c>
      <c r="C741" t="s">
        <v>3767</v>
      </c>
      <c r="D741" t="s">
        <v>1475</v>
      </c>
      <c r="E741" t="s">
        <v>131</v>
      </c>
      <c r="F741" t="s">
        <v>4391</v>
      </c>
      <c r="G741" t="s">
        <v>2760</v>
      </c>
      <c r="H741" t="s">
        <v>124</v>
      </c>
      <c r="I741" s="42">
        <v>0</v>
      </c>
      <c r="J741" t="s">
        <v>7002</v>
      </c>
      <c r="K741" s="37">
        <v>48092</v>
      </c>
      <c r="L741" s="44">
        <v>128708</v>
      </c>
      <c r="M741" s="44">
        <v>128708</v>
      </c>
      <c r="N741" s="44">
        <v>0</v>
      </c>
      <c r="O741" s="44">
        <v>115837.2</v>
      </c>
      <c r="P741" s="44">
        <v>0</v>
      </c>
      <c r="Q741" s="44">
        <v>0</v>
      </c>
      <c r="R741" s="44">
        <v>0</v>
      </c>
      <c r="S741" s="44">
        <v>0</v>
      </c>
      <c r="T741" s="44">
        <v>0</v>
      </c>
      <c r="V741" s="44"/>
      <c r="W741" s="44"/>
      <c r="X741" s="44"/>
    </row>
    <row r="742" spans="1:24">
      <c r="A742">
        <v>2</v>
      </c>
      <c r="B742">
        <v>4332</v>
      </c>
      <c r="C742" t="s">
        <v>3767</v>
      </c>
      <c r="D742" t="s">
        <v>1258</v>
      </c>
      <c r="E742" t="s">
        <v>37</v>
      </c>
      <c r="F742" t="s">
        <v>4392</v>
      </c>
      <c r="G742" t="s">
        <v>3127</v>
      </c>
      <c r="H742" t="s">
        <v>149</v>
      </c>
      <c r="I742" s="42">
        <v>0</v>
      </c>
      <c r="J742" t="s">
        <v>7002</v>
      </c>
      <c r="K742" s="37">
        <v>48092</v>
      </c>
      <c r="L742" s="44">
        <v>399071</v>
      </c>
      <c r="M742" s="44">
        <v>399071</v>
      </c>
      <c r="N742" s="44">
        <v>0</v>
      </c>
      <c r="O742" s="44">
        <v>359163.9</v>
      </c>
      <c r="P742" s="44">
        <v>0</v>
      </c>
      <c r="Q742" s="44">
        <v>0</v>
      </c>
      <c r="R742" s="44">
        <v>0</v>
      </c>
      <c r="S742" s="44">
        <v>0</v>
      </c>
      <c r="T742" s="44">
        <v>0</v>
      </c>
      <c r="V742" s="44"/>
      <c r="W742" s="44"/>
      <c r="X742" s="44"/>
    </row>
    <row r="743" spans="1:24">
      <c r="A743">
        <v>2</v>
      </c>
      <c r="B743">
        <v>4332</v>
      </c>
      <c r="C743" t="s">
        <v>3767</v>
      </c>
      <c r="D743" t="s">
        <v>156</v>
      </c>
      <c r="E743" t="s">
        <v>9</v>
      </c>
      <c r="F743" t="s">
        <v>4393</v>
      </c>
      <c r="G743" t="s">
        <v>1071</v>
      </c>
      <c r="H743" t="s">
        <v>86</v>
      </c>
      <c r="I743" s="42">
        <v>1</v>
      </c>
      <c r="J743" t="s">
        <v>7002</v>
      </c>
      <c r="K743" s="37">
        <v>43664</v>
      </c>
      <c r="L743" s="44">
        <v>267259.88</v>
      </c>
      <c r="M743" s="44">
        <v>267259.88</v>
      </c>
      <c r="N743" s="44">
        <v>0</v>
      </c>
      <c r="O743" s="44">
        <v>240533.89</v>
      </c>
      <c r="P743" s="44">
        <v>0</v>
      </c>
      <c r="Q743" s="44">
        <v>20044.4908</v>
      </c>
      <c r="R743" s="44">
        <v>0</v>
      </c>
      <c r="S743" s="44">
        <v>0</v>
      </c>
      <c r="T743" s="44">
        <v>20044.4908</v>
      </c>
      <c r="V743" s="44"/>
      <c r="W743" s="44"/>
      <c r="X743" s="44"/>
    </row>
    <row r="744" spans="1:24">
      <c r="A744">
        <v>2</v>
      </c>
      <c r="B744">
        <v>4332</v>
      </c>
      <c r="C744" t="s">
        <v>3767</v>
      </c>
      <c r="D744" t="s">
        <v>558</v>
      </c>
      <c r="E744" t="s">
        <v>93</v>
      </c>
      <c r="F744" t="s">
        <v>4394</v>
      </c>
      <c r="G744" t="s">
        <v>2133</v>
      </c>
      <c r="H744" t="s">
        <v>107</v>
      </c>
      <c r="I744" s="42">
        <v>0.75</v>
      </c>
      <c r="J744" t="s">
        <v>7002</v>
      </c>
      <c r="K744" s="37">
        <v>43507</v>
      </c>
      <c r="L744" s="44">
        <v>94704.44</v>
      </c>
      <c r="M744" s="44">
        <v>94704.44</v>
      </c>
      <c r="N744" s="44">
        <v>0</v>
      </c>
      <c r="O744" s="44">
        <v>85234</v>
      </c>
      <c r="P744" s="44">
        <v>0</v>
      </c>
      <c r="Q744" s="44">
        <v>7102.8333000000002</v>
      </c>
      <c r="R744" s="44">
        <v>0</v>
      </c>
      <c r="S744" s="44">
        <v>0</v>
      </c>
      <c r="T744" s="44">
        <v>7102.8333000000002</v>
      </c>
      <c r="V744" s="44"/>
      <c r="W744" s="44"/>
      <c r="X744" s="44"/>
    </row>
    <row r="745" spans="1:24">
      <c r="A745">
        <v>2</v>
      </c>
      <c r="B745">
        <v>4332</v>
      </c>
      <c r="C745" t="s">
        <v>3767</v>
      </c>
      <c r="D745" t="s">
        <v>146</v>
      </c>
      <c r="E745" t="s">
        <v>147</v>
      </c>
      <c r="F745" t="s">
        <v>7296</v>
      </c>
      <c r="G745" t="s">
        <v>141</v>
      </c>
      <c r="H745" t="s">
        <v>86</v>
      </c>
      <c r="I745" s="42">
        <v>1</v>
      </c>
      <c r="J745" t="s">
        <v>7002</v>
      </c>
      <c r="K745" s="37">
        <v>43585</v>
      </c>
      <c r="L745" s="44">
        <v>162188.22</v>
      </c>
      <c r="M745" s="44">
        <v>162188.22</v>
      </c>
      <c r="N745" s="44">
        <v>0</v>
      </c>
      <c r="O745" s="44">
        <v>162188.22</v>
      </c>
      <c r="P745" s="44">
        <v>0</v>
      </c>
      <c r="Q745" s="44">
        <v>0</v>
      </c>
      <c r="R745" s="44">
        <v>0</v>
      </c>
      <c r="S745" s="44">
        <v>0</v>
      </c>
      <c r="T745" s="44">
        <v>0</v>
      </c>
      <c r="V745" s="44"/>
      <c r="W745" s="44"/>
      <c r="X745" s="44"/>
    </row>
    <row r="746" spans="1:24">
      <c r="A746">
        <v>2</v>
      </c>
      <c r="B746">
        <v>4332</v>
      </c>
      <c r="C746" t="s">
        <v>3767</v>
      </c>
      <c r="D746" t="s">
        <v>47</v>
      </c>
      <c r="E746" t="s">
        <v>48</v>
      </c>
      <c r="F746" t="s">
        <v>4395</v>
      </c>
      <c r="G746" t="s">
        <v>2365</v>
      </c>
      <c r="H746" t="s">
        <v>100</v>
      </c>
      <c r="I746" s="42">
        <v>0</v>
      </c>
      <c r="J746" t="s">
        <v>7002</v>
      </c>
      <c r="K746" s="37">
        <v>43917</v>
      </c>
      <c r="L746" s="44">
        <v>36150.400000000001</v>
      </c>
      <c r="M746" s="44">
        <v>36150.400000000001</v>
      </c>
      <c r="N746" s="44">
        <v>0</v>
      </c>
      <c r="O746" s="44">
        <v>32535.360000000001</v>
      </c>
      <c r="P746" s="44">
        <v>0</v>
      </c>
      <c r="Q746" s="44">
        <v>2711.28</v>
      </c>
      <c r="R746" s="44">
        <v>0</v>
      </c>
      <c r="S746" s="44">
        <v>0</v>
      </c>
      <c r="T746" s="44">
        <v>2711.28</v>
      </c>
      <c r="V746" s="44"/>
      <c r="W746" s="44"/>
      <c r="X746" s="44"/>
    </row>
    <row r="747" spans="1:24">
      <c r="A747">
        <v>2</v>
      </c>
      <c r="B747">
        <v>4332</v>
      </c>
      <c r="C747" t="s">
        <v>3767</v>
      </c>
      <c r="D747" t="s">
        <v>1013</v>
      </c>
      <c r="E747" t="s">
        <v>9</v>
      </c>
      <c r="F747" t="s">
        <v>4396</v>
      </c>
      <c r="G747" t="s">
        <v>1869</v>
      </c>
      <c r="H747" t="s">
        <v>107</v>
      </c>
      <c r="I747" s="42">
        <v>1</v>
      </c>
      <c r="J747" t="s">
        <v>7002</v>
      </c>
      <c r="K747" s="37">
        <v>43411</v>
      </c>
      <c r="L747" s="44">
        <v>17120.38</v>
      </c>
      <c r="M747" s="44">
        <v>17120.38</v>
      </c>
      <c r="N747" s="44">
        <v>0</v>
      </c>
      <c r="O747" s="44">
        <v>15408.34</v>
      </c>
      <c r="P747" s="44">
        <v>0</v>
      </c>
      <c r="Q747" s="44">
        <v>1284.0282999999999</v>
      </c>
      <c r="R747" s="44">
        <v>0</v>
      </c>
      <c r="S747" s="44">
        <v>0</v>
      </c>
      <c r="T747" s="44">
        <v>1284.0282999999999</v>
      </c>
      <c r="V747" s="44"/>
      <c r="W747" s="44"/>
      <c r="X747" s="44"/>
    </row>
    <row r="748" spans="1:24">
      <c r="A748">
        <v>2</v>
      </c>
      <c r="B748">
        <v>4332</v>
      </c>
      <c r="C748" t="s">
        <v>3767</v>
      </c>
      <c r="D748" t="s">
        <v>98</v>
      </c>
      <c r="E748" t="s">
        <v>147</v>
      </c>
      <c r="F748" t="s">
        <v>4397</v>
      </c>
      <c r="G748" t="s">
        <v>1290</v>
      </c>
      <c r="H748" t="s">
        <v>124</v>
      </c>
      <c r="I748" s="42">
        <v>1</v>
      </c>
      <c r="J748" t="s">
        <v>7002</v>
      </c>
      <c r="K748" s="37">
        <v>43361</v>
      </c>
      <c r="L748" s="44">
        <v>40473.58</v>
      </c>
      <c r="M748" s="44">
        <v>40473.58</v>
      </c>
      <c r="N748" s="44">
        <v>0</v>
      </c>
      <c r="O748" s="44">
        <v>36426.22</v>
      </c>
      <c r="P748" s="44">
        <v>0</v>
      </c>
      <c r="Q748" s="44">
        <v>3035.5183000000002</v>
      </c>
      <c r="R748" s="44">
        <v>0</v>
      </c>
      <c r="S748" s="44">
        <v>0</v>
      </c>
      <c r="T748" s="44">
        <v>3035.5183000000002</v>
      </c>
      <c r="V748" s="44"/>
      <c r="W748" s="44"/>
      <c r="X748" s="44"/>
    </row>
    <row r="749" spans="1:24">
      <c r="A749">
        <v>2</v>
      </c>
      <c r="B749">
        <v>4332</v>
      </c>
      <c r="C749" t="s">
        <v>3767</v>
      </c>
      <c r="D749" t="s">
        <v>845</v>
      </c>
      <c r="E749" t="s">
        <v>25</v>
      </c>
      <c r="F749" t="s">
        <v>4398</v>
      </c>
      <c r="G749" t="s">
        <v>846</v>
      </c>
      <c r="H749" t="s">
        <v>100</v>
      </c>
      <c r="I749" s="42">
        <v>1</v>
      </c>
      <c r="J749" t="s">
        <v>7002</v>
      </c>
      <c r="K749" s="37">
        <v>43334</v>
      </c>
      <c r="L749" s="44">
        <v>8500</v>
      </c>
      <c r="M749" s="44">
        <v>8500</v>
      </c>
      <c r="N749" s="44">
        <v>0</v>
      </c>
      <c r="O749" s="44">
        <v>7650</v>
      </c>
      <c r="P749" s="44">
        <v>0</v>
      </c>
      <c r="Q749" s="44">
        <v>637.5</v>
      </c>
      <c r="R749" s="44">
        <v>0</v>
      </c>
      <c r="S749" s="44">
        <v>0</v>
      </c>
      <c r="T749" s="44">
        <v>637.5</v>
      </c>
      <c r="V749" s="44"/>
      <c r="W749" s="44"/>
      <c r="X749" s="44"/>
    </row>
    <row r="750" spans="1:24">
      <c r="A750">
        <v>2</v>
      </c>
      <c r="B750">
        <v>4332</v>
      </c>
      <c r="C750" t="s">
        <v>3767</v>
      </c>
      <c r="D750" t="s">
        <v>379</v>
      </c>
      <c r="E750" t="s">
        <v>93</v>
      </c>
      <c r="F750" t="s">
        <v>4399</v>
      </c>
      <c r="G750" t="s">
        <v>765</v>
      </c>
      <c r="H750" t="s">
        <v>107</v>
      </c>
      <c r="I750" s="42">
        <v>0</v>
      </c>
      <c r="J750" t="s">
        <v>7002</v>
      </c>
      <c r="K750" s="37">
        <v>43571</v>
      </c>
      <c r="L750" s="44">
        <v>5087.49</v>
      </c>
      <c r="M750" s="44">
        <v>5087.49</v>
      </c>
      <c r="N750" s="44">
        <v>0</v>
      </c>
      <c r="O750" s="44">
        <v>4578.74</v>
      </c>
      <c r="P750" s="44">
        <v>0</v>
      </c>
      <c r="Q750" s="44">
        <v>381.56169999999997</v>
      </c>
      <c r="R750" s="44">
        <v>0</v>
      </c>
      <c r="S750" s="44">
        <v>0</v>
      </c>
      <c r="T750" s="44">
        <v>381.56169999999997</v>
      </c>
      <c r="V750" s="44"/>
      <c r="W750" s="44"/>
      <c r="X750" s="44"/>
    </row>
    <row r="751" spans="1:24">
      <c r="A751">
        <v>2</v>
      </c>
      <c r="B751">
        <v>4332</v>
      </c>
      <c r="C751" t="s">
        <v>3767</v>
      </c>
      <c r="D751" t="s">
        <v>285</v>
      </c>
      <c r="E751" t="s">
        <v>37</v>
      </c>
      <c r="F751" t="s">
        <v>4400</v>
      </c>
      <c r="G751" t="s">
        <v>700</v>
      </c>
      <c r="H751" t="s">
        <v>107</v>
      </c>
      <c r="I751" s="42">
        <v>0</v>
      </c>
      <c r="J751" t="s">
        <v>7002</v>
      </c>
      <c r="K751" s="37">
        <v>43788</v>
      </c>
      <c r="L751" s="44">
        <v>4363.88</v>
      </c>
      <c r="M751" s="44">
        <v>4363.88</v>
      </c>
      <c r="N751" s="44">
        <v>0</v>
      </c>
      <c r="O751" s="44">
        <v>3927.49</v>
      </c>
      <c r="P751" s="44">
        <v>0</v>
      </c>
      <c r="Q751" s="44">
        <v>327.29079999999999</v>
      </c>
      <c r="R751" s="44">
        <v>0</v>
      </c>
      <c r="S751" s="44">
        <v>0</v>
      </c>
      <c r="T751" s="44">
        <v>327.29079999999999</v>
      </c>
      <c r="V751" s="44"/>
      <c r="W751" s="44"/>
      <c r="X751" s="44"/>
    </row>
    <row r="752" spans="1:24">
      <c r="A752">
        <v>2</v>
      </c>
      <c r="B752">
        <v>4332</v>
      </c>
      <c r="C752" t="s">
        <v>3767</v>
      </c>
      <c r="D752" t="s">
        <v>716</v>
      </c>
      <c r="E752" t="s">
        <v>9</v>
      </c>
      <c r="F752" t="s">
        <v>4401</v>
      </c>
      <c r="G752" t="s">
        <v>824</v>
      </c>
      <c r="H752" t="s">
        <v>107</v>
      </c>
      <c r="I752" s="42">
        <v>0</v>
      </c>
      <c r="J752" t="s">
        <v>7002</v>
      </c>
      <c r="K752" s="37">
        <v>43598</v>
      </c>
      <c r="L752" s="44">
        <v>18787.3</v>
      </c>
      <c r="M752" s="44">
        <v>18787.3</v>
      </c>
      <c r="N752" s="44">
        <v>0</v>
      </c>
      <c r="O752" s="44">
        <v>16908.57</v>
      </c>
      <c r="P752" s="44">
        <v>0</v>
      </c>
      <c r="Q752" s="44">
        <v>1409.0474999999999</v>
      </c>
      <c r="R752" s="44">
        <v>0</v>
      </c>
      <c r="S752" s="44">
        <v>0</v>
      </c>
      <c r="T752" s="44">
        <v>1409.0474999999999</v>
      </c>
      <c r="V752" s="44"/>
      <c r="W752" s="44"/>
      <c r="X752" s="44"/>
    </row>
    <row r="753" spans="1:24">
      <c r="A753">
        <v>2</v>
      </c>
      <c r="B753">
        <v>4332</v>
      </c>
      <c r="C753" t="s">
        <v>3767</v>
      </c>
      <c r="D753" t="s">
        <v>654</v>
      </c>
      <c r="E753" t="s">
        <v>147</v>
      </c>
      <c r="F753" t="s">
        <v>4402</v>
      </c>
      <c r="G753" t="s">
        <v>1280</v>
      </c>
      <c r="H753" t="s">
        <v>107</v>
      </c>
      <c r="I753" s="42">
        <v>0.1</v>
      </c>
      <c r="J753" t="s">
        <v>7002</v>
      </c>
      <c r="K753" s="37">
        <v>43360</v>
      </c>
      <c r="L753" s="44">
        <v>9213.5499999999993</v>
      </c>
      <c r="M753" s="44">
        <v>9213.5499999999993</v>
      </c>
      <c r="N753" s="44">
        <v>0</v>
      </c>
      <c r="O753" s="44">
        <v>8292.2000000000007</v>
      </c>
      <c r="P753" s="44">
        <v>0</v>
      </c>
      <c r="Q753" s="44">
        <v>691.01670000000001</v>
      </c>
      <c r="R753" s="44">
        <v>0</v>
      </c>
      <c r="S753" s="44">
        <v>0</v>
      </c>
      <c r="T753" s="44">
        <v>691.01670000000001</v>
      </c>
      <c r="V753" s="44"/>
      <c r="W753" s="44"/>
      <c r="X753" s="44"/>
    </row>
    <row r="754" spans="1:24">
      <c r="A754">
        <v>2</v>
      </c>
      <c r="B754">
        <v>4332</v>
      </c>
      <c r="C754" t="s">
        <v>3767</v>
      </c>
      <c r="D754" t="s">
        <v>858</v>
      </c>
      <c r="E754" t="s">
        <v>9</v>
      </c>
      <c r="F754" t="s">
        <v>4403</v>
      </c>
      <c r="G754" t="s">
        <v>1001</v>
      </c>
      <c r="H754" t="s">
        <v>100</v>
      </c>
      <c r="I754" s="42">
        <v>1</v>
      </c>
      <c r="J754" t="s">
        <v>7002</v>
      </c>
      <c r="K754" s="37">
        <v>43336</v>
      </c>
      <c r="L754" s="44">
        <v>3739.71</v>
      </c>
      <c r="M754" s="44">
        <v>3739.71</v>
      </c>
      <c r="N754" s="44">
        <v>0</v>
      </c>
      <c r="O754" s="44">
        <v>3365.74</v>
      </c>
      <c r="P754" s="44">
        <v>0</v>
      </c>
      <c r="Q754" s="44">
        <v>280.47829999999999</v>
      </c>
      <c r="R754" s="44">
        <v>0</v>
      </c>
      <c r="S754" s="44">
        <v>0</v>
      </c>
      <c r="T754" s="44">
        <v>280.47829999999999</v>
      </c>
      <c r="V754" s="44"/>
      <c r="W754" s="44"/>
      <c r="X754" s="44"/>
    </row>
    <row r="755" spans="1:24">
      <c r="A755">
        <v>2</v>
      </c>
      <c r="B755">
        <v>4332</v>
      </c>
      <c r="C755" t="s">
        <v>3767</v>
      </c>
      <c r="D755" t="s">
        <v>1109</v>
      </c>
      <c r="E755" t="s">
        <v>25</v>
      </c>
      <c r="F755" t="s">
        <v>4404</v>
      </c>
      <c r="G755" t="s">
        <v>1110</v>
      </c>
      <c r="H755" t="s">
        <v>104</v>
      </c>
      <c r="I755" s="42">
        <v>1</v>
      </c>
      <c r="J755" t="s">
        <v>7002</v>
      </c>
      <c r="K755" s="37">
        <v>43335</v>
      </c>
      <c r="L755" s="44">
        <v>5100</v>
      </c>
      <c r="M755" s="44">
        <v>5100</v>
      </c>
      <c r="N755" s="44">
        <v>0</v>
      </c>
      <c r="O755" s="44">
        <v>4590</v>
      </c>
      <c r="P755" s="44">
        <v>0</v>
      </c>
      <c r="Q755" s="44">
        <v>382.5</v>
      </c>
      <c r="R755" s="44">
        <v>0</v>
      </c>
      <c r="S755" s="44">
        <v>0</v>
      </c>
      <c r="T755" s="44">
        <v>382.5</v>
      </c>
      <c r="V755" s="44"/>
      <c r="W755" s="44"/>
      <c r="X755" s="44"/>
    </row>
    <row r="756" spans="1:24">
      <c r="A756">
        <v>2</v>
      </c>
      <c r="B756">
        <v>4332</v>
      </c>
      <c r="C756" t="s">
        <v>3767</v>
      </c>
      <c r="D756" t="s">
        <v>726</v>
      </c>
      <c r="E756" t="s">
        <v>69</v>
      </c>
      <c r="F756" t="s">
        <v>4405</v>
      </c>
      <c r="G756" t="s">
        <v>917</v>
      </c>
      <c r="H756" t="s">
        <v>107</v>
      </c>
      <c r="I756" s="42">
        <v>0.5</v>
      </c>
      <c r="J756" t="s">
        <v>7002</v>
      </c>
      <c r="K756" s="37">
        <v>43335</v>
      </c>
      <c r="L756" s="44">
        <v>91604.26</v>
      </c>
      <c r="M756" s="44">
        <v>91604.26</v>
      </c>
      <c r="N756" s="44">
        <v>0</v>
      </c>
      <c r="O756" s="44">
        <v>82443.83</v>
      </c>
      <c r="P756" s="44">
        <v>0</v>
      </c>
      <c r="Q756" s="44">
        <v>6870.3191999999999</v>
      </c>
      <c r="R756" s="44">
        <v>0</v>
      </c>
      <c r="S756" s="44">
        <v>0</v>
      </c>
      <c r="T756" s="44">
        <v>6870.3191999999999</v>
      </c>
      <c r="V756" s="44"/>
      <c r="W756" s="44"/>
      <c r="X756" s="44"/>
    </row>
    <row r="757" spans="1:24">
      <c r="A757">
        <v>2</v>
      </c>
      <c r="B757">
        <v>4332</v>
      </c>
      <c r="C757" t="s">
        <v>3767</v>
      </c>
      <c r="D757" t="s">
        <v>237</v>
      </c>
      <c r="E757" t="s">
        <v>15</v>
      </c>
      <c r="F757" t="s">
        <v>4406</v>
      </c>
      <c r="G757" t="s">
        <v>668</v>
      </c>
      <c r="H757" t="s">
        <v>107</v>
      </c>
      <c r="I757" s="42">
        <v>0</v>
      </c>
      <c r="J757" t="s">
        <v>7002</v>
      </c>
      <c r="K757" s="37">
        <v>43917</v>
      </c>
      <c r="L757" s="44">
        <v>3743.93</v>
      </c>
      <c r="M757" s="44">
        <v>3743.93</v>
      </c>
      <c r="N757" s="44">
        <v>0</v>
      </c>
      <c r="O757" s="44">
        <v>3369.54</v>
      </c>
      <c r="P757" s="44">
        <v>0</v>
      </c>
      <c r="Q757" s="44">
        <v>280.79500000000002</v>
      </c>
      <c r="R757" s="44">
        <v>0</v>
      </c>
      <c r="S757" s="44">
        <v>0</v>
      </c>
      <c r="T757" s="44">
        <v>280.79500000000002</v>
      </c>
      <c r="V757" s="44"/>
      <c r="W757" s="44"/>
      <c r="X757" s="44"/>
    </row>
    <row r="758" spans="1:24">
      <c r="A758">
        <v>2</v>
      </c>
      <c r="B758">
        <v>4332</v>
      </c>
      <c r="C758" t="s">
        <v>3767</v>
      </c>
      <c r="D758" t="s">
        <v>666</v>
      </c>
      <c r="E758" t="s">
        <v>25</v>
      </c>
      <c r="F758" t="s">
        <v>4407</v>
      </c>
      <c r="G758" t="s">
        <v>141</v>
      </c>
      <c r="H758" t="s">
        <v>86</v>
      </c>
      <c r="I758" s="42">
        <v>1</v>
      </c>
      <c r="J758" t="s">
        <v>7002</v>
      </c>
      <c r="K758" s="37">
        <v>43413</v>
      </c>
      <c r="L758" s="44">
        <v>25000</v>
      </c>
      <c r="M758" s="44">
        <v>25000</v>
      </c>
      <c r="N758" s="44">
        <v>0</v>
      </c>
      <c r="O758" s="44">
        <v>22500</v>
      </c>
      <c r="P758" s="44">
        <v>0</v>
      </c>
      <c r="Q758" s="44">
        <v>1875</v>
      </c>
      <c r="R758" s="44">
        <v>0</v>
      </c>
      <c r="S758" s="44">
        <v>0</v>
      </c>
      <c r="T758" s="44">
        <v>1875</v>
      </c>
      <c r="V758" s="44"/>
      <c r="W758" s="44"/>
      <c r="X758" s="44"/>
    </row>
    <row r="759" spans="1:24">
      <c r="A759">
        <v>2</v>
      </c>
      <c r="B759">
        <v>4332</v>
      </c>
      <c r="C759" t="s">
        <v>3767</v>
      </c>
      <c r="D759" t="s">
        <v>578</v>
      </c>
      <c r="E759" t="s">
        <v>82</v>
      </c>
      <c r="F759" t="s">
        <v>4408</v>
      </c>
      <c r="G759" t="s">
        <v>523</v>
      </c>
      <c r="H759" t="s">
        <v>107</v>
      </c>
      <c r="I759" s="42">
        <v>0</v>
      </c>
      <c r="J759" t="s">
        <v>7002</v>
      </c>
      <c r="K759" s="37">
        <v>43598</v>
      </c>
      <c r="L759" s="44">
        <v>11044</v>
      </c>
      <c r="M759" s="44">
        <v>11044</v>
      </c>
      <c r="N759" s="44">
        <v>0</v>
      </c>
      <c r="O759" s="44">
        <v>9939.6</v>
      </c>
      <c r="P759" s="44">
        <v>0</v>
      </c>
      <c r="Q759" s="44">
        <v>828.3</v>
      </c>
      <c r="R759" s="44">
        <v>0</v>
      </c>
      <c r="S759" s="44">
        <v>0</v>
      </c>
      <c r="T759" s="44">
        <v>828.3</v>
      </c>
      <c r="V759" s="44"/>
      <c r="W759" s="44"/>
      <c r="X759" s="44"/>
    </row>
    <row r="760" spans="1:24">
      <c r="A760">
        <v>2</v>
      </c>
      <c r="B760">
        <v>4332</v>
      </c>
      <c r="C760" t="s">
        <v>3767</v>
      </c>
      <c r="D760" t="s">
        <v>948</v>
      </c>
      <c r="E760" t="s">
        <v>949</v>
      </c>
      <c r="F760" t="s">
        <v>4409</v>
      </c>
      <c r="G760" t="s">
        <v>950</v>
      </c>
      <c r="H760" t="s">
        <v>107</v>
      </c>
      <c r="I760" s="42">
        <v>1</v>
      </c>
      <c r="J760" t="s">
        <v>7002</v>
      </c>
      <c r="K760" s="37">
        <v>43336</v>
      </c>
      <c r="L760" s="44">
        <v>11225.29</v>
      </c>
      <c r="M760" s="44">
        <v>11225.29</v>
      </c>
      <c r="N760" s="44">
        <v>0</v>
      </c>
      <c r="O760" s="44">
        <v>10102.76</v>
      </c>
      <c r="P760" s="44">
        <v>0</v>
      </c>
      <c r="Q760" s="44">
        <v>841.89670000000001</v>
      </c>
      <c r="R760" s="44">
        <v>0</v>
      </c>
      <c r="S760" s="44">
        <v>0</v>
      </c>
      <c r="T760" s="44">
        <v>841.89670000000001</v>
      </c>
      <c r="V760" s="44"/>
      <c r="W760" s="44"/>
      <c r="X760" s="44"/>
    </row>
    <row r="761" spans="1:24">
      <c r="A761">
        <v>2</v>
      </c>
      <c r="B761">
        <v>4332</v>
      </c>
      <c r="C761" t="s">
        <v>3767</v>
      </c>
      <c r="D761" t="s">
        <v>935</v>
      </c>
      <c r="E761" t="s">
        <v>76</v>
      </c>
      <c r="F761" t="s">
        <v>4410</v>
      </c>
      <c r="G761" t="s">
        <v>936</v>
      </c>
      <c r="H761" t="s">
        <v>107</v>
      </c>
      <c r="I761" s="42">
        <v>0</v>
      </c>
      <c r="J761" t="s">
        <v>7002</v>
      </c>
      <c r="K761" s="37">
        <v>43760</v>
      </c>
      <c r="L761" s="44">
        <v>8863.4699999999993</v>
      </c>
      <c r="M761" s="44">
        <v>8863.4699999999993</v>
      </c>
      <c r="N761" s="44">
        <v>0</v>
      </c>
      <c r="O761" s="44">
        <v>7977.12</v>
      </c>
      <c r="P761" s="44">
        <v>0</v>
      </c>
      <c r="Q761" s="44">
        <v>664.76</v>
      </c>
      <c r="R761" s="44">
        <v>0</v>
      </c>
      <c r="S761" s="44">
        <v>0</v>
      </c>
      <c r="T761" s="44">
        <v>664.76</v>
      </c>
      <c r="V761" s="44"/>
      <c r="W761" s="44"/>
      <c r="X761" s="44"/>
    </row>
    <row r="762" spans="1:24">
      <c r="A762">
        <v>2</v>
      </c>
      <c r="B762">
        <v>4332</v>
      </c>
      <c r="C762" t="s">
        <v>3767</v>
      </c>
      <c r="D762" t="s">
        <v>768</v>
      </c>
      <c r="E762" t="s">
        <v>9</v>
      </c>
      <c r="F762" t="s">
        <v>4411</v>
      </c>
      <c r="G762" t="s">
        <v>1346</v>
      </c>
      <c r="H762" t="s">
        <v>104</v>
      </c>
      <c r="I762" s="42">
        <v>1</v>
      </c>
      <c r="J762" t="s">
        <v>7002</v>
      </c>
      <c r="K762" s="37">
        <v>43356</v>
      </c>
      <c r="L762" s="44">
        <v>8395</v>
      </c>
      <c r="M762" s="44">
        <v>8395</v>
      </c>
      <c r="N762" s="44">
        <v>0</v>
      </c>
      <c r="O762" s="44">
        <v>7555.5</v>
      </c>
      <c r="P762" s="44">
        <v>0</v>
      </c>
      <c r="Q762" s="44">
        <v>629.625</v>
      </c>
      <c r="R762" s="44">
        <v>0</v>
      </c>
      <c r="S762" s="44">
        <v>0</v>
      </c>
      <c r="T762" s="44">
        <v>629.625</v>
      </c>
      <c r="V762" s="44"/>
      <c r="W762" s="44"/>
      <c r="X762" s="44"/>
    </row>
    <row r="763" spans="1:24">
      <c r="A763">
        <v>2</v>
      </c>
      <c r="B763">
        <v>4332</v>
      </c>
      <c r="C763" t="s">
        <v>3767</v>
      </c>
      <c r="D763" t="s">
        <v>92</v>
      </c>
      <c r="E763" t="s">
        <v>93</v>
      </c>
      <c r="F763" t="s">
        <v>4412</v>
      </c>
      <c r="G763" t="s">
        <v>1750</v>
      </c>
      <c r="H763" t="s">
        <v>107</v>
      </c>
      <c r="I763" s="42">
        <v>0</v>
      </c>
      <c r="J763" t="s">
        <v>7002</v>
      </c>
      <c r="K763" s="37">
        <v>43410</v>
      </c>
      <c r="L763" s="44">
        <v>43514.61</v>
      </c>
      <c r="M763" s="44">
        <v>43514.61</v>
      </c>
      <c r="N763" s="44">
        <v>0</v>
      </c>
      <c r="O763" s="44">
        <v>39163.15</v>
      </c>
      <c r="P763" s="44">
        <v>0</v>
      </c>
      <c r="Q763" s="44">
        <v>3263.5958000000001</v>
      </c>
      <c r="R763" s="44">
        <v>0</v>
      </c>
      <c r="S763" s="44">
        <v>0</v>
      </c>
      <c r="T763" s="44">
        <v>3263.5958000000001</v>
      </c>
      <c r="V763" s="44"/>
      <c r="W763" s="44"/>
      <c r="X763" s="44"/>
    </row>
    <row r="764" spans="1:24">
      <c r="A764">
        <v>2</v>
      </c>
      <c r="B764">
        <v>4332</v>
      </c>
      <c r="C764" t="s">
        <v>3767</v>
      </c>
      <c r="D764" t="s">
        <v>59</v>
      </c>
      <c r="E764" t="s">
        <v>60</v>
      </c>
      <c r="F764" t="s">
        <v>4413</v>
      </c>
      <c r="G764" t="s">
        <v>1479</v>
      </c>
      <c r="H764" t="s">
        <v>107</v>
      </c>
      <c r="I764" s="42">
        <v>1</v>
      </c>
      <c r="J764" t="s">
        <v>7002</v>
      </c>
      <c r="K764" s="37">
        <v>43360</v>
      </c>
      <c r="L764" s="44">
        <v>22450.52</v>
      </c>
      <c r="M764" s="44">
        <v>22450.52</v>
      </c>
      <c r="N764" s="44">
        <v>0</v>
      </c>
      <c r="O764" s="44">
        <v>20205.47</v>
      </c>
      <c r="P764" s="44">
        <v>0</v>
      </c>
      <c r="Q764" s="44">
        <v>1683.7891999999999</v>
      </c>
      <c r="R764" s="44">
        <v>0</v>
      </c>
      <c r="S764" s="44">
        <v>0</v>
      </c>
      <c r="T764" s="44">
        <v>1683.7891999999999</v>
      </c>
      <c r="V764" s="44"/>
      <c r="W764" s="44"/>
      <c r="X764" s="44"/>
    </row>
    <row r="765" spans="1:24">
      <c r="A765">
        <v>2</v>
      </c>
      <c r="B765">
        <v>4332</v>
      </c>
      <c r="C765" t="s">
        <v>3767</v>
      </c>
      <c r="D765" t="s">
        <v>95</v>
      </c>
      <c r="E765" t="s">
        <v>93</v>
      </c>
      <c r="F765" t="s">
        <v>4414</v>
      </c>
      <c r="G765" t="s">
        <v>1572</v>
      </c>
      <c r="H765" t="s">
        <v>107</v>
      </c>
      <c r="I765" s="42">
        <v>0.1</v>
      </c>
      <c r="J765" t="s">
        <v>7002</v>
      </c>
      <c r="K765" s="37">
        <v>43788</v>
      </c>
      <c r="L765" s="44">
        <v>33104.68</v>
      </c>
      <c r="M765" s="44">
        <v>33104.68</v>
      </c>
      <c r="N765" s="44">
        <v>0</v>
      </c>
      <c r="O765" s="44">
        <v>29794.21</v>
      </c>
      <c r="P765" s="44">
        <v>0</v>
      </c>
      <c r="Q765" s="44">
        <v>2482.8508000000002</v>
      </c>
      <c r="R765" s="44">
        <v>0</v>
      </c>
      <c r="S765" s="44">
        <v>0</v>
      </c>
      <c r="T765" s="44">
        <v>2482.8508000000002</v>
      </c>
      <c r="V765" s="44"/>
      <c r="W765" s="44"/>
      <c r="X765" s="44"/>
    </row>
    <row r="766" spans="1:24">
      <c r="A766">
        <v>2</v>
      </c>
      <c r="B766">
        <v>4332</v>
      </c>
      <c r="C766" t="s">
        <v>3767</v>
      </c>
      <c r="D766" t="s">
        <v>1350</v>
      </c>
      <c r="E766" t="s">
        <v>147</v>
      </c>
      <c r="F766" t="s">
        <v>4415</v>
      </c>
      <c r="G766" t="s">
        <v>1351</v>
      </c>
      <c r="H766" t="s">
        <v>107</v>
      </c>
      <c r="I766" s="42">
        <v>0</v>
      </c>
      <c r="J766" t="s">
        <v>7002</v>
      </c>
      <c r="K766" s="37">
        <v>43787</v>
      </c>
      <c r="L766" s="44">
        <v>33260.839999999997</v>
      </c>
      <c r="M766" s="44">
        <v>33260.839999999997</v>
      </c>
      <c r="N766" s="44">
        <v>0</v>
      </c>
      <c r="O766" s="44">
        <v>29934.76</v>
      </c>
      <c r="P766" s="44">
        <v>0</v>
      </c>
      <c r="Q766" s="44">
        <v>2494.5632999999998</v>
      </c>
      <c r="R766" s="44">
        <v>0</v>
      </c>
      <c r="S766" s="44">
        <v>0</v>
      </c>
      <c r="T766" s="44">
        <v>2494.5632999999998</v>
      </c>
      <c r="V766" s="44"/>
      <c r="W766" s="44"/>
      <c r="X766" s="44"/>
    </row>
    <row r="767" spans="1:24">
      <c r="A767">
        <v>2</v>
      </c>
      <c r="B767">
        <v>4332</v>
      </c>
      <c r="C767" t="s">
        <v>3767</v>
      </c>
      <c r="D767" t="s">
        <v>768</v>
      </c>
      <c r="E767" t="s">
        <v>9</v>
      </c>
      <c r="F767" t="s">
        <v>4416</v>
      </c>
      <c r="G767" t="s">
        <v>769</v>
      </c>
      <c r="H767" t="s">
        <v>107</v>
      </c>
      <c r="I767" s="42">
        <v>1</v>
      </c>
      <c r="J767" t="s">
        <v>7002</v>
      </c>
      <c r="K767" s="37">
        <v>43333</v>
      </c>
      <c r="L767" s="44">
        <v>9891.57</v>
      </c>
      <c r="M767" s="44">
        <v>9891.57</v>
      </c>
      <c r="N767" s="44">
        <v>0</v>
      </c>
      <c r="O767" s="44">
        <v>8902.41</v>
      </c>
      <c r="P767" s="44">
        <v>0</v>
      </c>
      <c r="Q767" s="44">
        <v>741.86749999999995</v>
      </c>
      <c r="R767" s="44">
        <v>0</v>
      </c>
      <c r="S767" s="44">
        <v>0</v>
      </c>
      <c r="T767" s="44">
        <v>741.86749999999995</v>
      </c>
      <c r="V767" s="44"/>
      <c r="W767" s="44"/>
      <c r="X767" s="44"/>
    </row>
    <row r="768" spans="1:24">
      <c r="A768">
        <v>2</v>
      </c>
      <c r="B768">
        <v>4332</v>
      </c>
      <c r="C768" t="s">
        <v>3767</v>
      </c>
      <c r="D768" t="s">
        <v>101</v>
      </c>
      <c r="E768" t="s">
        <v>102</v>
      </c>
      <c r="F768" t="s">
        <v>4417</v>
      </c>
      <c r="G768" t="s">
        <v>188</v>
      </c>
      <c r="H768" t="s">
        <v>107</v>
      </c>
      <c r="I768" s="42">
        <v>1</v>
      </c>
      <c r="J768" t="s">
        <v>7002</v>
      </c>
      <c r="K768" s="37">
        <v>43781</v>
      </c>
      <c r="L768" s="44">
        <v>8522.5</v>
      </c>
      <c r="M768" s="44">
        <v>8522.5</v>
      </c>
      <c r="N768" s="44">
        <v>0</v>
      </c>
      <c r="O768" s="44">
        <v>7670.25</v>
      </c>
      <c r="P768" s="44">
        <v>0</v>
      </c>
      <c r="Q768" s="44">
        <v>639.1875</v>
      </c>
      <c r="R768" s="44">
        <v>0</v>
      </c>
      <c r="S768" s="44">
        <v>0</v>
      </c>
      <c r="T768" s="44">
        <v>639.1875</v>
      </c>
      <c r="V768" s="44"/>
      <c r="W768" s="44"/>
      <c r="X768" s="44"/>
    </row>
    <row r="769" spans="1:24">
      <c r="A769">
        <v>2</v>
      </c>
      <c r="B769">
        <v>4332</v>
      </c>
      <c r="C769" t="s">
        <v>3767</v>
      </c>
      <c r="D769" t="s">
        <v>768</v>
      </c>
      <c r="E769" t="s">
        <v>9</v>
      </c>
      <c r="F769" t="s">
        <v>4418</v>
      </c>
      <c r="G769" t="s">
        <v>958</v>
      </c>
      <c r="H769" t="s">
        <v>107</v>
      </c>
      <c r="I769" s="42">
        <v>1</v>
      </c>
      <c r="J769" t="s">
        <v>7002</v>
      </c>
      <c r="K769" s="37">
        <v>43333</v>
      </c>
      <c r="L769" s="44">
        <v>4117.2</v>
      </c>
      <c r="M769" s="44">
        <v>4117.2</v>
      </c>
      <c r="N769" s="44">
        <v>0</v>
      </c>
      <c r="O769" s="44">
        <v>3705.48</v>
      </c>
      <c r="P769" s="44">
        <v>0</v>
      </c>
      <c r="Q769" s="44">
        <v>308.79000000000002</v>
      </c>
      <c r="R769" s="44">
        <v>0</v>
      </c>
      <c r="S769" s="44">
        <v>0</v>
      </c>
      <c r="T769" s="44">
        <v>308.79000000000002</v>
      </c>
      <c r="V769" s="44"/>
      <c r="W769" s="44"/>
      <c r="X769" s="44"/>
    </row>
    <row r="770" spans="1:24">
      <c r="A770">
        <v>2</v>
      </c>
      <c r="B770">
        <v>4332</v>
      </c>
      <c r="C770" t="s">
        <v>3767</v>
      </c>
      <c r="D770" t="s">
        <v>856</v>
      </c>
      <c r="E770" t="s">
        <v>21</v>
      </c>
      <c r="F770" t="s">
        <v>7297</v>
      </c>
      <c r="G770" t="s">
        <v>7298</v>
      </c>
      <c r="H770" t="s">
        <v>86</v>
      </c>
      <c r="I770" s="42">
        <v>1</v>
      </c>
      <c r="J770" t="s">
        <v>7002</v>
      </c>
      <c r="K770" s="37">
        <v>43333</v>
      </c>
      <c r="L770" s="44">
        <v>3486.72</v>
      </c>
      <c r="M770" s="44">
        <v>3486.72</v>
      </c>
      <c r="N770" s="44">
        <v>0</v>
      </c>
      <c r="O770" s="44">
        <v>3486.72</v>
      </c>
      <c r="P770" s="44">
        <v>0</v>
      </c>
      <c r="Q770" s="44">
        <v>0</v>
      </c>
      <c r="R770" s="44">
        <v>0</v>
      </c>
      <c r="S770" s="44">
        <v>0</v>
      </c>
      <c r="T770" s="44">
        <v>0</v>
      </c>
      <c r="V770" s="44"/>
      <c r="W770" s="44"/>
      <c r="X770" s="44"/>
    </row>
    <row r="771" spans="1:24">
      <c r="A771">
        <v>2</v>
      </c>
      <c r="B771">
        <v>4332</v>
      </c>
      <c r="C771" t="s">
        <v>3767</v>
      </c>
      <c r="D771" t="s">
        <v>1124</v>
      </c>
      <c r="E771" t="s">
        <v>9</v>
      </c>
      <c r="F771" t="s">
        <v>4419</v>
      </c>
      <c r="G771" t="s">
        <v>1125</v>
      </c>
      <c r="H771" t="s">
        <v>100</v>
      </c>
      <c r="I771" s="42">
        <v>1</v>
      </c>
      <c r="J771" t="s">
        <v>7002</v>
      </c>
      <c r="K771" s="37">
        <v>43334</v>
      </c>
      <c r="L771" s="44">
        <v>3355</v>
      </c>
      <c r="M771" s="44">
        <v>3355</v>
      </c>
      <c r="N771" s="44">
        <v>0</v>
      </c>
      <c r="O771" s="44">
        <v>3019.5</v>
      </c>
      <c r="P771" s="44">
        <v>0</v>
      </c>
      <c r="Q771" s="44">
        <v>251.625</v>
      </c>
      <c r="R771" s="44">
        <v>0</v>
      </c>
      <c r="S771" s="44">
        <v>0</v>
      </c>
      <c r="T771" s="44">
        <v>251.625</v>
      </c>
      <c r="V771" s="44"/>
      <c r="W771" s="44"/>
      <c r="X771" s="44"/>
    </row>
    <row r="772" spans="1:24">
      <c r="A772">
        <v>2</v>
      </c>
      <c r="B772">
        <v>4332</v>
      </c>
      <c r="C772" t="s">
        <v>3767</v>
      </c>
      <c r="D772" t="s">
        <v>935</v>
      </c>
      <c r="E772" t="s">
        <v>76</v>
      </c>
      <c r="F772" t="s">
        <v>4420</v>
      </c>
      <c r="G772" t="s">
        <v>937</v>
      </c>
      <c r="H772" t="s">
        <v>100</v>
      </c>
      <c r="I772" s="42">
        <v>0</v>
      </c>
      <c r="J772" t="s">
        <v>7002</v>
      </c>
      <c r="K772" s="37">
        <v>43788</v>
      </c>
      <c r="L772" s="44">
        <v>10286.379999999999</v>
      </c>
      <c r="M772" s="44">
        <v>10286.379999999999</v>
      </c>
      <c r="N772" s="44">
        <v>0</v>
      </c>
      <c r="O772" s="44">
        <v>9257.74</v>
      </c>
      <c r="P772" s="44">
        <v>0</v>
      </c>
      <c r="Q772" s="44">
        <v>771.47829999999999</v>
      </c>
      <c r="R772" s="44">
        <v>0</v>
      </c>
      <c r="S772" s="44">
        <v>0</v>
      </c>
      <c r="T772" s="44">
        <v>771.47829999999999</v>
      </c>
      <c r="V772" s="44"/>
      <c r="W772" s="44"/>
      <c r="X772" s="44"/>
    </row>
    <row r="773" spans="1:24">
      <c r="A773">
        <v>2</v>
      </c>
      <c r="B773">
        <v>4332</v>
      </c>
      <c r="C773" t="s">
        <v>3767</v>
      </c>
      <c r="D773" t="s">
        <v>1013</v>
      </c>
      <c r="E773" t="s">
        <v>9</v>
      </c>
      <c r="F773" t="s">
        <v>4421</v>
      </c>
      <c r="G773" t="s">
        <v>1014</v>
      </c>
      <c r="H773" t="s">
        <v>107</v>
      </c>
      <c r="I773" s="42">
        <v>1</v>
      </c>
      <c r="J773" t="s">
        <v>7002</v>
      </c>
      <c r="K773" s="37">
        <v>43334</v>
      </c>
      <c r="L773" s="44">
        <v>3338.53</v>
      </c>
      <c r="M773" s="44">
        <v>3338.53</v>
      </c>
      <c r="N773" s="44">
        <v>0</v>
      </c>
      <c r="O773" s="44">
        <v>3004.68</v>
      </c>
      <c r="P773" s="44">
        <v>0</v>
      </c>
      <c r="Q773" s="44">
        <v>250.39</v>
      </c>
      <c r="R773" s="44">
        <v>0</v>
      </c>
      <c r="S773" s="44">
        <v>0</v>
      </c>
      <c r="T773" s="44">
        <v>250.39</v>
      </c>
      <c r="V773" s="44"/>
      <c r="W773" s="44"/>
      <c r="X773" s="44"/>
    </row>
    <row r="774" spans="1:24">
      <c r="A774">
        <v>2</v>
      </c>
      <c r="B774">
        <v>4332</v>
      </c>
      <c r="C774" t="s">
        <v>3767</v>
      </c>
      <c r="D774" t="s">
        <v>1061</v>
      </c>
      <c r="E774" t="s">
        <v>76</v>
      </c>
      <c r="F774" t="s">
        <v>4422</v>
      </c>
      <c r="G774" t="s">
        <v>1132</v>
      </c>
      <c r="H774" t="s">
        <v>107</v>
      </c>
      <c r="I774" s="42">
        <v>0</v>
      </c>
      <c r="J774" t="s">
        <v>7002</v>
      </c>
      <c r="K774" s="37">
        <v>43991</v>
      </c>
      <c r="L774" s="44">
        <v>9843.4</v>
      </c>
      <c r="M774" s="44">
        <v>9843.4</v>
      </c>
      <c r="N774" s="44">
        <v>0</v>
      </c>
      <c r="O774" s="44">
        <v>8859.06</v>
      </c>
      <c r="P774" s="44">
        <v>0</v>
      </c>
      <c r="Q774" s="44">
        <v>738.255</v>
      </c>
      <c r="R774" s="44">
        <v>0</v>
      </c>
      <c r="S774" s="44">
        <v>0</v>
      </c>
      <c r="T774" s="44">
        <v>738.255</v>
      </c>
      <c r="V774" s="44"/>
      <c r="W774" s="44"/>
      <c r="X774" s="44"/>
    </row>
    <row r="775" spans="1:24">
      <c r="A775">
        <v>2</v>
      </c>
      <c r="B775">
        <v>4332</v>
      </c>
      <c r="C775" t="s">
        <v>3767</v>
      </c>
      <c r="D775" t="s">
        <v>848</v>
      </c>
      <c r="E775" t="s">
        <v>25</v>
      </c>
      <c r="F775" t="s">
        <v>4423</v>
      </c>
      <c r="G775" t="s">
        <v>1219</v>
      </c>
      <c r="H775" t="s">
        <v>107</v>
      </c>
      <c r="I775" s="42">
        <v>1</v>
      </c>
      <c r="J775" t="s">
        <v>7002</v>
      </c>
      <c r="K775" s="37">
        <v>43360</v>
      </c>
      <c r="L775" s="44">
        <v>122354.5</v>
      </c>
      <c r="M775" s="44">
        <v>122354.5</v>
      </c>
      <c r="N775" s="44">
        <v>0</v>
      </c>
      <c r="O775" s="44">
        <v>110119.05</v>
      </c>
      <c r="P775" s="44">
        <v>0</v>
      </c>
      <c r="Q775" s="44">
        <v>9176.5874999999996</v>
      </c>
      <c r="R775" s="44">
        <v>0</v>
      </c>
      <c r="S775" s="44">
        <v>0</v>
      </c>
      <c r="T775" s="44">
        <v>9176.5874999999996</v>
      </c>
      <c r="V775" s="44"/>
      <c r="W775" s="44"/>
      <c r="X775" s="44"/>
    </row>
    <row r="776" spans="1:24">
      <c r="A776">
        <v>2</v>
      </c>
      <c r="B776">
        <v>4332</v>
      </c>
      <c r="C776" t="s">
        <v>3767</v>
      </c>
      <c r="D776" t="s">
        <v>974</v>
      </c>
      <c r="E776" t="s">
        <v>253</v>
      </c>
      <c r="F776" t="s">
        <v>7299</v>
      </c>
      <c r="G776" t="s">
        <v>7300</v>
      </c>
      <c r="H776" t="s">
        <v>86</v>
      </c>
      <c r="I776" s="42">
        <v>1</v>
      </c>
      <c r="J776" t="s">
        <v>7002</v>
      </c>
      <c r="K776" s="37">
        <v>43565</v>
      </c>
      <c r="L776" s="44">
        <v>169066.87</v>
      </c>
      <c r="M776" s="44">
        <v>169066.87</v>
      </c>
      <c r="N776" s="44">
        <v>0</v>
      </c>
      <c r="O776" s="44">
        <v>169066.87</v>
      </c>
      <c r="P776" s="44">
        <v>0</v>
      </c>
      <c r="Q776" s="44">
        <v>0</v>
      </c>
      <c r="R776" s="44">
        <v>0</v>
      </c>
      <c r="S776" s="44">
        <v>0</v>
      </c>
      <c r="T776" s="44">
        <v>0</v>
      </c>
      <c r="V776" s="44"/>
      <c r="W776" s="44"/>
      <c r="X776" s="44"/>
    </row>
    <row r="777" spans="1:24">
      <c r="A777">
        <v>2</v>
      </c>
      <c r="B777">
        <v>4332</v>
      </c>
      <c r="C777" t="s">
        <v>3767</v>
      </c>
      <c r="D777" t="s">
        <v>1462</v>
      </c>
      <c r="E777" t="s">
        <v>9</v>
      </c>
      <c r="F777" t="s">
        <v>7301</v>
      </c>
      <c r="G777" t="s">
        <v>7302</v>
      </c>
      <c r="H777" t="s">
        <v>86</v>
      </c>
      <c r="I777" s="42">
        <v>1</v>
      </c>
      <c r="J777" t="s">
        <v>7002</v>
      </c>
      <c r="K777" s="37">
        <v>43335</v>
      </c>
      <c r="L777" s="44">
        <v>25636.33</v>
      </c>
      <c r="M777" s="44">
        <v>25636.33</v>
      </c>
      <c r="N777" s="44">
        <v>0</v>
      </c>
      <c r="O777" s="44">
        <v>25636.33</v>
      </c>
      <c r="P777" s="44">
        <v>0</v>
      </c>
      <c r="Q777" s="44">
        <v>0</v>
      </c>
      <c r="R777" s="44">
        <v>0</v>
      </c>
      <c r="S777" s="44">
        <v>0</v>
      </c>
      <c r="T777" s="44">
        <v>0</v>
      </c>
      <c r="V777" s="44"/>
      <c r="W777" s="44"/>
      <c r="X777" s="44"/>
    </row>
    <row r="778" spans="1:24">
      <c r="A778">
        <v>2</v>
      </c>
      <c r="B778">
        <v>4332</v>
      </c>
      <c r="C778" t="s">
        <v>3767</v>
      </c>
      <c r="D778" t="s">
        <v>1589</v>
      </c>
      <c r="E778" t="s">
        <v>385</v>
      </c>
      <c r="F778" t="s">
        <v>4424</v>
      </c>
      <c r="G778" t="s">
        <v>2282</v>
      </c>
      <c r="H778" t="s">
        <v>107</v>
      </c>
      <c r="I778" s="42">
        <v>0</v>
      </c>
      <c r="J778" t="s">
        <v>7002</v>
      </c>
      <c r="K778" s="37">
        <v>43788</v>
      </c>
      <c r="L778" s="44">
        <v>13546.46</v>
      </c>
      <c r="M778" s="44">
        <v>13546.46</v>
      </c>
      <c r="N778" s="44">
        <v>0</v>
      </c>
      <c r="O778" s="44">
        <v>12191.81</v>
      </c>
      <c r="P778" s="44">
        <v>0</v>
      </c>
      <c r="Q778" s="44">
        <v>1015.9842</v>
      </c>
      <c r="R778" s="44">
        <v>0</v>
      </c>
      <c r="S778" s="44">
        <v>0</v>
      </c>
      <c r="T778" s="44">
        <v>1015.9842</v>
      </c>
      <c r="V778" s="44"/>
      <c r="W778" s="44"/>
      <c r="X778" s="44"/>
    </row>
    <row r="779" spans="1:24">
      <c r="A779">
        <v>2</v>
      </c>
      <c r="B779">
        <v>4332</v>
      </c>
      <c r="C779" t="s">
        <v>3767</v>
      </c>
      <c r="D779" t="s">
        <v>914</v>
      </c>
      <c r="E779" t="s">
        <v>9</v>
      </c>
      <c r="F779" t="s">
        <v>4425</v>
      </c>
      <c r="G779" t="s">
        <v>1114</v>
      </c>
      <c r="H779" t="s">
        <v>100</v>
      </c>
      <c r="I779" s="42">
        <v>1</v>
      </c>
      <c r="J779" t="s">
        <v>7002</v>
      </c>
      <c r="K779" s="37">
        <v>43334</v>
      </c>
      <c r="L779" s="44">
        <v>7843</v>
      </c>
      <c r="M779" s="44">
        <v>7843</v>
      </c>
      <c r="N779" s="44">
        <v>0</v>
      </c>
      <c r="O779" s="44">
        <v>7058.7</v>
      </c>
      <c r="P779" s="44">
        <v>0</v>
      </c>
      <c r="Q779" s="44">
        <v>588.22500000000002</v>
      </c>
      <c r="R779" s="44">
        <v>0</v>
      </c>
      <c r="S779" s="44">
        <v>0</v>
      </c>
      <c r="T779" s="44">
        <v>588.22500000000002</v>
      </c>
      <c r="V779" s="44"/>
      <c r="W779" s="44"/>
      <c r="X779" s="44"/>
    </row>
    <row r="780" spans="1:24">
      <c r="A780">
        <v>2</v>
      </c>
      <c r="B780">
        <v>4332</v>
      </c>
      <c r="C780" t="s">
        <v>3767</v>
      </c>
      <c r="D780" t="s">
        <v>1369</v>
      </c>
      <c r="E780" t="s">
        <v>9</v>
      </c>
      <c r="F780" t="s">
        <v>4426</v>
      </c>
      <c r="G780" t="s">
        <v>613</v>
      </c>
      <c r="H780" t="s">
        <v>107</v>
      </c>
      <c r="I780" s="42">
        <v>1</v>
      </c>
      <c r="J780" t="s">
        <v>7002</v>
      </c>
      <c r="K780" s="37">
        <v>43360</v>
      </c>
      <c r="L780" s="44">
        <v>37785.160000000003</v>
      </c>
      <c r="M780" s="44">
        <v>37785.160000000003</v>
      </c>
      <c r="N780" s="44">
        <v>0</v>
      </c>
      <c r="O780" s="44">
        <v>34006.639999999999</v>
      </c>
      <c r="P780" s="44">
        <v>0</v>
      </c>
      <c r="Q780" s="44">
        <v>2833.8867</v>
      </c>
      <c r="R780" s="44">
        <v>0</v>
      </c>
      <c r="S780" s="44">
        <v>0</v>
      </c>
      <c r="T780" s="44">
        <v>2833.8867</v>
      </c>
      <c r="V780" s="44"/>
      <c r="W780" s="44"/>
      <c r="X780" s="44"/>
    </row>
    <row r="781" spans="1:24">
      <c r="A781">
        <v>2</v>
      </c>
      <c r="B781">
        <v>4332</v>
      </c>
      <c r="C781" t="s">
        <v>3767</v>
      </c>
      <c r="D781" t="s">
        <v>1133</v>
      </c>
      <c r="E781" t="s">
        <v>93</v>
      </c>
      <c r="F781" t="s">
        <v>4427</v>
      </c>
      <c r="G781" t="s">
        <v>1778</v>
      </c>
      <c r="H781" t="s">
        <v>107</v>
      </c>
      <c r="I781" s="42">
        <v>1</v>
      </c>
      <c r="J781" t="s">
        <v>7002</v>
      </c>
      <c r="K781" s="37">
        <v>43410</v>
      </c>
      <c r="L781" s="44">
        <v>18174</v>
      </c>
      <c r="M781" s="44">
        <v>18174</v>
      </c>
      <c r="N781" s="44">
        <v>0</v>
      </c>
      <c r="O781" s="44">
        <v>16356.6</v>
      </c>
      <c r="P781" s="44">
        <v>0</v>
      </c>
      <c r="Q781" s="44">
        <v>1363.05</v>
      </c>
      <c r="R781" s="44">
        <v>0</v>
      </c>
      <c r="S781" s="44">
        <v>0</v>
      </c>
      <c r="T781" s="44">
        <v>1363.05</v>
      </c>
      <c r="V781" s="44"/>
      <c r="W781" s="44"/>
      <c r="X781" s="44"/>
    </row>
    <row r="782" spans="1:24">
      <c r="A782">
        <v>2</v>
      </c>
      <c r="B782">
        <v>4332</v>
      </c>
      <c r="C782" t="s">
        <v>3767</v>
      </c>
      <c r="D782" t="s">
        <v>575</v>
      </c>
      <c r="E782" t="s">
        <v>9</v>
      </c>
      <c r="F782" t="s">
        <v>4428</v>
      </c>
      <c r="G782" t="s">
        <v>1177</v>
      </c>
      <c r="H782" t="s">
        <v>100</v>
      </c>
      <c r="I782" s="42">
        <v>0</v>
      </c>
      <c r="J782" t="s">
        <v>7002</v>
      </c>
      <c r="K782" s="37">
        <v>43598</v>
      </c>
      <c r="L782" s="44">
        <v>120000</v>
      </c>
      <c r="M782" s="44">
        <v>120000</v>
      </c>
      <c r="N782" s="44">
        <v>0</v>
      </c>
      <c r="O782" s="44">
        <v>108000</v>
      </c>
      <c r="P782" s="44">
        <v>0</v>
      </c>
      <c r="Q782" s="44">
        <v>9000</v>
      </c>
      <c r="R782" s="44">
        <v>0</v>
      </c>
      <c r="S782" s="44">
        <v>0</v>
      </c>
      <c r="T782" s="44">
        <v>9000</v>
      </c>
      <c r="V782" s="44"/>
      <c r="W782" s="44"/>
      <c r="X782" s="44"/>
    </row>
    <row r="783" spans="1:24">
      <c r="A783">
        <v>2</v>
      </c>
      <c r="B783">
        <v>4332</v>
      </c>
      <c r="C783" t="s">
        <v>3767</v>
      </c>
      <c r="D783" t="s">
        <v>1124</v>
      </c>
      <c r="E783" t="s">
        <v>9</v>
      </c>
      <c r="F783" t="s">
        <v>4429</v>
      </c>
      <c r="G783" t="s">
        <v>1159</v>
      </c>
      <c r="H783" t="s">
        <v>100</v>
      </c>
      <c r="I783" s="42">
        <v>1</v>
      </c>
      <c r="J783" t="s">
        <v>7002</v>
      </c>
      <c r="K783" s="37">
        <v>43334</v>
      </c>
      <c r="L783" s="44">
        <v>10537</v>
      </c>
      <c r="M783" s="44">
        <v>10537</v>
      </c>
      <c r="N783" s="44">
        <v>0</v>
      </c>
      <c r="O783" s="44">
        <v>9483.2999999999993</v>
      </c>
      <c r="P783" s="44">
        <v>0</v>
      </c>
      <c r="Q783" s="44">
        <v>790.27499999999998</v>
      </c>
      <c r="R783" s="44">
        <v>0</v>
      </c>
      <c r="S783" s="44">
        <v>0</v>
      </c>
      <c r="T783" s="44">
        <v>790.27499999999998</v>
      </c>
      <c r="V783" s="44"/>
      <c r="W783" s="44"/>
      <c r="X783" s="44"/>
    </row>
    <row r="784" spans="1:24">
      <c r="A784">
        <v>2</v>
      </c>
      <c r="B784">
        <v>4332</v>
      </c>
      <c r="C784" t="s">
        <v>3767</v>
      </c>
      <c r="D784" t="s">
        <v>570</v>
      </c>
      <c r="E784" t="s">
        <v>82</v>
      </c>
      <c r="F784" t="s">
        <v>4430</v>
      </c>
      <c r="G784" t="s">
        <v>951</v>
      </c>
      <c r="H784" t="s">
        <v>104</v>
      </c>
      <c r="I784" s="42">
        <v>0</v>
      </c>
      <c r="J784" t="s">
        <v>7002</v>
      </c>
      <c r="K784" s="37">
        <v>43336</v>
      </c>
      <c r="L784" s="44">
        <v>3213.13</v>
      </c>
      <c r="M784" s="44">
        <v>3213.13</v>
      </c>
      <c r="N784" s="44">
        <v>0</v>
      </c>
      <c r="O784" s="44">
        <v>2891.82</v>
      </c>
      <c r="P784" s="44">
        <v>0</v>
      </c>
      <c r="Q784" s="44">
        <v>240.98500000000001</v>
      </c>
      <c r="R784" s="44">
        <v>0</v>
      </c>
      <c r="S784" s="44">
        <v>0</v>
      </c>
      <c r="T784" s="44">
        <v>240.98500000000001</v>
      </c>
      <c r="V784" s="44"/>
      <c r="W784" s="44"/>
      <c r="X784" s="44"/>
    </row>
    <row r="785" spans="1:24">
      <c r="A785">
        <v>2</v>
      </c>
      <c r="B785">
        <v>4332</v>
      </c>
      <c r="C785" t="s">
        <v>3767</v>
      </c>
      <c r="D785" t="s">
        <v>594</v>
      </c>
      <c r="E785" t="s">
        <v>9</v>
      </c>
      <c r="F785" t="s">
        <v>4431</v>
      </c>
      <c r="G785" t="s">
        <v>869</v>
      </c>
      <c r="H785" t="s">
        <v>100</v>
      </c>
      <c r="I785" s="42">
        <v>1</v>
      </c>
      <c r="J785" t="s">
        <v>7002</v>
      </c>
      <c r="K785" s="37">
        <v>43333</v>
      </c>
      <c r="L785" s="44">
        <v>6856.2</v>
      </c>
      <c r="M785" s="44">
        <v>6856.2</v>
      </c>
      <c r="N785" s="44">
        <v>0</v>
      </c>
      <c r="O785" s="44">
        <v>6170.58</v>
      </c>
      <c r="P785" s="44">
        <v>0</v>
      </c>
      <c r="Q785" s="44">
        <v>514.21500000000003</v>
      </c>
      <c r="R785" s="44">
        <v>0</v>
      </c>
      <c r="S785" s="44">
        <v>0</v>
      </c>
      <c r="T785" s="44">
        <v>514.21500000000003</v>
      </c>
      <c r="V785" s="44"/>
      <c r="W785" s="44"/>
      <c r="X785" s="44"/>
    </row>
    <row r="786" spans="1:24">
      <c r="A786">
        <v>2</v>
      </c>
      <c r="B786">
        <v>4332</v>
      </c>
      <c r="C786" t="s">
        <v>3767</v>
      </c>
      <c r="D786" t="s">
        <v>69</v>
      </c>
      <c r="E786" t="s">
        <v>69</v>
      </c>
      <c r="F786" t="s">
        <v>4432</v>
      </c>
      <c r="G786" t="s">
        <v>1066</v>
      </c>
      <c r="H786" t="s">
        <v>107</v>
      </c>
      <c r="I786" s="42">
        <v>1</v>
      </c>
      <c r="J786" t="s">
        <v>7002</v>
      </c>
      <c r="K786" s="37">
        <v>43336</v>
      </c>
      <c r="L786" s="44">
        <v>10000</v>
      </c>
      <c r="M786" s="44">
        <v>10000</v>
      </c>
      <c r="N786" s="44">
        <v>0</v>
      </c>
      <c r="O786" s="44">
        <v>9000</v>
      </c>
      <c r="P786" s="44">
        <v>0</v>
      </c>
      <c r="Q786" s="44">
        <v>750</v>
      </c>
      <c r="R786" s="44">
        <v>0</v>
      </c>
      <c r="S786" s="44">
        <v>0</v>
      </c>
      <c r="T786" s="44">
        <v>750</v>
      </c>
      <c r="V786" s="44"/>
      <c r="W786" s="44"/>
      <c r="X786" s="44"/>
    </row>
    <row r="787" spans="1:24">
      <c r="A787">
        <v>2</v>
      </c>
      <c r="B787">
        <v>4332</v>
      </c>
      <c r="C787" t="s">
        <v>3767</v>
      </c>
      <c r="D787" t="s">
        <v>14</v>
      </c>
      <c r="E787" t="s">
        <v>15</v>
      </c>
      <c r="F787" t="s">
        <v>4433</v>
      </c>
      <c r="G787" t="s">
        <v>3418</v>
      </c>
      <c r="H787" t="s">
        <v>100</v>
      </c>
      <c r="I787" s="42">
        <v>1</v>
      </c>
      <c r="J787" t="s">
        <v>7002</v>
      </c>
      <c r="K787" s="37">
        <v>48092</v>
      </c>
      <c r="L787" s="44">
        <v>186697.08</v>
      </c>
      <c r="M787" s="44">
        <v>186697.08</v>
      </c>
      <c r="N787" s="44">
        <v>0</v>
      </c>
      <c r="O787" s="44">
        <v>168027.37</v>
      </c>
      <c r="P787" s="44">
        <v>0</v>
      </c>
      <c r="Q787" s="44">
        <v>0</v>
      </c>
      <c r="R787" s="44">
        <v>0</v>
      </c>
      <c r="S787" s="44">
        <v>0</v>
      </c>
      <c r="T787" s="44">
        <v>0</v>
      </c>
      <c r="V787" s="44"/>
      <c r="W787" s="44"/>
      <c r="X787" s="44"/>
    </row>
    <row r="788" spans="1:24">
      <c r="A788">
        <v>2</v>
      </c>
      <c r="B788">
        <v>4332</v>
      </c>
      <c r="C788" t="s">
        <v>3767</v>
      </c>
      <c r="D788" t="s">
        <v>8</v>
      </c>
      <c r="E788" t="s">
        <v>9</v>
      </c>
      <c r="F788" t="s">
        <v>4434</v>
      </c>
      <c r="G788" t="s">
        <v>753</v>
      </c>
      <c r="H788" t="s">
        <v>100</v>
      </c>
      <c r="I788" s="42">
        <v>1</v>
      </c>
      <c r="J788" t="s">
        <v>7002</v>
      </c>
      <c r="K788" s="37">
        <v>43334</v>
      </c>
      <c r="L788" s="44">
        <v>17854</v>
      </c>
      <c r="M788" s="44">
        <v>17854</v>
      </c>
      <c r="N788" s="44">
        <v>0</v>
      </c>
      <c r="O788" s="44">
        <v>16068.6</v>
      </c>
      <c r="P788" s="44">
        <v>0</v>
      </c>
      <c r="Q788" s="44">
        <v>1339.05</v>
      </c>
      <c r="R788" s="44">
        <v>0</v>
      </c>
      <c r="S788" s="44">
        <v>0</v>
      </c>
      <c r="T788" s="44">
        <v>1339.05</v>
      </c>
      <c r="V788" s="44"/>
      <c r="W788" s="44"/>
      <c r="X788" s="44"/>
    </row>
    <row r="789" spans="1:24">
      <c r="A789">
        <v>2</v>
      </c>
      <c r="B789">
        <v>4332</v>
      </c>
      <c r="C789" t="s">
        <v>3767</v>
      </c>
      <c r="D789" t="s">
        <v>2720</v>
      </c>
      <c r="E789" t="s">
        <v>9</v>
      </c>
      <c r="F789" t="s">
        <v>4435</v>
      </c>
      <c r="G789" t="s">
        <v>2939</v>
      </c>
      <c r="H789" t="s">
        <v>107</v>
      </c>
      <c r="I789" s="42">
        <v>1</v>
      </c>
      <c r="J789" t="s">
        <v>7002</v>
      </c>
      <c r="K789" s="37">
        <v>43781</v>
      </c>
      <c r="L789" s="44">
        <v>5000</v>
      </c>
      <c r="M789" s="44">
        <v>5000</v>
      </c>
      <c r="N789" s="44">
        <v>0</v>
      </c>
      <c r="O789" s="44">
        <v>4500</v>
      </c>
      <c r="P789" s="44">
        <v>0</v>
      </c>
      <c r="Q789" s="44">
        <v>375</v>
      </c>
      <c r="R789" s="44">
        <v>0</v>
      </c>
      <c r="S789" s="44">
        <v>0</v>
      </c>
      <c r="T789" s="44">
        <v>375</v>
      </c>
      <c r="V789" s="44"/>
      <c r="W789" s="44"/>
      <c r="X789" s="44"/>
    </row>
    <row r="790" spans="1:24">
      <c r="A790">
        <v>2</v>
      </c>
      <c r="B790">
        <v>4332</v>
      </c>
      <c r="C790" t="s">
        <v>3767</v>
      </c>
      <c r="D790" t="s">
        <v>344</v>
      </c>
      <c r="E790" t="s">
        <v>140</v>
      </c>
      <c r="F790" t="s">
        <v>4436</v>
      </c>
      <c r="G790" t="s">
        <v>1788</v>
      </c>
      <c r="H790" t="s">
        <v>124</v>
      </c>
      <c r="I790" s="42">
        <v>1</v>
      </c>
      <c r="J790" t="s">
        <v>7002</v>
      </c>
      <c r="K790" s="37">
        <v>43410</v>
      </c>
      <c r="L790" s="44">
        <v>18843.52</v>
      </c>
      <c r="M790" s="44">
        <v>18843.52</v>
      </c>
      <c r="N790" s="44">
        <v>0</v>
      </c>
      <c r="O790" s="44">
        <v>16959.169999999998</v>
      </c>
      <c r="P790" s="44">
        <v>0</v>
      </c>
      <c r="Q790" s="44">
        <v>1413.2642000000001</v>
      </c>
      <c r="R790" s="44">
        <v>0</v>
      </c>
      <c r="S790" s="44">
        <v>0</v>
      </c>
      <c r="T790" s="44">
        <v>1413.2642000000001</v>
      </c>
      <c r="V790" s="44"/>
      <c r="W790" s="44"/>
      <c r="X790" s="44"/>
    </row>
    <row r="791" spans="1:24">
      <c r="A791">
        <v>2</v>
      </c>
      <c r="B791">
        <v>4332</v>
      </c>
      <c r="C791" t="s">
        <v>3767</v>
      </c>
      <c r="D791" t="s">
        <v>1006</v>
      </c>
      <c r="E791" t="s">
        <v>256</v>
      </c>
      <c r="F791" t="s">
        <v>4437</v>
      </c>
      <c r="G791" t="s">
        <v>1604</v>
      </c>
      <c r="H791" t="s">
        <v>107</v>
      </c>
      <c r="I791" s="42">
        <v>1</v>
      </c>
      <c r="J791" t="s">
        <v>7002</v>
      </c>
      <c r="K791" s="37">
        <v>43412</v>
      </c>
      <c r="L791" s="44">
        <v>5869</v>
      </c>
      <c r="M791" s="44">
        <v>5869</v>
      </c>
      <c r="N791" s="44">
        <v>0</v>
      </c>
      <c r="O791" s="44">
        <v>5282.1</v>
      </c>
      <c r="P791" s="44">
        <v>0</v>
      </c>
      <c r="Q791" s="44">
        <v>440.17500000000001</v>
      </c>
      <c r="R791" s="44">
        <v>0</v>
      </c>
      <c r="S791" s="44">
        <v>0</v>
      </c>
      <c r="T791" s="44">
        <v>440.17500000000001</v>
      </c>
      <c r="V791" s="44"/>
      <c r="W791" s="44"/>
      <c r="X791" s="44"/>
    </row>
    <row r="792" spans="1:24">
      <c r="A792">
        <v>2</v>
      </c>
      <c r="B792">
        <v>4332</v>
      </c>
      <c r="C792" t="s">
        <v>3767</v>
      </c>
      <c r="D792" t="s">
        <v>1006</v>
      </c>
      <c r="E792" t="s">
        <v>256</v>
      </c>
      <c r="F792" t="s">
        <v>4438</v>
      </c>
      <c r="G792" t="s">
        <v>1007</v>
      </c>
      <c r="H792" t="s">
        <v>107</v>
      </c>
      <c r="I792" s="42">
        <v>1</v>
      </c>
      <c r="J792" t="s">
        <v>7002</v>
      </c>
      <c r="K792" s="37">
        <v>43333</v>
      </c>
      <c r="L792" s="44">
        <v>4307</v>
      </c>
      <c r="M792" s="44">
        <v>4307</v>
      </c>
      <c r="N792" s="44">
        <v>0</v>
      </c>
      <c r="O792" s="44">
        <v>3876.3</v>
      </c>
      <c r="P792" s="44">
        <v>0</v>
      </c>
      <c r="Q792" s="44">
        <v>323.02499999999998</v>
      </c>
      <c r="R792" s="44">
        <v>0</v>
      </c>
      <c r="S792" s="44">
        <v>0</v>
      </c>
      <c r="T792" s="44">
        <v>323.02499999999998</v>
      </c>
      <c r="V792" s="44"/>
      <c r="W792" s="44"/>
      <c r="X792" s="44"/>
    </row>
    <row r="793" spans="1:24">
      <c r="A793">
        <v>2</v>
      </c>
      <c r="B793">
        <v>4332</v>
      </c>
      <c r="C793" t="s">
        <v>3767</v>
      </c>
      <c r="D793" t="s">
        <v>344</v>
      </c>
      <c r="E793" t="s">
        <v>140</v>
      </c>
      <c r="F793" t="s">
        <v>4439</v>
      </c>
      <c r="G793" t="s">
        <v>2166</v>
      </c>
      <c r="H793" t="s">
        <v>124</v>
      </c>
      <c r="I793" s="42">
        <v>1</v>
      </c>
      <c r="J793" t="s">
        <v>7002</v>
      </c>
      <c r="K793" s="37">
        <v>43507</v>
      </c>
      <c r="L793" s="44">
        <v>37013.550000000003</v>
      </c>
      <c r="M793" s="44">
        <v>37013.550000000003</v>
      </c>
      <c r="N793" s="44">
        <v>0</v>
      </c>
      <c r="O793" s="44">
        <v>33312.199999999997</v>
      </c>
      <c r="P793" s="44">
        <v>0</v>
      </c>
      <c r="Q793" s="44">
        <v>2776.0167000000001</v>
      </c>
      <c r="R793" s="44">
        <v>0</v>
      </c>
      <c r="S793" s="44">
        <v>0</v>
      </c>
      <c r="T793" s="44">
        <v>2776.0167000000001</v>
      </c>
      <c r="V793" s="44"/>
      <c r="W793" s="44"/>
      <c r="X793" s="44"/>
    </row>
    <row r="794" spans="1:24">
      <c r="A794">
        <v>2</v>
      </c>
      <c r="B794">
        <v>4332</v>
      </c>
      <c r="C794" t="s">
        <v>3767</v>
      </c>
      <c r="D794" t="s">
        <v>1006</v>
      </c>
      <c r="E794" t="s">
        <v>256</v>
      </c>
      <c r="F794" t="s">
        <v>4440</v>
      </c>
      <c r="G794" t="s">
        <v>1704</v>
      </c>
      <c r="H794" t="s">
        <v>107</v>
      </c>
      <c r="I794" s="42">
        <v>0</v>
      </c>
      <c r="J794" t="s">
        <v>7002</v>
      </c>
      <c r="K794" s="37">
        <v>43992</v>
      </c>
      <c r="L794" s="44">
        <v>28517.19</v>
      </c>
      <c r="M794" s="44">
        <v>28517.19</v>
      </c>
      <c r="N794" s="44">
        <v>0</v>
      </c>
      <c r="O794" s="44">
        <v>25665.47</v>
      </c>
      <c r="P794" s="44">
        <v>0</v>
      </c>
      <c r="Q794" s="44">
        <v>2138.7892000000002</v>
      </c>
      <c r="R794" s="44">
        <v>0</v>
      </c>
      <c r="S794" s="44">
        <v>0</v>
      </c>
      <c r="T794" s="44">
        <v>2138.7892000000002</v>
      </c>
      <c r="V794" s="44"/>
      <c r="W794" s="44"/>
      <c r="X794" s="44"/>
    </row>
    <row r="795" spans="1:24">
      <c r="A795">
        <v>2</v>
      </c>
      <c r="B795">
        <v>4332</v>
      </c>
      <c r="C795" t="s">
        <v>3767</v>
      </c>
      <c r="D795" t="s">
        <v>285</v>
      </c>
      <c r="E795" t="s">
        <v>37</v>
      </c>
      <c r="F795" t="s">
        <v>4441</v>
      </c>
      <c r="G795" t="s">
        <v>1567</v>
      </c>
      <c r="H795" t="s">
        <v>107</v>
      </c>
      <c r="I795" s="42">
        <v>0</v>
      </c>
      <c r="J795" t="s">
        <v>7002</v>
      </c>
      <c r="K795" s="37">
        <v>43788</v>
      </c>
      <c r="L795" s="44">
        <v>4743.24</v>
      </c>
      <c r="M795" s="44">
        <v>4743.24</v>
      </c>
      <c r="N795" s="44">
        <v>0</v>
      </c>
      <c r="O795" s="44">
        <v>4268.92</v>
      </c>
      <c r="P795" s="44">
        <v>0</v>
      </c>
      <c r="Q795" s="44">
        <v>355.74329999999998</v>
      </c>
      <c r="R795" s="44">
        <v>0</v>
      </c>
      <c r="S795" s="44">
        <v>0</v>
      </c>
      <c r="T795" s="44">
        <v>355.74329999999998</v>
      </c>
      <c r="V795" s="44"/>
      <c r="W795" s="44"/>
      <c r="X795" s="44"/>
    </row>
    <row r="796" spans="1:24">
      <c r="A796">
        <v>2</v>
      </c>
      <c r="B796">
        <v>4332</v>
      </c>
      <c r="C796" t="s">
        <v>3767</v>
      </c>
      <c r="D796" t="s">
        <v>399</v>
      </c>
      <c r="E796" t="s">
        <v>256</v>
      </c>
      <c r="F796" t="s">
        <v>4442</v>
      </c>
      <c r="G796" t="s">
        <v>1083</v>
      </c>
      <c r="H796" t="s">
        <v>107</v>
      </c>
      <c r="I796" s="42">
        <v>0</v>
      </c>
      <c r="J796" t="s">
        <v>7002</v>
      </c>
      <c r="K796" s="37">
        <v>43333</v>
      </c>
      <c r="L796" s="44">
        <v>7053.94</v>
      </c>
      <c r="M796" s="44">
        <v>7053.94</v>
      </c>
      <c r="N796" s="44">
        <v>0</v>
      </c>
      <c r="O796" s="44">
        <v>6348.55</v>
      </c>
      <c r="P796" s="44">
        <v>0</v>
      </c>
      <c r="Q796" s="44">
        <v>529.04579999999999</v>
      </c>
      <c r="R796" s="44">
        <v>0</v>
      </c>
      <c r="S796" s="44">
        <v>0</v>
      </c>
      <c r="T796" s="44">
        <v>529.04579999999999</v>
      </c>
      <c r="V796" s="44"/>
      <c r="W796" s="44"/>
      <c r="X796" s="44"/>
    </row>
    <row r="797" spans="1:24">
      <c r="A797">
        <v>2</v>
      </c>
      <c r="B797">
        <v>4332</v>
      </c>
      <c r="C797" t="s">
        <v>3767</v>
      </c>
      <c r="D797" t="s">
        <v>1006</v>
      </c>
      <c r="E797" t="s">
        <v>256</v>
      </c>
      <c r="F797" t="s">
        <v>4443</v>
      </c>
      <c r="G797" t="s">
        <v>1050</v>
      </c>
      <c r="H797" t="s">
        <v>107</v>
      </c>
      <c r="I797" s="42">
        <v>0.15</v>
      </c>
      <c r="J797" t="s">
        <v>7002</v>
      </c>
      <c r="K797" s="37">
        <v>43333</v>
      </c>
      <c r="L797" s="44">
        <v>10737</v>
      </c>
      <c r="M797" s="44">
        <v>10737</v>
      </c>
      <c r="N797" s="44">
        <v>0</v>
      </c>
      <c r="O797" s="44">
        <v>9663.2999999999993</v>
      </c>
      <c r="P797" s="44">
        <v>0</v>
      </c>
      <c r="Q797" s="44">
        <v>805.27499999999998</v>
      </c>
      <c r="R797" s="44">
        <v>0</v>
      </c>
      <c r="S797" s="44">
        <v>0</v>
      </c>
      <c r="T797" s="44">
        <v>805.27499999999998</v>
      </c>
      <c r="V797" s="44"/>
      <c r="W797" s="44"/>
      <c r="X797" s="44"/>
    </row>
    <row r="798" spans="1:24">
      <c r="A798">
        <v>2</v>
      </c>
      <c r="B798">
        <v>4332</v>
      </c>
      <c r="C798" t="s">
        <v>3767</v>
      </c>
      <c r="D798" t="s">
        <v>1124</v>
      </c>
      <c r="E798" t="s">
        <v>9</v>
      </c>
      <c r="F798" t="s">
        <v>4444</v>
      </c>
      <c r="G798" t="s">
        <v>1776</v>
      </c>
      <c r="H798" t="s">
        <v>100</v>
      </c>
      <c r="I798" s="42">
        <v>1</v>
      </c>
      <c r="J798" t="s">
        <v>7002</v>
      </c>
      <c r="K798" s="37">
        <v>43410</v>
      </c>
      <c r="L798" s="44">
        <v>6052.52</v>
      </c>
      <c r="M798" s="44">
        <v>6052.52</v>
      </c>
      <c r="N798" s="44">
        <v>0</v>
      </c>
      <c r="O798" s="44">
        <v>5447.27</v>
      </c>
      <c r="P798" s="44">
        <v>0</v>
      </c>
      <c r="Q798" s="44">
        <v>453.93920000000003</v>
      </c>
      <c r="R798" s="44">
        <v>0</v>
      </c>
      <c r="S798" s="44">
        <v>0</v>
      </c>
      <c r="T798" s="44">
        <v>453.93920000000003</v>
      </c>
      <c r="V798" s="44"/>
      <c r="W798" s="44"/>
      <c r="X798" s="44"/>
    </row>
    <row r="799" spans="1:24">
      <c r="A799">
        <v>2</v>
      </c>
      <c r="B799">
        <v>4332</v>
      </c>
      <c r="C799" t="s">
        <v>3767</v>
      </c>
      <c r="D799" t="s">
        <v>1124</v>
      </c>
      <c r="E799" t="s">
        <v>9</v>
      </c>
      <c r="F799" t="s">
        <v>4445</v>
      </c>
      <c r="G799" t="s">
        <v>2052</v>
      </c>
      <c r="H799" t="s">
        <v>100</v>
      </c>
      <c r="I799" s="42">
        <v>1</v>
      </c>
      <c r="J799" t="s">
        <v>7002</v>
      </c>
      <c r="K799" s="37">
        <v>43951</v>
      </c>
      <c r="L799" s="44">
        <v>110925</v>
      </c>
      <c r="M799" s="44">
        <v>110925</v>
      </c>
      <c r="N799" s="44">
        <v>0</v>
      </c>
      <c r="O799" s="44">
        <v>99832.5</v>
      </c>
      <c r="P799" s="44">
        <v>0</v>
      </c>
      <c r="Q799" s="44">
        <v>8319.375</v>
      </c>
      <c r="R799" s="44">
        <v>0</v>
      </c>
      <c r="S799" s="44">
        <v>0</v>
      </c>
      <c r="T799" s="44">
        <v>8319.375</v>
      </c>
      <c r="V799" s="44"/>
      <c r="W799" s="44"/>
      <c r="X799" s="44"/>
    </row>
    <row r="800" spans="1:24">
      <c r="A800">
        <v>2</v>
      </c>
      <c r="B800">
        <v>4332</v>
      </c>
      <c r="C800" t="s">
        <v>3767</v>
      </c>
      <c r="D800" t="s">
        <v>460</v>
      </c>
      <c r="E800" t="s">
        <v>239</v>
      </c>
      <c r="F800" t="s">
        <v>4446</v>
      </c>
      <c r="G800" t="s">
        <v>969</v>
      </c>
      <c r="H800" t="s">
        <v>124</v>
      </c>
      <c r="I800" s="42">
        <v>0</v>
      </c>
      <c r="J800" t="s">
        <v>7002</v>
      </c>
      <c r="K800" s="37">
        <v>43334</v>
      </c>
      <c r="L800" s="44">
        <v>4800</v>
      </c>
      <c r="M800" s="44">
        <v>4800</v>
      </c>
      <c r="N800" s="44">
        <v>0</v>
      </c>
      <c r="O800" s="44">
        <v>4320</v>
      </c>
      <c r="P800" s="44">
        <v>0</v>
      </c>
      <c r="Q800" s="44">
        <v>360</v>
      </c>
      <c r="R800" s="44">
        <v>0</v>
      </c>
      <c r="S800" s="44">
        <v>0</v>
      </c>
      <c r="T800" s="44">
        <v>360</v>
      </c>
      <c r="V800" s="44"/>
      <c r="W800" s="44"/>
      <c r="X800" s="44"/>
    </row>
    <row r="801" spans="1:24">
      <c r="A801">
        <v>2</v>
      </c>
      <c r="B801">
        <v>4332</v>
      </c>
      <c r="C801" t="s">
        <v>3767</v>
      </c>
      <c r="D801" t="s">
        <v>7303</v>
      </c>
      <c r="E801" t="s">
        <v>9</v>
      </c>
      <c r="F801" t="s">
        <v>4447</v>
      </c>
      <c r="G801" t="s">
        <v>887</v>
      </c>
      <c r="H801" t="s">
        <v>86</v>
      </c>
      <c r="I801" s="42">
        <v>1</v>
      </c>
      <c r="J801" t="s">
        <v>7002</v>
      </c>
      <c r="K801" s="37">
        <v>43334</v>
      </c>
      <c r="L801" s="44">
        <v>39952.93</v>
      </c>
      <c r="M801" s="44">
        <v>39952.93</v>
      </c>
      <c r="N801" s="44">
        <v>0</v>
      </c>
      <c r="O801" s="44">
        <v>35957.64</v>
      </c>
      <c r="P801" s="44">
        <v>0</v>
      </c>
      <c r="Q801" s="44">
        <v>2996.47</v>
      </c>
      <c r="R801" s="44">
        <v>0</v>
      </c>
      <c r="S801" s="44">
        <v>0</v>
      </c>
      <c r="T801" s="44">
        <v>2996.47</v>
      </c>
      <c r="V801" s="44"/>
      <c r="W801" s="44"/>
      <c r="X801" s="44"/>
    </row>
    <row r="802" spans="1:24">
      <c r="A802">
        <v>2</v>
      </c>
      <c r="B802">
        <v>4332</v>
      </c>
      <c r="C802" t="s">
        <v>3767</v>
      </c>
      <c r="D802" t="s">
        <v>568</v>
      </c>
      <c r="E802" t="s">
        <v>25</v>
      </c>
      <c r="F802" t="s">
        <v>4448</v>
      </c>
      <c r="G802" t="s">
        <v>1020</v>
      </c>
      <c r="H802" t="s">
        <v>149</v>
      </c>
      <c r="I802" s="42">
        <v>1</v>
      </c>
      <c r="J802" t="s">
        <v>7002</v>
      </c>
      <c r="K802" s="37">
        <v>43361</v>
      </c>
      <c r="L802" s="44">
        <v>9577.73</v>
      </c>
      <c r="M802" s="44">
        <v>9577.73</v>
      </c>
      <c r="N802" s="44">
        <v>0</v>
      </c>
      <c r="O802" s="44">
        <v>8619.9599999999991</v>
      </c>
      <c r="P802" s="44">
        <v>0</v>
      </c>
      <c r="Q802" s="44">
        <v>718.33</v>
      </c>
      <c r="R802" s="44">
        <v>0</v>
      </c>
      <c r="S802" s="44">
        <v>0</v>
      </c>
      <c r="T802" s="44">
        <v>718.33</v>
      </c>
      <c r="V802" s="44"/>
      <c r="W802" s="44"/>
      <c r="X802" s="44"/>
    </row>
    <row r="803" spans="1:24">
      <c r="A803">
        <v>2</v>
      </c>
      <c r="B803">
        <v>4332</v>
      </c>
      <c r="C803" t="s">
        <v>3767</v>
      </c>
      <c r="D803" t="s">
        <v>777</v>
      </c>
      <c r="E803" t="s">
        <v>778</v>
      </c>
      <c r="F803" t="s">
        <v>4449</v>
      </c>
      <c r="G803" t="s">
        <v>1372</v>
      </c>
      <c r="H803" t="s">
        <v>124</v>
      </c>
      <c r="I803" s="42">
        <v>1</v>
      </c>
      <c r="J803" t="s">
        <v>7002</v>
      </c>
      <c r="K803" s="37">
        <v>43361</v>
      </c>
      <c r="L803" s="44">
        <v>23336.6</v>
      </c>
      <c r="M803" s="44">
        <v>23336.6</v>
      </c>
      <c r="N803" s="44">
        <v>0</v>
      </c>
      <c r="O803" s="44">
        <v>21002.94</v>
      </c>
      <c r="P803" s="44">
        <v>0</v>
      </c>
      <c r="Q803" s="44">
        <v>1750.2449999999999</v>
      </c>
      <c r="R803" s="44">
        <v>0</v>
      </c>
      <c r="S803" s="44">
        <v>0</v>
      </c>
      <c r="T803" s="44">
        <v>1750.2449999999999</v>
      </c>
      <c r="V803" s="44"/>
      <c r="W803" s="44"/>
      <c r="X803" s="44"/>
    </row>
    <row r="804" spans="1:24">
      <c r="A804">
        <v>2</v>
      </c>
      <c r="B804">
        <v>4332</v>
      </c>
      <c r="C804" t="s">
        <v>3767</v>
      </c>
      <c r="D804" t="s">
        <v>113</v>
      </c>
      <c r="E804" t="s">
        <v>69</v>
      </c>
      <c r="F804" t="s">
        <v>4450</v>
      </c>
      <c r="G804" t="s">
        <v>184</v>
      </c>
      <c r="H804" t="s">
        <v>107</v>
      </c>
      <c r="I804" s="42">
        <v>0.5</v>
      </c>
      <c r="J804" t="s">
        <v>7002</v>
      </c>
      <c r="K804" s="37">
        <v>43333</v>
      </c>
      <c r="L804" s="44">
        <v>4331.08</v>
      </c>
      <c r="M804" s="44">
        <v>4331.08</v>
      </c>
      <c r="N804" s="44">
        <v>0</v>
      </c>
      <c r="O804" s="44">
        <v>3897.97</v>
      </c>
      <c r="P804" s="44">
        <v>0</v>
      </c>
      <c r="Q804" s="44">
        <v>324.83080000000001</v>
      </c>
      <c r="R804" s="44">
        <v>0</v>
      </c>
      <c r="S804" s="44">
        <v>0</v>
      </c>
      <c r="T804" s="44">
        <v>324.83080000000001</v>
      </c>
      <c r="V804" s="44"/>
      <c r="W804" s="44"/>
      <c r="X804" s="44"/>
    </row>
    <row r="805" spans="1:24">
      <c r="A805">
        <v>2</v>
      </c>
      <c r="B805">
        <v>4332</v>
      </c>
      <c r="C805" t="s">
        <v>3767</v>
      </c>
      <c r="D805" t="s">
        <v>2093</v>
      </c>
      <c r="E805" t="s">
        <v>9</v>
      </c>
      <c r="F805" t="s">
        <v>4451</v>
      </c>
      <c r="G805" t="s">
        <v>2105</v>
      </c>
      <c r="H805" t="s">
        <v>100</v>
      </c>
      <c r="I805" s="42">
        <v>1</v>
      </c>
      <c r="J805" t="s">
        <v>7002</v>
      </c>
      <c r="K805" s="37">
        <v>43507</v>
      </c>
      <c r="L805" s="44">
        <v>16918</v>
      </c>
      <c r="M805" s="44">
        <v>16918</v>
      </c>
      <c r="N805" s="44">
        <v>0</v>
      </c>
      <c r="O805" s="44">
        <v>15226.2</v>
      </c>
      <c r="P805" s="44">
        <v>0</v>
      </c>
      <c r="Q805" s="44">
        <v>1268.8499999999999</v>
      </c>
      <c r="R805" s="44">
        <v>0</v>
      </c>
      <c r="S805" s="44">
        <v>0</v>
      </c>
      <c r="T805" s="44">
        <v>1268.8499999999999</v>
      </c>
      <c r="V805" s="44"/>
      <c r="W805" s="44"/>
      <c r="X805" s="44"/>
    </row>
    <row r="806" spans="1:24">
      <c r="A806">
        <v>2</v>
      </c>
      <c r="B806">
        <v>4332</v>
      </c>
      <c r="C806" t="s">
        <v>3767</v>
      </c>
      <c r="D806" t="s">
        <v>918</v>
      </c>
      <c r="E806" t="s">
        <v>25</v>
      </c>
      <c r="F806" t="s">
        <v>4452</v>
      </c>
      <c r="G806" t="s">
        <v>919</v>
      </c>
      <c r="H806" t="s">
        <v>107</v>
      </c>
      <c r="I806" s="42">
        <v>1</v>
      </c>
      <c r="J806" t="s">
        <v>7002</v>
      </c>
      <c r="K806" s="37">
        <v>43334</v>
      </c>
      <c r="L806" s="44">
        <v>14546.06</v>
      </c>
      <c r="M806" s="44">
        <v>14546.06</v>
      </c>
      <c r="N806" s="44">
        <v>0</v>
      </c>
      <c r="O806" s="44">
        <v>13091.45</v>
      </c>
      <c r="P806" s="44">
        <v>0</v>
      </c>
      <c r="Q806" s="44">
        <v>1090.9541999999999</v>
      </c>
      <c r="R806" s="44">
        <v>0</v>
      </c>
      <c r="S806" s="44">
        <v>0</v>
      </c>
      <c r="T806" s="44">
        <v>1090.9541999999999</v>
      </c>
      <c r="V806" s="44"/>
      <c r="W806" s="44"/>
      <c r="X806" s="44"/>
    </row>
    <row r="807" spans="1:24">
      <c r="A807">
        <v>2</v>
      </c>
      <c r="B807">
        <v>4332</v>
      </c>
      <c r="C807" t="s">
        <v>3767</v>
      </c>
      <c r="D807" t="s">
        <v>796</v>
      </c>
      <c r="E807" t="s">
        <v>60</v>
      </c>
      <c r="F807" t="s">
        <v>4453</v>
      </c>
      <c r="G807" t="s">
        <v>1010</v>
      </c>
      <c r="H807" t="s">
        <v>107</v>
      </c>
      <c r="I807" s="42">
        <v>0</v>
      </c>
      <c r="J807" t="s">
        <v>7002</v>
      </c>
      <c r="K807" s="37">
        <v>43571</v>
      </c>
      <c r="L807" s="44">
        <v>73366.880000000005</v>
      </c>
      <c r="M807" s="44">
        <v>73366.880000000005</v>
      </c>
      <c r="N807" s="44">
        <v>0</v>
      </c>
      <c r="O807" s="44">
        <v>66030.19</v>
      </c>
      <c r="P807" s="44">
        <v>0</v>
      </c>
      <c r="Q807" s="44">
        <v>5502.5158000000001</v>
      </c>
      <c r="R807" s="44">
        <v>0</v>
      </c>
      <c r="S807" s="44">
        <v>0</v>
      </c>
      <c r="T807" s="44">
        <v>5502.5158000000001</v>
      </c>
      <c r="V807" s="44"/>
      <c r="W807" s="44"/>
      <c r="X807" s="44"/>
    </row>
    <row r="808" spans="1:24">
      <c r="A808">
        <v>2</v>
      </c>
      <c r="B808">
        <v>4332</v>
      </c>
      <c r="C808" t="s">
        <v>3767</v>
      </c>
      <c r="D808" t="s">
        <v>52</v>
      </c>
      <c r="E808" t="s">
        <v>21</v>
      </c>
      <c r="F808" t="s">
        <v>4454</v>
      </c>
      <c r="G808" t="s">
        <v>1230</v>
      </c>
      <c r="H808" t="s">
        <v>104</v>
      </c>
      <c r="I808" s="42">
        <v>0</v>
      </c>
      <c r="J808" t="s">
        <v>7002</v>
      </c>
      <c r="K808" s="37">
        <v>43356</v>
      </c>
      <c r="L808" s="44">
        <v>19571.03</v>
      </c>
      <c r="M808" s="44">
        <v>19571.03</v>
      </c>
      <c r="N808" s="44">
        <v>0</v>
      </c>
      <c r="O808" s="44">
        <v>17613.93</v>
      </c>
      <c r="P808" s="44">
        <v>0</v>
      </c>
      <c r="Q808" s="44">
        <v>1467.8275000000001</v>
      </c>
      <c r="R808" s="44">
        <v>0</v>
      </c>
      <c r="S808" s="44">
        <v>0</v>
      </c>
      <c r="T808" s="44">
        <v>1467.8275000000001</v>
      </c>
      <c r="V808" s="44"/>
      <c r="W808" s="44"/>
      <c r="X808" s="44"/>
    </row>
    <row r="809" spans="1:24">
      <c r="A809">
        <v>2</v>
      </c>
      <c r="B809">
        <v>4332</v>
      </c>
      <c r="C809" t="s">
        <v>3767</v>
      </c>
      <c r="D809" t="s">
        <v>1126</v>
      </c>
      <c r="E809" t="s">
        <v>9</v>
      </c>
      <c r="F809" t="s">
        <v>4455</v>
      </c>
      <c r="G809" t="s">
        <v>1870</v>
      </c>
      <c r="H809" t="s">
        <v>149</v>
      </c>
      <c r="I809" s="42">
        <v>1</v>
      </c>
      <c r="J809" t="s">
        <v>7002</v>
      </c>
      <c r="K809" s="37">
        <v>43411</v>
      </c>
      <c r="L809" s="44">
        <v>100113.24</v>
      </c>
      <c r="M809" s="44">
        <v>100113.24</v>
      </c>
      <c r="N809" s="44">
        <v>0</v>
      </c>
      <c r="O809" s="44">
        <v>90101.92</v>
      </c>
      <c r="P809" s="44">
        <v>0</v>
      </c>
      <c r="Q809" s="44">
        <v>7508.4933000000001</v>
      </c>
      <c r="R809" s="44">
        <v>0</v>
      </c>
      <c r="S809" s="44">
        <v>0</v>
      </c>
      <c r="T809" s="44">
        <v>7508.4933000000001</v>
      </c>
      <c r="V809" s="44"/>
      <c r="W809" s="44"/>
      <c r="X809" s="44"/>
    </row>
    <row r="810" spans="1:24">
      <c r="A810">
        <v>2</v>
      </c>
      <c r="B810">
        <v>4332</v>
      </c>
      <c r="C810" t="s">
        <v>3767</v>
      </c>
      <c r="D810" t="s">
        <v>13</v>
      </c>
      <c r="E810" t="s">
        <v>9</v>
      </c>
      <c r="F810" t="s">
        <v>4456</v>
      </c>
      <c r="G810" t="s">
        <v>41</v>
      </c>
      <c r="H810" t="s">
        <v>29</v>
      </c>
      <c r="I810" s="42">
        <v>0.6</v>
      </c>
      <c r="J810" t="s">
        <v>7003</v>
      </c>
      <c r="K810" s="37">
        <v>48092</v>
      </c>
      <c r="L810" s="44">
        <v>3142495</v>
      </c>
      <c r="M810" s="44">
        <v>3142495</v>
      </c>
      <c r="N810" s="44">
        <v>0</v>
      </c>
      <c r="O810" s="44">
        <v>2356871.25</v>
      </c>
      <c r="P810" s="44">
        <v>0</v>
      </c>
      <c r="Q810" s="44">
        <v>0</v>
      </c>
      <c r="R810" s="44">
        <v>0</v>
      </c>
      <c r="S810" s="44">
        <v>0</v>
      </c>
      <c r="T810" s="44">
        <v>0</v>
      </c>
      <c r="V810" s="44"/>
      <c r="W810" s="44"/>
      <c r="X810" s="44"/>
    </row>
    <row r="811" spans="1:24">
      <c r="A811">
        <v>2</v>
      </c>
      <c r="B811">
        <v>4332</v>
      </c>
      <c r="C811" t="s">
        <v>3767</v>
      </c>
      <c r="D811" t="s">
        <v>7304</v>
      </c>
      <c r="E811" t="s">
        <v>7178</v>
      </c>
      <c r="F811" t="s">
        <v>7305</v>
      </c>
      <c r="G811" t="s">
        <v>7306</v>
      </c>
      <c r="H811" t="s">
        <v>86</v>
      </c>
      <c r="I811" s="42">
        <v>1</v>
      </c>
      <c r="J811" t="s">
        <v>7002</v>
      </c>
      <c r="K811" s="37">
        <v>43587</v>
      </c>
      <c r="L811" s="44">
        <v>3875.83</v>
      </c>
      <c r="M811" s="44">
        <v>3875.83</v>
      </c>
      <c r="N811" s="44">
        <v>0</v>
      </c>
      <c r="O811" s="44">
        <v>3875.83</v>
      </c>
      <c r="P811" s="44">
        <v>0</v>
      </c>
      <c r="Q811" s="44">
        <v>0</v>
      </c>
      <c r="R811" s="44">
        <v>0</v>
      </c>
      <c r="S811" s="44">
        <v>0</v>
      </c>
      <c r="T811" s="44">
        <v>0</v>
      </c>
      <c r="V811" s="44"/>
      <c r="W811" s="44"/>
      <c r="X811" s="44"/>
    </row>
    <row r="812" spans="1:24">
      <c r="A812">
        <v>2</v>
      </c>
      <c r="B812">
        <v>4332</v>
      </c>
      <c r="C812" t="s">
        <v>3767</v>
      </c>
      <c r="D812" t="s">
        <v>1097</v>
      </c>
      <c r="E812" t="s">
        <v>9</v>
      </c>
      <c r="F812" t="s">
        <v>4457</v>
      </c>
      <c r="G812" t="s">
        <v>1098</v>
      </c>
      <c r="H812" t="s">
        <v>149</v>
      </c>
      <c r="I812" s="42">
        <v>1</v>
      </c>
      <c r="J812" t="s">
        <v>7002</v>
      </c>
      <c r="K812" s="37">
        <v>43334</v>
      </c>
      <c r="L812" s="44">
        <v>41828.5</v>
      </c>
      <c r="M812" s="44">
        <v>41828.5</v>
      </c>
      <c r="N812" s="44">
        <v>0</v>
      </c>
      <c r="O812" s="44">
        <v>37645.65</v>
      </c>
      <c r="P812" s="44">
        <v>0</v>
      </c>
      <c r="Q812" s="44">
        <v>3137.1374999999998</v>
      </c>
      <c r="R812" s="44">
        <v>0</v>
      </c>
      <c r="S812" s="44">
        <v>0</v>
      </c>
      <c r="T812" s="44">
        <v>3137.1374999999998</v>
      </c>
      <c r="V812" s="44"/>
      <c r="W812" s="44"/>
      <c r="X812" s="44"/>
    </row>
    <row r="813" spans="1:24">
      <c r="A813">
        <v>2</v>
      </c>
      <c r="B813">
        <v>4332</v>
      </c>
      <c r="C813" t="s">
        <v>3767</v>
      </c>
      <c r="D813" t="s">
        <v>227</v>
      </c>
      <c r="E813" t="s">
        <v>76</v>
      </c>
      <c r="F813" t="s">
        <v>4458</v>
      </c>
      <c r="G813" t="s">
        <v>1004</v>
      </c>
      <c r="H813" t="s">
        <v>107</v>
      </c>
      <c r="I813" s="42">
        <v>0</v>
      </c>
      <c r="J813" t="s">
        <v>7002</v>
      </c>
      <c r="K813" s="37">
        <v>43992</v>
      </c>
      <c r="L813" s="44">
        <v>20605.7</v>
      </c>
      <c r="M813" s="44">
        <v>20605.7</v>
      </c>
      <c r="N813" s="44">
        <v>0</v>
      </c>
      <c r="O813" s="44">
        <v>18545.13</v>
      </c>
      <c r="P813" s="44">
        <v>0</v>
      </c>
      <c r="Q813" s="44">
        <v>1545.4275</v>
      </c>
      <c r="R813" s="44">
        <v>0</v>
      </c>
      <c r="S813" s="44">
        <v>0</v>
      </c>
      <c r="T813" s="44">
        <v>1545.4275</v>
      </c>
      <c r="V813" s="44"/>
      <c r="W813" s="44"/>
      <c r="X813" s="44"/>
    </row>
    <row r="814" spans="1:24">
      <c r="A814">
        <v>2</v>
      </c>
      <c r="B814">
        <v>4332</v>
      </c>
      <c r="C814" t="s">
        <v>3767</v>
      </c>
      <c r="D814" t="s">
        <v>1350</v>
      </c>
      <c r="E814" t="s">
        <v>147</v>
      </c>
      <c r="F814" t="s">
        <v>4459</v>
      </c>
      <c r="G814" t="s">
        <v>1439</v>
      </c>
      <c r="H814" t="s">
        <v>107</v>
      </c>
      <c r="I814" s="42">
        <v>0</v>
      </c>
      <c r="J814" t="s">
        <v>7002</v>
      </c>
      <c r="K814" s="37">
        <v>43816</v>
      </c>
      <c r="L814" s="44">
        <v>15980</v>
      </c>
      <c r="M814" s="44">
        <v>15980</v>
      </c>
      <c r="N814" s="44">
        <v>0</v>
      </c>
      <c r="O814" s="44">
        <v>14382</v>
      </c>
      <c r="P814" s="44">
        <v>0</v>
      </c>
      <c r="Q814" s="44">
        <v>1198.5</v>
      </c>
      <c r="R814" s="44">
        <v>0</v>
      </c>
      <c r="S814" s="44">
        <v>0</v>
      </c>
      <c r="T814" s="44">
        <v>1198.5</v>
      </c>
      <c r="V814" s="44"/>
      <c r="W814" s="44"/>
      <c r="X814" s="44"/>
    </row>
    <row r="815" spans="1:24">
      <c r="A815">
        <v>2</v>
      </c>
      <c r="B815">
        <v>4332</v>
      </c>
      <c r="C815" t="s">
        <v>3767</v>
      </c>
      <c r="D815" t="s">
        <v>918</v>
      </c>
      <c r="E815" t="s">
        <v>25</v>
      </c>
      <c r="F815" t="s">
        <v>4460</v>
      </c>
      <c r="G815" t="s">
        <v>942</v>
      </c>
      <c r="H815" t="s">
        <v>107</v>
      </c>
      <c r="I815" s="42">
        <v>1</v>
      </c>
      <c r="J815" t="s">
        <v>7002</v>
      </c>
      <c r="K815" s="37">
        <v>43334</v>
      </c>
      <c r="L815" s="44">
        <v>7276.83</v>
      </c>
      <c r="M815" s="44">
        <v>7276.83</v>
      </c>
      <c r="N815" s="44">
        <v>0</v>
      </c>
      <c r="O815" s="44">
        <v>6549.15</v>
      </c>
      <c r="P815" s="44">
        <v>0</v>
      </c>
      <c r="Q815" s="44">
        <v>545.76250000000005</v>
      </c>
      <c r="R815" s="44">
        <v>0</v>
      </c>
      <c r="S815" s="44">
        <v>0</v>
      </c>
      <c r="T815" s="44">
        <v>545.76250000000005</v>
      </c>
      <c r="V815" s="44"/>
      <c r="W815" s="44"/>
      <c r="X815" s="44"/>
    </row>
    <row r="816" spans="1:24">
      <c r="A816">
        <v>2</v>
      </c>
      <c r="B816">
        <v>4332</v>
      </c>
      <c r="C816" t="s">
        <v>3767</v>
      </c>
      <c r="D816" t="s">
        <v>568</v>
      </c>
      <c r="E816" t="s">
        <v>25</v>
      </c>
      <c r="F816" t="s">
        <v>4461</v>
      </c>
      <c r="G816" t="s">
        <v>898</v>
      </c>
      <c r="H816" t="s">
        <v>100</v>
      </c>
      <c r="I816" s="42">
        <v>1</v>
      </c>
      <c r="J816" t="s">
        <v>7002</v>
      </c>
      <c r="K816" s="37">
        <v>43335</v>
      </c>
      <c r="L816" s="44">
        <v>15925.21</v>
      </c>
      <c r="M816" s="44">
        <v>15925.21</v>
      </c>
      <c r="N816" s="44">
        <v>0</v>
      </c>
      <c r="O816" s="44">
        <v>14332.69</v>
      </c>
      <c r="P816" s="44">
        <v>0</v>
      </c>
      <c r="Q816" s="44">
        <v>1194.3907999999999</v>
      </c>
      <c r="R816" s="44">
        <v>0</v>
      </c>
      <c r="S816" s="44">
        <v>0</v>
      </c>
      <c r="T816" s="44">
        <v>1194.3907999999999</v>
      </c>
      <c r="V816" s="44"/>
      <c r="W816" s="44"/>
      <c r="X816" s="44"/>
    </row>
    <row r="817" spans="1:24">
      <c r="A817">
        <v>2</v>
      </c>
      <c r="B817">
        <v>4332</v>
      </c>
      <c r="C817" t="s">
        <v>3767</v>
      </c>
      <c r="D817" t="s">
        <v>7307</v>
      </c>
      <c r="E817" t="s">
        <v>1573</v>
      </c>
      <c r="F817" t="s">
        <v>7308</v>
      </c>
      <c r="G817" t="s">
        <v>7309</v>
      </c>
      <c r="H817" t="s">
        <v>86</v>
      </c>
      <c r="I817" s="42">
        <v>1</v>
      </c>
      <c r="J817" t="s">
        <v>7002</v>
      </c>
      <c r="K817" s="37">
        <v>43334</v>
      </c>
      <c r="L817" s="44">
        <v>30845</v>
      </c>
      <c r="M817" s="44">
        <v>30845</v>
      </c>
      <c r="N817" s="44">
        <v>0</v>
      </c>
      <c r="O817" s="44">
        <v>30845</v>
      </c>
      <c r="P817" s="44">
        <v>0</v>
      </c>
      <c r="Q817" s="44">
        <v>0</v>
      </c>
      <c r="R817" s="44">
        <v>0</v>
      </c>
      <c r="S817" s="44">
        <v>0</v>
      </c>
      <c r="T817" s="44">
        <v>0</v>
      </c>
      <c r="V817" s="44"/>
      <c r="W817" s="44"/>
      <c r="X817" s="44"/>
    </row>
    <row r="818" spans="1:24">
      <c r="A818">
        <v>2</v>
      </c>
      <c r="B818">
        <v>4332</v>
      </c>
      <c r="C818" t="s">
        <v>3767</v>
      </c>
      <c r="D818" t="s">
        <v>143</v>
      </c>
      <c r="E818" t="s">
        <v>135</v>
      </c>
      <c r="F818" t="s">
        <v>4462</v>
      </c>
      <c r="G818" t="s">
        <v>144</v>
      </c>
      <c r="H818" t="s">
        <v>107</v>
      </c>
      <c r="I818" s="42">
        <v>0.1</v>
      </c>
      <c r="J818" t="s">
        <v>7002</v>
      </c>
      <c r="K818" s="37">
        <v>43598</v>
      </c>
      <c r="L818" s="44">
        <v>26963.63</v>
      </c>
      <c r="M818" s="44">
        <v>26963.63</v>
      </c>
      <c r="N818" s="44">
        <v>0</v>
      </c>
      <c r="O818" s="44">
        <v>24267.27</v>
      </c>
      <c r="P818" s="44">
        <v>0</v>
      </c>
      <c r="Q818" s="44">
        <v>2022.2725</v>
      </c>
      <c r="R818" s="44">
        <v>0</v>
      </c>
      <c r="S818" s="44">
        <v>0</v>
      </c>
      <c r="T818" s="44">
        <v>2022.2725</v>
      </c>
      <c r="V818" s="44"/>
      <c r="W818" s="44"/>
      <c r="X818" s="44"/>
    </row>
    <row r="819" spans="1:24">
      <c r="A819">
        <v>2</v>
      </c>
      <c r="B819">
        <v>4332</v>
      </c>
      <c r="C819" t="s">
        <v>3767</v>
      </c>
      <c r="D819" t="s">
        <v>768</v>
      </c>
      <c r="E819" t="s">
        <v>9</v>
      </c>
      <c r="F819" t="s">
        <v>4463</v>
      </c>
      <c r="G819" t="s">
        <v>184</v>
      </c>
      <c r="H819" t="s">
        <v>107</v>
      </c>
      <c r="I819" s="42">
        <v>1</v>
      </c>
      <c r="J819" t="s">
        <v>7002</v>
      </c>
      <c r="K819" s="37">
        <v>43333</v>
      </c>
      <c r="L819" s="44">
        <v>10000</v>
      </c>
      <c r="M819" s="44">
        <v>10000</v>
      </c>
      <c r="N819" s="44">
        <v>0</v>
      </c>
      <c r="O819" s="44">
        <v>9000</v>
      </c>
      <c r="P819" s="44">
        <v>0</v>
      </c>
      <c r="Q819" s="44">
        <v>750</v>
      </c>
      <c r="R819" s="44">
        <v>0</v>
      </c>
      <c r="S819" s="44">
        <v>0</v>
      </c>
      <c r="T819" s="44">
        <v>750</v>
      </c>
      <c r="V819" s="44"/>
      <c r="W819" s="44"/>
      <c r="X819" s="44"/>
    </row>
    <row r="820" spans="1:24">
      <c r="A820">
        <v>2</v>
      </c>
      <c r="B820">
        <v>4332</v>
      </c>
      <c r="C820" t="s">
        <v>3767</v>
      </c>
      <c r="D820" t="s">
        <v>1126</v>
      </c>
      <c r="E820" t="s">
        <v>9</v>
      </c>
      <c r="F820" t="s">
        <v>4464</v>
      </c>
      <c r="G820" t="s">
        <v>1769</v>
      </c>
      <c r="H820" t="s">
        <v>149</v>
      </c>
      <c r="I820" s="42">
        <v>1</v>
      </c>
      <c r="J820" t="s">
        <v>7002</v>
      </c>
      <c r="K820" s="37">
        <v>43410</v>
      </c>
      <c r="L820" s="44">
        <v>61694.69</v>
      </c>
      <c r="M820" s="44">
        <v>61694.69</v>
      </c>
      <c r="N820" s="44">
        <v>0</v>
      </c>
      <c r="O820" s="44">
        <v>55525.22</v>
      </c>
      <c r="P820" s="44">
        <v>0</v>
      </c>
      <c r="Q820" s="44">
        <v>4627.1017000000002</v>
      </c>
      <c r="R820" s="44">
        <v>0</v>
      </c>
      <c r="S820" s="44">
        <v>0</v>
      </c>
      <c r="T820" s="44">
        <v>4627.1017000000002</v>
      </c>
      <c r="V820" s="44"/>
      <c r="W820" s="44"/>
      <c r="X820" s="44"/>
    </row>
    <row r="821" spans="1:24">
      <c r="A821">
        <v>2</v>
      </c>
      <c r="B821">
        <v>4332</v>
      </c>
      <c r="C821" t="s">
        <v>3767</v>
      </c>
      <c r="D821" t="s">
        <v>796</v>
      </c>
      <c r="E821" t="s">
        <v>60</v>
      </c>
      <c r="F821" t="s">
        <v>4465</v>
      </c>
      <c r="G821" t="s">
        <v>797</v>
      </c>
      <c r="H821" t="s">
        <v>107</v>
      </c>
      <c r="I821" s="42">
        <v>0</v>
      </c>
      <c r="J821" t="s">
        <v>7002</v>
      </c>
      <c r="K821" s="37">
        <v>43962</v>
      </c>
      <c r="L821" s="44">
        <v>4398.24</v>
      </c>
      <c r="M821" s="44">
        <v>4398.24</v>
      </c>
      <c r="N821" s="44">
        <v>0</v>
      </c>
      <c r="O821" s="44">
        <v>3958.42</v>
      </c>
      <c r="P821" s="44">
        <v>0</v>
      </c>
      <c r="Q821" s="44">
        <v>329.86829999999998</v>
      </c>
      <c r="R821" s="44">
        <v>0</v>
      </c>
      <c r="S821" s="44">
        <v>0</v>
      </c>
      <c r="T821" s="44">
        <v>329.86829999999998</v>
      </c>
      <c r="V821" s="44"/>
      <c r="W821" s="44"/>
      <c r="X821" s="44"/>
    </row>
    <row r="822" spans="1:24">
      <c r="A822">
        <v>2</v>
      </c>
      <c r="B822">
        <v>4332</v>
      </c>
      <c r="C822" t="s">
        <v>3767</v>
      </c>
      <c r="D822" t="s">
        <v>568</v>
      </c>
      <c r="E822" t="s">
        <v>25</v>
      </c>
      <c r="F822" t="s">
        <v>4466</v>
      </c>
      <c r="G822" t="s">
        <v>893</v>
      </c>
      <c r="H822" t="s">
        <v>149</v>
      </c>
      <c r="I822" s="42">
        <v>1</v>
      </c>
      <c r="J822" t="s">
        <v>7002</v>
      </c>
      <c r="K822" s="37">
        <v>43335</v>
      </c>
      <c r="L822" s="44">
        <v>11572.67</v>
      </c>
      <c r="M822" s="44">
        <v>11572.67</v>
      </c>
      <c r="N822" s="44">
        <v>0</v>
      </c>
      <c r="O822" s="44">
        <v>10415.4</v>
      </c>
      <c r="P822" s="44">
        <v>0</v>
      </c>
      <c r="Q822" s="44">
        <v>867.95</v>
      </c>
      <c r="R822" s="44">
        <v>0</v>
      </c>
      <c r="S822" s="44">
        <v>0</v>
      </c>
      <c r="T822" s="44">
        <v>867.95</v>
      </c>
      <c r="V822" s="44"/>
      <c r="W822" s="44"/>
      <c r="X822" s="44"/>
    </row>
    <row r="823" spans="1:24">
      <c r="A823">
        <v>2</v>
      </c>
      <c r="B823">
        <v>4332</v>
      </c>
      <c r="C823" t="s">
        <v>3767</v>
      </c>
      <c r="D823" t="s">
        <v>285</v>
      </c>
      <c r="E823" t="s">
        <v>37</v>
      </c>
      <c r="F823" t="s">
        <v>4467</v>
      </c>
      <c r="G823" t="s">
        <v>1039</v>
      </c>
      <c r="H823" t="s">
        <v>104</v>
      </c>
      <c r="I823" s="42">
        <v>0</v>
      </c>
      <c r="J823" t="s">
        <v>7002</v>
      </c>
      <c r="K823" s="37">
        <v>43788</v>
      </c>
      <c r="L823" s="44">
        <v>9488.93</v>
      </c>
      <c r="M823" s="44">
        <v>9488.93</v>
      </c>
      <c r="N823" s="44">
        <v>0</v>
      </c>
      <c r="O823" s="44">
        <v>8540.0400000000009</v>
      </c>
      <c r="P823" s="44">
        <v>0</v>
      </c>
      <c r="Q823" s="44">
        <v>711.67</v>
      </c>
      <c r="R823" s="44">
        <v>0</v>
      </c>
      <c r="S823" s="44">
        <v>0</v>
      </c>
      <c r="T823" s="44">
        <v>711.67</v>
      </c>
      <c r="V823" s="44"/>
      <c r="W823" s="44"/>
      <c r="X823" s="44"/>
    </row>
    <row r="824" spans="1:24">
      <c r="A824">
        <v>2</v>
      </c>
      <c r="B824">
        <v>4332</v>
      </c>
      <c r="C824" t="s">
        <v>3767</v>
      </c>
      <c r="D824" t="s">
        <v>840</v>
      </c>
      <c r="E824" t="s">
        <v>9</v>
      </c>
      <c r="F824" t="s">
        <v>4468</v>
      </c>
      <c r="G824" t="s">
        <v>983</v>
      </c>
      <c r="H824" t="s">
        <v>124</v>
      </c>
      <c r="I824" s="42">
        <v>1</v>
      </c>
      <c r="J824" t="s">
        <v>7002</v>
      </c>
      <c r="K824" s="37">
        <v>43334</v>
      </c>
      <c r="L824" s="44">
        <v>69000.37</v>
      </c>
      <c r="M824" s="44">
        <v>69000.37</v>
      </c>
      <c r="N824" s="44">
        <v>0</v>
      </c>
      <c r="O824" s="44">
        <v>62100.33</v>
      </c>
      <c r="P824" s="44">
        <v>0</v>
      </c>
      <c r="Q824" s="44">
        <v>5175.0275000000001</v>
      </c>
      <c r="R824" s="44">
        <v>0</v>
      </c>
      <c r="S824" s="44">
        <v>0</v>
      </c>
      <c r="T824" s="44">
        <v>5175.0275000000001</v>
      </c>
      <c r="V824" s="44"/>
      <c r="W824" s="44"/>
      <c r="X824" s="44"/>
    </row>
    <row r="825" spans="1:24">
      <c r="A825">
        <v>2</v>
      </c>
      <c r="B825">
        <v>4332</v>
      </c>
      <c r="C825" t="s">
        <v>3767</v>
      </c>
      <c r="D825" t="s">
        <v>578</v>
      </c>
      <c r="E825" t="s">
        <v>82</v>
      </c>
      <c r="F825" t="s">
        <v>4469</v>
      </c>
      <c r="G825" t="s">
        <v>3242</v>
      </c>
      <c r="H825" t="s">
        <v>107</v>
      </c>
      <c r="I825" s="42">
        <v>0.2</v>
      </c>
      <c r="J825" t="s">
        <v>7002</v>
      </c>
      <c r="K825" s="37">
        <v>43917</v>
      </c>
      <c r="L825" s="44">
        <v>82537</v>
      </c>
      <c r="M825" s="44">
        <v>82537</v>
      </c>
      <c r="N825" s="44">
        <v>0</v>
      </c>
      <c r="O825" s="44">
        <v>74283.3</v>
      </c>
      <c r="P825" s="44">
        <v>0</v>
      </c>
      <c r="Q825" s="44">
        <v>6190.2749999999996</v>
      </c>
      <c r="R825" s="44">
        <v>0</v>
      </c>
      <c r="S825" s="44">
        <v>0</v>
      </c>
      <c r="T825" s="44">
        <v>6190.2749999999996</v>
      </c>
      <c r="V825" s="44"/>
      <c r="W825" s="44"/>
      <c r="X825" s="44"/>
    </row>
    <row r="826" spans="1:24">
      <c r="A826">
        <v>2</v>
      </c>
      <c r="B826">
        <v>4332</v>
      </c>
      <c r="C826" t="s">
        <v>3767</v>
      </c>
      <c r="D826" t="s">
        <v>1485</v>
      </c>
      <c r="E826" t="s">
        <v>48</v>
      </c>
      <c r="F826" t="s">
        <v>4470</v>
      </c>
      <c r="G826" t="s">
        <v>1486</v>
      </c>
      <c r="H826" t="s">
        <v>124</v>
      </c>
      <c r="I826" s="42">
        <v>1</v>
      </c>
      <c r="J826" t="s">
        <v>7002</v>
      </c>
      <c r="K826" s="37">
        <v>43362</v>
      </c>
      <c r="L826" s="44">
        <v>20149.2</v>
      </c>
      <c r="M826" s="44">
        <v>20149.2</v>
      </c>
      <c r="N826" s="44">
        <v>0</v>
      </c>
      <c r="O826" s="44">
        <v>18134.28</v>
      </c>
      <c r="P826" s="44">
        <v>0</v>
      </c>
      <c r="Q826" s="44">
        <v>1511.19</v>
      </c>
      <c r="R826" s="44">
        <v>0</v>
      </c>
      <c r="S826" s="44">
        <v>0</v>
      </c>
      <c r="T826" s="44">
        <v>1511.19</v>
      </c>
      <c r="V826" s="44"/>
      <c r="W826" s="44"/>
      <c r="X826" s="44"/>
    </row>
    <row r="827" spans="1:24">
      <c r="A827">
        <v>2</v>
      </c>
      <c r="B827">
        <v>4332</v>
      </c>
      <c r="C827" t="s">
        <v>3767</v>
      </c>
      <c r="D827" t="s">
        <v>127</v>
      </c>
      <c r="E827" t="s">
        <v>60</v>
      </c>
      <c r="F827" t="s">
        <v>4471</v>
      </c>
      <c r="G827" t="s">
        <v>128</v>
      </c>
      <c r="H827" t="s">
        <v>107</v>
      </c>
      <c r="I827" s="42">
        <v>0</v>
      </c>
      <c r="J827" t="s">
        <v>7002</v>
      </c>
      <c r="K827" s="37">
        <v>43265</v>
      </c>
      <c r="L827" s="44">
        <v>10187.93</v>
      </c>
      <c r="M827" s="44">
        <v>10187.93</v>
      </c>
      <c r="N827" s="44">
        <v>0</v>
      </c>
      <c r="O827" s="44">
        <v>9169.14</v>
      </c>
      <c r="P827" s="44">
        <v>0</v>
      </c>
      <c r="Q827" s="44">
        <v>764.09500000000003</v>
      </c>
      <c r="R827" s="44">
        <v>0</v>
      </c>
      <c r="S827" s="44">
        <v>0</v>
      </c>
      <c r="T827" s="44">
        <v>764.09500000000003</v>
      </c>
      <c r="V827" s="44"/>
      <c r="W827" s="44"/>
      <c r="X827" s="44"/>
    </row>
    <row r="828" spans="1:24">
      <c r="A828">
        <v>2</v>
      </c>
      <c r="B828">
        <v>4332</v>
      </c>
      <c r="C828" t="s">
        <v>3767</v>
      </c>
      <c r="D828" t="s">
        <v>1300</v>
      </c>
      <c r="E828" t="s">
        <v>25</v>
      </c>
      <c r="F828" t="s">
        <v>4472</v>
      </c>
      <c r="G828" t="s">
        <v>2397</v>
      </c>
      <c r="H828" t="s">
        <v>100</v>
      </c>
      <c r="I828" s="42">
        <v>1</v>
      </c>
      <c r="J828" t="s">
        <v>7002</v>
      </c>
      <c r="K828" s="37">
        <v>43507</v>
      </c>
      <c r="L828" s="44">
        <v>44554.6</v>
      </c>
      <c r="M828" s="44">
        <v>44554.6</v>
      </c>
      <c r="N828" s="44">
        <v>0</v>
      </c>
      <c r="O828" s="44">
        <v>40099.14</v>
      </c>
      <c r="P828" s="44">
        <v>0</v>
      </c>
      <c r="Q828" s="44">
        <v>3341.5949999999998</v>
      </c>
      <c r="R828" s="44">
        <v>0</v>
      </c>
      <c r="S828" s="44">
        <v>0</v>
      </c>
      <c r="T828" s="44">
        <v>3341.5949999999998</v>
      </c>
      <c r="V828" s="44"/>
      <c r="W828" s="44"/>
      <c r="X828" s="44"/>
    </row>
    <row r="829" spans="1:24">
      <c r="A829">
        <v>2</v>
      </c>
      <c r="B829">
        <v>4332</v>
      </c>
      <c r="C829" t="s">
        <v>3767</v>
      </c>
      <c r="D829" t="s">
        <v>1102</v>
      </c>
      <c r="E829" t="s">
        <v>9</v>
      </c>
      <c r="F829" t="s">
        <v>4473</v>
      </c>
      <c r="G829" t="s">
        <v>1180</v>
      </c>
      <c r="H829" t="s">
        <v>104</v>
      </c>
      <c r="I829" s="42">
        <v>1</v>
      </c>
      <c r="J829" t="s">
        <v>7002</v>
      </c>
      <c r="K829" s="37">
        <v>43356</v>
      </c>
      <c r="L829" s="44">
        <v>8740</v>
      </c>
      <c r="M829" s="44">
        <v>8740</v>
      </c>
      <c r="N829" s="44">
        <v>0</v>
      </c>
      <c r="O829" s="44">
        <v>7866</v>
      </c>
      <c r="P829" s="44">
        <v>0</v>
      </c>
      <c r="Q829" s="44">
        <v>655.5</v>
      </c>
      <c r="R829" s="44">
        <v>0</v>
      </c>
      <c r="S829" s="44">
        <v>0</v>
      </c>
      <c r="T829" s="44">
        <v>655.5</v>
      </c>
      <c r="V829" s="44"/>
      <c r="W829" s="44"/>
      <c r="X829" s="44"/>
    </row>
    <row r="830" spans="1:24">
      <c r="A830">
        <v>2</v>
      </c>
      <c r="B830">
        <v>4332</v>
      </c>
      <c r="C830" t="s">
        <v>3767</v>
      </c>
      <c r="D830" t="s">
        <v>2113</v>
      </c>
      <c r="E830" t="s">
        <v>9</v>
      </c>
      <c r="F830" t="s">
        <v>7310</v>
      </c>
      <c r="G830" t="s">
        <v>7311</v>
      </c>
      <c r="H830" t="s">
        <v>86</v>
      </c>
      <c r="I830" s="42">
        <v>1</v>
      </c>
      <c r="J830" t="s">
        <v>7002</v>
      </c>
      <c r="K830" s="37">
        <v>43334</v>
      </c>
      <c r="L830" s="44">
        <v>106489.06</v>
      </c>
      <c r="M830" s="44">
        <v>106489.06</v>
      </c>
      <c r="N830" s="44">
        <v>0</v>
      </c>
      <c r="O830" s="44">
        <v>106489.06</v>
      </c>
      <c r="P830" s="44">
        <v>0</v>
      </c>
      <c r="Q830" s="44">
        <v>0</v>
      </c>
      <c r="R830" s="44">
        <v>0</v>
      </c>
      <c r="S830" s="44">
        <v>0</v>
      </c>
      <c r="T830" s="44">
        <v>0</v>
      </c>
      <c r="V830" s="44"/>
      <c r="W830" s="44"/>
      <c r="X830" s="44"/>
    </row>
    <row r="831" spans="1:24">
      <c r="A831">
        <v>2</v>
      </c>
      <c r="B831">
        <v>4332</v>
      </c>
      <c r="C831" t="s">
        <v>3767</v>
      </c>
      <c r="D831" t="s">
        <v>918</v>
      </c>
      <c r="E831" t="s">
        <v>25</v>
      </c>
      <c r="F831" t="s">
        <v>4474</v>
      </c>
      <c r="G831" t="s">
        <v>1267</v>
      </c>
      <c r="H831" t="s">
        <v>107</v>
      </c>
      <c r="I831" s="42">
        <v>1</v>
      </c>
      <c r="J831" t="s">
        <v>7002</v>
      </c>
      <c r="K831" s="37">
        <v>43360</v>
      </c>
      <c r="L831" s="44">
        <v>7261.63</v>
      </c>
      <c r="M831" s="44">
        <v>7261.63</v>
      </c>
      <c r="N831" s="44">
        <v>0</v>
      </c>
      <c r="O831" s="44">
        <v>6535.47</v>
      </c>
      <c r="P831" s="44">
        <v>0</v>
      </c>
      <c r="Q831" s="44">
        <v>544.62249999999995</v>
      </c>
      <c r="R831" s="44">
        <v>0</v>
      </c>
      <c r="S831" s="44">
        <v>0</v>
      </c>
      <c r="T831" s="44">
        <v>544.62249999999995</v>
      </c>
      <c r="V831" s="44"/>
      <c r="W831" s="44"/>
      <c r="X831" s="44"/>
    </row>
    <row r="832" spans="1:24">
      <c r="A832">
        <v>2</v>
      </c>
      <c r="B832">
        <v>4332</v>
      </c>
      <c r="C832" t="s">
        <v>3767</v>
      </c>
      <c r="D832" t="s">
        <v>463</v>
      </c>
      <c r="E832" t="s">
        <v>9</v>
      </c>
      <c r="F832" t="s">
        <v>7312</v>
      </c>
      <c r="G832" t="s">
        <v>7313</v>
      </c>
      <c r="H832" t="s">
        <v>86</v>
      </c>
      <c r="I832" s="42">
        <v>1</v>
      </c>
      <c r="J832" t="s">
        <v>7002</v>
      </c>
      <c r="K832" s="37">
        <v>43334</v>
      </c>
      <c r="L832" s="44">
        <v>4038.24</v>
      </c>
      <c r="M832" s="44">
        <v>4038.24</v>
      </c>
      <c r="N832" s="44">
        <v>0</v>
      </c>
      <c r="O832" s="44">
        <v>4038.24</v>
      </c>
      <c r="P832" s="44">
        <v>0</v>
      </c>
      <c r="Q832" s="44">
        <v>0</v>
      </c>
      <c r="R832" s="44">
        <v>0</v>
      </c>
      <c r="S832" s="44">
        <v>0</v>
      </c>
      <c r="T832" s="44">
        <v>0</v>
      </c>
      <c r="V832" s="44"/>
      <c r="W832" s="44"/>
      <c r="X832" s="44"/>
    </row>
    <row r="833" spans="1:24">
      <c r="A833">
        <v>2</v>
      </c>
      <c r="B833">
        <v>4332</v>
      </c>
      <c r="C833" t="s">
        <v>3767</v>
      </c>
      <c r="D833" t="s">
        <v>1878</v>
      </c>
      <c r="E833" t="s">
        <v>321</v>
      </c>
      <c r="F833" t="s">
        <v>7314</v>
      </c>
      <c r="G833" t="s">
        <v>7315</v>
      </c>
      <c r="H833" t="s">
        <v>86</v>
      </c>
      <c r="I833" s="42">
        <v>1</v>
      </c>
      <c r="J833" t="s">
        <v>7002</v>
      </c>
      <c r="K833" s="37">
        <v>43333</v>
      </c>
      <c r="L833" s="44">
        <v>54120.98</v>
      </c>
      <c r="M833" s="44">
        <v>54120.98</v>
      </c>
      <c r="N833" s="44">
        <v>0</v>
      </c>
      <c r="O833" s="44">
        <v>54120.98</v>
      </c>
      <c r="P833" s="44">
        <v>0</v>
      </c>
      <c r="Q833" s="44">
        <v>0</v>
      </c>
      <c r="R833" s="44">
        <v>0</v>
      </c>
      <c r="S833" s="44">
        <v>0</v>
      </c>
      <c r="T833" s="44">
        <v>0</v>
      </c>
      <c r="V833" s="44"/>
      <c r="W833" s="44"/>
      <c r="X833" s="44"/>
    </row>
    <row r="834" spans="1:24">
      <c r="A834">
        <v>2</v>
      </c>
      <c r="B834">
        <v>4332</v>
      </c>
      <c r="C834" t="s">
        <v>3767</v>
      </c>
      <c r="D834" t="s">
        <v>1126</v>
      </c>
      <c r="E834" t="s">
        <v>9</v>
      </c>
      <c r="F834" t="s">
        <v>4475</v>
      </c>
      <c r="G834" t="s">
        <v>1770</v>
      </c>
      <c r="H834" t="s">
        <v>149</v>
      </c>
      <c r="I834" s="42">
        <v>1</v>
      </c>
      <c r="J834" t="s">
        <v>7002</v>
      </c>
      <c r="K834" s="37">
        <v>43410</v>
      </c>
      <c r="L834" s="44">
        <v>89172.27</v>
      </c>
      <c r="M834" s="44">
        <v>89172.27</v>
      </c>
      <c r="N834" s="44">
        <v>0</v>
      </c>
      <c r="O834" s="44">
        <v>80255.039999999994</v>
      </c>
      <c r="P834" s="44">
        <v>0</v>
      </c>
      <c r="Q834" s="44">
        <v>6687.92</v>
      </c>
      <c r="R834" s="44">
        <v>0</v>
      </c>
      <c r="S834" s="44">
        <v>0</v>
      </c>
      <c r="T834" s="44">
        <v>6687.92</v>
      </c>
      <c r="V834" s="44"/>
      <c r="W834" s="44"/>
      <c r="X834" s="44"/>
    </row>
    <row r="835" spans="1:24">
      <c r="A835">
        <v>2</v>
      </c>
      <c r="B835">
        <v>4332</v>
      </c>
      <c r="C835" t="s">
        <v>3767</v>
      </c>
      <c r="D835" t="s">
        <v>1374</v>
      </c>
      <c r="E835" t="s">
        <v>9</v>
      </c>
      <c r="F835" t="s">
        <v>4476</v>
      </c>
      <c r="G835" t="s">
        <v>1375</v>
      </c>
      <c r="H835" t="s">
        <v>104</v>
      </c>
      <c r="I835" s="42">
        <v>0</v>
      </c>
      <c r="J835" t="s">
        <v>7002</v>
      </c>
      <c r="K835" s="37">
        <v>48092</v>
      </c>
      <c r="L835" s="44">
        <v>16062.82</v>
      </c>
      <c r="M835" s="44">
        <v>16062.82</v>
      </c>
      <c r="N835" s="44">
        <v>0</v>
      </c>
      <c r="O835" s="44">
        <v>14456.54</v>
      </c>
      <c r="P835" s="44">
        <v>0</v>
      </c>
      <c r="Q835" s="44">
        <v>1204.7117000000001</v>
      </c>
      <c r="R835" s="44">
        <v>0</v>
      </c>
      <c r="S835" s="44">
        <v>0</v>
      </c>
      <c r="T835" s="44">
        <v>1204.7117000000001</v>
      </c>
      <c r="V835" s="44"/>
      <c r="W835" s="44"/>
      <c r="X835" s="44"/>
    </row>
    <row r="836" spans="1:24">
      <c r="A836">
        <v>2</v>
      </c>
      <c r="B836">
        <v>4332</v>
      </c>
      <c r="C836" t="s">
        <v>3767</v>
      </c>
      <c r="D836" t="s">
        <v>578</v>
      </c>
      <c r="E836" t="s">
        <v>82</v>
      </c>
      <c r="F836" t="s">
        <v>4477</v>
      </c>
      <c r="G836" t="s">
        <v>1028</v>
      </c>
      <c r="H836" t="s">
        <v>107</v>
      </c>
      <c r="I836" s="42">
        <v>0</v>
      </c>
      <c r="J836" t="s">
        <v>7002</v>
      </c>
      <c r="K836" s="37">
        <v>43917</v>
      </c>
      <c r="L836" s="44">
        <v>5300.22</v>
      </c>
      <c r="M836" s="44">
        <v>5300.22</v>
      </c>
      <c r="N836" s="44">
        <v>0</v>
      </c>
      <c r="O836" s="44">
        <v>4770.2</v>
      </c>
      <c r="P836" s="44">
        <v>0</v>
      </c>
      <c r="Q836" s="44">
        <v>397.51670000000001</v>
      </c>
      <c r="R836" s="44">
        <v>0</v>
      </c>
      <c r="S836" s="44">
        <v>0</v>
      </c>
      <c r="T836" s="44">
        <v>397.51670000000001</v>
      </c>
      <c r="V836" s="44"/>
      <c r="W836" s="44"/>
      <c r="X836" s="44"/>
    </row>
    <row r="837" spans="1:24">
      <c r="A837">
        <v>2</v>
      </c>
      <c r="B837">
        <v>4332</v>
      </c>
      <c r="C837" t="s">
        <v>3767</v>
      </c>
      <c r="D837" t="s">
        <v>866</v>
      </c>
      <c r="E837" t="s">
        <v>256</v>
      </c>
      <c r="F837" t="s">
        <v>7316</v>
      </c>
      <c r="G837" t="s">
        <v>7317</v>
      </c>
      <c r="H837" t="s">
        <v>86</v>
      </c>
      <c r="I837" s="42">
        <v>1</v>
      </c>
      <c r="J837" t="s">
        <v>7002</v>
      </c>
      <c r="K837" s="37">
        <v>43356</v>
      </c>
      <c r="L837" s="44">
        <v>41807.800000000003</v>
      </c>
      <c r="M837" s="44">
        <v>41807.800000000003</v>
      </c>
      <c r="N837" s="44">
        <v>0</v>
      </c>
      <c r="O837" s="44">
        <v>41807.800000000003</v>
      </c>
      <c r="P837" s="44">
        <v>0</v>
      </c>
      <c r="Q837" s="44">
        <v>0</v>
      </c>
      <c r="R837" s="44">
        <v>0</v>
      </c>
      <c r="S837" s="44">
        <v>0</v>
      </c>
      <c r="T837" s="44">
        <v>0</v>
      </c>
      <c r="V837" s="44"/>
      <c r="W837" s="44"/>
      <c r="X837" s="44"/>
    </row>
    <row r="838" spans="1:24">
      <c r="A838">
        <v>2</v>
      </c>
      <c r="B838">
        <v>4332</v>
      </c>
      <c r="C838" t="s">
        <v>3767</v>
      </c>
      <c r="D838" t="s">
        <v>992</v>
      </c>
      <c r="E838" t="s">
        <v>9</v>
      </c>
      <c r="F838" t="s">
        <v>4478</v>
      </c>
      <c r="G838" t="s">
        <v>1436</v>
      </c>
      <c r="H838" t="s">
        <v>100</v>
      </c>
      <c r="I838" s="42">
        <v>1</v>
      </c>
      <c r="J838" t="s">
        <v>7002</v>
      </c>
      <c r="K838" s="37">
        <v>48092</v>
      </c>
      <c r="L838" s="44">
        <v>131733.17000000001</v>
      </c>
      <c r="M838" s="44">
        <v>131733.17000000001</v>
      </c>
      <c r="N838" s="44">
        <v>0</v>
      </c>
      <c r="O838" s="44">
        <v>118559.85</v>
      </c>
      <c r="P838" s="44">
        <v>0</v>
      </c>
      <c r="Q838" s="44">
        <v>0</v>
      </c>
      <c r="R838" s="44">
        <v>0</v>
      </c>
      <c r="S838" s="44">
        <v>0</v>
      </c>
      <c r="T838" s="44">
        <v>0</v>
      </c>
      <c r="V838" s="44"/>
      <c r="W838" s="44"/>
      <c r="X838" s="44"/>
    </row>
    <row r="839" spans="1:24">
      <c r="A839">
        <v>2</v>
      </c>
      <c r="B839">
        <v>4332</v>
      </c>
      <c r="C839" t="s">
        <v>3767</v>
      </c>
      <c r="D839" t="s">
        <v>1583</v>
      </c>
      <c r="E839" t="s">
        <v>9</v>
      </c>
      <c r="F839" t="s">
        <v>4479</v>
      </c>
      <c r="G839" t="s">
        <v>1586</v>
      </c>
      <c r="H839" t="s">
        <v>149</v>
      </c>
      <c r="I839" s="42">
        <v>1</v>
      </c>
      <c r="J839" t="s">
        <v>7002</v>
      </c>
      <c r="K839" s="37">
        <v>43412</v>
      </c>
      <c r="L839" s="44">
        <v>13500</v>
      </c>
      <c r="M839" s="44">
        <v>13500</v>
      </c>
      <c r="N839" s="44">
        <v>0</v>
      </c>
      <c r="O839" s="44">
        <v>12150</v>
      </c>
      <c r="P839" s="44">
        <v>0</v>
      </c>
      <c r="Q839" s="44">
        <v>1012.5</v>
      </c>
      <c r="R839" s="44">
        <v>0</v>
      </c>
      <c r="S839" s="44">
        <v>0</v>
      </c>
      <c r="T839" s="44">
        <v>1012.5</v>
      </c>
      <c r="V839" s="44"/>
      <c r="W839" s="44"/>
      <c r="X839" s="44"/>
    </row>
    <row r="840" spans="1:24">
      <c r="A840">
        <v>2</v>
      </c>
      <c r="B840">
        <v>4332</v>
      </c>
      <c r="C840" t="s">
        <v>3767</v>
      </c>
      <c r="D840" t="s">
        <v>113</v>
      </c>
      <c r="E840" t="s">
        <v>69</v>
      </c>
      <c r="F840" t="s">
        <v>7318</v>
      </c>
      <c r="G840" t="s">
        <v>7319</v>
      </c>
      <c r="H840" t="s">
        <v>86</v>
      </c>
      <c r="I840" s="42">
        <v>1</v>
      </c>
      <c r="J840" t="s">
        <v>7002</v>
      </c>
      <c r="K840" s="37">
        <v>43781</v>
      </c>
      <c r="L840" s="44">
        <v>21668.44</v>
      </c>
      <c r="M840" s="44">
        <v>21668.44</v>
      </c>
      <c r="N840" s="44">
        <v>0</v>
      </c>
      <c r="O840" s="44">
        <v>21668.44</v>
      </c>
      <c r="P840" s="44">
        <v>0</v>
      </c>
      <c r="Q840" s="44">
        <v>0</v>
      </c>
      <c r="R840" s="44">
        <v>0</v>
      </c>
      <c r="S840" s="44">
        <v>0</v>
      </c>
      <c r="T840" s="44">
        <v>0</v>
      </c>
      <c r="V840" s="44"/>
      <c r="W840" s="44"/>
      <c r="X840" s="44"/>
    </row>
    <row r="841" spans="1:24">
      <c r="A841">
        <v>2</v>
      </c>
      <c r="B841">
        <v>4332</v>
      </c>
      <c r="C841" t="s">
        <v>3767</v>
      </c>
      <c r="D841" t="s">
        <v>1300</v>
      </c>
      <c r="E841" t="s">
        <v>25</v>
      </c>
      <c r="F841" t="s">
        <v>4480</v>
      </c>
      <c r="G841" t="s">
        <v>1301</v>
      </c>
      <c r="H841" t="s">
        <v>100</v>
      </c>
      <c r="I841" s="42">
        <v>1</v>
      </c>
      <c r="J841" t="s">
        <v>7002</v>
      </c>
      <c r="K841" s="37">
        <v>43356</v>
      </c>
      <c r="L841" s="44">
        <v>3854.9</v>
      </c>
      <c r="M841" s="44">
        <v>3854.9</v>
      </c>
      <c r="N841" s="44">
        <v>0</v>
      </c>
      <c r="O841" s="44">
        <v>3469.41</v>
      </c>
      <c r="P841" s="44">
        <v>0</v>
      </c>
      <c r="Q841" s="44">
        <v>289.11750000000001</v>
      </c>
      <c r="R841" s="44">
        <v>0</v>
      </c>
      <c r="S841" s="44">
        <v>0</v>
      </c>
      <c r="T841" s="44">
        <v>289.11750000000001</v>
      </c>
      <c r="V841" s="44"/>
      <c r="W841" s="44"/>
      <c r="X841" s="44"/>
    </row>
    <row r="842" spans="1:24">
      <c r="A842">
        <v>2</v>
      </c>
      <c r="B842">
        <v>4332</v>
      </c>
      <c r="C842" t="s">
        <v>3767</v>
      </c>
      <c r="D842" t="s">
        <v>1023</v>
      </c>
      <c r="E842" t="s">
        <v>48</v>
      </c>
      <c r="F842" t="s">
        <v>4481</v>
      </c>
      <c r="G842" t="s">
        <v>1024</v>
      </c>
      <c r="H842" t="s">
        <v>107</v>
      </c>
      <c r="I842" s="42">
        <v>1</v>
      </c>
      <c r="J842" t="s">
        <v>7002</v>
      </c>
      <c r="K842" s="37">
        <v>43335</v>
      </c>
      <c r="L842" s="44">
        <v>7527.38</v>
      </c>
      <c r="M842" s="44">
        <v>7527.38</v>
      </c>
      <c r="N842" s="44">
        <v>0</v>
      </c>
      <c r="O842" s="44">
        <v>6774.64</v>
      </c>
      <c r="P842" s="44">
        <v>0</v>
      </c>
      <c r="Q842" s="44">
        <v>564.55330000000004</v>
      </c>
      <c r="R842" s="44">
        <v>0</v>
      </c>
      <c r="S842" s="44">
        <v>0</v>
      </c>
      <c r="T842" s="44">
        <v>564.55330000000004</v>
      </c>
      <c r="V842" s="44"/>
      <c r="W842" s="44"/>
      <c r="X842" s="44"/>
    </row>
    <row r="843" spans="1:24">
      <c r="A843">
        <v>2</v>
      </c>
      <c r="B843">
        <v>4332</v>
      </c>
      <c r="C843" t="s">
        <v>3767</v>
      </c>
      <c r="D843" t="s">
        <v>918</v>
      </c>
      <c r="E843" t="s">
        <v>25</v>
      </c>
      <c r="F843" t="s">
        <v>4482</v>
      </c>
      <c r="G843" t="s">
        <v>1220</v>
      </c>
      <c r="H843" t="s">
        <v>107</v>
      </c>
      <c r="I843" s="42">
        <v>1</v>
      </c>
      <c r="J843" t="s">
        <v>7002</v>
      </c>
      <c r="K843" s="37">
        <v>43360</v>
      </c>
      <c r="L843" s="44">
        <v>9258.36</v>
      </c>
      <c r="M843" s="44">
        <v>9258.36</v>
      </c>
      <c r="N843" s="44">
        <v>0</v>
      </c>
      <c r="O843" s="44">
        <v>8332.52</v>
      </c>
      <c r="P843" s="44">
        <v>0</v>
      </c>
      <c r="Q843" s="44">
        <v>694.37670000000003</v>
      </c>
      <c r="R843" s="44">
        <v>0</v>
      </c>
      <c r="S843" s="44">
        <v>0</v>
      </c>
      <c r="T843" s="44">
        <v>694.37670000000003</v>
      </c>
      <c r="V843" s="44"/>
      <c r="W843" s="44"/>
      <c r="X843" s="44"/>
    </row>
    <row r="844" spans="1:24">
      <c r="A844">
        <v>2</v>
      </c>
      <c r="B844">
        <v>4332</v>
      </c>
      <c r="C844" t="s">
        <v>3767</v>
      </c>
      <c r="D844" t="s">
        <v>48</v>
      </c>
      <c r="E844" t="s">
        <v>48</v>
      </c>
      <c r="F844" t="s">
        <v>4483</v>
      </c>
      <c r="G844" t="s">
        <v>1009</v>
      </c>
      <c r="H844" t="s">
        <v>104</v>
      </c>
      <c r="I844" s="42">
        <v>0.2</v>
      </c>
      <c r="J844" t="s">
        <v>7002</v>
      </c>
      <c r="K844" s="37">
        <v>43334</v>
      </c>
      <c r="L844" s="44">
        <v>6651.38</v>
      </c>
      <c r="M844" s="44">
        <v>6651.38</v>
      </c>
      <c r="N844" s="44">
        <v>0</v>
      </c>
      <c r="O844" s="44">
        <v>5986.24</v>
      </c>
      <c r="P844" s="44">
        <v>0</v>
      </c>
      <c r="Q844" s="44">
        <v>498.85329999999999</v>
      </c>
      <c r="R844" s="44">
        <v>0</v>
      </c>
      <c r="S844" s="44">
        <v>0</v>
      </c>
      <c r="T844" s="44">
        <v>498.85329999999999</v>
      </c>
      <c r="V844" s="44"/>
      <c r="W844" s="44"/>
      <c r="X844" s="44"/>
    </row>
    <row r="845" spans="1:24">
      <c r="A845">
        <v>2</v>
      </c>
      <c r="B845">
        <v>4332</v>
      </c>
      <c r="C845" t="s">
        <v>3767</v>
      </c>
      <c r="D845" t="s">
        <v>796</v>
      </c>
      <c r="E845" t="s">
        <v>60</v>
      </c>
      <c r="F845" t="s">
        <v>4484</v>
      </c>
      <c r="G845" t="s">
        <v>1087</v>
      </c>
      <c r="H845" t="s">
        <v>104</v>
      </c>
      <c r="I845" s="42">
        <v>1</v>
      </c>
      <c r="J845" t="s">
        <v>7002</v>
      </c>
      <c r="K845" s="37">
        <v>43333</v>
      </c>
      <c r="L845" s="44">
        <v>11818.56</v>
      </c>
      <c r="M845" s="44">
        <v>11818.56</v>
      </c>
      <c r="N845" s="44">
        <v>0</v>
      </c>
      <c r="O845" s="44">
        <v>10636.7</v>
      </c>
      <c r="P845" s="44">
        <v>0</v>
      </c>
      <c r="Q845" s="44">
        <v>886.39170000000001</v>
      </c>
      <c r="R845" s="44">
        <v>0</v>
      </c>
      <c r="S845" s="44">
        <v>0</v>
      </c>
      <c r="T845" s="44">
        <v>886.39170000000001</v>
      </c>
      <c r="V845" s="44"/>
      <c r="W845" s="44"/>
      <c r="X845" s="44"/>
    </row>
    <row r="846" spans="1:24">
      <c r="A846">
        <v>2</v>
      </c>
      <c r="B846">
        <v>4332</v>
      </c>
      <c r="C846" t="s">
        <v>3767</v>
      </c>
      <c r="D846" t="s">
        <v>212</v>
      </c>
      <c r="E846" t="s">
        <v>9</v>
      </c>
      <c r="F846" t="s">
        <v>4485</v>
      </c>
      <c r="G846" t="s">
        <v>213</v>
      </c>
      <c r="H846" t="s">
        <v>107</v>
      </c>
      <c r="I846" s="42">
        <v>0</v>
      </c>
      <c r="J846" t="s">
        <v>7002</v>
      </c>
      <c r="K846" s="37">
        <v>43294</v>
      </c>
      <c r="L846" s="44">
        <v>36567.699999999997</v>
      </c>
      <c r="M846" s="44">
        <v>36567.699999999997</v>
      </c>
      <c r="N846" s="44">
        <v>0</v>
      </c>
      <c r="O846" s="44">
        <v>32910.93</v>
      </c>
      <c r="P846" s="44">
        <v>0</v>
      </c>
      <c r="Q846" s="44">
        <v>2742.5774999999999</v>
      </c>
      <c r="R846" s="44">
        <v>0</v>
      </c>
      <c r="S846" s="44">
        <v>0</v>
      </c>
      <c r="T846" s="44">
        <v>2742.5774999999999</v>
      </c>
      <c r="V846" s="44"/>
      <c r="W846" s="44"/>
      <c r="X846" s="44"/>
    </row>
    <row r="847" spans="1:24">
      <c r="A847">
        <v>2</v>
      </c>
      <c r="B847">
        <v>4332</v>
      </c>
      <c r="C847" t="s">
        <v>3767</v>
      </c>
      <c r="D847" t="s">
        <v>364</v>
      </c>
      <c r="E847" t="s">
        <v>169</v>
      </c>
      <c r="F847" t="s">
        <v>4486</v>
      </c>
      <c r="G847" t="s">
        <v>1275</v>
      </c>
      <c r="H847" t="s">
        <v>124</v>
      </c>
      <c r="I847" s="42">
        <v>0</v>
      </c>
      <c r="J847" t="s">
        <v>7002</v>
      </c>
      <c r="K847" s="37">
        <v>43362</v>
      </c>
      <c r="L847" s="44">
        <v>81104.59</v>
      </c>
      <c r="M847" s="44">
        <v>81104.59</v>
      </c>
      <c r="N847" s="44">
        <v>0</v>
      </c>
      <c r="O847" s="44">
        <v>72994.13</v>
      </c>
      <c r="P847" s="44">
        <v>0</v>
      </c>
      <c r="Q847" s="44">
        <v>6082.8441999999995</v>
      </c>
      <c r="R847" s="44">
        <v>0</v>
      </c>
      <c r="S847" s="44">
        <v>0</v>
      </c>
      <c r="T847" s="44">
        <v>6082.8441999999995</v>
      </c>
      <c r="V847" s="44"/>
      <c r="W847" s="44"/>
      <c r="X847" s="44"/>
    </row>
    <row r="848" spans="1:24">
      <c r="A848">
        <v>2</v>
      </c>
      <c r="B848">
        <v>4332</v>
      </c>
      <c r="C848" t="s">
        <v>3767</v>
      </c>
      <c r="D848" t="s">
        <v>918</v>
      </c>
      <c r="E848" t="s">
        <v>25</v>
      </c>
      <c r="F848" t="s">
        <v>4487</v>
      </c>
      <c r="G848" t="s">
        <v>1250</v>
      </c>
      <c r="H848" t="s">
        <v>107</v>
      </c>
      <c r="I848" s="42">
        <v>1</v>
      </c>
      <c r="J848" t="s">
        <v>7002</v>
      </c>
      <c r="K848" s="37">
        <v>43361</v>
      </c>
      <c r="L848" s="44">
        <v>3584.65</v>
      </c>
      <c r="M848" s="44">
        <v>3584.65</v>
      </c>
      <c r="N848" s="44">
        <v>0</v>
      </c>
      <c r="O848" s="44">
        <v>3226.19</v>
      </c>
      <c r="P848" s="44">
        <v>0</v>
      </c>
      <c r="Q848" s="44">
        <v>268.8492</v>
      </c>
      <c r="R848" s="44">
        <v>0</v>
      </c>
      <c r="S848" s="44">
        <v>0</v>
      </c>
      <c r="T848" s="44">
        <v>268.8492</v>
      </c>
      <c r="V848" s="44"/>
      <c r="W848" s="44"/>
      <c r="X848" s="44"/>
    </row>
    <row r="849" spans="1:24">
      <c r="A849">
        <v>2</v>
      </c>
      <c r="B849">
        <v>4332</v>
      </c>
      <c r="C849" t="s">
        <v>3767</v>
      </c>
      <c r="D849" t="s">
        <v>1335</v>
      </c>
      <c r="E849" t="s">
        <v>60</v>
      </c>
      <c r="F849" t="s">
        <v>4488</v>
      </c>
      <c r="G849" t="s">
        <v>1435</v>
      </c>
      <c r="H849" t="s">
        <v>86</v>
      </c>
      <c r="I849" s="42">
        <v>1</v>
      </c>
      <c r="J849" t="s">
        <v>7002</v>
      </c>
      <c r="K849" s="37">
        <v>43362</v>
      </c>
      <c r="L849" s="44">
        <v>43432.15</v>
      </c>
      <c r="M849" s="44">
        <v>43432.15</v>
      </c>
      <c r="N849" s="44">
        <v>0</v>
      </c>
      <c r="O849" s="44">
        <v>39088.94</v>
      </c>
      <c r="P849" s="44">
        <v>0</v>
      </c>
      <c r="Q849" s="44">
        <v>3257.4117000000001</v>
      </c>
      <c r="R849" s="44">
        <v>0</v>
      </c>
      <c r="S849" s="44">
        <v>0</v>
      </c>
      <c r="T849" s="44">
        <v>3257.4117000000001</v>
      </c>
      <c r="V849" s="44"/>
      <c r="W849" s="44"/>
      <c r="X849" s="44"/>
    </row>
    <row r="850" spans="1:24">
      <c r="A850">
        <v>2</v>
      </c>
      <c r="B850">
        <v>4332</v>
      </c>
      <c r="C850" t="s">
        <v>3767</v>
      </c>
      <c r="D850" t="s">
        <v>285</v>
      </c>
      <c r="E850" t="s">
        <v>37</v>
      </c>
      <c r="F850" t="s">
        <v>4489</v>
      </c>
      <c r="G850" t="s">
        <v>1147</v>
      </c>
      <c r="H850" t="s">
        <v>100</v>
      </c>
      <c r="I850" s="42">
        <v>1</v>
      </c>
      <c r="J850" t="s">
        <v>7002</v>
      </c>
      <c r="K850" s="37">
        <v>43335</v>
      </c>
      <c r="L850" s="44">
        <v>5097.45</v>
      </c>
      <c r="M850" s="44">
        <v>5097.45</v>
      </c>
      <c r="N850" s="44">
        <v>0</v>
      </c>
      <c r="O850" s="44">
        <v>4587.71</v>
      </c>
      <c r="P850" s="44">
        <v>0</v>
      </c>
      <c r="Q850" s="44">
        <v>382.30919999999998</v>
      </c>
      <c r="R850" s="44">
        <v>0</v>
      </c>
      <c r="S850" s="44">
        <v>0</v>
      </c>
      <c r="T850" s="44">
        <v>382.30919999999998</v>
      </c>
      <c r="V850" s="44"/>
      <c r="W850" s="44"/>
      <c r="X850" s="44"/>
    </row>
    <row r="851" spans="1:24">
      <c r="A851">
        <v>2</v>
      </c>
      <c r="B851">
        <v>4332</v>
      </c>
      <c r="C851" t="s">
        <v>3767</v>
      </c>
      <c r="D851" t="s">
        <v>247</v>
      </c>
      <c r="E851" t="s">
        <v>69</v>
      </c>
      <c r="F851" t="s">
        <v>7320</v>
      </c>
      <c r="G851" t="s">
        <v>7321</v>
      </c>
      <c r="H851" t="s">
        <v>86</v>
      </c>
      <c r="I851" s="42">
        <v>1</v>
      </c>
      <c r="J851" t="s">
        <v>7002</v>
      </c>
      <c r="K851" s="37">
        <v>43574</v>
      </c>
      <c r="L851" s="44">
        <v>518808.89</v>
      </c>
      <c r="M851" s="44">
        <v>518808.89</v>
      </c>
      <c r="N851" s="44">
        <v>0</v>
      </c>
      <c r="O851" s="44">
        <v>518808.89</v>
      </c>
      <c r="P851" s="44">
        <v>0</v>
      </c>
      <c r="Q851" s="44">
        <v>0</v>
      </c>
      <c r="R851" s="44">
        <v>0</v>
      </c>
      <c r="S851" s="44">
        <v>0</v>
      </c>
      <c r="T851" s="44">
        <v>0</v>
      </c>
      <c r="V851" s="44"/>
      <c r="W851" s="44"/>
      <c r="X851" s="44"/>
    </row>
    <row r="852" spans="1:24">
      <c r="A852">
        <v>2</v>
      </c>
      <c r="B852">
        <v>4332</v>
      </c>
      <c r="C852" t="s">
        <v>3767</v>
      </c>
      <c r="D852" t="s">
        <v>101</v>
      </c>
      <c r="E852" t="s">
        <v>102</v>
      </c>
      <c r="F852" t="s">
        <v>4490</v>
      </c>
      <c r="G852" t="s">
        <v>196</v>
      </c>
      <c r="H852" t="s">
        <v>107</v>
      </c>
      <c r="I852" s="42">
        <v>0.6</v>
      </c>
      <c r="J852" t="s">
        <v>7002</v>
      </c>
      <c r="K852" s="37">
        <v>48092</v>
      </c>
      <c r="L852" s="44">
        <v>146225.96</v>
      </c>
      <c r="M852" s="44">
        <v>146225.96</v>
      </c>
      <c r="N852" s="44">
        <v>0</v>
      </c>
      <c r="O852" s="44">
        <v>131603.35999999999</v>
      </c>
      <c r="P852" s="44">
        <v>0</v>
      </c>
      <c r="Q852" s="44">
        <v>1994.21</v>
      </c>
      <c r="R852" s="44">
        <v>0</v>
      </c>
      <c r="S852" s="44">
        <v>0</v>
      </c>
      <c r="T852" s="44">
        <v>1994.21</v>
      </c>
      <c r="V852" s="44"/>
      <c r="W852" s="44"/>
      <c r="X852" s="44"/>
    </row>
    <row r="853" spans="1:24">
      <c r="A853">
        <v>2</v>
      </c>
      <c r="B853">
        <v>4332</v>
      </c>
      <c r="C853" t="s">
        <v>3767</v>
      </c>
      <c r="D853" t="s">
        <v>1042</v>
      </c>
      <c r="E853" t="s">
        <v>152</v>
      </c>
      <c r="F853" t="s">
        <v>4491</v>
      </c>
      <c r="G853" t="s">
        <v>1043</v>
      </c>
      <c r="H853" t="s">
        <v>100</v>
      </c>
      <c r="I853" s="42">
        <v>1</v>
      </c>
      <c r="J853" t="s">
        <v>7002</v>
      </c>
      <c r="K853" s="37">
        <v>43339</v>
      </c>
      <c r="L853" s="44">
        <v>25538.33</v>
      </c>
      <c r="M853" s="44">
        <v>25538.33</v>
      </c>
      <c r="N853" s="44">
        <v>0</v>
      </c>
      <c r="O853" s="44">
        <v>22984.5</v>
      </c>
      <c r="P853" s="44">
        <v>0</v>
      </c>
      <c r="Q853" s="44">
        <v>1915.375</v>
      </c>
      <c r="R853" s="44">
        <v>0</v>
      </c>
      <c r="S853" s="44">
        <v>0</v>
      </c>
      <c r="T853" s="44">
        <v>1915.375</v>
      </c>
      <c r="V853" s="44"/>
      <c r="W853" s="44"/>
      <c r="X853" s="44"/>
    </row>
    <row r="854" spans="1:24">
      <c r="A854">
        <v>2</v>
      </c>
      <c r="B854">
        <v>4332</v>
      </c>
      <c r="C854" t="s">
        <v>3767</v>
      </c>
      <c r="D854" t="s">
        <v>918</v>
      </c>
      <c r="E854" t="s">
        <v>25</v>
      </c>
      <c r="F854" t="s">
        <v>4492</v>
      </c>
      <c r="G854" t="s">
        <v>944</v>
      </c>
      <c r="H854" t="s">
        <v>107</v>
      </c>
      <c r="I854" s="42">
        <v>1</v>
      </c>
      <c r="J854" t="s">
        <v>7002</v>
      </c>
      <c r="K854" s="37">
        <v>43334</v>
      </c>
      <c r="L854" s="44">
        <v>3651.13</v>
      </c>
      <c r="M854" s="44">
        <v>3651.13</v>
      </c>
      <c r="N854" s="44">
        <v>0</v>
      </c>
      <c r="O854" s="44">
        <v>3286.02</v>
      </c>
      <c r="P854" s="44">
        <v>0</v>
      </c>
      <c r="Q854" s="44">
        <v>273.83499999999998</v>
      </c>
      <c r="R854" s="44">
        <v>0</v>
      </c>
      <c r="S854" s="44">
        <v>0</v>
      </c>
      <c r="T854" s="44">
        <v>273.83499999999998</v>
      </c>
      <c r="V854" s="44"/>
      <c r="W854" s="44"/>
      <c r="X854" s="44"/>
    </row>
    <row r="855" spans="1:24">
      <c r="A855">
        <v>2</v>
      </c>
      <c r="B855">
        <v>4332</v>
      </c>
      <c r="C855" t="s">
        <v>3767</v>
      </c>
      <c r="D855" t="s">
        <v>675</v>
      </c>
      <c r="E855" t="s">
        <v>60</v>
      </c>
      <c r="F855" t="s">
        <v>4493</v>
      </c>
      <c r="G855" t="s">
        <v>1405</v>
      </c>
      <c r="H855" t="s">
        <v>124</v>
      </c>
      <c r="I855" s="42">
        <v>0</v>
      </c>
      <c r="J855" t="s">
        <v>7002</v>
      </c>
      <c r="K855" s="37">
        <v>43598</v>
      </c>
      <c r="L855" s="44">
        <v>86118.8</v>
      </c>
      <c r="M855" s="44">
        <v>86118.8</v>
      </c>
      <c r="N855" s="44">
        <v>0</v>
      </c>
      <c r="O855" s="44">
        <v>77506.92</v>
      </c>
      <c r="P855" s="44">
        <v>0</v>
      </c>
      <c r="Q855" s="44">
        <v>6458.91</v>
      </c>
      <c r="R855" s="44">
        <v>0</v>
      </c>
      <c r="S855" s="44">
        <v>0</v>
      </c>
      <c r="T855" s="44">
        <v>6458.91</v>
      </c>
      <c r="V855" s="44"/>
      <c r="W855" s="44"/>
      <c r="X855" s="44"/>
    </row>
    <row r="856" spans="1:24">
      <c r="A856">
        <v>2</v>
      </c>
      <c r="B856">
        <v>4332</v>
      </c>
      <c r="C856" t="s">
        <v>3767</v>
      </c>
      <c r="D856" t="s">
        <v>974</v>
      </c>
      <c r="E856" t="s">
        <v>253</v>
      </c>
      <c r="F856" t="s">
        <v>4494</v>
      </c>
      <c r="G856" t="s">
        <v>975</v>
      </c>
      <c r="H856" t="s">
        <v>104</v>
      </c>
      <c r="I856" s="42">
        <v>1</v>
      </c>
      <c r="J856" t="s">
        <v>7002</v>
      </c>
      <c r="K856" s="37">
        <v>43335</v>
      </c>
      <c r="L856" s="44">
        <v>6032.23</v>
      </c>
      <c r="M856" s="44">
        <v>6032.23</v>
      </c>
      <c r="N856" s="44">
        <v>0</v>
      </c>
      <c r="O856" s="44">
        <v>5429.01</v>
      </c>
      <c r="P856" s="44">
        <v>0</v>
      </c>
      <c r="Q856" s="44">
        <v>452.41750000000002</v>
      </c>
      <c r="R856" s="44">
        <v>0</v>
      </c>
      <c r="S856" s="44">
        <v>0</v>
      </c>
      <c r="T856" s="44">
        <v>452.41750000000002</v>
      </c>
      <c r="V856" s="44"/>
      <c r="W856" s="44"/>
      <c r="X856" s="44"/>
    </row>
    <row r="857" spans="1:24">
      <c r="A857">
        <v>2</v>
      </c>
      <c r="B857">
        <v>4332</v>
      </c>
      <c r="C857" t="s">
        <v>3767</v>
      </c>
      <c r="D857" t="s">
        <v>1613</v>
      </c>
      <c r="E857" t="s">
        <v>48</v>
      </c>
      <c r="F857" t="s">
        <v>4495</v>
      </c>
      <c r="G857" t="s">
        <v>1614</v>
      </c>
      <c r="H857" t="s">
        <v>107</v>
      </c>
      <c r="I857" s="42">
        <v>1</v>
      </c>
      <c r="J857" t="s">
        <v>7002</v>
      </c>
      <c r="K857" s="37">
        <v>43412</v>
      </c>
      <c r="L857" s="44">
        <v>4832.29</v>
      </c>
      <c r="M857" s="44">
        <v>4832.29</v>
      </c>
      <c r="N857" s="44">
        <v>0</v>
      </c>
      <c r="O857" s="44">
        <v>4349.0600000000004</v>
      </c>
      <c r="P857" s="44">
        <v>0</v>
      </c>
      <c r="Q857" s="44">
        <v>362.42169999999999</v>
      </c>
      <c r="R857" s="44">
        <v>0</v>
      </c>
      <c r="S857" s="44">
        <v>0</v>
      </c>
      <c r="T857" s="44">
        <v>362.42169999999999</v>
      </c>
      <c r="V857" s="44"/>
      <c r="W857" s="44"/>
      <c r="X857" s="44"/>
    </row>
    <row r="858" spans="1:24">
      <c r="A858">
        <v>2</v>
      </c>
      <c r="B858">
        <v>4332</v>
      </c>
      <c r="C858" t="s">
        <v>3767</v>
      </c>
      <c r="D858" t="s">
        <v>48</v>
      </c>
      <c r="E858" t="s">
        <v>48</v>
      </c>
      <c r="F858" t="s">
        <v>4496</v>
      </c>
      <c r="G858" t="s">
        <v>1086</v>
      </c>
      <c r="H858" t="s">
        <v>104</v>
      </c>
      <c r="I858" s="42">
        <v>0</v>
      </c>
      <c r="J858" t="s">
        <v>7002</v>
      </c>
      <c r="K858" s="37">
        <v>43334</v>
      </c>
      <c r="L858" s="44">
        <v>6234.92</v>
      </c>
      <c r="M858" s="44">
        <v>6234.92</v>
      </c>
      <c r="N858" s="44">
        <v>0</v>
      </c>
      <c r="O858" s="44">
        <v>5611.43</v>
      </c>
      <c r="P858" s="44">
        <v>0</v>
      </c>
      <c r="Q858" s="44">
        <v>467.61919999999998</v>
      </c>
      <c r="R858" s="44">
        <v>0</v>
      </c>
      <c r="S858" s="44">
        <v>0</v>
      </c>
      <c r="T858" s="44">
        <v>467.61919999999998</v>
      </c>
      <c r="V858" s="44"/>
      <c r="W858" s="44"/>
      <c r="X858" s="44"/>
    </row>
    <row r="859" spans="1:24">
      <c r="A859">
        <v>2</v>
      </c>
      <c r="B859">
        <v>4332</v>
      </c>
      <c r="C859" t="s">
        <v>3767</v>
      </c>
      <c r="D859" t="s">
        <v>1197</v>
      </c>
      <c r="E859" t="s">
        <v>9</v>
      </c>
      <c r="F859" t="s">
        <v>4497</v>
      </c>
      <c r="G859" t="s">
        <v>1198</v>
      </c>
      <c r="H859" t="s">
        <v>100</v>
      </c>
      <c r="I859" s="42">
        <v>1</v>
      </c>
      <c r="J859" t="s">
        <v>7002</v>
      </c>
      <c r="K859" s="37">
        <v>43357</v>
      </c>
      <c r="L859" s="44">
        <v>7772.25</v>
      </c>
      <c r="M859" s="44">
        <v>7772.25</v>
      </c>
      <c r="N859" s="44">
        <v>0</v>
      </c>
      <c r="O859" s="44">
        <v>6995.03</v>
      </c>
      <c r="P859" s="44">
        <v>0</v>
      </c>
      <c r="Q859" s="44">
        <v>582.91920000000005</v>
      </c>
      <c r="R859" s="44">
        <v>0</v>
      </c>
      <c r="S859" s="44">
        <v>0</v>
      </c>
      <c r="T859" s="44">
        <v>582.91920000000005</v>
      </c>
      <c r="V859" s="44"/>
      <c r="W859" s="44"/>
      <c r="X859" s="44"/>
    </row>
    <row r="860" spans="1:24">
      <c r="A860">
        <v>2</v>
      </c>
      <c r="B860">
        <v>4332</v>
      </c>
      <c r="C860" t="s">
        <v>3767</v>
      </c>
      <c r="D860" t="s">
        <v>227</v>
      </c>
      <c r="E860" t="s">
        <v>76</v>
      </c>
      <c r="F860" t="s">
        <v>4498</v>
      </c>
      <c r="G860" t="s">
        <v>481</v>
      </c>
      <c r="H860" t="s">
        <v>107</v>
      </c>
      <c r="I860" s="42">
        <v>0</v>
      </c>
      <c r="J860" t="s">
        <v>7002</v>
      </c>
      <c r="K860" s="37">
        <v>43959</v>
      </c>
      <c r="L860" s="44">
        <v>7644.56</v>
      </c>
      <c r="M860" s="44">
        <v>9769.25</v>
      </c>
      <c r="N860" s="44">
        <v>2124.69</v>
      </c>
      <c r="O860" s="44">
        <v>8792.32</v>
      </c>
      <c r="P860" s="44">
        <v>1912.22</v>
      </c>
      <c r="Q860" s="44">
        <v>732.69169999999997</v>
      </c>
      <c r="R860" s="44">
        <v>0</v>
      </c>
      <c r="S860" s="44">
        <v>159.35</v>
      </c>
      <c r="T860" s="44">
        <v>573.34169999999995</v>
      </c>
      <c r="V860" s="44"/>
      <c r="W860" s="44"/>
      <c r="X860" s="44"/>
    </row>
    <row r="861" spans="1:24">
      <c r="A861">
        <v>2</v>
      </c>
      <c r="B861">
        <v>4332</v>
      </c>
      <c r="C861" t="s">
        <v>3767</v>
      </c>
      <c r="D861" t="s">
        <v>1335</v>
      </c>
      <c r="E861" t="s">
        <v>60</v>
      </c>
      <c r="F861" t="s">
        <v>4499</v>
      </c>
      <c r="G861" t="s">
        <v>2669</v>
      </c>
      <c r="H861" t="s">
        <v>107</v>
      </c>
      <c r="I861" s="42">
        <v>0.25</v>
      </c>
      <c r="J861" t="s">
        <v>7002</v>
      </c>
      <c r="K861" s="37">
        <v>48092</v>
      </c>
      <c r="L861" s="44">
        <v>6806655.2599999998</v>
      </c>
      <c r="M861" s="44">
        <v>6806655.2599999998</v>
      </c>
      <c r="N861" s="44">
        <v>0</v>
      </c>
      <c r="O861" s="44">
        <v>6125989.7400000002</v>
      </c>
      <c r="P861" s="44">
        <v>0</v>
      </c>
      <c r="Q861" s="44">
        <v>0</v>
      </c>
      <c r="R861" s="44">
        <v>0</v>
      </c>
      <c r="S861" s="44">
        <v>0</v>
      </c>
      <c r="T861" s="44">
        <v>0</v>
      </c>
      <c r="V861" s="44"/>
      <c r="W861" s="44"/>
      <c r="X861" s="44"/>
    </row>
    <row r="862" spans="1:24">
      <c r="A862">
        <v>2</v>
      </c>
      <c r="B862">
        <v>4332</v>
      </c>
      <c r="C862" t="s">
        <v>3767</v>
      </c>
      <c r="D862" t="s">
        <v>716</v>
      </c>
      <c r="E862" t="s">
        <v>9</v>
      </c>
      <c r="F862" t="s">
        <v>4500</v>
      </c>
      <c r="G862" t="s">
        <v>1049</v>
      </c>
      <c r="H862" t="s">
        <v>100</v>
      </c>
      <c r="I862" s="42">
        <v>1</v>
      </c>
      <c r="J862" t="s">
        <v>7002</v>
      </c>
      <c r="K862" s="37">
        <v>43333</v>
      </c>
      <c r="L862" s="44">
        <v>106862</v>
      </c>
      <c r="M862" s="44">
        <v>106862</v>
      </c>
      <c r="N862" s="44">
        <v>0</v>
      </c>
      <c r="O862" s="44">
        <v>96175.8</v>
      </c>
      <c r="P862" s="44">
        <v>0</v>
      </c>
      <c r="Q862" s="44">
        <v>8014.65</v>
      </c>
      <c r="R862" s="44">
        <v>0</v>
      </c>
      <c r="S862" s="44">
        <v>0</v>
      </c>
      <c r="T862" s="44">
        <v>8014.65</v>
      </c>
      <c r="V862" s="44"/>
      <c r="W862" s="44"/>
      <c r="X862" s="44"/>
    </row>
    <row r="863" spans="1:24">
      <c r="A863">
        <v>2</v>
      </c>
      <c r="B863">
        <v>4332</v>
      </c>
      <c r="C863" t="s">
        <v>3767</v>
      </c>
      <c r="D863" t="s">
        <v>285</v>
      </c>
      <c r="E863" t="s">
        <v>37</v>
      </c>
      <c r="F863" t="s">
        <v>4501</v>
      </c>
      <c r="G863" t="s">
        <v>1088</v>
      </c>
      <c r="H863" t="s">
        <v>100</v>
      </c>
      <c r="I863" s="42">
        <v>0.5</v>
      </c>
      <c r="J863" t="s">
        <v>7002</v>
      </c>
      <c r="K863" s="37">
        <v>43788</v>
      </c>
      <c r="L863" s="44">
        <v>8395.5300000000007</v>
      </c>
      <c r="M863" s="44">
        <v>8395.5300000000007</v>
      </c>
      <c r="N863" s="44">
        <v>0</v>
      </c>
      <c r="O863" s="44">
        <v>7555.98</v>
      </c>
      <c r="P863" s="44">
        <v>0</v>
      </c>
      <c r="Q863" s="44">
        <v>629.66499999999996</v>
      </c>
      <c r="R863" s="44">
        <v>0</v>
      </c>
      <c r="S863" s="44">
        <v>0</v>
      </c>
      <c r="T863" s="44">
        <v>629.66499999999996</v>
      </c>
      <c r="V863" s="44"/>
      <c r="W863" s="44"/>
      <c r="X863" s="44"/>
    </row>
    <row r="864" spans="1:24">
      <c r="A864">
        <v>2</v>
      </c>
      <c r="B864">
        <v>4332</v>
      </c>
      <c r="C864" t="s">
        <v>3767</v>
      </c>
      <c r="D864" t="s">
        <v>52</v>
      </c>
      <c r="E864" t="s">
        <v>21</v>
      </c>
      <c r="F864" t="s">
        <v>4502</v>
      </c>
      <c r="G864" t="s">
        <v>1206</v>
      </c>
      <c r="H864" t="s">
        <v>104</v>
      </c>
      <c r="I864" s="42">
        <v>0</v>
      </c>
      <c r="J864" t="s">
        <v>7002</v>
      </c>
      <c r="K864" s="37">
        <v>43356</v>
      </c>
      <c r="L864" s="44">
        <v>15650.87</v>
      </c>
      <c r="M864" s="44">
        <v>15650.87</v>
      </c>
      <c r="N864" s="44">
        <v>0</v>
      </c>
      <c r="O864" s="44">
        <v>14085.78</v>
      </c>
      <c r="P864" s="44">
        <v>0</v>
      </c>
      <c r="Q864" s="44">
        <v>1173.8150000000001</v>
      </c>
      <c r="R864" s="44">
        <v>0</v>
      </c>
      <c r="S864" s="44">
        <v>0</v>
      </c>
      <c r="T864" s="44">
        <v>1173.8150000000001</v>
      </c>
      <c r="V864" s="44"/>
      <c r="W864" s="44"/>
      <c r="X864" s="44"/>
    </row>
    <row r="865" spans="1:24">
      <c r="A865">
        <v>2</v>
      </c>
      <c r="B865">
        <v>4332</v>
      </c>
      <c r="C865" t="s">
        <v>3767</v>
      </c>
      <c r="D865" t="s">
        <v>918</v>
      </c>
      <c r="E865" t="s">
        <v>25</v>
      </c>
      <c r="F865" t="s">
        <v>4503</v>
      </c>
      <c r="G865" t="s">
        <v>1345</v>
      </c>
      <c r="H865" t="s">
        <v>107</v>
      </c>
      <c r="I865" s="42">
        <v>1</v>
      </c>
      <c r="J865" t="s">
        <v>7002</v>
      </c>
      <c r="K865" s="37">
        <v>43361</v>
      </c>
      <c r="L865" s="44">
        <v>14904.55</v>
      </c>
      <c r="M865" s="44">
        <v>14904.55</v>
      </c>
      <c r="N865" s="44">
        <v>0</v>
      </c>
      <c r="O865" s="44">
        <v>13414.1</v>
      </c>
      <c r="P865" s="44">
        <v>0</v>
      </c>
      <c r="Q865" s="44">
        <v>1117.8416999999999</v>
      </c>
      <c r="R865" s="44">
        <v>0</v>
      </c>
      <c r="S865" s="44">
        <v>0</v>
      </c>
      <c r="T865" s="44">
        <v>1117.8416999999999</v>
      </c>
      <c r="V865" s="44"/>
      <c r="W865" s="44"/>
      <c r="X865" s="44"/>
    </row>
    <row r="866" spans="1:24">
      <c r="A866">
        <v>2</v>
      </c>
      <c r="B866">
        <v>4332</v>
      </c>
      <c r="C866" t="s">
        <v>3767</v>
      </c>
      <c r="D866" t="s">
        <v>69</v>
      </c>
      <c r="E866" t="s">
        <v>69</v>
      </c>
      <c r="F866" t="s">
        <v>4504</v>
      </c>
      <c r="G866" t="s">
        <v>1558</v>
      </c>
      <c r="H866" t="s">
        <v>107</v>
      </c>
      <c r="I866" s="42">
        <v>0</v>
      </c>
      <c r="J866" t="s">
        <v>7002</v>
      </c>
      <c r="K866" s="37">
        <v>43412</v>
      </c>
      <c r="L866" s="44">
        <v>15562.57</v>
      </c>
      <c r="M866" s="44">
        <v>15562.57</v>
      </c>
      <c r="N866" s="44">
        <v>0</v>
      </c>
      <c r="O866" s="44">
        <v>14006.31</v>
      </c>
      <c r="P866" s="44">
        <v>0</v>
      </c>
      <c r="Q866" s="44">
        <v>1167.1925000000001</v>
      </c>
      <c r="R866" s="44">
        <v>0</v>
      </c>
      <c r="S866" s="44">
        <v>0</v>
      </c>
      <c r="T866" s="44">
        <v>1167.1925000000001</v>
      </c>
      <c r="V866" s="44"/>
      <c r="W866" s="44"/>
      <c r="X866" s="44"/>
    </row>
    <row r="867" spans="1:24">
      <c r="A867">
        <v>2</v>
      </c>
      <c r="B867">
        <v>4332</v>
      </c>
      <c r="C867" t="s">
        <v>3767</v>
      </c>
      <c r="D867" t="s">
        <v>745</v>
      </c>
      <c r="E867" t="s">
        <v>25</v>
      </c>
      <c r="F867" t="s">
        <v>4505</v>
      </c>
      <c r="G867" t="s">
        <v>1150</v>
      </c>
      <c r="H867" t="s">
        <v>107</v>
      </c>
      <c r="I867" s="42">
        <v>1</v>
      </c>
      <c r="J867" t="s">
        <v>7002</v>
      </c>
      <c r="K867" s="37">
        <v>43336</v>
      </c>
      <c r="L867" s="44">
        <v>14762.09</v>
      </c>
      <c r="M867" s="44">
        <v>14762.09</v>
      </c>
      <c r="N867" s="44">
        <v>0</v>
      </c>
      <c r="O867" s="44">
        <v>13285.88</v>
      </c>
      <c r="P867" s="44">
        <v>0</v>
      </c>
      <c r="Q867" s="44">
        <v>1107.1567</v>
      </c>
      <c r="R867" s="44">
        <v>0</v>
      </c>
      <c r="S867" s="44">
        <v>0</v>
      </c>
      <c r="T867" s="44">
        <v>1107.1567</v>
      </c>
      <c r="V867" s="44"/>
      <c r="W867" s="44"/>
      <c r="X867" s="44"/>
    </row>
    <row r="868" spans="1:24">
      <c r="A868">
        <v>2</v>
      </c>
      <c r="B868">
        <v>4332</v>
      </c>
      <c r="C868" t="s">
        <v>3767</v>
      </c>
      <c r="D868" t="s">
        <v>27</v>
      </c>
      <c r="E868" t="s">
        <v>27</v>
      </c>
      <c r="F868" t="s">
        <v>4506</v>
      </c>
      <c r="G868" t="s">
        <v>126</v>
      </c>
      <c r="H868" t="s">
        <v>124</v>
      </c>
      <c r="I868" s="42">
        <v>1</v>
      </c>
      <c r="J868" t="s">
        <v>7002</v>
      </c>
      <c r="K868" s="37">
        <v>43294</v>
      </c>
      <c r="L868" s="44">
        <v>31263.86</v>
      </c>
      <c r="M868" s="44">
        <v>31263.86</v>
      </c>
      <c r="N868" s="44">
        <v>0</v>
      </c>
      <c r="O868" s="44">
        <v>28137.47</v>
      </c>
      <c r="P868" s="44">
        <v>0</v>
      </c>
      <c r="Q868" s="44">
        <v>2344.7892000000002</v>
      </c>
      <c r="R868" s="44">
        <v>0</v>
      </c>
      <c r="S868" s="44">
        <v>0</v>
      </c>
      <c r="T868" s="44">
        <v>2344.7892000000002</v>
      </c>
      <c r="V868" s="44"/>
      <c r="W868" s="44"/>
      <c r="X868" s="44"/>
    </row>
    <row r="869" spans="1:24">
      <c r="A869">
        <v>2</v>
      </c>
      <c r="B869">
        <v>4332</v>
      </c>
      <c r="C869" t="s">
        <v>3767</v>
      </c>
      <c r="D869" t="s">
        <v>1126</v>
      </c>
      <c r="E869" t="s">
        <v>9</v>
      </c>
      <c r="F869" t="s">
        <v>4507</v>
      </c>
      <c r="G869" t="s">
        <v>1771</v>
      </c>
      <c r="H869" t="s">
        <v>149</v>
      </c>
      <c r="I869" s="42">
        <v>1</v>
      </c>
      <c r="J869" t="s">
        <v>7002</v>
      </c>
      <c r="K869" s="37">
        <v>43410</v>
      </c>
      <c r="L869" s="44">
        <v>72387.490000000005</v>
      </c>
      <c r="M869" s="44">
        <v>72387.490000000005</v>
      </c>
      <c r="N869" s="44">
        <v>0</v>
      </c>
      <c r="O869" s="44">
        <v>65148.74</v>
      </c>
      <c r="P869" s="44">
        <v>0</v>
      </c>
      <c r="Q869" s="44">
        <v>5429.0617000000002</v>
      </c>
      <c r="R869" s="44">
        <v>0</v>
      </c>
      <c r="S869" s="44">
        <v>0</v>
      </c>
      <c r="T869" s="44">
        <v>5429.0617000000002</v>
      </c>
      <c r="V869" s="44"/>
      <c r="W869" s="44"/>
      <c r="X869" s="44"/>
    </row>
    <row r="870" spans="1:24">
      <c r="A870">
        <v>2</v>
      </c>
      <c r="B870">
        <v>4332</v>
      </c>
      <c r="C870" t="s">
        <v>3767</v>
      </c>
      <c r="D870" t="s">
        <v>427</v>
      </c>
      <c r="E870" t="s">
        <v>60</v>
      </c>
      <c r="F870" t="s">
        <v>4508</v>
      </c>
      <c r="G870" t="s">
        <v>838</v>
      </c>
      <c r="H870" t="s">
        <v>107</v>
      </c>
      <c r="I870" s="42">
        <v>1</v>
      </c>
      <c r="J870" t="s">
        <v>7002</v>
      </c>
      <c r="K870" s="37">
        <v>43335</v>
      </c>
      <c r="L870" s="44">
        <v>4283</v>
      </c>
      <c r="M870" s="44">
        <v>4283</v>
      </c>
      <c r="N870" s="44">
        <v>0</v>
      </c>
      <c r="O870" s="44">
        <v>3854.7</v>
      </c>
      <c r="P870" s="44">
        <v>0</v>
      </c>
      <c r="Q870" s="44">
        <v>321.22500000000002</v>
      </c>
      <c r="R870" s="44">
        <v>0</v>
      </c>
      <c r="S870" s="44">
        <v>0</v>
      </c>
      <c r="T870" s="44">
        <v>321.22500000000002</v>
      </c>
      <c r="V870" s="44"/>
      <c r="W870" s="44"/>
      <c r="X870" s="44"/>
    </row>
    <row r="871" spans="1:24">
      <c r="A871">
        <v>2</v>
      </c>
      <c r="B871">
        <v>4332</v>
      </c>
      <c r="C871" t="s">
        <v>3767</v>
      </c>
      <c r="D871" t="s">
        <v>427</v>
      </c>
      <c r="E871" t="s">
        <v>60</v>
      </c>
      <c r="F871" t="s">
        <v>4509</v>
      </c>
      <c r="G871" t="s">
        <v>837</v>
      </c>
      <c r="H871" t="s">
        <v>107</v>
      </c>
      <c r="I871" s="42">
        <v>1</v>
      </c>
      <c r="J871" t="s">
        <v>7002</v>
      </c>
      <c r="K871" s="37">
        <v>43335</v>
      </c>
      <c r="L871" s="44">
        <v>4728.3900000000003</v>
      </c>
      <c r="M871" s="44">
        <v>4728.3900000000003</v>
      </c>
      <c r="N871" s="44">
        <v>0</v>
      </c>
      <c r="O871" s="44">
        <v>4255.55</v>
      </c>
      <c r="P871" s="44">
        <v>0</v>
      </c>
      <c r="Q871" s="44">
        <v>354.62920000000003</v>
      </c>
      <c r="R871" s="44">
        <v>0</v>
      </c>
      <c r="S871" s="44">
        <v>0</v>
      </c>
      <c r="T871" s="44">
        <v>354.62920000000003</v>
      </c>
      <c r="V871" s="44"/>
      <c r="W871" s="44"/>
      <c r="X871" s="44"/>
    </row>
    <row r="872" spans="1:24">
      <c r="A872">
        <v>2</v>
      </c>
      <c r="B872">
        <v>4332</v>
      </c>
      <c r="C872" t="s">
        <v>3767</v>
      </c>
      <c r="D872" t="s">
        <v>1878</v>
      </c>
      <c r="E872" t="s">
        <v>321</v>
      </c>
      <c r="F872" t="s">
        <v>7322</v>
      </c>
      <c r="G872" t="s">
        <v>7323</v>
      </c>
      <c r="H872" t="s">
        <v>86</v>
      </c>
      <c r="I872" s="42">
        <v>1</v>
      </c>
      <c r="J872" t="s">
        <v>7002</v>
      </c>
      <c r="K872" s="37">
        <v>43333</v>
      </c>
      <c r="L872" s="44">
        <v>9678.6299999999992</v>
      </c>
      <c r="M872" s="44">
        <v>9678.6299999999992</v>
      </c>
      <c r="N872" s="44">
        <v>0</v>
      </c>
      <c r="O872" s="44">
        <v>9678.6299999999992</v>
      </c>
      <c r="P872" s="44">
        <v>0</v>
      </c>
      <c r="Q872" s="44">
        <v>0</v>
      </c>
      <c r="R872" s="44">
        <v>0</v>
      </c>
      <c r="S872" s="44">
        <v>0</v>
      </c>
      <c r="T872" s="44">
        <v>0</v>
      </c>
      <c r="V872" s="44"/>
      <c r="W872" s="44"/>
      <c r="X872" s="44"/>
    </row>
    <row r="873" spans="1:24">
      <c r="A873">
        <v>2</v>
      </c>
      <c r="B873">
        <v>4332</v>
      </c>
      <c r="C873" t="s">
        <v>3767</v>
      </c>
      <c r="D873" t="s">
        <v>439</v>
      </c>
      <c r="E873" t="s">
        <v>440</v>
      </c>
      <c r="F873" t="s">
        <v>4510</v>
      </c>
      <c r="G873" t="s">
        <v>1131</v>
      </c>
      <c r="H873" t="s">
        <v>100</v>
      </c>
      <c r="I873" s="42">
        <v>1</v>
      </c>
      <c r="J873" t="s">
        <v>7002</v>
      </c>
      <c r="K873" s="37">
        <v>43335</v>
      </c>
      <c r="L873" s="44">
        <v>10065.9</v>
      </c>
      <c r="M873" s="44">
        <v>10065.9</v>
      </c>
      <c r="N873" s="44">
        <v>0</v>
      </c>
      <c r="O873" s="44">
        <v>9059.31</v>
      </c>
      <c r="P873" s="44">
        <v>0</v>
      </c>
      <c r="Q873" s="44">
        <v>754.9425</v>
      </c>
      <c r="R873" s="44">
        <v>0</v>
      </c>
      <c r="S873" s="44">
        <v>0</v>
      </c>
      <c r="T873" s="44">
        <v>754.9425</v>
      </c>
      <c r="V873" s="44"/>
      <c r="W873" s="44"/>
      <c r="X873" s="44"/>
    </row>
    <row r="874" spans="1:24">
      <c r="A874">
        <v>2</v>
      </c>
      <c r="B874">
        <v>4332</v>
      </c>
      <c r="C874" t="s">
        <v>3767</v>
      </c>
      <c r="D874" t="s">
        <v>344</v>
      </c>
      <c r="E874" t="s">
        <v>140</v>
      </c>
      <c r="F874" t="s">
        <v>4511</v>
      </c>
      <c r="G874" t="s">
        <v>1450</v>
      </c>
      <c r="H874" t="s">
        <v>124</v>
      </c>
      <c r="I874" s="42">
        <v>0.9</v>
      </c>
      <c r="J874" t="s">
        <v>7002</v>
      </c>
      <c r="K874" s="37">
        <v>43362</v>
      </c>
      <c r="L874" s="44">
        <v>56251.88</v>
      </c>
      <c r="M874" s="44">
        <v>56251.88</v>
      </c>
      <c r="N874" s="44">
        <v>0</v>
      </c>
      <c r="O874" s="44">
        <v>50626.69</v>
      </c>
      <c r="P874" s="44">
        <v>0</v>
      </c>
      <c r="Q874" s="44">
        <v>4218.8908000000001</v>
      </c>
      <c r="R874" s="44">
        <v>0</v>
      </c>
      <c r="S874" s="44">
        <v>0</v>
      </c>
      <c r="T874" s="44">
        <v>4218.8908000000001</v>
      </c>
      <c r="V874" s="44"/>
      <c r="W874" s="44"/>
      <c r="X874" s="44"/>
    </row>
    <row r="875" spans="1:24">
      <c r="A875">
        <v>2</v>
      </c>
      <c r="B875">
        <v>4332</v>
      </c>
      <c r="C875" t="s">
        <v>3767</v>
      </c>
      <c r="D875" t="s">
        <v>81</v>
      </c>
      <c r="E875" t="s">
        <v>82</v>
      </c>
      <c r="F875" t="s">
        <v>4512</v>
      </c>
      <c r="G875" t="s">
        <v>200</v>
      </c>
      <c r="H875" t="s">
        <v>100</v>
      </c>
      <c r="I875" s="42">
        <v>1</v>
      </c>
      <c r="J875" t="s">
        <v>7002</v>
      </c>
      <c r="K875" s="37">
        <v>43356</v>
      </c>
      <c r="L875" s="44">
        <v>9883</v>
      </c>
      <c r="M875" s="44">
        <v>9883</v>
      </c>
      <c r="N875" s="44">
        <v>0</v>
      </c>
      <c r="O875" s="44">
        <v>8894.7000000000007</v>
      </c>
      <c r="P875" s="44">
        <v>0</v>
      </c>
      <c r="Q875" s="44">
        <v>741.22500000000002</v>
      </c>
      <c r="R875" s="44">
        <v>0</v>
      </c>
      <c r="S875" s="44">
        <v>0</v>
      </c>
      <c r="T875" s="44">
        <v>741.22500000000002</v>
      </c>
      <c r="V875" s="44"/>
      <c r="W875" s="44"/>
      <c r="X875" s="44"/>
    </row>
    <row r="876" spans="1:24">
      <c r="A876">
        <v>2</v>
      </c>
      <c r="B876">
        <v>4332</v>
      </c>
      <c r="C876" t="s">
        <v>3767</v>
      </c>
      <c r="D876" t="s">
        <v>13</v>
      </c>
      <c r="E876" t="s">
        <v>9</v>
      </c>
      <c r="F876" t="s">
        <v>7324</v>
      </c>
      <c r="G876" t="s">
        <v>7325</v>
      </c>
      <c r="H876" t="s">
        <v>86</v>
      </c>
      <c r="I876" s="42">
        <v>0.49</v>
      </c>
      <c r="J876" t="s">
        <v>7002</v>
      </c>
      <c r="K876" s="37">
        <v>48092</v>
      </c>
      <c r="L876" s="44">
        <v>64705594.039999999</v>
      </c>
      <c r="M876" s="44">
        <v>64705594.039999999</v>
      </c>
      <c r="N876" s="44">
        <v>0</v>
      </c>
      <c r="O876" s="44">
        <v>64705594.039999999</v>
      </c>
      <c r="P876" s="44">
        <v>0</v>
      </c>
      <c r="Q876" s="44">
        <v>0</v>
      </c>
      <c r="R876" s="44">
        <v>0</v>
      </c>
      <c r="S876" s="44">
        <v>0</v>
      </c>
      <c r="T876" s="44">
        <v>0</v>
      </c>
      <c r="V876" s="44"/>
      <c r="W876" s="44"/>
      <c r="X876" s="44"/>
    </row>
    <row r="877" spans="1:24">
      <c r="A877">
        <v>2</v>
      </c>
      <c r="B877">
        <v>4332</v>
      </c>
      <c r="C877" t="s">
        <v>3767</v>
      </c>
      <c r="D877" t="s">
        <v>328</v>
      </c>
      <c r="E877" t="s">
        <v>9</v>
      </c>
      <c r="F877" t="s">
        <v>4513</v>
      </c>
      <c r="G877" t="s">
        <v>2924</v>
      </c>
      <c r="H877" t="s">
        <v>100</v>
      </c>
      <c r="I877" s="42">
        <v>0</v>
      </c>
      <c r="J877" t="s">
        <v>7002</v>
      </c>
      <c r="K877" s="37">
        <v>43951</v>
      </c>
      <c r="L877" s="44">
        <v>11058.32</v>
      </c>
      <c r="M877" s="44">
        <v>11058.32</v>
      </c>
      <c r="N877" s="44">
        <v>0</v>
      </c>
      <c r="O877" s="44">
        <v>9952.49</v>
      </c>
      <c r="P877" s="44">
        <v>0</v>
      </c>
      <c r="Q877" s="44">
        <v>829.37419999999997</v>
      </c>
      <c r="R877" s="44">
        <v>0</v>
      </c>
      <c r="S877" s="44">
        <v>0</v>
      </c>
      <c r="T877" s="44">
        <v>829.37419999999997</v>
      </c>
      <c r="V877" s="44"/>
      <c r="W877" s="44"/>
      <c r="X877" s="44"/>
    </row>
    <row r="878" spans="1:24">
      <c r="A878">
        <v>2</v>
      </c>
      <c r="B878">
        <v>4332</v>
      </c>
      <c r="C878" t="s">
        <v>3767</v>
      </c>
      <c r="D878" t="s">
        <v>1029</v>
      </c>
      <c r="E878" t="s">
        <v>239</v>
      </c>
      <c r="F878" t="s">
        <v>4514</v>
      </c>
      <c r="G878" t="s">
        <v>1030</v>
      </c>
      <c r="H878" t="s">
        <v>124</v>
      </c>
      <c r="I878" s="42">
        <v>0</v>
      </c>
      <c r="J878" t="s">
        <v>7002</v>
      </c>
      <c r="K878" s="37">
        <v>43336</v>
      </c>
      <c r="L878" s="44">
        <v>59643.91</v>
      </c>
      <c r="M878" s="44">
        <v>59643.91</v>
      </c>
      <c r="N878" s="44">
        <v>0</v>
      </c>
      <c r="O878" s="44">
        <v>53679.519999999997</v>
      </c>
      <c r="P878" s="44">
        <v>0</v>
      </c>
      <c r="Q878" s="44">
        <v>4473.2933000000003</v>
      </c>
      <c r="R878" s="44">
        <v>0</v>
      </c>
      <c r="S878" s="44">
        <v>0</v>
      </c>
      <c r="T878" s="44">
        <v>4473.2933000000003</v>
      </c>
      <c r="V878" s="44"/>
      <c r="W878" s="44"/>
      <c r="X878" s="44"/>
    </row>
    <row r="879" spans="1:24">
      <c r="A879">
        <v>2</v>
      </c>
      <c r="B879">
        <v>4332</v>
      </c>
      <c r="C879" t="s">
        <v>3767</v>
      </c>
      <c r="D879" t="s">
        <v>760</v>
      </c>
      <c r="E879" t="s">
        <v>9</v>
      </c>
      <c r="F879" t="s">
        <v>4515</v>
      </c>
      <c r="G879" t="s">
        <v>1391</v>
      </c>
      <c r="H879" t="s">
        <v>107</v>
      </c>
      <c r="I879" s="42">
        <v>1</v>
      </c>
      <c r="J879" t="s">
        <v>7002</v>
      </c>
      <c r="K879" s="37">
        <v>48092</v>
      </c>
      <c r="L879" s="44">
        <v>140870.21</v>
      </c>
      <c r="M879" s="44">
        <v>140870.21</v>
      </c>
      <c r="N879" s="44">
        <v>0</v>
      </c>
      <c r="O879" s="44">
        <v>126783.19</v>
      </c>
      <c r="P879" s="44">
        <v>0</v>
      </c>
      <c r="Q879" s="44">
        <v>5601.6342000000004</v>
      </c>
      <c r="R879" s="44">
        <v>0</v>
      </c>
      <c r="S879" s="44">
        <v>0</v>
      </c>
      <c r="T879" s="44">
        <v>5601.6342000000004</v>
      </c>
      <c r="V879" s="44"/>
      <c r="W879" s="44"/>
      <c r="X879" s="44"/>
    </row>
    <row r="880" spans="1:24">
      <c r="A880">
        <v>2</v>
      </c>
      <c r="B880">
        <v>4332</v>
      </c>
      <c r="C880" t="s">
        <v>3767</v>
      </c>
      <c r="D880" t="s">
        <v>427</v>
      </c>
      <c r="E880" t="s">
        <v>60</v>
      </c>
      <c r="F880" t="s">
        <v>4516</v>
      </c>
      <c r="G880" t="s">
        <v>882</v>
      </c>
      <c r="H880" t="s">
        <v>107</v>
      </c>
      <c r="I880" s="42">
        <v>1</v>
      </c>
      <c r="J880" t="s">
        <v>7002</v>
      </c>
      <c r="K880" s="37">
        <v>43335</v>
      </c>
      <c r="L880" s="44">
        <v>15492</v>
      </c>
      <c r="M880" s="44">
        <v>15492</v>
      </c>
      <c r="N880" s="44">
        <v>0</v>
      </c>
      <c r="O880" s="44">
        <v>13942.8</v>
      </c>
      <c r="P880" s="44">
        <v>0</v>
      </c>
      <c r="Q880" s="44">
        <v>1161.9000000000001</v>
      </c>
      <c r="R880" s="44">
        <v>0</v>
      </c>
      <c r="S880" s="44">
        <v>0</v>
      </c>
      <c r="T880" s="44">
        <v>1161.9000000000001</v>
      </c>
      <c r="V880" s="44"/>
      <c r="W880" s="44"/>
      <c r="X880" s="44"/>
    </row>
    <row r="881" spans="1:24">
      <c r="A881">
        <v>2</v>
      </c>
      <c r="B881">
        <v>4332</v>
      </c>
      <c r="C881" t="s">
        <v>3767</v>
      </c>
      <c r="D881" t="s">
        <v>558</v>
      </c>
      <c r="E881" t="s">
        <v>93</v>
      </c>
      <c r="F881" t="s">
        <v>7326</v>
      </c>
      <c r="G881" t="s">
        <v>141</v>
      </c>
      <c r="H881" t="s">
        <v>86</v>
      </c>
      <c r="I881" s="42">
        <v>1</v>
      </c>
      <c r="J881" t="s">
        <v>7002</v>
      </c>
      <c r="K881" s="37">
        <v>43334</v>
      </c>
      <c r="L881" s="44">
        <v>5834.48</v>
      </c>
      <c r="M881" s="44">
        <v>5834.48</v>
      </c>
      <c r="N881" s="44">
        <v>0</v>
      </c>
      <c r="O881" s="44">
        <v>5834.48</v>
      </c>
      <c r="P881" s="44">
        <v>0</v>
      </c>
      <c r="Q881" s="44">
        <v>0</v>
      </c>
      <c r="R881" s="44">
        <v>0</v>
      </c>
      <c r="S881" s="44">
        <v>0</v>
      </c>
      <c r="T881" s="44">
        <v>0</v>
      </c>
      <c r="V881" s="44"/>
      <c r="W881" s="44"/>
      <c r="X881" s="44"/>
    </row>
    <row r="882" spans="1:24">
      <c r="A882">
        <v>2</v>
      </c>
      <c r="B882">
        <v>4332</v>
      </c>
      <c r="C882" t="s">
        <v>3767</v>
      </c>
      <c r="D882" t="s">
        <v>918</v>
      </c>
      <c r="E882" t="s">
        <v>25</v>
      </c>
      <c r="F882" t="s">
        <v>4517</v>
      </c>
      <c r="G882" t="s">
        <v>945</v>
      </c>
      <c r="H882" t="s">
        <v>107</v>
      </c>
      <c r="I882" s="42">
        <v>1</v>
      </c>
      <c r="J882" t="s">
        <v>7002</v>
      </c>
      <c r="K882" s="37">
        <v>43334</v>
      </c>
      <c r="L882" s="44">
        <v>15700.24</v>
      </c>
      <c r="M882" s="44">
        <v>15700.24</v>
      </c>
      <c r="N882" s="44">
        <v>0</v>
      </c>
      <c r="O882" s="44">
        <v>14130.22</v>
      </c>
      <c r="P882" s="44">
        <v>0</v>
      </c>
      <c r="Q882" s="44">
        <v>1177.5183</v>
      </c>
      <c r="R882" s="44">
        <v>0</v>
      </c>
      <c r="S882" s="44">
        <v>0</v>
      </c>
      <c r="T882" s="44">
        <v>1177.5183</v>
      </c>
      <c r="V882" s="44"/>
      <c r="W882" s="44"/>
      <c r="X882" s="44"/>
    </row>
    <row r="883" spans="1:24">
      <c r="A883">
        <v>2</v>
      </c>
      <c r="B883">
        <v>4332</v>
      </c>
      <c r="C883" t="s">
        <v>3767</v>
      </c>
      <c r="D883" t="s">
        <v>796</v>
      </c>
      <c r="E883" t="s">
        <v>60</v>
      </c>
      <c r="F883" t="s">
        <v>4518</v>
      </c>
      <c r="G883" t="s">
        <v>3432</v>
      </c>
      <c r="H883" t="s">
        <v>100</v>
      </c>
      <c r="I883" s="42">
        <v>0</v>
      </c>
      <c r="J883" t="s">
        <v>7002</v>
      </c>
      <c r="K883" s="37">
        <v>43864</v>
      </c>
      <c r="L883" s="44">
        <v>112941.58</v>
      </c>
      <c r="M883" s="44">
        <v>112941.58</v>
      </c>
      <c r="N883" s="44">
        <v>0</v>
      </c>
      <c r="O883" s="44">
        <v>101647.42</v>
      </c>
      <c r="P883" s="44">
        <v>0</v>
      </c>
      <c r="Q883" s="44">
        <v>8470.6183000000001</v>
      </c>
      <c r="R883" s="44">
        <v>0</v>
      </c>
      <c r="S883" s="44">
        <v>0</v>
      </c>
      <c r="T883" s="44">
        <v>8470.6183000000001</v>
      </c>
      <c r="V883" s="44"/>
      <c r="W883" s="44"/>
      <c r="X883" s="44"/>
    </row>
    <row r="884" spans="1:24">
      <c r="A884">
        <v>2</v>
      </c>
      <c r="B884">
        <v>4332</v>
      </c>
      <c r="C884" t="s">
        <v>3767</v>
      </c>
      <c r="D884" t="s">
        <v>182</v>
      </c>
      <c r="E884" t="s">
        <v>76</v>
      </c>
      <c r="F884" t="s">
        <v>4519</v>
      </c>
      <c r="G884" t="s">
        <v>183</v>
      </c>
      <c r="H884" t="s">
        <v>107</v>
      </c>
      <c r="I884" s="42">
        <v>1</v>
      </c>
      <c r="J884" t="s">
        <v>7002</v>
      </c>
      <c r="K884" s="37">
        <v>43228</v>
      </c>
      <c r="L884" s="44">
        <v>6078</v>
      </c>
      <c r="M884" s="44">
        <v>6078</v>
      </c>
      <c r="N884" s="44">
        <v>0</v>
      </c>
      <c r="O884" s="44">
        <v>5470.2</v>
      </c>
      <c r="P884" s="44">
        <v>0</v>
      </c>
      <c r="Q884" s="44">
        <v>455.85</v>
      </c>
      <c r="R884" s="44">
        <v>0</v>
      </c>
      <c r="S884" s="44">
        <v>0</v>
      </c>
      <c r="T884" s="44">
        <v>455.85</v>
      </c>
      <c r="V884" s="44"/>
      <c r="W884" s="44"/>
      <c r="X884" s="44"/>
    </row>
    <row r="885" spans="1:24">
      <c r="A885">
        <v>2</v>
      </c>
      <c r="B885">
        <v>4332</v>
      </c>
      <c r="C885" t="s">
        <v>3767</v>
      </c>
      <c r="D885" t="s">
        <v>427</v>
      </c>
      <c r="E885" t="s">
        <v>60</v>
      </c>
      <c r="F885" t="s">
        <v>4520</v>
      </c>
      <c r="G885" t="s">
        <v>965</v>
      </c>
      <c r="H885" t="s">
        <v>107</v>
      </c>
      <c r="I885" s="42">
        <v>1</v>
      </c>
      <c r="J885" t="s">
        <v>7002</v>
      </c>
      <c r="K885" s="37">
        <v>43335</v>
      </c>
      <c r="L885" s="44">
        <v>15492</v>
      </c>
      <c r="M885" s="44">
        <v>15492</v>
      </c>
      <c r="N885" s="44">
        <v>0</v>
      </c>
      <c r="O885" s="44">
        <v>13942.8</v>
      </c>
      <c r="P885" s="44">
        <v>0</v>
      </c>
      <c r="Q885" s="44">
        <v>1161.9000000000001</v>
      </c>
      <c r="R885" s="44">
        <v>0</v>
      </c>
      <c r="S885" s="44">
        <v>0</v>
      </c>
      <c r="T885" s="44">
        <v>1161.9000000000001</v>
      </c>
      <c r="V885" s="44"/>
      <c r="W885" s="44"/>
      <c r="X885" s="44"/>
    </row>
    <row r="886" spans="1:24">
      <c r="A886">
        <v>2</v>
      </c>
      <c r="B886">
        <v>4332</v>
      </c>
      <c r="C886" t="s">
        <v>3767</v>
      </c>
      <c r="D886" t="s">
        <v>1197</v>
      </c>
      <c r="E886" t="s">
        <v>9</v>
      </c>
      <c r="F886" t="s">
        <v>7327</v>
      </c>
      <c r="G886" t="s">
        <v>7328</v>
      </c>
      <c r="H886" t="s">
        <v>86</v>
      </c>
      <c r="I886" s="42">
        <v>1</v>
      </c>
      <c r="J886" t="s">
        <v>7002</v>
      </c>
      <c r="K886" s="37">
        <v>43339</v>
      </c>
      <c r="L886" s="44">
        <v>4617.37</v>
      </c>
      <c r="M886" s="44">
        <v>4617.37</v>
      </c>
      <c r="N886" s="44">
        <v>0</v>
      </c>
      <c r="O886" s="44">
        <v>4617.37</v>
      </c>
      <c r="P886" s="44">
        <v>0</v>
      </c>
      <c r="Q886" s="44">
        <v>0</v>
      </c>
      <c r="R886" s="44">
        <v>0</v>
      </c>
      <c r="S886" s="44">
        <v>0</v>
      </c>
      <c r="T886" s="44">
        <v>0</v>
      </c>
      <c r="V886" s="44"/>
      <c r="W886" s="44"/>
      <c r="X886" s="44"/>
    </row>
    <row r="887" spans="1:24">
      <c r="A887">
        <v>2</v>
      </c>
      <c r="B887">
        <v>4332</v>
      </c>
      <c r="C887" t="s">
        <v>3767</v>
      </c>
      <c r="D887" t="s">
        <v>399</v>
      </c>
      <c r="E887" t="s">
        <v>256</v>
      </c>
      <c r="F887" t="s">
        <v>4521</v>
      </c>
      <c r="G887" t="s">
        <v>1057</v>
      </c>
      <c r="H887" t="s">
        <v>107</v>
      </c>
      <c r="I887" s="42">
        <v>0</v>
      </c>
      <c r="J887" t="s">
        <v>7002</v>
      </c>
      <c r="K887" s="37">
        <v>43333</v>
      </c>
      <c r="L887" s="44">
        <v>4275.6099999999997</v>
      </c>
      <c r="M887" s="44">
        <v>4275.6099999999997</v>
      </c>
      <c r="N887" s="44">
        <v>0</v>
      </c>
      <c r="O887" s="44">
        <v>3848.05</v>
      </c>
      <c r="P887" s="44">
        <v>0</v>
      </c>
      <c r="Q887" s="44">
        <v>320.67079999999999</v>
      </c>
      <c r="R887" s="44">
        <v>0</v>
      </c>
      <c r="S887" s="44">
        <v>0</v>
      </c>
      <c r="T887" s="44">
        <v>320.67079999999999</v>
      </c>
      <c r="V887" s="44"/>
      <c r="W887" s="44"/>
      <c r="X887" s="44"/>
    </row>
    <row r="888" spans="1:24">
      <c r="A888">
        <v>2</v>
      </c>
      <c r="B888">
        <v>4332</v>
      </c>
      <c r="C888" t="s">
        <v>3767</v>
      </c>
      <c r="D888" t="s">
        <v>427</v>
      </c>
      <c r="E888" t="s">
        <v>60</v>
      </c>
      <c r="F888" t="s">
        <v>4522</v>
      </c>
      <c r="G888" t="s">
        <v>966</v>
      </c>
      <c r="H888" t="s">
        <v>107</v>
      </c>
      <c r="I888" s="42">
        <v>1</v>
      </c>
      <c r="J888" t="s">
        <v>7002</v>
      </c>
      <c r="K888" s="37">
        <v>43335</v>
      </c>
      <c r="L888" s="44">
        <v>12475</v>
      </c>
      <c r="M888" s="44">
        <v>12475</v>
      </c>
      <c r="N888" s="44">
        <v>0</v>
      </c>
      <c r="O888" s="44">
        <v>11227.5</v>
      </c>
      <c r="P888" s="44">
        <v>0</v>
      </c>
      <c r="Q888" s="44">
        <v>935.625</v>
      </c>
      <c r="R888" s="44">
        <v>0</v>
      </c>
      <c r="S888" s="44">
        <v>0</v>
      </c>
      <c r="T888" s="44">
        <v>935.625</v>
      </c>
      <c r="V888" s="44"/>
      <c r="W888" s="44"/>
      <c r="X888" s="44"/>
    </row>
    <row r="889" spans="1:24">
      <c r="A889">
        <v>2</v>
      </c>
      <c r="B889">
        <v>4332</v>
      </c>
      <c r="C889" t="s">
        <v>3767</v>
      </c>
      <c r="D889" t="s">
        <v>1335</v>
      </c>
      <c r="E889" t="s">
        <v>60</v>
      </c>
      <c r="F889" t="s">
        <v>4523</v>
      </c>
      <c r="G889" t="s">
        <v>1973</v>
      </c>
      <c r="H889" t="s">
        <v>86</v>
      </c>
      <c r="I889" s="42">
        <v>0.5</v>
      </c>
      <c r="J889" t="s">
        <v>7002</v>
      </c>
      <c r="K889" s="37">
        <v>43507</v>
      </c>
      <c r="L889" s="44">
        <v>38750</v>
      </c>
      <c r="M889" s="44">
        <v>38750</v>
      </c>
      <c r="N889" s="44">
        <v>0</v>
      </c>
      <c r="O889" s="44">
        <v>34875</v>
      </c>
      <c r="P889" s="44">
        <v>0</v>
      </c>
      <c r="Q889" s="44">
        <v>2906.25</v>
      </c>
      <c r="R889" s="44">
        <v>0</v>
      </c>
      <c r="S889" s="44">
        <v>0</v>
      </c>
      <c r="T889" s="44">
        <v>2906.25</v>
      </c>
      <c r="V889" s="44"/>
      <c r="W889" s="44"/>
      <c r="X889" s="44"/>
    </row>
    <row r="890" spans="1:24">
      <c r="A890">
        <v>2</v>
      </c>
      <c r="B890">
        <v>4332</v>
      </c>
      <c r="C890" t="s">
        <v>3767</v>
      </c>
      <c r="D890" t="s">
        <v>570</v>
      </c>
      <c r="E890" t="s">
        <v>82</v>
      </c>
      <c r="F890" t="s">
        <v>4524</v>
      </c>
      <c r="G890" t="s">
        <v>2729</v>
      </c>
      <c r="H890" t="s">
        <v>104</v>
      </c>
      <c r="I890" s="42">
        <v>1</v>
      </c>
      <c r="J890" t="s">
        <v>7002</v>
      </c>
      <c r="K890" s="37">
        <v>43865</v>
      </c>
      <c r="L890" s="44">
        <v>449411.65</v>
      </c>
      <c r="M890" s="44">
        <v>447295.79</v>
      </c>
      <c r="N890" s="44">
        <v>-2115.86</v>
      </c>
      <c r="O890" s="44">
        <v>402566.22</v>
      </c>
      <c r="P890" s="44">
        <v>-1904.27</v>
      </c>
      <c r="Q890" s="44">
        <v>33547.184200000003</v>
      </c>
      <c r="R890" s="44">
        <v>0</v>
      </c>
      <c r="S890" s="44">
        <v>0</v>
      </c>
      <c r="T890" s="44">
        <v>33547.184200000003</v>
      </c>
      <c r="V890" s="44"/>
      <c r="W890" s="44"/>
      <c r="X890" s="44"/>
    </row>
    <row r="891" spans="1:24">
      <c r="A891">
        <v>2</v>
      </c>
      <c r="B891">
        <v>4332</v>
      </c>
      <c r="C891" t="s">
        <v>3767</v>
      </c>
      <c r="D891" t="s">
        <v>427</v>
      </c>
      <c r="E891" t="s">
        <v>60</v>
      </c>
      <c r="F891" t="s">
        <v>4525</v>
      </c>
      <c r="G891">
        <v>41361</v>
      </c>
      <c r="H891" t="s">
        <v>107</v>
      </c>
      <c r="I891" s="42">
        <v>1</v>
      </c>
      <c r="J891" t="s">
        <v>7002</v>
      </c>
      <c r="K891" s="37">
        <v>43335</v>
      </c>
      <c r="L891" s="44">
        <v>15611.73</v>
      </c>
      <c r="M891" s="44">
        <v>15611.73</v>
      </c>
      <c r="N891" s="44">
        <v>0</v>
      </c>
      <c r="O891" s="44">
        <v>14050.56</v>
      </c>
      <c r="P891" s="44">
        <v>0</v>
      </c>
      <c r="Q891" s="44">
        <v>1170.8800000000001</v>
      </c>
      <c r="R891" s="44">
        <v>0</v>
      </c>
      <c r="S891" s="44">
        <v>0</v>
      </c>
      <c r="T891" s="44">
        <v>1170.8800000000001</v>
      </c>
      <c r="V891" s="44"/>
      <c r="W891" s="44"/>
      <c r="X891" s="44"/>
    </row>
    <row r="892" spans="1:24">
      <c r="A892">
        <v>2</v>
      </c>
      <c r="B892">
        <v>4332</v>
      </c>
      <c r="C892" t="s">
        <v>3767</v>
      </c>
      <c r="D892" t="s">
        <v>427</v>
      </c>
      <c r="E892" t="s">
        <v>60</v>
      </c>
      <c r="F892" t="s">
        <v>4526</v>
      </c>
      <c r="G892" t="s">
        <v>1074</v>
      </c>
      <c r="H892" t="s">
        <v>107</v>
      </c>
      <c r="I892" s="42">
        <v>1</v>
      </c>
      <c r="J892" t="s">
        <v>7002</v>
      </c>
      <c r="K892" s="37">
        <v>43335</v>
      </c>
      <c r="L892" s="44">
        <v>15492</v>
      </c>
      <c r="M892" s="44">
        <v>15492</v>
      </c>
      <c r="N892" s="44">
        <v>0</v>
      </c>
      <c r="O892" s="44">
        <v>13942.8</v>
      </c>
      <c r="P892" s="44">
        <v>0</v>
      </c>
      <c r="Q892" s="44">
        <v>1161.9000000000001</v>
      </c>
      <c r="R892" s="44">
        <v>0</v>
      </c>
      <c r="S892" s="44">
        <v>0</v>
      </c>
      <c r="T892" s="44">
        <v>1161.9000000000001</v>
      </c>
      <c r="V892" s="44"/>
      <c r="W892" s="44"/>
      <c r="X892" s="44"/>
    </row>
    <row r="893" spans="1:24">
      <c r="A893">
        <v>2</v>
      </c>
      <c r="B893">
        <v>4332</v>
      </c>
      <c r="C893" t="s">
        <v>3767</v>
      </c>
      <c r="D893" t="s">
        <v>7329</v>
      </c>
      <c r="E893" t="s">
        <v>25</v>
      </c>
      <c r="F893" t="s">
        <v>7330</v>
      </c>
      <c r="G893" t="s">
        <v>7331</v>
      </c>
      <c r="H893" t="s">
        <v>86</v>
      </c>
      <c r="I893" s="42">
        <v>1</v>
      </c>
      <c r="J893" t="s">
        <v>7002</v>
      </c>
      <c r="K893" s="37">
        <v>43228</v>
      </c>
      <c r="L893" s="44">
        <v>17479.32</v>
      </c>
      <c r="M893" s="44">
        <v>17479.32</v>
      </c>
      <c r="N893" s="44">
        <v>0</v>
      </c>
      <c r="O893" s="44">
        <v>17479.32</v>
      </c>
      <c r="P893" s="44">
        <v>0</v>
      </c>
      <c r="Q893" s="44">
        <v>0</v>
      </c>
      <c r="R893" s="44">
        <v>0</v>
      </c>
      <c r="S893" s="44">
        <v>0</v>
      </c>
      <c r="T893" s="44">
        <v>0</v>
      </c>
      <c r="V893" s="44"/>
      <c r="W893" s="44"/>
      <c r="X893" s="44"/>
    </row>
    <row r="894" spans="1:24">
      <c r="A894">
        <v>2</v>
      </c>
      <c r="B894">
        <v>4332</v>
      </c>
      <c r="C894" t="s">
        <v>3767</v>
      </c>
      <c r="D894" t="s">
        <v>427</v>
      </c>
      <c r="E894" t="s">
        <v>60</v>
      </c>
      <c r="F894" t="s">
        <v>4527</v>
      </c>
      <c r="G894" t="s">
        <v>1073</v>
      </c>
      <c r="H894" t="s">
        <v>107</v>
      </c>
      <c r="I894" s="42">
        <v>1</v>
      </c>
      <c r="J894" t="s">
        <v>7002</v>
      </c>
      <c r="K894" s="37">
        <v>43335</v>
      </c>
      <c r="L894" s="44">
        <v>8269</v>
      </c>
      <c r="M894" s="44">
        <v>8269</v>
      </c>
      <c r="N894" s="44">
        <v>0</v>
      </c>
      <c r="O894" s="44">
        <v>7442.1</v>
      </c>
      <c r="P894" s="44">
        <v>0</v>
      </c>
      <c r="Q894" s="44">
        <v>620.17499999999995</v>
      </c>
      <c r="R894" s="44">
        <v>0</v>
      </c>
      <c r="S894" s="44">
        <v>0</v>
      </c>
      <c r="T894" s="44">
        <v>620.17499999999995</v>
      </c>
      <c r="V894" s="44"/>
      <c r="W894" s="44"/>
      <c r="X894" s="44"/>
    </row>
    <row r="895" spans="1:24">
      <c r="A895">
        <v>2</v>
      </c>
      <c r="B895">
        <v>4332</v>
      </c>
      <c r="C895" t="s">
        <v>3767</v>
      </c>
      <c r="D895" t="s">
        <v>427</v>
      </c>
      <c r="E895" t="s">
        <v>60</v>
      </c>
      <c r="F895" t="s">
        <v>4528</v>
      </c>
      <c r="G895" t="s">
        <v>1032</v>
      </c>
      <c r="H895" t="s">
        <v>107</v>
      </c>
      <c r="I895" s="42">
        <v>1</v>
      </c>
      <c r="J895" t="s">
        <v>7002</v>
      </c>
      <c r="K895" s="37">
        <v>43335</v>
      </c>
      <c r="L895" s="44">
        <v>15333.33</v>
      </c>
      <c r="M895" s="44">
        <v>15333.33</v>
      </c>
      <c r="N895" s="44">
        <v>0</v>
      </c>
      <c r="O895" s="44">
        <v>13800</v>
      </c>
      <c r="P895" s="44">
        <v>0</v>
      </c>
      <c r="Q895" s="44">
        <v>1150</v>
      </c>
      <c r="R895" s="44">
        <v>0</v>
      </c>
      <c r="S895" s="44">
        <v>0</v>
      </c>
      <c r="T895" s="44">
        <v>1150</v>
      </c>
      <c r="V895" s="44"/>
      <c r="W895" s="44"/>
      <c r="X895" s="44"/>
    </row>
    <row r="896" spans="1:24">
      <c r="A896">
        <v>2</v>
      </c>
      <c r="B896">
        <v>4332</v>
      </c>
      <c r="C896" t="s">
        <v>3767</v>
      </c>
      <c r="D896" t="s">
        <v>395</v>
      </c>
      <c r="E896" t="s">
        <v>396</v>
      </c>
      <c r="F896" t="s">
        <v>4529</v>
      </c>
      <c r="G896" t="s">
        <v>1000</v>
      </c>
      <c r="H896" t="s">
        <v>124</v>
      </c>
      <c r="I896" s="42">
        <v>1</v>
      </c>
      <c r="J896" t="s">
        <v>7002</v>
      </c>
      <c r="K896" s="37">
        <v>43335</v>
      </c>
      <c r="L896" s="44">
        <v>11220.14</v>
      </c>
      <c r="M896" s="44">
        <v>11220.14</v>
      </c>
      <c r="N896" s="44">
        <v>0</v>
      </c>
      <c r="O896" s="44">
        <v>10098.129999999999</v>
      </c>
      <c r="P896" s="44">
        <v>0</v>
      </c>
      <c r="Q896" s="44">
        <v>841.51080000000002</v>
      </c>
      <c r="R896" s="44">
        <v>0</v>
      </c>
      <c r="S896" s="44">
        <v>0</v>
      </c>
      <c r="T896" s="44">
        <v>841.51080000000002</v>
      </c>
      <c r="V896" s="44"/>
      <c r="W896" s="44"/>
      <c r="X896" s="44"/>
    </row>
    <row r="897" spans="1:24">
      <c r="A897">
        <v>2</v>
      </c>
      <c r="B897">
        <v>4332</v>
      </c>
      <c r="C897" t="s">
        <v>3767</v>
      </c>
      <c r="D897" t="s">
        <v>1124</v>
      </c>
      <c r="E897" t="s">
        <v>9</v>
      </c>
      <c r="F897" t="s">
        <v>4530</v>
      </c>
      <c r="G897" t="s">
        <v>587</v>
      </c>
      <c r="H897" t="s">
        <v>100</v>
      </c>
      <c r="I897" s="42">
        <v>1</v>
      </c>
      <c r="J897" t="s">
        <v>7002</v>
      </c>
      <c r="K897" s="37">
        <v>48092</v>
      </c>
      <c r="L897" s="44">
        <v>274844.45</v>
      </c>
      <c r="M897" s="44">
        <v>274844.45</v>
      </c>
      <c r="N897" s="44">
        <v>0</v>
      </c>
      <c r="O897" s="44">
        <v>247360.01</v>
      </c>
      <c r="P897" s="44">
        <v>0</v>
      </c>
      <c r="Q897" s="44">
        <v>5551.64</v>
      </c>
      <c r="R897" s="44">
        <v>0</v>
      </c>
      <c r="S897" s="44">
        <v>5551.64</v>
      </c>
      <c r="T897" s="44">
        <v>0</v>
      </c>
      <c r="V897" s="44"/>
      <c r="W897" s="44"/>
      <c r="X897" s="44"/>
    </row>
    <row r="898" spans="1:24">
      <c r="A898">
        <v>2</v>
      </c>
      <c r="B898">
        <v>4332</v>
      </c>
      <c r="C898" t="s">
        <v>3767</v>
      </c>
      <c r="D898" t="s">
        <v>427</v>
      </c>
      <c r="E898" t="s">
        <v>60</v>
      </c>
      <c r="F898" t="s">
        <v>4531</v>
      </c>
      <c r="G898" t="s">
        <v>1416</v>
      </c>
      <c r="H898" t="s">
        <v>107</v>
      </c>
      <c r="I898" s="42">
        <v>1</v>
      </c>
      <c r="J898" t="s">
        <v>7002</v>
      </c>
      <c r="K898" s="37">
        <v>43360</v>
      </c>
      <c r="L898" s="44">
        <v>21569.97</v>
      </c>
      <c r="M898" s="44">
        <v>21569.97</v>
      </c>
      <c r="N898" s="44">
        <v>0</v>
      </c>
      <c r="O898" s="44">
        <v>19412.97</v>
      </c>
      <c r="P898" s="44">
        <v>0</v>
      </c>
      <c r="Q898" s="44">
        <v>1617.7474999999999</v>
      </c>
      <c r="R898" s="44">
        <v>0</v>
      </c>
      <c r="S898" s="44">
        <v>0</v>
      </c>
      <c r="T898" s="44">
        <v>1617.7474999999999</v>
      </c>
      <c r="V898" s="44"/>
      <c r="W898" s="44"/>
      <c r="X898" s="44"/>
    </row>
    <row r="899" spans="1:24">
      <c r="A899">
        <v>2</v>
      </c>
      <c r="B899">
        <v>4332</v>
      </c>
      <c r="C899" t="s">
        <v>3767</v>
      </c>
      <c r="D899" t="s">
        <v>760</v>
      </c>
      <c r="E899" t="s">
        <v>9</v>
      </c>
      <c r="F899" t="s">
        <v>4532</v>
      </c>
      <c r="G899" t="s">
        <v>1890</v>
      </c>
      <c r="H899" t="s">
        <v>107</v>
      </c>
      <c r="I899" s="42">
        <v>0</v>
      </c>
      <c r="J899" t="s">
        <v>7002</v>
      </c>
      <c r="K899" s="37">
        <v>43411</v>
      </c>
      <c r="L899" s="44">
        <v>7175.76</v>
      </c>
      <c r="M899" s="44">
        <v>7175.76</v>
      </c>
      <c r="N899" s="44">
        <v>0</v>
      </c>
      <c r="O899" s="44">
        <v>6458.18</v>
      </c>
      <c r="P899" s="44">
        <v>0</v>
      </c>
      <c r="Q899" s="44">
        <v>538.18169999999998</v>
      </c>
      <c r="R899" s="44">
        <v>0</v>
      </c>
      <c r="S899" s="44">
        <v>0</v>
      </c>
      <c r="T899" s="44">
        <v>538.18169999999998</v>
      </c>
      <c r="V899" s="44"/>
      <c r="W899" s="44"/>
      <c r="X899" s="44"/>
    </row>
    <row r="900" spans="1:24">
      <c r="A900">
        <v>2</v>
      </c>
      <c r="B900">
        <v>4332</v>
      </c>
      <c r="C900" t="s">
        <v>3767</v>
      </c>
      <c r="D900" t="s">
        <v>1642</v>
      </c>
      <c r="E900" t="s">
        <v>152</v>
      </c>
      <c r="F900" t="s">
        <v>4533</v>
      </c>
      <c r="G900" t="s">
        <v>1643</v>
      </c>
      <c r="H900" t="s">
        <v>104</v>
      </c>
      <c r="I900" s="42">
        <v>1</v>
      </c>
      <c r="J900" t="s">
        <v>7002</v>
      </c>
      <c r="K900" s="37">
        <v>43412</v>
      </c>
      <c r="L900" s="44">
        <v>10700</v>
      </c>
      <c r="M900" s="44">
        <v>10700</v>
      </c>
      <c r="N900" s="44">
        <v>0</v>
      </c>
      <c r="O900" s="44">
        <v>9630</v>
      </c>
      <c r="P900" s="44">
        <v>0</v>
      </c>
      <c r="Q900" s="44">
        <v>802.5</v>
      </c>
      <c r="R900" s="44">
        <v>0</v>
      </c>
      <c r="S900" s="44">
        <v>0</v>
      </c>
      <c r="T900" s="44">
        <v>802.5</v>
      </c>
      <c r="V900" s="44"/>
      <c r="W900" s="44"/>
      <c r="X900" s="44"/>
    </row>
    <row r="901" spans="1:24">
      <c r="A901">
        <v>2</v>
      </c>
      <c r="B901">
        <v>4332</v>
      </c>
      <c r="C901" t="s">
        <v>3767</v>
      </c>
      <c r="D901" t="s">
        <v>1006</v>
      </c>
      <c r="E901" t="s">
        <v>256</v>
      </c>
      <c r="F901" t="s">
        <v>4534</v>
      </c>
      <c r="G901" t="s">
        <v>1377</v>
      </c>
      <c r="H901" t="s">
        <v>107</v>
      </c>
      <c r="I901" s="42">
        <v>1</v>
      </c>
      <c r="J901" t="s">
        <v>7002</v>
      </c>
      <c r="K901" s="37">
        <v>43360</v>
      </c>
      <c r="L901" s="44">
        <v>3286.22</v>
      </c>
      <c r="M901" s="44">
        <v>3286.22</v>
      </c>
      <c r="N901" s="44">
        <v>0</v>
      </c>
      <c r="O901" s="44">
        <v>2957.6</v>
      </c>
      <c r="P901" s="44">
        <v>0</v>
      </c>
      <c r="Q901" s="44">
        <v>246.4667</v>
      </c>
      <c r="R901" s="44">
        <v>0</v>
      </c>
      <c r="S901" s="44">
        <v>0</v>
      </c>
      <c r="T901" s="44">
        <v>246.4667</v>
      </c>
      <c r="V901" s="44"/>
      <c r="W901" s="44"/>
      <c r="X901" s="44"/>
    </row>
    <row r="902" spans="1:24">
      <c r="A902">
        <v>2</v>
      </c>
      <c r="B902">
        <v>4332</v>
      </c>
      <c r="C902" t="s">
        <v>3767</v>
      </c>
      <c r="D902" t="s">
        <v>592</v>
      </c>
      <c r="E902" t="s">
        <v>9</v>
      </c>
      <c r="F902" t="s">
        <v>4535</v>
      </c>
      <c r="G902" t="s">
        <v>1919</v>
      </c>
      <c r="H902" t="s">
        <v>107</v>
      </c>
      <c r="I902" s="42">
        <v>0.75</v>
      </c>
      <c r="J902" t="s">
        <v>7002</v>
      </c>
      <c r="K902" s="37">
        <v>43507</v>
      </c>
      <c r="L902" s="44">
        <v>59591.05</v>
      </c>
      <c r="M902" s="44">
        <v>59591.05</v>
      </c>
      <c r="N902" s="44">
        <v>0</v>
      </c>
      <c r="O902" s="44">
        <v>53631.95</v>
      </c>
      <c r="P902" s="44">
        <v>0</v>
      </c>
      <c r="Q902" s="44">
        <v>4469.3292000000001</v>
      </c>
      <c r="R902" s="44">
        <v>0</v>
      </c>
      <c r="S902" s="44">
        <v>0</v>
      </c>
      <c r="T902" s="44">
        <v>4469.3292000000001</v>
      </c>
      <c r="V902" s="44"/>
      <c r="W902" s="44"/>
      <c r="X902" s="44"/>
    </row>
    <row r="903" spans="1:24">
      <c r="A903">
        <v>2</v>
      </c>
      <c r="B903">
        <v>4332</v>
      </c>
      <c r="C903" t="s">
        <v>3767</v>
      </c>
      <c r="D903" t="s">
        <v>399</v>
      </c>
      <c r="E903" t="s">
        <v>256</v>
      </c>
      <c r="F903" t="s">
        <v>7332</v>
      </c>
      <c r="G903" t="s">
        <v>7333</v>
      </c>
      <c r="H903" t="s">
        <v>107</v>
      </c>
      <c r="I903" s="42">
        <v>1</v>
      </c>
      <c r="J903" t="s">
        <v>7002</v>
      </c>
      <c r="K903" s="37">
        <v>48092</v>
      </c>
      <c r="L903" s="44">
        <v>79365</v>
      </c>
      <c r="M903" s="44">
        <v>79365</v>
      </c>
      <c r="N903" s="44">
        <v>0</v>
      </c>
      <c r="O903" s="44">
        <v>71428.5</v>
      </c>
      <c r="P903" s="44">
        <v>0</v>
      </c>
      <c r="Q903" s="44">
        <v>5952.37</v>
      </c>
      <c r="R903" s="44">
        <v>0</v>
      </c>
      <c r="S903" s="44">
        <v>5952.37</v>
      </c>
      <c r="T903" s="44">
        <v>0</v>
      </c>
      <c r="V903" s="44"/>
      <c r="W903" s="44"/>
      <c r="X903" s="44"/>
    </row>
    <row r="904" spans="1:24">
      <c r="A904">
        <v>2</v>
      </c>
      <c r="B904">
        <v>4332</v>
      </c>
      <c r="C904" t="s">
        <v>3767</v>
      </c>
      <c r="D904" t="s">
        <v>427</v>
      </c>
      <c r="E904" t="s">
        <v>60</v>
      </c>
      <c r="F904" t="s">
        <v>4536</v>
      </c>
      <c r="G904" t="s">
        <v>1076</v>
      </c>
      <c r="H904" t="s">
        <v>107</v>
      </c>
      <c r="I904" s="42">
        <v>1</v>
      </c>
      <c r="J904" t="s">
        <v>7002</v>
      </c>
      <c r="K904" s="37">
        <v>43335</v>
      </c>
      <c r="L904" s="44">
        <v>15492</v>
      </c>
      <c r="M904" s="44">
        <v>15492</v>
      </c>
      <c r="N904" s="44">
        <v>0</v>
      </c>
      <c r="O904" s="44">
        <v>13942.8</v>
      </c>
      <c r="P904" s="44">
        <v>0</v>
      </c>
      <c r="Q904" s="44">
        <v>1161.9000000000001</v>
      </c>
      <c r="R904" s="44">
        <v>0</v>
      </c>
      <c r="S904" s="44">
        <v>0</v>
      </c>
      <c r="T904" s="44">
        <v>1161.9000000000001</v>
      </c>
      <c r="V904" s="44"/>
      <c r="W904" s="44"/>
      <c r="X904" s="44"/>
    </row>
    <row r="905" spans="1:24">
      <c r="A905">
        <v>2</v>
      </c>
      <c r="B905">
        <v>4332</v>
      </c>
      <c r="C905" t="s">
        <v>3767</v>
      </c>
      <c r="D905" t="s">
        <v>705</v>
      </c>
      <c r="E905" t="s">
        <v>25</v>
      </c>
      <c r="F905" t="s">
        <v>7334</v>
      </c>
      <c r="G905" t="s">
        <v>7335</v>
      </c>
      <c r="H905" t="s">
        <v>86</v>
      </c>
      <c r="I905" s="42">
        <v>1</v>
      </c>
      <c r="J905" t="s">
        <v>7002</v>
      </c>
      <c r="K905" s="37">
        <v>43334</v>
      </c>
      <c r="L905" s="44">
        <v>18688.93</v>
      </c>
      <c r="M905" s="44">
        <v>18688.93</v>
      </c>
      <c r="N905" s="44">
        <v>0</v>
      </c>
      <c r="O905" s="44">
        <v>18688.93</v>
      </c>
      <c r="P905" s="44">
        <v>0</v>
      </c>
      <c r="Q905" s="44">
        <v>0</v>
      </c>
      <c r="R905" s="44">
        <v>0</v>
      </c>
      <c r="S905" s="44">
        <v>0</v>
      </c>
      <c r="T905" s="44">
        <v>0</v>
      </c>
      <c r="V905" s="44"/>
      <c r="W905" s="44"/>
      <c r="X905" s="44"/>
    </row>
    <row r="906" spans="1:24">
      <c r="A906">
        <v>2</v>
      </c>
      <c r="B906">
        <v>4332</v>
      </c>
      <c r="C906" t="s">
        <v>3767</v>
      </c>
      <c r="D906" t="s">
        <v>427</v>
      </c>
      <c r="E906" t="s">
        <v>60</v>
      </c>
      <c r="F906" t="s">
        <v>4537</v>
      </c>
      <c r="G906" t="s">
        <v>1035</v>
      </c>
      <c r="H906" t="s">
        <v>107</v>
      </c>
      <c r="I906" s="42">
        <v>1</v>
      </c>
      <c r="J906" t="s">
        <v>7002</v>
      </c>
      <c r="K906" s="37">
        <v>43335</v>
      </c>
      <c r="L906" s="44">
        <v>36096.44</v>
      </c>
      <c r="M906" s="44">
        <v>36096.44</v>
      </c>
      <c r="N906" s="44">
        <v>0</v>
      </c>
      <c r="O906" s="44">
        <v>32486.799999999999</v>
      </c>
      <c r="P906" s="44">
        <v>0</v>
      </c>
      <c r="Q906" s="44">
        <v>2707.2332999999999</v>
      </c>
      <c r="R906" s="44">
        <v>0</v>
      </c>
      <c r="S906" s="44">
        <v>0</v>
      </c>
      <c r="T906" s="44">
        <v>2707.2332999999999</v>
      </c>
      <c r="V906" s="44"/>
      <c r="W906" s="44"/>
      <c r="X906" s="44"/>
    </row>
    <row r="907" spans="1:24">
      <c r="A907">
        <v>2</v>
      </c>
      <c r="B907">
        <v>4332</v>
      </c>
      <c r="C907" t="s">
        <v>3767</v>
      </c>
      <c r="D907" t="s">
        <v>344</v>
      </c>
      <c r="E907" t="s">
        <v>140</v>
      </c>
      <c r="F907" t="s">
        <v>4538</v>
      </c>
      <c r="G907" t="s">
        <v>1348</v>
      </c>
      <c r="H907" t="s">
        <v>124</v>
      </c>
      <c r="I907" s="42">
        <v>0.9</v>
      </c>
      <c r="J907" t="s">
        <v>7002</v>
      </c>
      <c r="K907" s="37">
        <v>48092</v>
      </c>
      <c r="L907" s="44">
        <v>150207.47</v>
      </c>
      <c r="M907" s="44">
        <v>150207.47</v>
      </c>
      <c r="N907" s="44">
        <v>0</v>
      </c>
      <c r="O907" s="44">
        <v>135186.72</v>
      </c>
      <c r="P907" s="44">
        <v>0</v>
      </c>
      <c r="Q907" s="44">
        <v>10579.11</v>
      </c>
      <c r="R907" s="44">
        <v>0</v>
      </c>
      <c r="S907" s="44">
        <v>10579.11</v>
      </c>
      <c r="T907" s="44">
        <v>0</v>
      </c>
      <c r="V907" s="44"/>
      <c r="W907" s="44"/>
      <c r="X907" s="44"/>
    </row>
    <row r="908" spans="1:24">
      <c r="A908">
        <v>2</v>
      </c>
      <c r="B908">
        <v>4332</v>
      </c>
      <c r="C908" t="s">
        <v>3767</v>
      </c>
      <c r="D908" t="s">
        <v>90</v>
      </c>
      <c r="E908" t="s">
        <v>9</v>
      </c>
      <c r="F908" t="s">
        <v>4539</v>
      </c>
      <c r="G908" t="s">
        <v>1041</v>
      </c>
      <c r="H908" t="s">
        <v>86</v>
      </c>
      <c r="I908" s="42">
        <v>1</v>
      </c>
      <c r="J908" t="s">
        <v>7002</v>
      </c>
      <c r="K908" s="37">
        <v>43334</v>
      </c>
      <c r="L908" s="44">
        <v>8375</v>
      </c>
      <c r="M908" s="44">
        <v>8375</v>
      </c>
      <c r="N908" s="44">
        <v>0</v>
      </c>
      <c r="O908" s="44">
        <v>7537.5</v>
      </c>
      <c r="P908" s="44">
        <v>0</v>
      </c>
      <c r="Q908" s="44">
        <v>628.125</v>
      </c>
      <c r="R908" s="44">
        <v>0</v>
      </c>
      <c r="S908" s="44">
        <v>0</v>
      </c>
      <c r="T908" s="44">
        <v>628.125</v>
      </c>
      <c r="V908" s="44"/>
      <c r="W908" s="44"/>
      <c r="X908" s="44"/>
    </row>
    <row r="909" spans="1:24">
      <c r="A909">
        <v>2</v>
      </c>
      <c r="B909">
        <v>4332</v>
      </c>
      <c r="C909" t="s">
        <v>3767</v>
      </c>
      <c r="D909" t="s">
        <v>558</v>
      </c>
      <c r="E909" t="s">
        <v>93</v>
      </c>
      <c r="F909" t="s">
        <v>7336</v>
      </c>
      <c r="G909" t="s">
        <v>7337</v>
      </c>
      <c r="H909" t="s">
        <v>86</v>
      </c>
      <c r="I909" s="42">
        <v>1</v>
      </c>
      <c r="J909" t="s">
        <v>7002</v>
      </c>
      <c r="K909" s="37">
        <v>43334</v>
      </c>
      <c r="L909" s="44">
        <v>7994</v>
      </c>
      <c r="M909" s="44">
        <v>7994</v>
      </c>
      <c r="N909" s="44">
        <v>0</v>
      </c>
      <c r="O909" s="44">
        <v>7994</v>
      </c>
      <c r="P909" s="44">
        <v>0</v>
      </c>
      <c r="Q909" s="44">
        <v>0</v>
      </c>
      <c r="R909" s="44">
        <v>0</v>
      </c>
      <c r="S909" s="44">
        <v>0</v>
      </c>
      <c r="T909" s="44">
        <v>0</v>
      </c>
      <c r="V909" s="44"/>
      <c r="W909" s="44"/>
      <c r="X909" s="44"/>
    </row>
    <row r="910" spans="1:24">
      <c r="A910">
        <v>2</v>
      </c>
      <c r="B910">
        <v>4332</v>
      </c>
      <c r="C910" t="s">
        <v>3767</v>
      </c>
      <c r="D910" t="s">
        <v>285</v>
      </c>
      <c r="E910" t="s">
        <v>37</v>
      </c>
      <c r="F910" t="s">
        <v>4540</v>
      </c>
      <c r="G910" t="s">
        <v>1615</v>
      </c>
      <c r="H910" t="s">
        <v>104</v>
      </c>
      <c r="I910" s="42">
        <v>0</v>
      </c>
      <c r="J910" t="s">
        <v>7002</v>
      </c>
      <c r="K910" s="37">
        <v>43412</v>
      </c>
      <c r="L910" s="44">
        <v>10229.24</v>
      </c>
      <c r="M910" s="44">
        <v>10229.24</v>
      </c>
      <c r="N910" s="44">
        <v>0</v>
      </c>
      <c r="O910" s="44">
        <v>9206.32</v>
      </c>
      <c r="P910" s="44">
        <v>0</v>
      </c>
      <c r="Q910" s="44">
        <v>767.19330000000002</v>
      </c>
      <c r="R910" s="44">
        <v>0</v>
      </c>
      <c r="S910" s="44">
        <v>0</v>
      </c>
      <c r="T910" s="44">
        <v>767.19330000000002</v>
      </c>
      <c r="V910" s="44"/>
      <c r="W910" s="44"/>
      <c r="X910" s="44"/>
    </row>
    <row r="911" spans="1:24">
      <c r="A911">
        <v>2</v>
      </c>
      <c r="B911">
        <v>4332</v>
      </c>
      <c r="C911" t="s">
        <v>3767</v>
      </c>
      <c r="D911" t="s">
        <v>427</v>
      </c>
      <c r="E911" t="s">
        <v>60</v>
      </c>
      <c r="F911" t="s">
        <v>4541</v>
      </c>
      <c r="G911" t="s">
        <v>1075</v>
      </c>
      <c r="H911" t="s">
        <v>107</v>
      </c>
      <c r="I911" s="42">
        <v>1</v>
      </c>
      <c r="J911" t="s">
        <v>7002</v>
      </c>
      <c r="K911" s="37">
        <v>43335</v>
      </c>
      <c r="L911" s="44">
        <v>36096.44</v>
      </c>
      <c r="M911" s="44">
        <v>36096.44</v>
      </c>
      <c r="N911" s="44">
        <v>0</v>
      </c>
      <c r="O911" s="44">
        <v>32486.799999999999</v>
      </c>
      <c r="P911" s="44">
        <v>0</v>
      </c>
      <c r="Q911" s="44">
        <v>2707.2332999999999</v>
      </c>
      <c r="R911" s="44">
        <v>0</v>
      </c>
      <c r="S911" s="44">
        <v>0</v>
      </c>
      <c r="T911" s="44">
        <v>2707.2332999999999</v>
      </c>
      <c r="V911" s="44"/>
      <c r="W911" s="44"/>
      <c r="X911" s="44"/>
    </row>
    <row r="912" spans="1:24">
      <c r="A912">
        <v>2</v>
      </c>
      <c r="B912">
        <v>4332</v>
      </c>
      <c r="C912" t="s">
        <v>3767</v>
      </c>
      <c r="D912" t="s">
        <v>116</v>
      </c>
      <c r="E912" t="s">
        <v>117</v>
      </c>
      <c r="F912" t="s">
        <v>4542</v>
      </c>
      <c r="G912" t="s">
        <v>133</v>
      </c>
      <c r="H912" t="s">
        <v>100</v>
      </c>
      <c r="I912" s="42">
        <v>0.85</v>
      </c>
      <c r="J912" t="s">
        <v>7002</v>
      </c>
      <c r="K912" s="37">
        <v>43228</v>
      </c>
      <c r="L912" s="44">
        <v>36365.72</v>
      </c>
      <c r="M912" s="44">
        <v>36365.72</v>
      </c>
      <c r="N912" s="44">
        <v>0</v>
      </c>
      <c r="O912" s="44">
        <v>32729.15</v>
      </c>
      <c r="P912" s="44">
        <v>0</v>
      </c>
      <c r="Q912" s="44">
        <v>2727.4292</v>
      </c>
      <c r="R912" s="44">
        <v>0</v>
      </c>
      <c r="S912" s="44">
        <v>0</v>
      </c>
      <c r="T912" s="44">
        <v>2727.4292</v>
      </c>
      <c r="V912" s="44"/>
      <c r="W912" s="44"/>
      <c r="X912" s="44"/>
    </row>
    <row r="913" spans="1:24">
      <c r="A913">
        <v>2</v>
      </c>
      <c r="B913">
        <v>4332</v>
      </c>
      <c r="C913" t="s">
        <v>3767</v>
      </c>
      <c r="D913" t="s">
        <v>90</v>
      </c>
      <c r="E913" t="s">
        <v>9</v>
      </c>
      <c r="F913" t="s">
        <v>4543</v>
      </c>
      <c r="G913" t="s">
        <v>1531</v>
      </c>
      <c r="H913" t="s">
        <v>86</v>
      </c>
      <c r="I913" s="42">
        <v>1</v>
      </c>
      <c r="J913" t="s">
        <v>7002</v>
      </c>
      <c r="K913" s="37">
        <v>43412</v>
      </c>
      <c r="L913" s="44">
        <v>9721.1200000000008</v>
      </c>
      <c r="M913" s="44">
        <v>9721.1200000000008</v>
      </c>
      <c r="N913" s="44">
        <v>0</v>
      </c>
      <c r="O913" s="44">
        <v>8749.01</v>
      </c>
      <c r="P913" s="44">
        <v>0</v>
      </c>
      <c r="Q913" s="44">
        <v>729.08420000000001</v>
      </c>
      <c r="R913" s="44">
        <v>0</v>
      </c>
      <c r="S913" s="44">
        <v>0</v>
      </c>
      <c r="T913" s="44">
        <v>729.08420000000001</v>
      </c>
      <c r="V913" s="44"/>
      <c r="W913" s="44"/>
      <c r="X913" s="44"/>
    </row>
    <row r="914" spans="1:24">
      <c r="A914">
        <v>2</v>
      </c>
      <c r="B914">
        <v>4332</v>
      </c>
      <c r="C914" t="s">
        <v>3767</v>
      </c>
      <c r="D914" t="s">
        <v>1708</v>
      </c>
      <c r="E914" t="s">
        <v>69</v>
      </c>
      <c r="F914" t="s">
        <v>4544</v>
      </c>
      <c r="G914" t="s">
        <v>1709</v>
      </c>
      <c r="H914" t="s">
        <v>107</v>
      </c>
      <c r="I914" s="42">
        <v>0</v>
      </c>
      <c r="J914" t="s">
        <v>7002</v>
      </c>
      <c r="K914" s="37">
        <v>43882</v>
      </c>
      <c r="L914" s="44">
        <v>11336.65</v>
      </c>
      <c r="M914" s="44">
        <v>11336.65</v>
      </c>
      <c r="N914" s="44">
        <v>0</v>
      </c>
      <c r="O914" s="44">
        <v>10202.99</v>
      </c>
      <c r="P914" s="44">
        <v>0</v>
      </c>
      <c r="Q914" s="44">
        <v>850.24919999999997</v>
      </c>
      <c r="R914" s="44">
        <v>0</v>
      </c>
      <c r="S914" s="44">
        <v>0</v>
      </c>
      <c r="T914" s="44">
        <v>850.24919999999997</v>
      </c>
      <c r="V914" s="44"/>
      <c r="W914" s="44"/>
      <c r="X914" s="44"/>
    </row>
    <row r="915" spans="1:24">
      <c r="A915">
        <v>2</v>
      </c>
      <c r="B915">
        <v>4332</v>
      </c>
      <c r="C915" t="s">
        <v>3767</v>
      </c>
      <c r="D915" t="s">
        <v>427</v>
      </c>
      <c r="E915" t="s">
        <v>60</v>
      </c>
      <c r="F915" t="s">
        <v>4545</v>
      </c>
      <c r="G915" t="s">
        <v>1033</v>
      </c>
      <c r="H915" t="s">
        <v>107</v>
      </c>
      <c r="I915" s="42">
        <v>1</v>
      </c>
      <c r="J915" t="s">
        <v>7002</v>
      </c>
      <c r="K915" s="37">
        <v>43335</v>
      </c>
      <c r="L915" s="44">
        <v>12499</v>
      </c>
      <c r="M915" s="44">
        <v>12499</v>
      </c>
      <c r="N915" s="44">
        <v>0</v>
      </c>
      <c r="O915" s="44">
        <v>11249.1</v>
      </c>
      <c r="P915" s="44">
        <v>0</v>
      </c>
      <c r="Q915" s="44">
        <v>937.42499999999995</v>
      </c>
      <c r="R915" s="44">
        <v>0</v>
      </c>
      <c r="S915" s="44">
        <v>0</v>
      </c>
      <c r="T915" s="44">
        <v>937.42499999999995</v>
      </c>
      <c r="V915" s="44"/>
      <c r="W915" s="44"/>
      <c r="X915" s="44"/>
    </row>
    <row r="916" spans="1:24">
      <c r="A916">
        <v>2</v>
      </c>
      <c r="B916">
        <v>4332</v>
      </c>
      <c r="C916" t="s">
        <v>3767</v>
      </c>
      <c r="D916" t="s">
        <v>427</v>
      </c>
      <c r="E916" t="s">
        <v>60</v>
      </c>
      <c r="F916" t="s">
        <v>4546</v>
      </c>
      <c r="G916" t="s">
        <v>1037</v>
      </c>
      <c r="H916" t="s">
        <v>107</v>
      </c>
      <c r="I916" s="42">
        <v>1</v>
      </c>
      <c r="J916" t="s">
        <v>7002</v>
      </c>
      <c r="K916" s="37">
        <v>43335</v>
      </c>
      <c r="L916" s="44">
        <v>34500</v>
      </c>
      <c r="M916" s="44">
        <v>34500</v>
      </c>
      <c r="N916" s="44">
        <v>0</v>
      </c>
      <c r="O916" s="44">
        <v>31050</v>
      </c>
      <c r="P916" s="44">
        <v>0</v>
      </c>
      <c r="Q916" s="44">
        <v>2587.5</v>
      </c>
      <c r="R916" s="44">
        <v>0</v>
      </c>
      <c r="S916" s="44">
        <v>0</v>
      </c>
      <c r="T916" s="44">
        <v>2587.5</v>
      </c>
      <c r="V916" s="44"/>
      <c r="W916" s="44"/>
      <c r="X916" s="44"/>
    </row>
    <row r="917" spans="1:24">
      <c r="A917">
        <v>2</v>
      </c>
      <c r="B917">
        <v>4332</v>
      </c>
      <c r="C917" t="s">
        <v>3767</v>
      </c>
      <c r="D917" t="s">
        <v>427</v>
      </c>
      <c r="E917" t="s">
        <v>60</v>
      </c>
      <c r="F917" t="s">
        <v>4547</v>
      </c>
      <c r="G917" t="s">
        <v>967</v>
      </c>
      <c r="H917" t="s">
        <v>107</v>
      </c>
      <c r="I917" s="42">
        <v>1</v>
      </c>
      <c r="J917" t="s">
        <v>7002</v>
      </c>
      <c r="K917" s="37">
        <v>43335</v>
      </c>
      <c r="L917" s="44">
        <v>26400</v>
      </c>
      <c r="M917" s="44">
        <v>26400</v>
      </c>
      <c r="N917" s="44">
        <v>0</v>
      </c>
      <c r="O917" s="44">
        <v>23760</v>
      </c>
      <c r="P917" s="44">
        <v>0</v>
      </c>
      <c r="Q917" s="44">
        <v>1980</v>
      </c>
      <c r="R917" s="44">
        <v>0</v>
      </c>
      <c r="S917" s="44">
        <v>0</v>
      </c>
      <c r="T917" s="44">
        <v>1980</v>
      </c>
      <c r="V917" s="44"/>
      <c r="W917" s="44"/>
      <c r="X917" s="44"/>
    </row>
    <row r="918" spans="1:24">
      <c r="A918">
        <v>2</v>
      </c>
      <c r="B918">
        <v>4332</v>
      </c>
      <c r="C918" t="s">
        <v>3767</v>
      </c>
      <c r="D918" t="s">
        <v>427</v>
      </c>
      <c r="E918" t="s">
        <v>60</v>
      </c>
      <c r="F918" t="s">
        <v>4548</v>
      </c>
      <c r="G918" t="s">
        <v>1034</v>
      </c>
      <c r="H918" t="s">
        <v>107</v>
      </c>
      <c r="I918" s="42">
        <v>1</v>
      </c>
      <c r="J918" t="s">
        <v>7002</v>
      </c>
      <c r="K918" s="37">
        <v>43335</v>
      </c>
      <c r="L918" s="44">
        <v>20119.330000000002</v>
      </c>
      <c r="M918" s="44">
        <v>20119.330000000002</v>
      </c>
      <c r="N918" s="44">
        <v>0</v>
      </c>
      <c r="O918" s="44">
        <v>18107.400000000001</v>
      </c>
      <c r="P918" s="44">
        <v>0</v>
      </c>
      <c r="Q918" s="44">
        <v>1508.95</v>
      </c>
      <c r="R918" s="44">
        <v>0</v>
      </c>
      <c r="S918" s="44">
        <v>0</v>
      </c>
      <c r="T918" s="44">
        <v>1508.95</v>
      </c>
      <c r="V918" s="44"/>
      <c r="W918" s="44"/>
      <c r="X918" s="44"/>
    </row>
    <row r="919" spans="1:24">
      <c r="A919">
        <v>2</v>
      </c>
      <c r="B919">
        <v>4332</v>
      </c>
      <c r="C919" t="s">
        <v>3767</v>
      </c>
      <c r="D919" t="s">
        <v>1878</v>
      </c>
      <c r="E919" t="s">
        <v>321</v>
      </c>
      <c r="F919" t="s">
        <v>7338</v>
      </c>
      <c r="G919" t="s">
        <v>7339</v>
      </c>
      <c r="H919" t="s">
        <v>86</v>
      </c>
      <c r="I919" s="42">
        <v>1</v>
      </c>
      <c r="J919" t="s">
        <v>7002</v>
      </c>
      <c r="K919" s="37">
        <v>43410</v>
      </c>
      <c r="L919" s="44">
        <v>12969.56</v>
      </c>
      <c r="M919" s="44">
        <v>12969.56</v>
      </c>
      <c r="N919" s="44">
        <v>0</v>
      </c>
      <c r="O919" s="44">
        <v>12969.56</v>
      </c>
      <c r="P919" s="44">
        <v>0</v>
      </c>
      <c r="Q919" s="44">
        <v>0</v>
      </c>
      <c r="R919" s="44">
        <v>0</v>
      </c>
      <c r="S919" s="44">
        <v>0</v>
      </c>
      <c r="T919" s="44">
        <v>0</v>
      </c>
      <c r="V919" s="44"/>
      <c r="W919" s="44"/>
      <c r="X919" s="44"/>
    </row>
    <row r="920" spans="1:24">
      <c r="A920">
        <v>2</v>
      </c>
      <c r="B920">
        <v>4332</v>
      </c>
      <c r="C920" t="s">
        <v>3767</v>
      </c>
      <c r="D920" t="s">
        <v>134</v>
      </c>
      <c r="E920" t="s">
        <v>135</v>
      </c>
      <c r="F920" t="s">
        <v>4549</v>
      </c>
      <c r="G920" t="s">
        <v>136</v>
      </c>
      <c r="H920" t="s">
        <v>100</v>
      </c>
      <c r="I920" s="42">
        <v>1</v>
      </c>
      <c r="J920" t="s">
        <v>7002</v>
      </c>
      <c r="K920" s="37">
        <v>43265</v>
      </c>
      <c r="L920" s="44">
        <v>5373</v>
      </c>
      <c r="M920" s="44">
        <v>5373</v>
      </c>
      <c r="N920" s="44">
        <v>0</v>
      </c>
      <c r="O920" s="44">
        <v>4835.7</v>
      </c>
      <c r="P920" s="44">
        <v>0</v>
      </c>
      <c r="Q920" s="44">
        <v>402.97500000000002</v>
      </c>
      <c r="R920" s="44">
        <v>0</v>
      </c>
      <c r="S920" s="44">
        <v>0</v>
      </c>
      <c r="T920" s="44">
        <v>402.97500000000002</v>
      </c>
      <c r="V920" s="44"/>
      <c r="W920" s="44"/>
      <c r="X920" s="44"/>
    </row>
    <row r="921" spans="1:24">
      <c r="A921">
        <v>2</v>
      </c>
      <c r="B921">
        <v>4332</v>
      </c>
      <c r="C921" t="s">
        <v>3767</v>
      </c>
      <c r="D921" t="s">
        <v>427</v>
      </c>
      <c r="E921" t="s">
        <v>60</v>
      </c>
      <c r="F921" t="s">
        <v>4550</v>
      </c>
      <c r="G921" t="s">
        <v>968</v>
      </c>
      <c r="H921" t="s">
        <v>107</v>
      </c>
      <c r="I921" s="42">
        <v>1</v>
      </c>
      <c r="J921" t="s">
        <v>7002</v>
      </c>
      <c r="K921" s="37">
        <v>43335</v>
      </c>
      <c r="L921" s="44">
        <v>15492</v>
      </c>
      <c r="M921" s="44">
        <v>15492</v>
      </c>
      <c r="N921" s="44">
        <v>0</v>
      </c>
      <c r="O921" s="44">
        <v>13942.8</v>
      </c>
      <c r="P921" s="44">
        <v>0</v>
      </c>
      <c r="Q921" s="44">
        <v>1161.9000000000001</v>
      </c>
      <c r="R921" s="44">
        <v>0</v>
      </c>
      <c r="S921" s="44">
        <v>0</v>
      </c>
      <c r="T921" s="44">
        <v>1161.9000000000001</v>
      </c>
      <c r="V921" s="44"/>
      <c r="W921" s="44"/>
      <c r="X921" s="44"/>
    </row>
    <row r="922" spans="1:24">
      <c r="A922">
        <v>2</v>
      </c>
      <c r="B922">
        <v>4332</v>
      </c>
      <c r="C922" t="s">
        <v>3767</v>
      </c>
      <c r="D922" t="s">
        <v>1462</v>
      </c>
      <c r="E922" t="s">
        <v>9</v>
      </c>
      <c r="F922" t="s">
        <v>4551</v>
      </c>
      <c r="G922" t="s">
        <v>1463</v>
      </c>
      <c r="H922" t="s">
        <v>100</v>
      </c>
      <c r="I922" s="42">
        <v>1</v>
      </c>
      <c r="J922" t="s">
        <v>7002</v>
      </c>
      <c r="K922" s="37">
        <v>43357</v>
      </c>
      <c r="L922" s="44">
        <v>13787.78</v>
      </c>
      <c r="M922" s="44">
        <v>13787.78</v>
      </c>
      <c r="N922" s="44">
        <v>0</v>
      </c>
      <c r="O922" s="44">
        <v>12409</v>
      </c>
      <c r="P922" s="44">
        <v>0</v>
      </c>
      <c r="Q922" s="44">
        <v>1034.0833</v>
      </c>
      <c r="R922" s="44">
        <v>0</v>
      </c>
      <c r="S922" s="44">
        <v>0</v>
      </c>
      <c r="T922" s="44">
        <v>1034.0833</v>
      </c>
      <c r="V922" s="44"/>
      <c r="W922" s="44"/>
      <c r="X922" s="44"/>
    </row>
    <row r="923" spans="1:24">
      <c r="A923">
        <v>2</v>
      </c>
      <c r="B923">
        <v>4332</v>
      </c>
      <c r="C923" t="s">
        <v>3767</v>
      </c>
      <c r="D923" t="s">
        <v>1878</v>
      </c>
      <c r="E923" t="s">
        <v>321</v>
      </c>
      <c r="F923" t="s">
        <v>7340</v>
      </c>
      <c r="G923" t="s">
        <v>1916</v>
      </c>
      <c r="H923" t="s">
        <v>86</v>
      </c>
      <c r="I923" s="42">
        <v>1</v>
      </c>
      <c r="J923" t="s">
        <v>7002</v>
      </c>
      <c r="K923" s="37">
        <v>43333</v>
      </c>
      <c r="L923" s="44">
        <v>8706.33</v>
      </c>
      <c r="M923" s="44">
        <v>8706.33</v>
      </c>
      <c r="N923" s="44">
        <v>0</v>
      </c>
      <c r="O923" s="44">
        <v>8706.33</v>
      </c>
      <c r="P923" s="44">
        <v>0</v>
      </c>
      <c r="Q923" s="44">
        <v>0</v>
      </c>
      <c r="R923" s="44">
        <v>0</v>
      </c>
      <c r="S923" s="44">
        <v>0</v>
      </c>
      <c r="T923" s="44">
        <v>0</v>
      </c>
      <c r="V923" s="44"/>
      <c r="W923" s="44"/>
      <c r="X923" s="44"/>
    </row>
    <row r="924" spans="1:24">
      <c r="A924">
        <v>2</v>
      </c>
      <c r="B924">
        <v>4332</v>
      </c>
      <c r="C924" t="s">
        <v>3767</v>
      </c>
      <c r="D924" t="s">
        <v>427</v>
      </c>
      <c r="E924" t="s">
        <v>60</v>
      </c>
      <c r="F924" t="s">
        <v>4552</v>
      </c>
      <c r="G924" t="s">
        <v>999</v>
      </c>
      <c r="H924" t="s">
        <v>107</v>
      </c>
      <c r="I924" s="42">
        <v>1</v>
      </c>
      <c r="J924" t="s">
        <v>7002</v>
      </c>
      <c r="K924" s="37">
        <v>43335</v>
      </c>
      <c r="L924" s="44">
        <v>7461.25</v>
      </c>
      <c r="M924" s="44">
        <v>7461.25</v>
      </c>
      <c r="N924" s="44">
        <v>0</v>
      </c>
      <c r="O924" s="44">
        <v>6715.13</v>
      </c>
      <c r="P924" s="44">
        <v>0</v>
      </c>
      <c r="Q924" s="44">
        <v>559.5942</v>
      </c>
      <c r="R924" s="44">
        <v>0</v>
      </c>
      <c r="S924" s="44">
        <v>0</v>
      </c>
      <c r="T924" s="44">
        <v>559.5942</v>
      </c>
      <c r="V924" s="44"/>
      <c r="W924" s="44"/>
      <c r="X924" s="44"/>
    </row>
    <row r="925" spans="1:24">
      <c r="A925">
        <v>2</v>
      </c>
      <c r="B925">
        <v>4332</v>
      </c>
      <c r="C925" t="s">
        <v>3767</v>
      </c>
      <c r="D925" t="s">
        <v>918</v>
      </c>
      <c r="E925" t="s">
        <v>25</v>
      </c>
      <c r="F925" t="s">
        <v>4553</v>
      </c>
      <c r="G925" t="s">
        <v>1253</v>
      </c>
      <c r="H925" t="s">
        <v>107</v>
      </c>
      <c r="I925" s="42">
        <v>1</v>
      </c>
      <c r="J925" t="s">
        <v>7002</v>
      </c>
      <c r="K925" s="37">
        <v>43360</v>
      </c>
      <c r="L925" s="44">
        <v>25857.45</v>
      </c>
      <c r="M925" s="44">
        <v>25857.45</v>
      </c>
      <c r="N925" s="44">
        <v>0</v>
      </c>
      <c r="O925" s="44">
        <v>23271.71</v>
      </c>
      <c r="P925" s="44">
        <v>0</v>
      </c>
      <c r="Q925" s="44">
        <v>1939.3091999999999</v>
      </c>
      <c r="R925" s="44">
        <v>0</v>
      </c>
      <c r="S925" s="44">
        <v>0</v>
      </c>
      <c r="T925" s="44">
        <v>1939.3091999999999</v>
      </c>
      <c r="V925" s="44"/>
      <c r="W925" s="44"/>
      <c r="X925" s="44"/>
    </row>
    <row r="926" spans="1:24">
      <c r="A926">
        <v>2</v>
      </c>
      <c r="B926">
        <v>4332</v>
      </c>
      <c r="C926" t="s">
        <v>3767</v>
      </c>
      <c r="D926" t="s">
        <v>935</v>
      </c>
      <c r="E926" t="s">
        <v>76</v>
      </c>
      <c r="F926" t="s">
        <v>4554</v>
      </c>
      <c r="G926" t="s">
        <v>807</v>
      </c>
      <c r="H926" t="s">
        <v>107</v>
      </c>
      <c r="I926" s="42">
        <v>0</v>
      </c>
      <c r="J926" t="s">
        <v>7002</v>
      </c>
      <c r="K926" s="37">
        <v>43760</v>
      </c>
      <c r="L926" s="44">
        <v>36153.53</v>
      </c>
      <c r="M926" s="44">
        <v>36153.53</v>
      </c>
      <c r="N926" s="44">
        <v>0</v>
      </c>
      <c r="O926" s="44">
        <v>32538.18</v>
      </c>
      <c r="P926" s="44">
        <v>0</v>
      </c>
      <c r="Q926" s="44">
        <v>2711.5149999999999</v>
      </c>
      <c r="R926" s="44">
        <v>0</v>
      </c>
      <c r="S926" s="44">
        <v>0</v>
      </c>
      <c r="T926" s="44">
        <v>2711.5149999999999</v>
      </c>
      <c r="V926" s="44"/>
      <c r="W926" s="44"/>
      <c r="X926" s="44"/>
    </row>
    <row r="927" spans="1:24">
      <c r="A927">
        <v>2</v>
      </c>
      <c r="B927">
        <v>4332</v>
      </c>
      <c r="C927" t="s">
        <v>3767</v>
      </c>
      <c r="D927" t="s">
        <v>1145</v>
      </c>
      <c r="E927" t="s">
        <v>9</v>
      </c>
      <c r="F927" t="s">
        <v>4555</v>
      </c>
      <c r="G927" t="s">
        <v>1195</v>
      </c>
      <c r="H927" t="s">
        <v>100</v>
      </c>
      <c r="I927" s="42">
        <v>1</v>
      </c>
      <c r="J927" t="s">
        <v>7002</v>
      </c>
      <c r="K927" s="37">
        <v>43356</v>
      </c>
      <c r="L927" s="44">
        <v>95091.07</v>
      </c>
      <c r="M927" s="44">
        <v>95091.07</v>
      </c>
      <c r="N927" s="44">
        <v>0</v>
      </c>
      <c r="O927" s="44">
        <v>85581.96</v>
      </c>
      <c r="P927" s="44">
        <v>0</v>
      </c>
      <c r="Q927" s="44">
        <v>7131.83</v>
      </c>
      <c r="R927" s="44">
        <v>0</v>
      </c>
      <c r="S927" s="44">
        <v>0</v>
      </c>
      <c r="T927" s="44">
        <v>7131.83</v>
      </c>
      <c r="V927" s="44"/>
      <c r="W927" s="44"/>
      <c r="X927" s="44"/>
    </row>
    <row r="928" spans="1:24">
      <c r="A928">
        <v>2</v>
      </c>
      <c r="B928">
        <v>4332</v>
      </c>
      <c r="C928" t="s">
        <v>3767</v>
      </c>
      <c r="D928" t="s">
        <v>24</v>
      </c>
      <c r="E928" t="s">
        <v>25</v>
      </c>
      <c r="F928" t="s">
        <v>4556</v>
      </c>
      <c r="G928" t="s">
        <v>1008</v>
      </c>
      <c r="H928" t="s">
        <v>104</v>
      </c>
      <c r="I928" s="42">
        <v>1</v>
      </c>
      <c r="J928" t="s">
        <v>7002</v>
      </c>
      <c r="K928" s="37">
        <v>43334</v>
      </c>
      <c r="L928" s="44">
        <v>4200.62</v>
      </c>
      <c r="M928" s="44">
        <v>4200.62</v>
      </c>
      <c r="N928" s="44">
        <v>0</v>
      </c>
      <c r="O928" s="44">
        <v>3780.56</v>
      </c>
      <c r="P928" s="44">
        <v>0</v>
      </c>
      <c r="Q928" s="44">
        <v>315.04669999999999</v>
      </c>
      <c r="R928" s="44">
        <v>0</v>
      </c>
      <c r="S928" s="44">
        <v>0</v>
      </c>
      <c r="T928" s="44">
        <v>315.04669999999999</v>
      </c>
      <c r="V928" s="44"/>
      <c r="W928" s="44"/>
      <c r="X928" s="44"/>
    </row>
    <row r="929" spans="1:24">
      <c r="A929">
        <v>2</v>
      </c>
      <c r="B929">
        <v>4332</v>
      </c>
      <c r="C929" t="s">
        <v>3767</v>
      </c>
      <c r="D929" t="s">
        <v>507</v>
      </c>
      <c r="E929" t="s">
        <v>9</v>
      </c>
      <c r="F929" t="s">
        <v>4557</v>
      </c>
      <c r="G929" t="s">
        <v>1390</v>
      </c>
      <c r="H929" t="s">
        <v>107</v>
      </c>
      <c r="I929" s="42">
        <v>0</v>
      </c>
      <c r="J929" t="s">
        <v>7002</v>
      </c>
      <c r="K929" s="37">
        <v>43357</v>
      </c>
      <c r="L929" s="44">
        <v>12984.88</v>
      </c>
      <c r="M929" s="44">
        <v>12984.88</v>
      </c>
      <c r="N929" s="44">
        <v>0</v>
      </c>
      <c r="O929" s="44">
        <v>11686.39</v>
      </c>
      <c r="P929" s="44">
        <v>0</v>
      </c>
      <c r="Q929" s="44">
        <v>973.86580000000004</v>
      </c>
      <c r="R929" s="44">
        <v>0</v>
      </c>
      <c r="S929" s="44">
        <v>0</v>
      </c>
      <c r="T929" s="44">
        <v>973.86580000000004</v>
      </c>
      <c r="V929" s="44"/>
      <c r="W929" s="44"/>
      <c r="X929" s="44"/>
    </row>
    <row r="930" spans="1:24">
      <c r="A930">
        <v>2</v>
      </c>
      <c r="B930">
        <v>4332</v>
      </c>
      <c r="C930" t="s">
        <v>3767</v>
      </c>
      <c r="D930" t="s">
        <v>549</v>
      </c>
      <c r="E930" t="s">
        <v>9</v>
      </c>
      <c r="F930" t="s">
        <v>4558</v>
      </c>
      <c r="G930" t="s">
        <v>1363</v>
      </c>
      <c r="H930" t="s">
        <v>100</v>
      </c>
      <c r="I930" s="42">
        <v>1</v>
      </c>
      <c r="J930" t="s">
        <v>7002</v>
      </c>
      <c r="K930" s="37">
        <v>43356</v>
      </c>
      <c r="L930" s="44">
        <v>16656.560000000001</v>
      </c>
      <c r="M930" s="44">
        <v>16656.560000000001</v>
      </c>
      <c r="N930" s="44">
        <v>0</v>
      </c>
      <c r="O930" s="44">
        <v>14990.9</v>
      </c>
      <c r="P930" s="44">
        <v>0</v>
      </c>
      <c r="Q930" s="44">
        <v>1249.2417</v>
      </c>
      <c r="R930" s="44">
        <v>0</v>
      </c>
      <c r="S930" s="44">
        <v>0</v>
      </c>
      <c r="T930" s="44">
        <v>1249.2417</v>
      </c>
      <c r="V930" s="44"/>
      <c r="W930" s="44"/>
      <c r="X930" s="44"/>
    </row>
    <row r="931" spans="1:24">
      <c r="A931">
        <v>2</v>
      </c>
      <c r="B931">
        <v>4332</v>
      </c>
      <c r="C931" t="s">
        <v>3767</v>
      </c>
      <c r="D931" t="s">
        <v>427</v>
      </c>
      <c r="E931" t="s">
        <v>60</v>
      </c>
      <c r="F931" t="s">
        <v>4559</v>
      </c>
      <c r="G931" t="s">
        <v>1036</v>
      </c>
      <c r="H931" t="s">
        <v>107</v>
      </c>
      <c r="I931" s="42">
        <v>1</v>
      </c>
      <c r="J931" t="s">
        <v>7002</v>
      </c>
      <c r="K931" s="37">
        <v>43335</v>
      </c>
      <c r="L931" s="44">
        <v>24000</v>
      </c>
      <c r="M931" s="44">
        <v>24000</v>
      </c>
      <c r="N931" s="44">
        <v>0</v>
      </c>
      <c r="O931" s="44">
        <v>21600</v>
      </c>
      <c r="P931" s="44">
        <v>0</v>
      </c>
      <c r="Q931" s="44">
        <v>1800</v>
      </c>
      <c r="R931" s="44">
        <v>0</v>
      </c>
      <c r="S931" s="44">
        <v>0</v>
      </c>
      <c r="T931" s="44">
        <v>1800</v>
      </c>
      <c r="V931" s="44"/>
      <c r="W931" s="44"/>
      <c r="X931" s="44"/>
    </row>
    <row r="932" spans="1:24">
      <c r="A932">
        <v>2</v>
      </c>
      <c r="B932">
        <v>4332</v>
      </c>
      <c r="C932" t="s">
        <v>3767</v>
      </c>
      <c r="D932" t="s">
        <v>1186</v>
      </c>
      <c r="E932" t="s">
        <v>440</v>
      </c>
      <c r="F932" t="s">
        <v>4560</v>
      </c>
      <c r="G932" t="s">
        <v>1187</v>
      </c>
      <c r="H932" t="s">
        <v>124</v>
      </c>
      <c r="I932" s="42">
        <v>0</v>
      </c>
      <c r="J932" t="s">
        <v>7002</v>
      </c>
      <c r="K932" s="37">
        <v>43917</v>
      </c>
      <c r="L932" s="44">
        <v>13196.32</v>
      </c>
      <c r="M932" s="44">
        <v>13196.32</v>
      </c>
      <c r="N932" s="44">
        <v>0</v>
      </c>
      <c r="O932" s="44">
        <v>11876.69</v>
      </c>
      <c r="P932" s="44">
        <v>0</v>
      </c>
      <c r="Q932" s="44">
        <v>989.7242</v>
      </c>
      <c r="R932" s="44">
        <v>0</v>
      </c>
      <c r="S932" s="44">
        <v>0</v>
      </c>
      <c r="T932" s="44">
        <v>989.7242</v>
      </c>
      <c r="V932" s="44"/>
      <c r="W932" s="44"/>
      <c r="X932" s="44"/>
    </row>
    <row r="933" spans="1:24">
      <c r="A933">
        <v>2</v>
      </c>
      <c r="B933">
        <v>4332</v>
      </c>
      <c r="C933" t="s">
        <v>3767</v>
      </c>
      <c r="D933" t="s">
        <v>427</v>
      </c>
      <c r="E933" t="s">
        <v>60</v>
      </c>
      <c r="F933" t="s">
        <v>4561</v>
      </c>
      <c r="G933" t="s">
        <v>964</v>
      </c>
      <c r="H933" t="s">
        <v>107</v>
      </c>
      <c r="I933" s="42">
        <v>1</v>
      </c>
      <c r="J933" t="s">
        <v>7002</v>
      </c>
      <c r="K933" s="37">
        <v>43335</v>
      </c>
      <c r="L933" s="44">
        <v>4688</v>
      </c>
      <c r="M933" s="44">
        <v>4688</v>
      </c>
      <c r="N933" s="44">
        <v>0</v>
      </c>
      <c r="O933" s="44">
        <v>4219.2</v>
      </c>
      <c r="P933" s="44">
        <v>0</v>
      </c>
      <c r="Q933" s="44">
        <v>351.6</v>
      </c>
      <c r="R933" s="44">
        <v>0</v>
      </c>
      <c r="S933" s="44">
        <v>0</v>
      </c>
      <c r="T933" s="44">
        <v>351.6</v>
      </c>
      <c r="V933" s="44"/>
      <c r="W933" s="44"/>
      <c r="X933" s="44"/>
    </row>
    <row r="934" spans="1:24">
      <c r="A934">
        <v>2</v>
      </c>
      <c r="B934">
        <v>4332</v>
      </c>
      <c r="C934" t="s">
        <v>3767</v>
      </c>
      <c r="D934" t="s">
        <v>7341</v>
      </c>
      <c r="E934" t="s">
        <v>7208</v>
      </c>
      <c r="F934" t="s">
        <v>7342</v>
      </c>
      <c r="G934" t="s">
        <v>141</v>
      </c>
      <c r="H934" t="s">
        <v>86</v>
      </c>
      <c r="I934" s="42">
        <v>1</v>
      </c>
      <c r="J934" t="s">
        <v>7002</v>
      </c>
      <c r="K934" s="37">
        <v>43335</v>
      </c>
      <c r="L934" s="44">
        <v>71187.33</v>
      </c>
      <c r="M934" s="44">
        <v>71187.33</v>
      </c>
      <c r="N934" s="44">
        <v>0</v>
      </c>
      <c r="O934" s="44">
        <v>71187.33</v>
      </c>
      <c r="P934" s="44">
        <v>0</v>
      </c>
      <c r="Q934" s="44">
        <v>0</v>
      </c>
      <c r="R934" s="44">
        <v>0</v>
      </c>
      <c r="S934" s="44">
        <v>0</v>
      </c>
      <c r="T934" s="44">
        <v>0</v>
      </c>
      <c r="V934" s="44"/>
      <c r="W934" s="44"/>
      <c r="X934" s="44"/>
    </row>
    <row r="935" spans="1:24">
      <c r="A935">
        <v>2</v>
      </c>
      <c r="B935">
        <v>4332</v>
      </c>
      <c r="C935" t="s">
        <v>3767</v>
      </c>
      <c r="D935" t="s">
        <v>1208</v>
      </c>
      <c r="E935" t="s">
        <v>25</v>
      </c>
      <c r="F935" t="s">
        <v>4562</v>
      </c>
      <c r="G935" t="s">
        <v>141</v>
      </c>
      <c r="H935" t="s">
        <v>86</v>
      </c>
      <c r="I935" s="42">
        <v>1</v>
      </c>
      <c r="J935" t="s">
        <v>7002</v>
      </c>
      <c r="K935" s="37">
        <v>43362</v>
      </c>
      <c r="L935" s="44">
        <v>10000</v>
      </c>
      <c r="M935" s="44">
        <v>10000</v>
      </c>
      <c r="N935" s="44">
        <v>0</v>
      </c>
      <c r="O935" s="44">
        <v>9000</v>
      </c>
      <c r="P935" s="44">
        <v>0</v>
      </c>
      <c r="Q935" s="44">
        <v>750</v>
      </c>
      <c r="R935" s="44">
        <v>0</v>
      </c>
      <c r="S935" s="44">
        <v>0</v>
      </c>
      <c r="T935" s="44">
        <v>750</v>
      </c>
      <c r="V935" s="44"/>
      <c r="W935" s="44"/>
      <c r="X935" s="44"/>
    </row>
    <row r="936" spans="1:24">
      <c r="A936">
        <v>2</v>
      </c>
      <c r="B936">
        <v>4332</v>
      </c>
      <c r="C936" t="s">
        <v>3767</v>
      </c>
      <c r="D936" t="s">
        <v>796</v>
      </c>
      <c r="E936" t="s">
        <v>60</v>
      </c>
      <c r="F936" t="s">
        <v>7343</v>
      </c>
      <c r="G936" t="s">
        <v>7344</v>
      </c>
      <c r="H936" t="s">
        <v>86</v>
      </c>
      <c r="I936" s="42">
        <v>1</v>
      </c>
      <c r="J936" t="s">
        <v>7002</v>
      </c>
      <c r="K936" s="37">
        <v>43333</v>
      </c>
      <c r="L936" s="44">
        <v>89453.93</v>
      </c>
      <c r="M936" s="44">
        <v>89453.93</v>
      </c>
      <c r="N936" s="44">
        <v>0</v>
      </c>
      <c r="O936" s="44">
        <v>89453.93</v>
      </c>
      <c r="P936" s="44">
        <v>0</v>
      </c>
      <c r="Q936" s="44">
        <v>0</v>
      </c>
      <c r="R936" s="44">
        <v>0</v>
      </c>
      <c r="S936" s="44">
        <v>0</v>
      </c>
      <c r="T936" s="44">
        <v>0</v>
      </c>
      <c r="V936" s="44"/>
      <c r="W936" s="44"/>
      <c r="X936" s="44"/>
    </row>
    <row r="937" spans="1:24">
      <c r="A937">
        <v>2</v>
      </c>
      <c r="B937">
        <v>4332</v>
      </c>
      <c r="C937" t="s">
        <v>3767</v>
      </c>
      <c r="D937" t="s">
        <v>328</v>
      </c>
      <c r="E937" t="s">
        <v>9</v>
      </c>
      <c r="F937" t="s">
        <v>4563</v>
      </c>
      <c r="G937" t="s">
        <v>1143</v>
      </c>
      <c r="H937" t="s">
        <v>107</v>
      </c>
      <c r="I937" s="42">
        <v>0</v>
      </c>
      <c r="J937" t="s">
        <v>7002</v>
      </c>
      <c r="K937" s="37">
        <v>43917</v>
      </c>
      <c r="L937" s="44">
        <v>12276.25</v>
      </c>
      <c r="M937" s="44">
        <v>25690.63</v>
      </c>
      <c r="N937" s="44">
        <v>13414.38</v>
      </c>
      <c r="O937" s="44">
        <v>23121.57</v>
      </c>
      <c r="P937" s="44">
        <v>12072.94</v>
      </c>
      <c r="Q937" s="44">
        <v>1926.7891999999999</v>
      </c>
      <c r="R937" s="44">
        <v>0</v>
      </c>
      <c r="S937" s="44">
        <v>1006.07</v>
      </c>
      <c r="T937" s="44">
        <v>920.7192</v>
      </c>
      <c r="V937" s="44"/>
      <c r="W937" s="44"/>
      <c r="X937" s="44"/>
    </row>
    <row r="938" spans="1:24">
      <c r="A938">
        <v>2</v>
      </c>
      <c r="B938">
        <v>4332</v>
      </c>
      <c r="C938" t="s">
        <v>3767</v>
      </c>
      <c r="D938" t="s">
        <v>1272</v>
      </c>
      <c r="E938" t="s">
        <v>9</v>
      </c>
      <c r="F938" t="s">
        <v>4564</v>
      </c>
      <c r="G938" t="s">
        <v>1273</v>
      </c>
      <c r="H938" t="s">
        <v>86</v>
      </c>
      <c r="I938" s="42">
        <v>0.2</v>
      </c>
      <c r="J938" t="s">
        <v>7002</v>
      </c>
      <c r="K938" s="37">
        <v>43721</v>
      </c>
      <c r="L938" s="44">
        <v>48750</v>
      </c>
      <c r="M938" s="44">
        <v>48750</v>
      </c>
      <c r="N938" s="44">
        <v>0</v>
      </c>
      <c r="O938" s="44">
        <v>43875</v>
      </c>
      <c r="P938" s="44">
        <v>0</v>
      </c>
      <c r="Q938" s="44">
        <v>3656.25</v>
      </c>
      <c r="R938" s="44">
        <v>0</v>
      </c>
      <c r="S938" s="44">
        <v>0</v>
      </c>
      <c r="T938" s="44">
        <v>3656.25</v>
      </c>
      <c r="V938" s="44"/>
      <c r="W938" s="44"/>
      <c r="X938" s="44"/>
    </row>
    <row r="939" spans="1:24">
      <c r="A939">
        <v>2</v>
      </c>
      <c r="B939">
        <v>4332</v>
      </c>
      <c r="C939" t="s">
        <v>3767</v>
      </c>
      <c r="D939" t="s">
        <v>858</v>
      </c>
      <c r="E939" t="s">
        <v>9</v>
      </c>
      <c r="F939" t="s">
        <v>4565</v>
      </c>
      <c r="G939" t="s">
        <v>982</v>
      </c>
      <c r="H939" t="s">
        <v>104</v>
      </c>
      <c r="I939" s="42">
        <v>0</v>
      </c>
      <c r="J939" t="s">
        <v>7002</v>
      </c>
      <c r="K939" s="37">
        <v>43598</v>
      </c>
      <c r="L939" s="44">
        <v>9259.27</v>
      </c>
      <c r="M939" s="44">
        <v>9259.27</v>
      </c>
      <c r="N939" s="44">
        <v>0</v>
      </c>
      <c r="O939" s="44">
        <v>8333.34</v>
      </c>
      <c r="P939" s="44">
        <v>0</v>
      </c>
      <c r="Q939" s="44">
        <v>694.44500000000005</v>
      </c>
      <c r="R939" s="44">
        <v>0</v>
      </c>
      <c r="S939" s="44">
        <v>0</v>
      </c>
      <c r="T939" s="44">
        <v>694.44500000000005</v>
      </c>
      <c r="V939" s="44"/>
      <c r="W939" s="44"/>
      <c r="X939" s="44"/>
    </row>
    <row r="940" spans="1:24">
      <c r="A940">
        <v>2</v>
      </c>
      <c r="B940">
        <v>4332</v>
      </c>
      <c r="C940" t="s">
        <v>3767</v>
      </c>
      <c r="D940" t="s">
        <v>500</v>
      </c>
      <c r="E940" t="s">
        <v>422</v>
      </c>
      <c r="F940" t="s">
        <v>4566</v>
      </c>
      <c r="G940" t="s">
        <v>1482</v>
      </c>
      <c r="H940" t="s">
        <v>124</v>
      </c>
      <c r="I940" s="42">
        <v>0.9</v>
      </c>
      <c r="J940" t="s">
        <v>7002</v>
      </c>
      <c r="K940" s="37">
        <v>43361</v>
      </c>
      <c r="L940" s="44">
        <v>123093.81</v>
      </c>
      <c r="M940" s="44">
        <v>123093.81</v>
      </c>
      <c r="N940" s="44">
        <v>0</v>
      </c>
      <c r="O940" s="44">
        <v>110784.43</v>
      </c>
      <c r="P940" s="44">
        <v>0</v>
      </c>
      <c r="Q940" s="44">
        <v>9232.0357999999997</v>
      </c>
      <c r="R940" s="44">
        <v>0</v>
      </c>
      <c r="S940" s="44">
        <v>0</v>
      </c>
      <c r="T940" s="44">
        <v>9232.0357999999997</v>
      </c>
      <c r="V940" s="44"/>
      <c r="W940" s="44"/>
      <c r="X940" s="44"/>
    </row>
    <row r="941" spans="1:24">
      <c r="A941">
        <v>2</v>
      </c>
      <c r="B941">
        <v>4332</v>
      </c>
      <c r="C941" t="s">
        <v>3767</v>
      </c>
      <c r="D941" t="s">
        <v>726</v>
      </c>
      <c r="E941" t="s">
        <v>69</v>
      </c>
      <c r="F941" t="s">
        <v>4567</v>
      </c>
      <c r="G941" t="s">
        <v>1257</v>
      </c>
      <c r="H941" t="s">
        <v>107</v>
      </c>
      <c r="I941" s="42">
        <v>1</v>
      </c>
      <c r="J941" t="s">
        <v>7002</v>
      </c>
      <c r="K941" s="37">
        <v>43360</v>
      </c>
      <c r="L941" s="44">
        <v>9070.74</v>
      </c>
      <c r="M941" s="44">
        <v>9070.74</v>
      </c>
      <c r="N941" s="44">
        <v>0</v>
      </c>
      <c r="O941" s="44">
        <v>8163.67</v>
      </c>
      <c r="P941" s="44">
        <v>0</v>
      </c>
      <c r="Q941" s="44">
        <v>680.30579999999998</v>
      </c>
      <c r="R941" s="44">
        <v>0</v>
      </c>
      <c r="S941" s="44">
        <v>0</v>
      </c>
      <c r="T941" s="44">
        <v>680.30579999999998</v>
      </c>
      <c r="V941" s="44"/>
      <c r="W941" s="44"/>
      <c r="X941" s="44"/>
    </row>
    <row r="942" spans="1:24">
      <c r="A942">
        <v>2</v>
      </c>
      <c r="B942">
        <v>4332</v>
      </c>
      <c r="C942" t="s">
        <v>3767</v>
      </c>
      <c r="D942" t="s">
        <v>278</v>
      </c>
      <c r="E942" t="s">
        <v>27</v>
      </c>
      <c r="F942" t="s">
        <v>4568</v>
      </c>
      <c r="G942" t="s">
        <v>1304</v>
      </c>
      <c r="H942" t="s">
        <v>149</v>
      </c>
      <c r="I942" s="42">
        <v>1</v>
      </c>
      <c r="J942" t="s">
        <v>7002</v>
      </c>
      <c r="K942" s="37">
        <v>43361</v>
      </c>
      <c r="L942" s="44">
        <v>8126</v>
      </c>
      <c r="M942" s="44">
        <v>8126</v>
      </c>
      <c r="N942" s="44">
        <v>0</v>
      </c>
      <c r="O942" s="44">
        <v>7313.4</v>
      </c>
      <c r="P942" s="44">
        <v>0</v>
      </c>
      <c r="Q942" s="44">
        <v>609.45000000000005</v>
      </c>
      <c r="R942" s="44">
        <v>0</v>
      </c>
      <c r="S942" s="44">
        <v>0</v>
      </c>
      <c r="T942" s="44">
        <v>609.45000000000005</v>
      </c>
      <c r="V942" s="44"/>
      <c r="W942" s="44"/>
      <c r="X942" s="44"/>
    </row>
    <row r="943" spans="1:24">
      <c r="A943">
        <v>2</v>
      </c>
      <c r="B943">
        <v>4332</v>
      </c>
      <c r="C943" t="s">
        <v>3767</v>
      </c>
      <c r="D943" t="s">
        <v>154</v>
      </c>
      <c r="E943" t="s">
        <v>27</v>
      </c>
      <c r="F943" t="s">
        <v>4569</v>
      </c>
      <c r="G943" t="s">
        <v>155</v>
      </c>
      <c r="H943" t="s">
        <v>86</v>
      </c>
      <c r="I943" s="42">
        <v>1</v>
      </c>
      <c r="J943" t="s">
        <v>7002</v>
      </c>
      <c r="K943" s="37">
        <v>43335</v>
      </c>
      <c r="L943" s="44">
        <v>0</v>
      </c>
      <c r="M943" s="44">
        <v>0</v>
      </c>
      <c r="N943" s="44">
        <v>0</v>
      </c>
      <c r="O943" s="44">
        <v>0</v>
      </c>
      <c r="P943" s="44">
        <v>0</v>
      </c>
      <c r="Q943" s="44">
        <v>0</v>
      </c>
      <c r="R943" s="44">
        <v>0</v>
      </c>
      <c r="S943" s="44">
        <v>0</v>
      </c>
      <c r="T943" s="44">
        <v>0</v>
      </c>
      <c r="V943" s="44"/>
      <c r="W943" s="44"/>
      <c r="X943" s="44"/>
    </row>
    <row r="944" spans="1:24">
      <c r="A944">
        <v>2</v>
      </c>
      <c r="B944">
        <v>4332</v>
      </c>
      <c r="C944" t="s">
        <v>3767</v>
      </c>
      <c r="D944" t="s">
        <v>498</v>
      </c>
      <c r="E944" t="s">
        <v>48</v>
      </c>
      <c r="F944" t="s">
        <v>4570</v>
      </c>
      <c r="G944" t="s">
        <v>1969</v>
      </c>
      <c r="H944" t="s">
        <v>100</v>
      </c>
      <c r="I944" s="42">
        <v>0.25</v>
      </c>
      <c r="J944" t="s">
        <v>7002</v>
      </c>
      <c r="K944" s="37">
        <v>43507</v>
      </c>
      <c r="L944" s="44">
        <v>10000</v>
      </c>
      <c r="M944" s="44">
        <v>10000</v>
      </c>
      <c r="N944" s="44">
        <v>0</v>
      </c>
      <c r="O944" s="44">
        <v>9000</v>
      </c>
      <c r="P944" s="44">
        <v>0</v>
      </c>
      <c r="Q944" s="44">
        <v>750</v>
      </c>
      <c r="R944" s="44">
        <v>0</v>
      </c>
      <c r="S944" s="44">
        <v>0</v>
      </c>
      <c r="T944" s="44">
        <v>750</v>
      </c>
      <c r="V944" s="44"/>
      <c r="W944" s="44"/>
      <c r="X944" s="44"/>
    </row>
    <row r="945" spans="1:24">
      <c r="A945">
        <v>2</v>
      </c>
      <c r="B945">
        <v>4332</v>
      </c>
      <c r="C945" t="s">
        <v>3767</v>
      </c>
      <c r="D945" t="s">
        <v>1300</v>
      </c>
      <c r="E945" t="s">
        <v>25</v>
      </c>
      <c r="F945" t="s">
        <v>4571</v>
      </c>
      <c r="G945" t="s">
        <v>2369</v>
      </c>
      <c r="H945" t="s">
        <v>100</v>
      </c>
      <c r="I945" s="42">
        <v>1</v>
      </c>
      <c r="J945" t="s">
        <v>7002</v>
      </c>
      <c r="K945" s="37">
        <v>43507</v>
      </c>
      <c r="L945" s="44">
        <v>10045.58</v>
      </c>
      <c r="M945" s="44">
        <v>10045.58</v>
      </c>
      <c r="N945" s="44">
        <v>0</v>
      </c>
      <c r="O945" s="44">
        <v>9041.02</v>
      </c>
      <c r="P945" s="44">
        <v>0</v>
      </c>
      <c r="Q945" s="44">
        <v>753.41830000000004</v>
      </c>
      <c r="R945" s="44">
        <v>0</v>
      </c>
      <c r="S945" s="44">
        <v>0</v>
      </c>
      <c r="T945" s="44">
        <v>753.41830000000004</v>
      </c>
      <c r="V945" s="44"/>
      <c r="W945" s="44"/>
      <c r="X945" s="44"/>
    </row>
    <row r="946" spans="1:24">
      <c r="A946">
        <v>2</v>
      </c>
      <c r="B946">
        <v>4332</v>
      </c>
      <c r="C946" t="s">
        <v>3767</v>
      </c>
      <c r="D946" t="s">
        <v>578</v>
      </c>
      <c r="E946" t="s">
        <v>82</v>
      </c>
      <c r="F946" t="s">
        <v>4572</v>
      </c>
      <c r="G946" t="s">
        <v>2232</v>
      </c>
      <c r="H946" t="s">
        <v>107</v>
      </c>
      <c r="I946" s="42">
        <v>0.2</v>
      </c>
      <c r="J946" t="s">
        <v>7002</v>
      </c>
      <c r="K946" s="37">
        <v>43951</v>
      </c>
      <c r="L946" s="44">
        <v>13406.14</v>
      </c>
      <c r="M946" s="44">
        <v>13406.14</v>
      </c>
      <c r="N946" s="44">
        <v>0</v>
      </c>
      <c r="O946" s="44">
        <v>12065.53</v>
      </c>
      <c r="P946" s="44">
        <v>0</v>
      </c>
      <c r="Q946" s="44">
        <v>1005.4607999999999</v>
      </c>
      <c r="R946" s="44">
        <v>0</v>
      </c>
      <c r="S946" s="44">
        <v>0</v>
      </c>
      <c r="T946" s="44">
        <v>1005.4607999999999</v>
      </c>
      <c r="V946" s="44"/>
      <c r="W946" s="44"/>
      <c r="X946" s="44"/>
    </row>
    <row r="947" spans="1:24">
      <c r="A947">
        <v>2</v>
      </c>
      <c r="B947">
        <v>4332</v>
      </c>
      <c r="C947" t="s">
        <v>3767</v>
      </c>
      <c r="D947" t="s">
        <v>1537</v>
      </c>
      <c r="E947" t="s">
        <v>9</v>
      </c>
      <c r="F947" t="s">
        <v>4573</v>
      </c>
      <c r="G947" t="s">
        <v>1538</v>
      </c>
      <c r="H947" t="s">
        <v>100</v>
      </c>
      <c r="I947" s="42">
        <v>1</v>
      </c>
      <c r="J947" t="s">
        <v>7002</v>
      </c>
      <c r="K947" s="37">
        <v>43412</v>
      </c>
      <c r="L947" s="44">
        <v>14875</v>
      </c>
      <c r="M947" s="44">
        <v>14875</v>
      </c>
      <c r="N947" s="44">
        <v>0</v>
      </c>
      <c r="O947" s="44">
        <v>13387.5</v>
      </c>
      <c r="P947" s="44">
        <v>0</v>
      </c>
      <c r="Q947" s="44">
        <v>1115.625</v>
      </c>
      <c r="R947" s="44">
        <v>0</v>
      </c>
      <c r="S947" s="44">
        <v>0</v>
      </c>
      <c r="T947" s="44">
        <v>1115.625</v>
      </c>
      <c r="V947" s="44"/>
      <c r="W947" s="44"/>
      <c r="X947" s="44"/>
    </row>
    <row r="948" spans="1:24">
      <c r="A948">
        <v>2</v>
      </c>
      <c r="B948">
        <v>4332</v>
      </c>
      <c r="C948" t="s">
        <v>3767</v>
      </c>
      <c r="D948" t="s">
        <v>2027</v>
      </c>
      <c r="E948" t="s">
        <v>9</v>
      </c>
      <c r="F948" t="s">
        <v>7345</v>
      </c>
      <c r="G948" t="s">
        <v>7346</v>
      </c>
      <c r="H948" t="s">
        <v>86</v>
      </c>
      <c r="I948" s="42">
        <v>1</v>
      </c>
      <c r="J948" t="s">
        <v>7002</v>
      </c>
      <c r="K948" s="37">
        <v>43334</v>
      </c>
      <c r="L948" s="44">
        <v>23928.720000000001</v>
      </c>
      <c r="M948" s="44">
        <v>23928.720000000001</v>
      </c>
      <c r="N948" s="44">
        <v>0</v>
      </c>
      <c r="O948" s="44">
        <v>23928.720000000001</v>
      </c>
      <c r="P948" s="44">
        <v>0</v>
      </c>
      <c r="Q948" s="44">
        <v>0</v>
      </c>
      <c r="R948" s="44">
        <v>0</v>
      </c>
      <c r="S948" s="44">
        <v>0</v>
      </c>
      <c r="T948" s="44">
        <v>0</v>
      </c>
      <c r="V948" s="44"/>
      <c r="W948" s="44"/>
      <c r="X948" s="44"/>
    </row>
    <row r="949" spans="1:24">
      <c r="A949">
        <v>2</v>
      </c>
      <c r="B949">
        <v>4332</v>
      </c>
      <c r="C949" t="s">
        <v>3767</v>
      </c>
      <c r="D949" t="s">
        <v>122</v>
      </c>
      <c r="E949" t="s">
        <v>122</v>
      </c>
      <c r="F949" t="s">
        <v>4574</v>
      </c>
      <c r="G949" t="s">
        <v>177</v>
      </c>
      <c r="H949" t="s">
        <v>100</v>
      </c>
      <c r="I949" s="42">
        <v>1</v>
      </c>
      <c r="J949" t="s">
        <v>7002</v>
      </c>
      <c r="K949" s="37">
        <v>43265</v>
      </c>
      <c r="L949" s="44">
        <v>12503.77</v>
      </c>
      <c r="M949" s="44">
        <v>12503.77</v>
      </c>
      <c r="N949" s="44">
        <v>0</v>
      </c>
      <c r="O949" s="44">
        <v>11253.39</v>
      </c>
      <c r="P949" s="44">
        <v>0</v>
      </c>
      <c r="Q949" s="44">
        <v>937.78250000000003</v>
      </c>
      <c r="R949" s="44">
        <v>0</v>
      </c>
      <c r="S949" s="44">
        <v>0</v>
      </c>
      <c r="T949" s="44">
        <v>937.78250000000003</v>
      </c>
      <c r="V949" s="44"/>
      <c r="W949" s="44"/>
      <c r="X949" s="44"/>
    </row>
    <row r="950" spans="1:24">
      <c r="A950">
        <v>2</v>
      </c>
      <c r="B950">
        <v>4332</v>
      </c>
      <c r="C950" t="s">
        <v>3767</v>
      </c>
      <c r="D950" t="s">
        <v>822</v>
      </c>
      <c r="E950" t="s">
        <v>60</v>
      </c>
      <c r="F950" t="s">
        <v>4575</v>
      </c>
      <c r="G950" t="s">
        <v>1842</v>
      </c>
      <c r="H950" t="s">
        <v>107</v>
      </c>
      <c r="I950" s="42">
        <v>0</v>
      </c>
      <c r="J950" t="s">
        <v>7002</v>
      </c>
      <c r="K950" s="37">
        <v>43992</v>
      </c>
      <c r="L950" s="44">
        <v>34894.44</v>
      </c>
      <c r="M950" s="44">
        <v>34894.44</v>
      </c>
      <c r="N950" s="44">
        <v>0</v>
      </c>
      <c r="O950" s="44">
        <v>31405</v>
      </c>
      <c r="P950" s="44">
        <v>0</v>
      </c>
      <c r="Q950" s="44">
        <v>2617.0832999999998</v>
      </c>
      <c r="R950" s="44">
        <v>0</v>
      </c>
      <c r="S950" s="44">
        <v>0</v>
      </c>
      <c r="T950" s="44">
        <v>2617.0832999999998</v>
      </c>
      <c r="V950" s="44"/>
      <c r="W950" s="44"/>
      <c r="X950" s="44"/>
    </row>
    <row r="951" spans="1:24">
      <c r="A951">
        <v>2</v>
      </c>
      <c r="B951">
        <v>4332</v>
      </c>
      <c r="C951" t="s">
        <v>3767</v>
      </c>
      <c r="D951" t="s">
        <v>2436</v>
      </c>
      <c r="E951" t="s">
        <v>9</v>
      </c>
      <c r="F951" t="s">
        <v>4576</v>
      </c>
      <c r="G951" t="s">
        <v>3128</v>
      </c>
      <c r="H951" t="s">
        <v>100</v>
      </c>
      <c r="I951" s="42">
        <v>0</v>
      </c>
      <c r="J951" t="s">
        <v>7002</v>
      </c>
      <c r="K951" s="37">
        <v>48092</v>
      </c>
      <c r="L951" s="44">
        <v>314344.67</v>
      </c>
      <c r="M951" s="44">
        <v>314344.67</v>
      </c>
      <c r="N951" s="44">
        <v>0</v>
      </c>
      <c r="O951" s="44">
        <v>282910.2</v>
      </c>
      <c r="P951" s="44">
        <v>0</v>
      </c>
      <c r="Q951" s="44">
        <v>0</v>
      </c>
      <c r="R951" s="44">
        <v>0</v>
      </c>
      <c r="S951" s="44">
        <v>0</v>
      </c>
      <c r="T951" s="44">
        <v>0</v>
      </c>
      <c r="V951" s="44"/>
      <c r="W951" s="44"/>
      <c r="X951" s="44"/>
    </row>
    <row r="952" spans="1:24">
      <c r="A952">
        <v>2</v>
      </c>
      <c r="B952">
        <v>4332</v>
      </c>
      <c r="C952" t="s">
        <v>3767</v>
      </c>
      <c r="D952" t="s">
        <v>778</v>
      </c>
      <c r="E952" t="s">
        <v>778</v>
      </c>
      <c r="F952" t="s">
        <v>4577</v>
      </c>
      <c r="G952" t="s">
        <v>1353</v>
      </c>
      <c r="H952" t="s">
        <v>104</v>
      </c>
      <c r="I952" s="42">
        <v>1</v>
      </c>
      <c r="J952" t="s">
        <v>7002</v>
      </c>
      <c r="K952" s="37">
        <v>43356</v>
      </c>
      <c r="L952" s="44">
        <v>23567.46</v>
      </c>
      <c r="M952" s="44">
        <v>23567.46</v>
      </c>
      <c r="N952" s="44">
        <v>0</v>
      </c>
      <c r="O952" s="44">
        <v>21210.71</v>
      </c>
      <c r="P952" s="44">
        <v>0</v>
      </c>
      <c r="Q952" s="44">
        <v>1767.5591999999999</v>
      </c>
      <c r="R952" s="44">
        <v>0</v>
      </c>
      <c r="S952" s="44">
        <v>0</v>
      </c>
      <c r="T952" s="44">
        <v>1767.5591999999999</v>
      </c>
      <c r="V952" s="44"/>
      <c r="W952" s="44"/>
      <c r="X952" s="44"/>
    </row>
    <row r="953" spans="1:24">
      <c r="A953">
        <v>2</v>
      </c>
      <c r="B953">
        <v>4332</v>
      </c>
      <c r="C953" t="s">
        <v>3767</v>
      </c>
      <c r="D953" t="s">
        <v>1124</v>
      </c>
      <c r="E953" t="s">
        <v>9</v>
      </c>
      <c r="F953" t="s">
        <v>4578</v>
      </c>
      <c r="G953" t="s">
        <v>1249</v>
      </c>
      <c r="H953" t="s">
        <v>100</v>
      </c>
      <c r="I953" s="42">
        <v>1</v>
      </c>
      <c r="J953" t="s">
        <v>7002</v>
      </c>
      <c r="K953" s="37">
        <v>43356</v>
      </c>
      <c r="L953" s="44">
        <v>18175.64</v>
      </c>
      <c r="M953" s="44">
        <v>18175.64</v>
      </c>
      <c r="N953" s="44">
        <v>0</v>
      </c>
      <c r="O953" s="44">
        <v>16358.08</v>
      </c>
      <c r="P953" s="44">
        <v>0</v>
      </c>
      <c r="Q953" s="44">
        <v>1363.1732999999999</v>
      </c>
      <c r="R953" s="44">
        <v>0</v>
      </c>
      <c r="S953" s="44">
        <v>0</v>
      </c>
      <c r="T953" s="44">
        <v>1363.1732999999999</v>
      </c>
      <c r="V953" s="44"/>
      <c r="W953" s="44"/>
      <c r="X953" s="44"/>
    </row>
    <row r="954" spans="1:24">
      <c r="A954">
        <v>2</v>
      </c>
      <c r="B954">
        <v>4332</v>
      </c>
      <c r="C954" t="s">
        <v>3767</v>
      </c>
      <c r="D954" t="s">
        <v>113</v>
      </c>
      <c r="E954" t="s">
        <v>69</v>
      </c>
      <c r="F954" t="s">
        <v>7347</v>
      </c>
      <c r="G954" t="s">
        <v>7348</v>
      </c>
      <c r="H954" t="s">
        <v>86</v>
      </c>
      <c r="I954" s="42">
        <v>1</v>
      </c>
      <c r="J954" t="s">
        <v>7002</v>
      </c>
      <c r="K954" s="37">
        <v>43413</v>
      </c>
      <c r="L954" s="44">
        <v>42099</v>
      </c>
      <c r="M954" s="44">
        <v>42099</v>
      </c>
      <c r="N954" s="44">
        <v>0</v>
      </c>
      <c r="O954" s="44">
        <v>42099</v>
      </c>
      <c r="P954" s="44">
        <v>0</v>
      </c>
      <c r="Q954" s="44">
        <v>0</v>
      </c>
      <c r="R954" s="44">
        <v>0</v>
      </c>
      <c r="S954" s="44">
        <v>0</v>
      </c>
      <c r="T954" s="44">
        <v>0</v>
      </c>
      <c r="V954" s="44"/>
      <c r="W954" s="44"/>
      <c r="X954" s="44"/>
    </row>
    <row r="955" spans="1:24">
      <c r="A955">
        <v>2</v>
      </c>
      <c r="B955">
        <v>4332</v>
      </c>
      <c r="C955" t="s">
        <v>3767</v>
      </c>
      <c r="D955" t="s">
        <v>654</v>
      </c>
      <c r="E955" t="s">
        <v>147</v>
      </c>
      <c r="F955" t="s">
        <v>4579</v>
      </c>
      <c r="G955" t="s">
        <v>989</v>
      </c>
      <c r="H955" t="s">
        <v>107</v>
      </c>
      <c r="I955" s="42">
        <v>1</v>
      </c>
      <c r="J955" t="s">
        <v>7002</v>
      </c>
      <c r="K955" s="37">
        <v>43335</v>
      </c>
      <c r="L955" s="44">
        <v>10341.780000000001</v>
      </c>
      <c r="M955" s="44">
        <v>10341.780000000001</v>
      </c>
      <c r="N955" s="44">
        <v>0</v>
      </c>
      <c r="O955" s="44">
        <v>9307.6</v>
      </c>
      <c r="P955" s="44">
        <v>0</v>
      </c>
      <c r="Q955" s="44">
        <v>775.63329999999996</v>
      </c>
      <c r="R955" s="44">
        <v>0</v>
      </c>
      <c r="S955" s="44">
        <v>0</v>
      </c>
      <c r="T955" s="44">
        <v>775.63329999999996</v>
      </c>
      <c r="V955" s="44"/>
      <c r="W955" s="44"/>
      <c r="X955" s="44"/>
    </row>
    <row r="956" spans="1:24">
      <c r="A956">
        <v>2</v>
      </c>
      <c r="B956">
        <v>4332</v>
      </c>
      <c r="C956" t="s">
        <v>3767</v>
      </c>
      <c r="D956" t="s">
        <v>427</v>
      </c>
      <c r="E956" t="s">
        <v>60</v>
      </c>
      <c r="F956" t="s">
        <v>4580</v>
      </c>
      <c r="G956" t="s">
        <v>963</v>
      </c>
      <c r="H956" t="s">
        <v>107</v>
      </c>
      <c r="I956" s="42">
        <v>1</v>
      </c>
      <c r="J956" t="s">
        <v>7002</v>
      </c>
      <c r="K956" s="37">
        <v>43335</v>
      </c>
      <c r="L956" s="44">
        <v>31097.8</v>
      </c>
      <c r="M956" s="44">
        <v>31097.8</v>
      </c>
      <c r="N956" s="44">
        <v>0</v>
      </c>
      <c r="O956" s="44">
        <v>27988.02</v>
      </c>
      <c r="P956" s="44">
        <v>0</v>
      </c>
      <c r="Q956" s="44">
        <v>2332.335</v>
      </c>
      <c r="R956" s="44">
        <v>0</v>
      </c>
      <c r="S956" s="44">
        <v>0</v>
      </c>
      <c r="T956" s="44">
        <v>2332.335</v>
      </c>
      <c r="V956" s="44"/>
      <c r="W956" s="44"/>
      <c r="X956" s="44"/>
    </row>
    <row r="957" spans="1:24">
      <c r="A957">
        <v>2</v>
      </c>
      <c r="B957">
        <v>4332</v>
      </c>
      <c r="C957" t="s">
        <v>3767</v>
      </c>
      <c r="D957" t="s">
        <v>425</v>
      </c>
      <c r="E957" t="s">
        <v>82</v>
      </c>
      <c r="F957" t="s">
        <v>4581</v>
      </c>
      <c r="G957" t="s">
        <v>1735</v>
      </c>
      <c r="H957" t="s">
        <v>104</v>
      </c>
      <c r="I957" s="42">
        <v>0</v>
      </c>
      <c r="J957" t="s">
        <v>7002</v>
      </c>
      <c r="K957" s="37">
        <v>43410</v>
      </c>
      <c r="L957" s="44">
        <v>120421.09</v>
      </c>
      <c r="M957" s="44">
        <v>120421.09</v>
      </c>
      <c r="N957" s="44">
        <v>0</v>
      </c>
      <c r="O957" s="44">
        <v>108378.98</v>
      </c>
      <c r="P957" s="44">
        <v>0</v>
      </c>
      <c r="Q957" s="44">
        <v>9031.5817000000006</v>
      </c>
      <c r="R957" s="44">
        <v>0</v>
      </c>
      <c r="S957" s="44">
        <v>0</v>
      </c>
      <c r="T957" s="44">
        <v>9031.5817000000006</v>
      </c>
      <c r="V957" s="44"/>
      <c r="W957" s="44"/>
      <c r="X957" s="44"/>
    </row>
    <row r="958" spans="1:24">
      <c r="A958">
        <v>2</v>
      </c>
      <c r="B958">
        <v>4332</v>
      </c>
      <c r="C958" t="s">
        <v>3767</v>
      </c>
      <c r="D958" t="s">
        <v>1688</v>
      </c>
      <c r="E958" t="s">
        <v>131</v>
      </c>
      <c r="F958" t="s">
        <v>7349</v>
      </c>
      <c r="G958" t="s">
        <v>7350</v>
      </c>
      <c r="H958" t="s">
        <v>29</v>
      </c>
      <c r="I958" s="42">
        <v>0</v>
      </c>
      <c r="J958" t="s">
        <v>7003</v>
      </c>
      <c r="K958" s="37">
        <v>48092</v>
      </c>
      <c r="L958" s="44">
        <v>40000</v>
      </c>
      <c r="M958" s="44">
        <v>40000</v>
      </c>
      <c r="N958" s="44">
        <v>0</v>
      </c>
      <c r="O958" s="44">
        <v>30000</v>
      </c>
      <c r="P958" s="44">
        <v>0</v>
      </c>
      <c r="Q958" s="44">
        <v>0</v>
      </c>
      <c r="R958" s="44">
        <v>0</v>
      </c>
      <c r="S958" s="44">
        <v>0</v>
      </c>
      <c r="T958" s="44">
        <v>0</v>
      </c>
      <c r="V958" s="44"/>
      <c r="W958" s="44"/>
      <c r="X958" s="44"/>
    </row>
    <row r="959" spans="1:24">
      <c r="A959">
        <v>2</v>
      </c>
      <c r="B959">
        <v>4332</v>
      </c>
      <c r="C959" t="s">
        <v>3767</v>
      </c>
      <c r="D959" t="s">
        <v>7269</v>
      </c>
      <c r="E959" t="s">
        <v>7214</v>
      </c>
      <c r="F959" t="s">
        <v>7351</v>
      </c>
      <c r="G959" t="s">
        <v>7352</v>
      </c>
      <c r="H959" t="s">
        <v>86</v>
      </c>
      <c r="I959" s="42">
        <v>1</v>
      </c>
      <c r="J959" t="s">
        <v>7002</v>
      </c>
      <c r="K959" s="37">
        <v>43228</v>
      </c>
      <c r="L959" s="44">
        <v>9562.74</v>
      </c>
      <c r="M959" s="44">
        <v>9562.74</v>
      </c>
      <c r="N959" s="44">
        <v>0</v>
      </c>
      <c r="O959" s="44">
        <v>9562.74</v>
      </c>
      <c r="P959" s="44">
        <v>0</v>
      </c>
      <c r="Q959" s="44">
        <v>0</v>
      </c>
      <c r="R959" s="44">
        <v>0</v>
      </c>
      <c r="S959" s="44">
        <v>0</v>
      </c>
      <c r="T959" s="44">
        <v>0</v>
      </c>
      <c r="V959" s="44"/>
      <c r="W959" s="44"/>
      <c r="X959" s="44"/>
    </row>
    <row r="960" spans="1:24">
      <c r="A960">
        <v>2</v>
      </c>
      <c r="B960">
        <v>4332</v>
      </c>
      <c r="C960" t="s">
        <v>3767</v>
      </c>
      <c r="D960" t="s">
        <v>578</v>
      </c>
      <c r="E960" t="s">
        <v>82</v>
      </c>
      <c r="F960" t="s">
        <v>4582</v>
      </c>
      <c r="G960" t="s">
        <v>3115</v>
      </c>
      <c r="H960" t="s">
        <v>107</v>
      </c>
      <c r="I960" s="42">
        <v>0.2</v>
      </c>
      <c r="J960" t="s">
        <v>7002</v>
      </c>
      <c r="K960" s="37">
        <v>43930</v>
      </c>
      <c r="L960" s="44">
        <v>5952.55</v>
      </c>
      <c r="M960" s="44">
        <v>0</v>
      </c>
      <c r="N960" s="44">
        <v>-5952.55</v>
      </c>
      <c r="O960" s="44">
        <v>0</v>
      </c>
      <c r="P960" s="44">
        <v>-5357.3</v>
      </c>
      <c r="Q960" s="44">
        <v>0</v>
      </c>
      <c r="R960" s="44">
        <v>0</v>
      </c>
      <c r="S960" s="44">
        <v>0</v>
      </c>
      <c r="T960" s="44">
        <v>0</v>
      </c>
      <c r="V960" s="44"/>
      <c r="W960" s="44"/>
      <c r="X960" s="44"/>
    </row>
    <row r="961" spans="1:24">
      <c r="A961">
        <v>2</v>
      </c>
      <c r="B961">
        <v>4332</v>
      </c>
      <c r="C961" t="s">
        <v>3767</v>
      </c>
      <c r="D961" t="s">
        <v>611</v>
      </c>
      <c r="E961" t="s">
        <v>244</v>
      </c>
      <c r="F961" t="s">
        <v>7353</v>
      </c>
      <c r="G961" t="s">
        <v>7354</v>
      </c>
      <c r="H961" t="s">
        <v>86</v>
      </c>
      <c r="I961" s="42">
        <v>1</v>
      </c>
      <c r="J961" t="s">
        <v>7002</v>
      </c>
      <c r="K961" s="37">
        <v>43335</v>
      </c>
      <c r="L961" s="44">
        <v>4270.7299999999996</v>
      </c>
      <c r="M961" s="44">
        <v>4270.7299999999996</v>
      </c>
      <c r="N961" s="44">
        <v>0</v>
      </c>
      <c r="O961" s="44">
        <v>4270.7299999999996</v>
      </c>
      <c r="P961" s="44">
        <v>0</v>
      </c>
      <c r="Q961" s="44">
        <v>0</v>
      </c>
      <c r="R961" s="44">
        <v>0</v>
      </c>
      <c r="S961" s="44">
        <v>0</v>
      </c>
      <c r="T961" s="44">
        <v>0</v>
      </c>
      <c r="V961" s="44"/>
      <c r="W961" s="44"/>
      <c r="X961" s="44"/>
    </row>
    <row r="962" spans="1:24">
      <c r="A962">
        <v>2</v>
      </c>
      <c r="B962">
        <v>4332</v>
      </c>
      <c r="C962" t="s">
        <v>3767</v>
      </c>
      <c r="D962" t="s">
        <v>1145</v>
      </c>
      <c r="E962" t="s">
        <v>9</v>
      </c>
      <c r="F962" t="s">
        <v>4583</v>
      </c>
      <c r="G962" t="s">
        <v>1196</v>
      </c>
      <c r="H962" t="s">
        <v>107</v>
      </c>
      <c r="I962" s="42">
        <v>1</v>
      </c>
      <c r="J962" t="s">
        <v>7002</v>
      </c>
      <c r="K962" s="37">
        <v>43357</v>
      </c>
      <c r="L962" s="44">
        <v>3270.5</v>
      </c>
      <c r="M962" s="44">
        <v>3270.5</v>
      </c>
      <c r="N962" s="44">
        <v>0</v>
      </c>
      <c r="O962" s="44">
        <v>2943.45</v>
      </c>
      <c r="P962" s="44">
        <v>0</v>
      </c>
      <c r="Q962" s="44">
        <v>245.28749999999999</v>
      </c>
      <c r="R962" s="44">
        <v>0</v>
      </c>
      <c r="S962" s="44">
        <v>0</v>
      </c>
      <c r="T962" s="44">
        <v>245.28749999999999</v>
      </c>
      <c r="V962" s="44"/>
      <c r="W962" s="44"/>
      <c r="X962" s="44"/>
    </row>
    <row r="963" spans="1:24">
      <c r="A963">
        <v>2</v>
      </c>
      <c r="B963">
        <v>4332</v>
      </c>
      <c r="C963" t="s">
        <v>3767</v>
      </c>
      <c r="D963" t="s">
        <v>935</v>
      </c>
      <c r="E963" t="s">
        <v>76</v>
      </c>
      <c r="F963" t="s">
        <v>4584</v>
      </c>
      <c r="G963" t="s">
        <v>1749</v>
      </c>
      <c r="H963" t="s">
        <v>104</v>
      </c>
      <c r="I963" s="42">
        <v>0</v>
      </c>
      <c r="J963" t="s">
        <v>7002</v>
      </c>
      <c r="K963" s="37">
        <v>43760</v>
      </c>
      <c r="L963" s="44">
        <v>18464.5</v>
      </c>
      <c r="M963" s="44">
        <v>18464.5</v>
      </c>
      <c r="N963" s="44">
        <v>0</v>
      </c>
      <c r="O963" s="44">
        <v>16618.05</v>
      </c>
      <c r="P963" s="44">
        <v>0</v>
      </c>
      <c r="Q963" s="44">
        <v>1384.8375000000001</v>
      </c>
      <c r="R963" s="44">
        <v>0</v>
      </c>
      <c r="S963" s="44">
        <v>0</v>
      </c>
      <c r="T963" s="44">
        <v>1384.8375000000001</v>
      </c>
      <c r="V963" s="44"/>
      <c r="W963" s="44"/>
      <c r="X963" s="44"/>
    </row>
    <row r="964" spans="1:24">
      <c r="A964">
        <v>2</v>
      </c>
      <c r="B964">
        <v>4332</v>
      </c>
      <c r="C964" t="s">
        <v>3767</v>
      </c>
      <c r="D964" t="s">
        <v>500</v>
      </c>
      <c r="E964" t="s">
        <v>422</v>
      </c>
      <c r="F964" t="s">
        <v>4585</v>
      </c>
      <c r="G964" t="s">
        <v>1550</v>
      </c>
      <c r="H964" t="s">
        <v>124</v>
      </c>
      <c r="I964" s="42">
        <v>1</v>
      </c>
      <c r="J964" t="s">
        <v>7002</v>
      </c>
      <c r="K964" s="37">
        <v>43412</v>
      </c>
      <c r="L964" s="44">
        <v>82408.59</v>
      </c>
      <c r="M964" s="44">
        <v>82408.59</v>
      </c>
      <c r="N964" s="44">
        <v>0</v>
      </c>
      <c r="O964" s="44">
        <v>74167.73</v>
      </c>
      <c r="P964" s="44">
        <v>0</v>
      </c>
      <c r="Q964" s="44">
        <v>6180.6441999999997</v>
      </c>
      <c r="R964" s="44">
        <v>0</v>
      </c>
      <c r="S964" s="44">
        <v>0</v>
      </c>
      <c r="T964" s="44">
        <v>6180.6441999999997</v>
      </c>
      <c r="V964" s="44"/>
      <c r="W964" s="44"/>
      <c r="X964" s="44"/>
    </row>
    <row r="965" spans="1:24">
      <c r="A965">
        <v>2</v>
      </c>
      <c r="B965">
        <v>4332</v>
      </c>
      <c r="C965" t="s">
        <v>3767</v>
      </c>
      <c r="D965" t="s">
        <v>1137</v>
      </c>
      <c r="E965" t="s">
        <v>261</v>
      </c>
      <c r="F965" t="s">
        <v>4586</v>
      </c>
      <c r="G965" t="s">
        <v>1152</v>
      </c>
      <c r="H965" t="s">
        <v>104</v>
      </c>
      <c r="I965" s="42">
        <v>1</v>
      </c>
      <c r="J965" t="s">
        <v>7002</v>
      </c>
      <c r="K965" s="37">
        <v>43334</v>
      </c>
      <c r="L965" s="44">
        <v>8874.02</v>
      </c>
      <c r="M965" s="44">
        <v>8874.02</v>
      </c>
      <c r="N965" s="44">
        <v>0</v>
      </c>
      <c r="O965" s="44">
        <v>7986.62</v>
      </c>
      <c r="P965" s="44">
        <v>0</v>
      </c>
      <c r="Q965" s="44">
        <v>665.55169999999998</v>
      </c>
      <c r="R965" s="44">
        <v>0</v>
      </c>
      <c r="S965" s="44">
        <v>0</v>
      </c>
      <c r="T965" s="44">
        <v>665.55169999999998</v>
      </c>
      <c r="V965" s="44"/>
      <c r="W965" s="44"/>
      <c r="X965" s="44"/>
    </row>
    <row r="966" spans="1:24">
      <c r="A966">
        <v>2</v>
      </c>
      <c r="B966">
        <v>4332</v>
      </c>
      <c r="C966" t="s">
        <v>3767</v>
      </c>
      <c r="D966" t="s">
        <v>1061</v>
      </c>
      <c r="E966" t="s">
        <v>76</v>
      </c>
      <c r="F966" t="s">
        <v>4587</v>
      </c>
      <c r="G966" t="s">
        <v>1232</v>
      </c>
      <c r="H966" t="s">
        <v>104</v>
      </c>
      <c r="I966" s="42">
        <v>0</v>
      </c>
      <c r="J966" t="s">
        <v>7002</v>
      </c>
      <c r="K966" s="37">
        <v>43760</v>
      </c>
      <c r="L966" s="44">
        <v>49518.35</v>
      </c>
      <c r="M966" s="44">
        <v>49518.35</v>
      </c>
      <c r="N966" s="44">
        <v>0</v>
      </c>
      <c r="O966" s="44">
        <v>44566.52</v>
      </c>
      <c r="P966" s="44">
        <v>0</v>
      </c>
      <c r="Q966" s="44">
        <v>3713.8766999999998</v>
      </c>
      <c r="R966" s="44">
        <v>0</v>
      </c>
      <c r="S966" s="44">
        <v>0</v>
      </c>
      <c r="T966" s="44">
        <v>3713.8766999999998</v>
      </c>
      <c r="V966" s="44"/>
      <c r="W966" s="44"/>
      <c r="X966" s="44"/>
    </row>
    <row r="967" spans="1:24">
      <c r="A967">
        <v>2</v>
      </c>
      <c r="B967">
        <v>4332</v>
      </c>
      <c r="C967" t="s">
        <v>3767</v>
      </c>
      <c r="D967" t="s">
        <v>568</v>
      </c>
      <c r="E967" t="s">
        <v>25</v>
      </c>
      <c r="F967" t="s">
        <v>4588</v>
      </c>
      <c r="G967" t="s">
        <v>1101</v>
      </c>
      <c r="H967" t="s">
        <v>104</v>
      </c>
      <c r="I967" s="42">
        <v>1</v>
      </c>
      <c r="J967" t="s">
        <v>7002</v>
      </c>
      <c r="K967" s="37">
        <v>43335</v>
      </c>
      <c r="L967" s="44">
        <v>12337.26</v>
      </c>
      <c r="M967" s="44">
        <v>12337.26</v>
      </c>
      <c r="N967" s="44">
        <v>0</v>
      </c>
      <c r="O967" s="44">
        <v>11103.53</v>
      </c>
      <c r="P967" s="44">
        <v>0</v>
      </c>
      <c r="Q967" s="44">
        <v>925.29420000000005</v>
      </c>
      <c r="R967" s="44">
        <v>0</v>
      </c>
      <c r="S967" s="44">
        <v>0</v>
      </c>
      <c r="T967" s="44">
        <v>925.29420000000005</v>
      </c>
      <c r="V967" s="44"/>
      <c r="W967" s="44"/>
      <c r="X967" s="44"/>
    </row>
    <row r="968" spans="1:24">
      <c r="A968">
        <v>2</v>
      </c>
      <c r="B968">
        <v>4332</v>
      </c>
      <c r="C968" t="s">
        <v>3767</v>
      </c>
      <c r="D968" t="s">
        <v>918</v>
      </c>
      <c r="E968" t="s">
        <v>25</v>
      </c>
      <c r="F968" t="s">
        <v>4589</v>
      </c>
      <c r="G968" t="s">
        <v>946</v>
      </c>
      <c r="H968" t="s">
        <v>107</v>
      </c>
      <c r="I968" s="42">
        <v>1</v>
      </c>
      <c r="J968" t="s">
        <v>7002</v>
      </c>
      <c r="K968" s="37">
        <v>43334</v>
      </c>
      <c r="L968" s="44">
        <v>5429.61</v>
      </c>
      <c r="M968" s="44">
        <v>5429.61</v>
      </c>
      <c r="N968" s="44">
        <v>0</v>
      </c>
      <c r="O968" s="44">
        <v>4886.6499999999996</v>
      </c>
      <c r="P968" s="44">
        <v>0</v>
      </c>
      <c r="Q968" s="44">
        <v>407.2208</v>
      </c>
      <c r="R968" s="44">
        <v>0</v>
      </c>
      <c r="S968" s="44">
        <v>0</v>
      </c>
      <c r="T968" s="44">
        <v>407.2208</v>
      </c>
      <c r="V968" s="44"/>
      <c r="W968" s="44"/>
      <c r="X968" s="44"/>
    </row>
    <row r="969" spans="1:24">
      <c r="A969">
        <v>2</v>
      </c>
      <c r="B969">
        <v>4332</v>
      </c>
      <c r="C969" t="s">
        <v>3767</v>
      </c>
      <c r="D969" t="s">
        <v>1688</v>
      </c>
      <c r="E969" t="s">
        <v>131</v>
      </c>
      <c r="F969" t="s">
        <v>7355</v>
      </c>
      <c r="G969" t="s">
        <v>7356</v>
      </c>
      <c r="H969" t="s">
        <v>29</v>
      </c>
      <c r="I969" s="42">
        <v>0</v>
      </c>
      <c r="J969" t="s">
        <v>7003</v>
      </c>
      <c r="K969" s="37">
        <v>48092</v>
      </c>
      <c r="L969" s="44">
        <v>619186</v>
      </c>
      <c r="M969" s="44">
        <v>619186</v>
      </c>
      <c r="N969" s="44">
        <v>0</v>
      </c>
      <c r="O969" s="44">
        <v>464389.5</v>
      </c>
      <c r="P969" s="44">
        <v>0</v>
      </c>
      <c r="Q969" s="44">
        <v>0</v>
      </c>
      <c r="R969" s="44">
        <v>0</v>
      </c>
      <c r="S969" s="44">
        <v>0</v>
      </c>
      <c r="T969" s="44">
        <v>0</v>
      </c>
      <c r="V969" s="44"/>
      <c r="W969" s="44"/>
      <c r="X969" s="44"/>
    </row>
    <row r="970" spans="1:24">
      <c r="A970">
        <v>2</v>
      </c>
      <c r="B970">
        <v>4332</v>
      </c>
      <c r="C970" t="s">
        <v>3767</v>
      </c>
      <c r="D970" t="s">
        <v>151</v>
      </c>
      <c r="E970" t="s">
        <v>152</v>
      </c>
      <c r="F970" t="s">
        <v>4590</v>
      </c>
      <c r="G970" t="s">
        <v>153</v>
      </c>
      <c r="H970" t="s">
        <v>100</v>
      </c>
      <c r="I970" s="42">
        <v>1</v>
      </c>
      <c r="J970" t="s">
        <v>7002</v>
      </c>
      <c r="K970" s="37">
        <v>43265</v>
      </c>
      <c r="L970" s="44">
        <v>36690.370000000003</v>
      </c>
      <c r="M970" s="44">
        <v>36690.370000000003</v>
      </c>
      <c r="N970" s="44">
        <v>0</v>
      </c>
      <c r="O970" s="44">
        <v>33021.33</v>
      </c>
      <c r="P970" s="44">
        <v>0</v>
      </c>
      <c r="Q970" s="44">
        <v>2751.7775000000001</v>
      </c>
      <c r="R970" s="44">
        <v>0</v>
      </c>
      <c r="S970" s="44">
        <v>0</v>
      </c>
      <c r="T970" s="44">
        <v>2751.7775000000001</v>
      </c>
      <c r="V970" s="44"/>
      <c r="W970" s="44"/>
      <c r="X970" s="44"/>
    </row>
    <row r="971" spans="1:24">
      <c r="A971">
        <v>2</v>
      </c>
      <c r="B971">
        <v>4332</v>
      </c>
      <c r="C971" t="s">
        <v>3767</v>
      </c>
      <c r="D971" t="s">
        <v>399</v>
      </c>
      <c r="E971" t="s">
        <v>256</v>
      </c>
      <c r="F971" t="s">
        <v>4591</v>
      </c>
      <c r="G971" t="s">
        <v>1496</v>
      </c>
      <c r="H971" t="s">
        <v>107</v>
      </c>
      <c r="I971" s="42">
        <v>0.17</v>
      </c>
      <c r="J971" t="s">
        <v>7002</v>
      </c>
      <c r="K971" s="37">
        <v>43412</v>
      </c>
      <c r="L971" s="44">
        <v>12227.59</v>
      </c>
      <c r="M971" s="44">
        <v>12227.59</v>
      </c>
      <c r="N971" s="44">
        <v>0</v>
      </c>
      <c r="O971" s="44">
        <v>11004.83</v>
      </c>
      <c r="P971" s="44">
        <v>0</v>
      </c>
      <c r="Q971" s="44">
        <v>917.06920000000002</v>
      </c>
      <c r="R971" s="44">
        <v>0</v>
      </c>
      <c r="S971" s="44">
        <v>0</v>
      </c>
      <c r="T971" s="44">
        <v>917.06920000000002</v>
      </c>
      <c r="V971" s="44"/>
      <c r="W971" s="44"/>
      <c r="X971" s="44"/>
    </row>
    <row r="972" spans="1:24">
      <c r="A972">
        <v>2</v>
      </c>
      <c r="B972">
        <v>4332</v>
      </c>
      <c r="C972" t="s">
        <v>3767</v>
      </c>
      <c r="D972" t="s">
        <v>543</v>
      </c>
      <c r="E972" t="s">
        <v>264</v>
      </c>
      <c r="F972" t="s">
        <v>4592</v>
      </c>
      <c r="G972" t="s">
        <v>1084</v>
      </c>
      <c r="H972" t="s">
        <v>124</v>
      </c>
      <c r="I972" s="42">
        <v>1</v>
      </c>
      <c r="J972" t="s">
        <v>7002</v>
      </c>
      <c r="K972" s="37">
        <v>43334</v>
      </c>
      <c r="L972" s="44">
        <v>18089.05</v>
      </c>
      <c r="M972" s="44">
        <v>18089.05</v>
      </c>
      <c r="N972" s="44">
        <v>0</v>
      </c>
      <c r="O972" s="44">
        <v>16280.15</v>
      </c>
      <c r="P972" s="44">
        <v>0</v>
      </c>
      <c r="Q972" s="44">
        <v>1356.6792</v>
      </c>
      <c r="R972" s="44">
        <v>0</v>
      </c>
      <c r="S972" s="44">
        <v>0</v>
      </c>
      <c r="T972" s="44">
        <v>1356.6792</v>
      </c>
      <c r="V972" s="44"/>
      <c r="W972" s="44"/>
      <c r="X972" s="44"/>
    </row>
    <row r="973" spans="1:24">
      <c r="A973">
        <v>2</v>
      </c>
      <c r="B973">
        <v>4332</v>
      </c>
      <c r="C973" t="s">
        <v>3767</v>
      </c>
      <c r="D973" t="s">
        <v>1099</v>
      </c>
      <c r="E973" t="s">
        <v>25</v>
      </c>
      <c r="F973" t="s">
        <v>4593</v>
      </c>
      <c r="G973" t="s">
        <v>1100</v>
      </c>
      <c r="H973" t="s">
        <v>107</v>
      </c>
      <c r="I973" s="42">
        <v>1</v>
      </c>
      <c r="J973" t="s">
        <v>7002</v>
      </c>
      <c r="K973" s="37">
        <v>43335</v>
      </c>
      <c r="L973" s="44">
        <v>4337.1000000000004</v>
      </c>
      <c r="M973" s="44">
        <v>4337.1000000000004</v>
      </c>
      <c r="N973" s="44">
        <v>0</v>
      </c>
      <c r="O973" s="44">
        <v>3903.39</v>
      </c>
      <c r="P973" s="44">
        <v>0</v>
      </c>
      <c r="Q973" s="44">
        <v>325.28250000000003</v>
      </c>
      <c r="R973" s="44">
        <v>0</v>
      </c>
      <c r="S973" s="44">
        <v>0</v>
      </c>
      <c r="T973" s="44">
        <v>325.28250000000003</v>
      </c>
      <c r="V973" s="44"/>
      <c r="W973" s="44"/>
      <c r="X973" s="44"/>
    </row>
    <row r="974" spans="1:24">
      <c r="A974">
        <v>2</v>
      </c>
      <c r="B974">
        <v>4332</v>
      </c>
      <c r="C974" t="s">
        <v>3767</v>
      </c>
      <c r="D974" t="s">
        <v>90</v>
      </c>
      <c r="E974" t="s">
        <v>9</v>
      </c>
      <c r="F974" t="s">
        <v>4594</v>
      </c>
      <c r="G974" t="s">
        <v>1900</v>
      </c>
      <c r="H974" t="s">
        <v>124</v>
      </c>
      <c r="I974" s="42">
        <v>1</v>
      </c>
      <c r="J974" t="s">
        <v>7002</v>
      </c>
      <c r="K974" s="37">
        <v>43413</v>
      </c>
      <c r="L974" s="44">
        <v>84138.85</v>
      </c>
      <c r="M974" s="44">
        <v>84138.85</v>
      </c>
      <c r="N974" s="44">
        <v>0</v>
      </c>
      <c r="O974" s="44">
        <v>75724.97</v>
      </c>
      <c r="P974" s="44">
        <v>0</v>
      </c>
      <c r="Q974" s="44">
        <v>6310.4142000000002</v>
      </c>
      <c r="R974" s="44">
        <v>0</v>
      </c>
      <c r="S974" s="44">
        <v>0</v>
      </c>
      <c r="T974" s="44">
        <v>6310.4142000000002</v>
      </c>
      <c r="V974" s="44"/>
      <c r="W974" s="44"/>
      <c r="X974" s="44"/>
    </row>
    <row r="975" spans="1:24">
      <c r="A975">
        <v>2</v>
      </c>
      <c r="B975">
        <v>4332</v>
      </c>
      <c r="C975" t="s">
        <v>3767</v>
      </c>
      <c r="D975" t="s">
        <v>840</v>
      </c>
      <c r="E975" t="s">
        <v>9</v>
      </c>
      <c r="F975" t="s">
        <v>7357</v>
      </c>
      <c r="G975" t="s">
        <v>7358</v>
      </c>
      <c r="H975" t="s">
        <v>86</v>
      </c>
      <c r="I975" s="42">
        <v>1</v>
      </c>
      <c r="J975" t="s">
        <v>7002</v>
      </c>
      <c r="K975" s="37">
        <v>43228</v>
      </c>
      <c r="L975" s="44">
        <v>18849.669999999998</v>
      </c>
      <c r="M975" s="44">
        <v>18849.669999999998</v>
      </c>
      <c r="N975" s="44">
        <v>0</v>
      </c>
      <c r="O975" s="44">
        <v>18849.669999999998</v>
      </c>
      <c r="P975" s="44">
        <v>0</v>
      </c>
      <c r="Q975" s="44">
        <v>0</v>
      </c>
      <c r="R975" s="44">
        <v>0</v>
      </c>
      <c r="S975" s="44">
        <v>0</v>
      </c>
      <c r="T975" s="44">
        <v>0</v>
      </c>
      <c r="V975" s="44"/>
      <c r="W975" s="44"/>
      <c r="X975" s="44"/>
    </row>
    <row r="976" spans="1:24">
      <c r="A976">
        <v>2</v>
      </c>
      <c r="B976">
        <v>4332</v>
      </c>
      <c r="C976" t="s">
        <v>3767</v>
      </c>
      <c r="D976" t="s">
        <v>285</v>
      </c>
      <c r="E976" t="s">
        <v>37</v>
      </c>
      <c r="F976" t="s">
        <v>4595</v>
      </c>
      <c r="G976" t="s">
        <v>1956</v>
      </c>
      <c r="H976" t="s">
        <v>104</v>
      </c>
      <c r="I976" s="42">
        <v>0.5</v>
      </c>
      <c r="J976" t="s">
        <v>7002</v>
      </c>
      <c r="K976" s="37">
        <v>48092</v>
      </c>
      <c r="L976" s="44">
        <v>358427.4</v>
      </c>
      <c r="M976" s="44">
        <v>358427.4</v>
      </c>
      <c r="N976" s="44">
        <v>0</v>
      </c>
      <c r="O976" s="44">
        <v>322584.65999999997</v>
      </c>
      <c r="P976" s="44">
        <v>0</v>
      </c>
      <c r="Q976" s="44">
        <v>0</v>
      </c>
      <c r="R976" s="44">
        <v>0</v>
      </c>
      <c r="S976" s="44">
        <v>0</v>
      </c>
      <c r="T976" s="44">
        <v>0</v>
      </c>
      <c r="V976" s="44"/>
      <c r="W976" s="44"/>
      <c r="X976" s="44"/>
    </row>
    <row r="977" spans="1:24">
      <c r="A977">
        <v>2</v>
      </c>
      <c r="B977">
        <v>4332</v>
      </c>
      <c r="C977" t="s">
        <v>3767</v>
      </c>
      <c r="D977" t="s">
        <v>2093</v>
      </c>
      <c r="E977" t="s">
        <v>9</v>
      </c>
      <c r="F977" t="s">
        <v>4596</v>
      </c>
      <c r="G977" t="s">
        <v>2094</v>
      </c>
      <c r="H977" t="s">
        <v>124</v>
      </c>
      <c r="I977" s="42">
        <v>1</v>
      </c>
      <c r="J977" t="s">
        <v>7002</v>
      </c>
      <c r="K977" s="37">
        <v>43507</v>
      </c>
      <c r="L977" s="44">
        <v>10831.82</v>
      </c>
      <c r="M977" s="44">
        <v>10831.82</v>
      </c>
      <c r="N977" s="44">
        <v>0</v>
      </c>
      <c r="O977" s="44">
        <v>9748.64</v>
      </c>
      <c r="P977" s="44">
        <v>0</v>
      </c>
      <c r="Q977" s="44">
        <v>812.38670000000002</v>
      </c>
      <c r="R977" s="44">
        <v>0</v>
      </c>
      <c r="S977" s="44">
        <v>0</v>
      </c>
      <c r="T977" s="44">
        <v>812.38670000000002</v>
      </c>
      <c r="V977" s="44"/>
      <c r="W977" s="44"/>
      <c r="X977" s="44"/>
    </row>
    <row r="978" spans="1:24">
      <c r="A978">
        <v>2</v>
      </c>
      <c r="B978">
        <v>4332</v>
      </c>
      <c r="C978" t="s">
        <v>3767</v>
      </c>
      <c r="D978" t="s">
        <v>918</v>
      </c>
      <c r="E978" t="s">
        <v>25</v>
      </c>
      <c r="F978" t="s">
        <v>4597</v>
      </c>
      <c r="G978" t="s">
        <v>943</v>
      </c>
      <c r="H978" t="s">
        <v>107</v>
      </c>
      <c r="I978" s="42">
        <v>1</v>
      </c>
      <c r="J978" t="s">
        <v>7002</v>
      </c>
      <c r="K978" s="37">
        <v>43334</v>
      </c>
      <c r="L978" s="44">
        <v>30264.42</v>
      </c>
      <c r="M978" s="44">
        <v>30264.42</v>
      </c>
      <c r="N978" s="44">
        <v>0</v>
      </c>
      <c r="O978" s="44">
        <v>27237.98</v>
      </c>
      <c r="P978" s="44">
        <v>0</v>
      </c>
      <c r="Q978" s="44">
        <v>2269.8317000000002</v>
      </c>
      <c r="R978" s="44">
        <v>0</v>
      </c>
      <c r="S978" s="44">
        <v>0</v>
      </c>
      <c r="T978" s="44">
        <v>2269.8317000000002</v>
      </c>
      <c r="V978" s="44"/>
      <c r="W978" s="44"/>
      <c r="X978" s="44"/>
    </row>
    <row r="979" spans="1:24">
      <c r="A979">
        <v>2</v>
      </c>
      <c r="B979">
        <v>4332</v>
      </c>
      <c r="C979" t="s">
        <v>3767</v>
      </c>
      <c r="D979" t="s">
        <v>1927</v>
      </c>
      <c r="E979" t="s">
        <v>169</v>
      </c>
      <c r="F979" t="s">
        <v>4598</v>
      </c>
      <c r="G979" t="s">
        <v>1928</v>
      </c>
      <c r="H979" t="s">
        <v>124</v>
      </c>
      <c r="I979" s="42">
        <v>1</v>
      </c>
      <c r="J979" t="s">
        <v>7002</v>
      </c>
      <c r="K979" s="37">
        <v>43413</v>
      </c>
      <c r="L979" s="44">
        <v>102012.52</v>
      </c>
      <c r="M979" s="44">
        <v>102012.52</v>
      </c>
      <c r="N979" s="44">
        <v>0</v>
      </c>
      <c r="O979" s="44">
        <v>91811.27</v>
      </c>
      <c r="P979" s="44">
        <v>0</v>
      </c>
      <c r="Q979" s="44">
        <v>7650.9391999999998</v>
      </c>
      <c r="R979" s="44">
        <v>0</v>
      </c>
      <c r="S979" s="44">
        <v>0</v>
      </c>
      <c r="T979" s="44">
        <v>7650.9391999999998</v>
      </c>
      <c r="V979" s="44"/>
      <c r="W979" s="44"/>
      <c r="X979" s="44"/>
    </row>
    <row r="980" spans="1:24">
      <c r="A980">
        <v>2</v>
      </c>
      <c r="B980">
        <v>4332</v>
      </c>
      <c r="C980" t="s">
        <v>3767</v>
      </c>
      <c r="D980" t="s">
        <v>955</v>
      </c>
      <c r="E980" t="s">
        <v>9</v>
      </c>
      <c r="F980" t="s">
        <v>7359</v>
      </c>
      <c r="G980" t="s">
        <v>7360</v>
      </c>
      <c r="H980" t="s">
        <v>86</v>
      </c>
      <c r="I980" s="42">
        <v>1</v>
      </c>
      <c r="J980" t="s">
        <v>7002</v>
      </c>
      <c r="K980" s="37">
        <v>43410</v>
      </c>
      <c r="L980" s="44">
        <v>62517.94</v>
      </c>
      <c r="M980" s="44">
        <v>62517.94</v>
      </c>
      <c r="N980" s="44">
        <v>0</v>
      </c>
      <c r="O980" s="44">
        <v>62517.94</v>
      </c>
      <c r="P980" s="44">
        <v>0</v>
      </c>
      <c r="Q980" s="44">
        <v>0</v>
      </c>
      <c r="R980" s="44">
        <v>0</v>
      </c>
      <c r="S980" s="44">
        <v>0</v>
      </c>
      <c r="T980" s="44">
        <v>0</v>
      </c>
      <c r="V980" s="44"/>
      <c r="W980" s="44"/>
      <c r="X980" s="44"/>
    </row>
    <row r="981" spans="1:24">
      <c r="A981">
        <v>2</v>
      </c>
      <c r="B981">
        <v>4332</v>
      </c>
      <c r="C981" t="s">
        <v>3767</v>
      </c>
      <c r="D981" t="s">
        <v>89</v>
      </c>
      <c r="E981" t="s">
        <v>37</v>
      </c>
      <c r="F981" t="s">
        <v>4599</v>
      </c>
      <c r="G981" t="s">
        <v>1341</v>
      </c>
      <c r="H981" t="s">
        <v>100</v>
      </c>
      <c r="I981" s="42">
        <v>0</v>
      </c>
      <c r="J981" t="s">
        <v>7002</v>
      </c>
      <c r="K981" s="37">
        <v>43357</v>
      </c>
      <c r="L981" s="44">
        <v>22688</v>
      </c>
      <c r="M981" s="44">
        <v>22688</v>
      </c>
      <c r="N981" s="44">
        <v>0</v>
      </c>
      <c r="O981" s="44">
        <v>20419.2</v>
      </c>
      <c r="P981" s="44">
        <v>0</v>
      </c>
      <c r="Q981" s="44">
        <v>1701.6</v>
      </c>
      <c r="R981" s="44">
        <v>0</v>
      </c>
      <c r="S981" s="44">
        <v>0</v>
      </c>
      <c r="T981" s="44">
        <v>1701.6</v>
      </c>
      <c r="V981" s="44"/>
      <c r="W981" s="44"/>
      <c r="X981" s="44"/>
    </row>
    <row r="982" spans="1:24">
      <c r="A982">
        <v>2</v>
      </c>
      <c r="B982">
        <v>4332</v>
      </c>
      <c r="C982" t="s">
        <v>3767</v>
      </c>
      <c r="D982" t="s">
        <v>119</v>
      </c>
      <c r="E982" t="s">
        <v>102</v>
      </c>
      <c r="F982" t="s">
        <v>7361</v>
      </c>
      <c r="G982" t="s">
        <v>7362</v>
      </c>
      <c r="H982" t="s">
        <v>86</v>
      </c>
      <c r="I982" s="42">
        <v>1</v>
      </c>
      <c r="J982" t="s">
        <v>7002</v>
      </c>
      <c r="K982" s="37">
        <v>43236</v>
      </c>
      <c r="L982" s="44">
        <v>108472.33</v>
      </c>
      <c r="M982" s="44">
        <v>108472.33</v>
      </c>
      <c r="N982" s="44">
        <v>0</v>
      </c>
      <c r="O982" s="44">
        <v>108472.33</v>
      </c>
      <c r="P982" s="44">
        <v>0</v>
      </c>
      <c r="Q982" s="44">
        <v>0</v>
      </c>
      <c r="R982" s="44">
        <v>0</v>
      </c>
      <c r="S982" s="44">
        <v>0</v>
      </c>
      <c r="T982" s="44">
        <v>0</v>
      </c>
      <c r="V982" s="44"/>
      <c r="W982" s="44"/>
      <c r="X982" s="44"/>
    </row>
    <row r="983" spans="1:24">
      <c r="A983">
        <v>2</v>
      </c>
      <c r="B983">
        <v>4332</v>
      </c>
      <c r="C983" t="s">
        <v>3767</v>
      </c>
      <c r="D983" t="s">
        <v>24</v>
      </c>
      <c r="E983" t="s">
        <v>25</v>
      </c>
      <c r="F983" t="s">
        <v>4600</v>
      </c>
      <c r="G983" t="s">
        <v>1090</v>
      </c>
      <c r="H983" t="s">
        <v>104</v>
      </c>
      <c r="I983" s="42">
        <v>1</v>
      </c>
      <c r="J983" t="s">
        <v>7002</v>
      </c>
      <c r="K983" s="37">
        <v>43334</v>
      </c>
      <c r="L983" s="44">
        <v>7020.22</v>
      </c>
      <c r="M983" s="44">
        <v>7020.22</v>
      </c>
      <c r="N983" s="44">
        <v>0</v>
      </c>
      <c r="O983" s="44">
        <v>6318.2</v>
      </c>
      <c r="P983" s="44">
        <v>0</v>
      </c>
      <c r="Q983" s="44">
        <v>526.51670000000001</v>
      </c>
      <c r="R983" s="44">
        <v>0</v>
      </c>
      <c r="S983" s="44">
        <v>0</v>
      </c>
      <c r="T983" s="44">
        <v>526.51670000000001</v>
      </c>
      <c r="V983" s="44"/>
      <c r="W983" s="44"/>
      <c r="X983" s="44"/>
    </row>
    <row r="984" spans="1:24">
      <c r="A984">
        <v>2</v>
      </c>
      <c r="B984">
        <v>4332</v>
      </c>
      <c r="C984" t="s">
        <v>3767</v>
      </c>
      <c r="D984" t="s">
        <v>918</v>
      </c>
      <c r="E984" t="s">
        <v>25</v>
      </c>
      <c r="F984" t="s">
        <v>4601</v>
      </c>
      <c r="G984" t="s">
        <v>1266</v>
      </c>
      <c r="H984" t="s">
        <v>107</v>
      </c>
      <c r="I984" s="42">
        <v>1</v>
      </c>
      <c r="J984" t="s">
        <v>7002</v>
      </c>
      <c r="K984" s="37">
        <v>43360</v>
      </c>
      <c r="L984" s="44">
        <v>25473.47</v>
      </c>
      <c r="M984" s="44">
        <v>25473.47</v>
      </c>
      <c r="N984" s="44">
        <v>0</v>
      </c>
      <c r="O984" s="44">
        <v>22926.12</v>
      </c>
      <c r="P984" s="44">
        <v>0</v>
      </c>
      <c r="Q984" s="44">
        <v>1910.51</v>
      </c>
      <c r="R984" s="44">
        <v>0</v>
      </c>
      <c r="S984" s="44">
        <v>0</v>
      </c>
      <c r="T984" s="44">
        <v>1910.51</v>
      </c>
      <c r="V984" s="44"/>
      <c r="W984" s="44"/>
      <c r="X984" s="44"/>
    </row>
    <row r="985" spans="1:24">
      <c r="A985">
        <v>2</v>
      </c>
      <c r="B985">
        <v>4332</v>
      </c>
      <c r="C985" t="s">
        <v>3767</v>
      </c>
      <c r="D985" t="s">
        <v>81</v>
      </c>
      <c r="E985" t="s">
        <v>82</v>
      </c>
      <c r="F985" t="s">
        <v>4602</v>
      </c>
      <c r="G985" t="s">
        <v>125</v>
      </c>
      <c r="H985" t="s">
        <v>107</v>
      </c>
      <c r="I985" s="42">
        <v>0</v>
      </c>
      <c r="J985" t="s">
        <v>7002</v>
      </c>
      <c r="K985" s="37">
        <v>43357</v>
      </c>
      <c r="L985" s="44">
        <v>5309.29</v>
      </c>
      <c r="M985" s="44">
        <v>5309.29</v>
      </c>
      <c r="N985" s="44">
        <v>0</v>
      </c>
      <c r="O985" s="44">
        <v>4778.3599999999997</v>
      </c>
      <c r="P985" s="44">
        <v>0</v>
      </c>
      <c r="Q985" s="44">
        <v>398.19670000000002</v>
      </c>
      <c r="R985" s="44">
        <v>0</v>
      </c>
      <c r="S985" s="44">
        <v>0</v>
      </c>
      <c r="T985" s="44">
        <v>398.19670000000002</v>
      </c>
      <c r="V985" s="44"/>
      <c r="W985" s="44"/>
      <c r="X985" s="44"/>
    </row>
    <row r="986" spans="1:24">
      <c r="A986">
        <v>2</v>
      </c>
      <c r="B986">
        <v>4332</v>
      </c>
      <c r="C986" t="s">
        <v>3767</v>
      </c>
      <c r="D986" t="s">
        <v>745</v>
      </c>
      <c r="E986" t="s">
        <v>25</v>
      </c>
      <c r="F986" t="s">
        <v>4603</v>
      </c>
      <c r="G986" t="s">
        <v>1218</v>
      </c>
      <c r="H986" t="s">
        <v>100</v>
      </c>
      <c r="I986" s="42">
        <v>1</v>
      </c>
      <c r="J986" t="s">
        <v>7002</v>
      </c>
      <c r="K986" s="37">
        <v>43356</v>
      </c>
      <c r="L986" s="44">
        <v>21778.21</v>
      </c>
      <c r="M986" s="44">
        <v>21778.21</v>
      </c>
      <c r="N986" s="44">
        <v>0</v>
      </c>
      <c r="O986" s="44">
        <v>19600.39</v>
      </c>
      <c r="P986" s="44">
        <v>0</v>
      </c>
      <c r="Q986" s="44">
        <v>1633.3658</v>
      </c>
      <c r="R986" s="44">
        <v>0</v>
      </c>
      <c r="S986" s="44">
        <v>0</v>
      </c>
      <c r="T986" s="44">
        <v>1633.3658</v>
      </c>
      <c r="V986" s="44"/>
      <c r="W986" s="44"/>
      <c r="X986" s="44"/>
    </row>
    <row r="987" spans="1:24">
      <c r="A987">
        <v>2</v>
      </c>
      <c r="B987">
        <v>4332</v>
      </c>
      <c r="C987" t="s">
        <v>3767</v>
      </c>
      <c r="D987" t="s">
        <v>1383</v>
      </c>
      <c r="E987" t="s">
        <v>264</v>
      </c>
      <c r="F987" t="s">
        <v>4604</v>
      </c>
      <c r="G987" t="s">
        <v>1384</v>
      </c>
      <c r="H987" t="s">
        <v>100</v>
      </c>
      <c r="I987" s="42">
        <v>1</v>
      </c>
      <c r="J987" t="s">
        <v>7002</v>
      </c>
      <c r="K987" s="37">
        <v>43585</v>
      </c>
      <c r="L987" s="44">
        <v>190909.78</v>
      </c>
      <c r="M987" s="44">
        <v>190909.78</v>
      </c>
      <c r="N987" s="44">
        <v>0</v>
      </c>
      <c r="O987" s="44">
        <v>171818.8</v>
      </c>
      <c r="P987" s="44">
        <v>0</v>
      </c>
      <c r="Q987" s="44">
        <v>14318.2333</v>
      </c>
      <c r="R987" s="44">
        <v>0</v>
      </c>
      <c r="S987" s="44">
        <v>0</v>
      </c>
      <c r="T987" s="44">
        <v>14318.2333</v>
      </c>
      <c r="V987" s="44"/>
      <c r="W987" s="44"/>
      <c r="X987" s="44"/>
    </row>
    <row r="988" spans="1:24">
      <c r="A988">
        <v>2</v>
      </c>
      <c r="B988">
        <v>4332</v>
      </c>
      <c r="C988" t="s">
        <v>3767</v>
      </c>
      <c r="D988" t="s">
        <v>24</v>
      </c>
      <c r="E988" t="s">
        <v>25</v>
      </c>
      <c r="F988" t="s">
        <v>4605</v>
      </c>
      <c r="G988" t="s">
        <v>1328</v>
      </c>
      <c r="H988" t="s">
        <v>104</v>
      </c>
      <c r="I988" s="42">
        <v>1</v>
      </c>
      <c r="J988" t="s">
        <v>7002</v>
      </c>
      <c r="K988" s="37">
        <v>43356</v>
      </c>
      <c r="L988" s="44">
        <v>5332.71</v>
      </c>
      <c r="M988" s="44">
        <v>5332.71</v>
      </c>
      <c r="N988" s="44">
        <v>0</v>
      </c>
      <c r="O988" s="44">
        <v>4799.4399999999996</v>
      </c>
      <c r="P988" s="44">
        <v>0</v>
      </c>
      <c r="Q988" s="44">
        <v>399.95330000000001</v>
      </c>
      <c r="R988" s="44">
        <v>0</v>
      </c>
      <c r="S988" s="44">
        <v>0</v>
      </c>
      <c r="T988" s="44">
        <v>399.95330000000001</v>
      </c>
      <c r="V988" s="44"/>
      <c r="W988" s="44"/>
      <c r="X988" s="44"/>
    </row>
    <row r="989" spans="1:24">
      <c r="A989">
        <v>2</v>
      </c>
      <c r="B989">
        <v>4332</v>
      </c>
      <c r="C989" t="s">
        <v>3767</v>
      </c>
      <c r="D989" t="s">
        <v>1186</v>
      </c>
      <c r="E989" t="s">
        <v>440</v>
      </c>
      <c r="F989" t="s">
        <v>4606</v>
      </c>
      <c r="G989" t="s">
        <v>1285</v>
      </c>
      <c r="H989" t="s">
        <v>124</v>
      </c>
      <c r="I989" s="42">
        <v>0</v>
      </c>
      <c r="J989" t="s">
        <v>7002</v>
      </c>
      <c r="K989" s="37">
        <v>44032</v>
      </c>
      <c r="L989" s="44">
        <v>9248.56</v>
      </c>
      <c r="M989" s="44">
        <v>9248.56</v>
      </c>
      <c r="N989" s="44">
        <v>0</v>
      </c>
      <c r="O989" s="44">
        <v>8323.7000000000007</v>
      </c>
      <c r="P989" s="44">
        <v>0</v>
      </c>
      <c r="Q989" s="44">
        <v>693.64170000000001</v>
      </c>
      <c r="R989" s="44">
        <v>0</v>
      </c>
      <c r="S989" s="44">
        <v>0</v>
      </c>
      <c r="T989" s="44">
        <v>693.64170000000001</v>
      </c>
      <c r="V989" s="44"/>
      <c r="W989" s="44"/>
      <c r="X989" s="44"/>
    </row>
    <row r="990" spans="1:24">
      <c r="A990">
        <v>2</v>
      </c>
      <c r="B990">
        <v>4332</v>
      </c>
      <c r="C990" t="s">
        <v>3767</v>
      </c>
      <c r="D990" t="s">
        <v>918</v>
      </c>
      <c r="E990" t="s">
        <v>25</v>
      </c>
      <c r="F990" t="s">
        <v>4607</v>
      </c>
      <c r="G990" t="s">
        <v>2161</v>
      </c>
      <c r="H990" t="s">
        <v>107</v>
      </c>
      <c r="I990" s="42">
        <v>1</v>
      </c>
      <c r="J990" t="s">
        <v>7002</v>
      </c>
      <c r="K990" s="37">
        <v>43507</v>
      </c>
      <c r="L990" s="44">
        <v>3754.88</v>
      </c>
      <c r="M990" s="44">
        <v>3754.88</v>
      </c>
      <c r="N990" s="44">
        <v>0</v>
      </c>
      <c r="O990" s="44">
        <v>3379.39</v>
      </c>
      <c r="P990" s="44">
        <v>0</v>
      </c>
      <c r="Q990" s="44">
        <v>281.61579999999998</v>
      </c>
      <c r="R990" s="44">
        <v>0</v>
      </c>
      <c r="S990" s="44">
        <v>0</v>
      </c>
      <c r="T990" s="44">
        <v>281.61579999999998</v>
      </c>
      <c r="V990" s="44"/>
      <c r="W990" s="44"/>
      <c r="X990" s="44"/>
    </row>
    <row r="991" spans="1:24">
      <c r="A991">
        <v>2</v>
      </c>
      <c r="B991">
        <v>4332</v>
      </c>
      <c r="C991" t="s">
        <v>3767</v>
      </c>
      <c r="D991" t="s">
        <v>285</v>
      </c>
      <c r="E991" t="s">
        <v>37</v>
      </c>
      <c r="F991" t="s">
        <v>4608</v>
      </c>
      <c r="G991" t="s">
        <v>2424</v>
      </c>
      <c r="H991" t="s">
        <v>107</v>
      </c>
      <c r="I991" s="42">
        <v>0</v>
      </c>
      <c r="J991" t="s">
        <v>7002</v>
      </c>
      <c r="K991" s="37">
        <v>43571</v>
      </c>
      <c r="L991" s="44">
        <v>6057.13</v>
      </c>
      <c r="M991" s="44">
        <v>6057.13</v>
      </c>
      <c r="N991" s="44">
        <v>0</v>
      </c>
      <c r="O991" s="44">
        <v>5451.42</v>
      </c>
      <c r="P991" s="44">
        <v>0</v>
      </c>
      <c r="Q991" s="44">
        <v>454.28500000000003</v>
      </c>
      <c r="R991" s="44">
        <v>0</v>
      </c>
      <c r="S991" s="44">
        <v>0</v>
      </c>
      <c r="T991" s="44">
        <v>454.28500000000003</v>
      </c>
      <c r="V991" s="44"/>
      <c r="W991" s="44"/>
      <c r="X991" s="44"/>
    </row>
    <row r="992" spans="1:24">
      <c r="A992">
        <v>2</v>
      </c>
      <c r="B992">
        <v>4332</v>
      </c>
      <c r="C992" t="s">
        <v>3767</v>
      </c>
      <c r="D992" t="s">
        <v>90</v>
      </c>
      <c r="E992" t="s">
        <v>9</v>
      </c>
      <c r="F992" t="s">
        <v>7363</v>
      </c>
      <c r="G992" t="s">
        <v>7364</v>
      </c>
      <c r="H992" t="s">
        <v>86</v>
      </c>
      <c r="I992" s="42">
        <v>1</v>
      </c>
      <c r="J992" t="s">
        <v>7002</v>
      </c>
      <c r="K992" s="37">
        <v>43507</v>
      </c>
      <c r="L992" s="44">
        <v>3500</v>
      </c>
      <c r="M992" s="44">
        <v>3500</v>
      </c>
      <c r="N992" s="44">
        <v>0</v>
      </c>
      <c r="O992" s="44">
        <v>3500</v>
      </c>
      <c r="P992" s="44">
        <v>0</v>
      </c>
      <c r="Q992" s="44">
        <v>0</v>
      </c>
      <c r="R992" s="44">
        <v>0</v>
      </c>
      <c r="S992" s="44">
        <v>0</v>
      </c>
      <c r="T992" s="44">
        <v>0</v>
      </c>
      <c r="V992" s="44"/>
      <c r="W992" s="44"/>
      <c r="X992" s="44"/>
    </row>
    <row r="993" spans="1:24">
      <c r="A993">
        <v>2</v>
      </c>
      <c r="B993">
        <v>4332</v>
      </c>
      <c r="C993" t="s">
        <v>3767</v>
      </c>
      <c r="D993" t="s">
        <v>1751</v>
      </c>
      <c r="E993" t="s">
        <v>25</v>
      </c>
      <c r="F993" t="s">
        <v>4609</v>
      </c>
      <c r="G993" t="s">
        <v>1752</v>
      </c>
      <c r="H993" t="s">
        <v>104</v>
      </c>
      <c r="I993" s="42">
        <v>0</v>
      </c>
      <c r="J993" t="s">
        <v>7002</v>
      </c>
      <c r="K993" s="37">
        <v>43410</v>
      </c>
      <c r="L993" s="44">
        <v>20494.88</v>
      </c>
      <c r="M993" s="44">
        <v>20494.88</v>
      </c>
      <c r="N993" s="44">
        <v>0</v>
      </c>
      <c r="O993" s="44">
        <v>18445.39</v>
      </c>
      <c r="P993" s="44">
        <v>0</v>
      </c>
      <c r="Q993" s="44">
        <v>1537.1158</v>
      </c>
      <c r="R993" s="44">
        <v>0</v>
      </c>
      <c r="S993" s="44">
        <v>0</v>
      </c>
      <c r="T993" s="44">
        <v>1537.1158</v>
      </c>
      <c r="V993" s="44"/>
      <c r="W993" s="44"/>
      <c r="X993" s="44"/>
    </row>
    <row r="994" spans="1:24">
      <c r="A994">
        <v>2</v>
      </c>
      <c r="B994">
        <v>4332</v>
      </c>
      <c r="C994" t="s">
        <v>3767</v>
      </c>
      <c r="D994" t="s">
        <v>1839</v>
      </c>
      <c r="E994" t="s">
        <v>9</v>
      </c>
      <c r="F994" t="s">
        <v>4610</v>
      </c>
      <c r="G994" t="s">
        <v>1840</v>
      </c>
      <c r="H994" t="s">
        <v>100</v>
      </c>
      <c r="I994" s="42">
        <v>1</v>
      </c>
      <c r="J994" t="s">
        <v>7002</v>
      </c>
      <c r="K994" s="37">
        <v>43808</v>
      </c>
      <c r="L994" s="44">
        <v>233434.49</v>
      </c>
      <c r="M994" s="44">
        <v>233434.49</v>
      </c>
      <c r="N994" s="44">
        <v>0</v>
      </c>
      <c r="O994" s="44">
        <v>210091.04</v>
      </c>
      <c r="P994" s="44">
        <v>0</v>
      </c>
      <c r="Q994" s="44">
        <v>17507.5867</v>
      </c>
      <c r="R994" s="44">
        <v>0</v>
      </c>
      <c r="S994" s="44">
        <v>0</v>
      </c>
      <c r="T994" s="44">
        <v>17507.5867</v>
      </c>
      <c r="V994" s="44"/>
      <c r="W994" s="44"/>
      <c r="X994" s="44"/>
    </row>
    <row r="995" spans="1:24">
      <c r="A995">
        <v>2</v>
      </c>
      <c r="B995">
        <v>4332</v>
      </c>
      <c r="C995" t="s">
        <v>3767</v>
      </c>
      <c r="D995" t="s">
        <v>833</v>
      </c>
      <c r="E995" t="s">
        <v>9</v>
      </c>
      <c r="F995" t="s">
        <v>7365</v>
      </c>
      <c r="G995" t="s">
        <v>7366</v>
      </c>
      <c r="H995" t="s">
        <v>86</v>
      </c>
      <c r="I995" s="42">
        <v>1</v>
      </c>
      <c r="J995" t="s">
        <v>7002</v>
      </c>
      <c r="K995" s="37">
        <v>43362</v>
      </c>
      <c r="L995" s="44">
        <v>32142.09</v>
      </c>
      <c r="M995" s="44">
        <v>32142.09</v>
      </c>
      <c r="N995" s="44">
        <v>0</v>
      </c>
      <c r="O995" s="44">
        <v>32142.09</v>
      </c>
      <c r="P995" s="44">
        <v>0</v>
      </c>
      <c r="Q995" s="44">
        <v>0</v>
      </c>
      <c r="R995" s="44">
        <v>0</v>
      </c>
      <c r="S995" s="44">
        <v>0</v>
      </c>
      <c r="T995" s="44">
        <v>0</v>
      </c>
      <c r="V995" s="44"/>
      <c r="W995" s="44"/>
      <c r="X995" s="44"/>
    </row>
    <row r="996" spans="1:24">
      <c r="A996">
        <v>2</v>
      </c>
      <c r="B996">
        <v>4332</v>
      </c>
      <c r="C996" t="s">
        <v>3767</v>
      </c>
      <c r="D996" t="s">
        <v>1188</v>
      </c>
      <c r="E996" t="s">
        <v>60</v>
      </c>
      <c r="F996" t="s">
        <v>4611</v>
      </c>
      <c r="G996" t="s">
        <v>1588</v>
      </c>
      <c r="H996" t="s">
        <v>104</v>
      </c>
      <c r="I996" s="42">
        <v>0</v>
      </c>
      <c r="J996" t="s">
        <v>7002</v>
      </c>
      <c r="K996" s="37">
        <v>43412</v>
      </c>
      <c r="L996" s="44">
        <v>16056.48</v>
      </c>
      <c r="M996" s="44">
        <v>16056.48</v>
      </c>
      <c r="N996" s="44">
        <v>0</v>
      </c>
      <c r="O996" s="44">
        <v>14450.83</v>
      </c>
      <c r="P996" s="44">
        <v>0</v>
      </c>
      <c r="Q996" s="44">
        <v>1204.2357999999999</v>
      </c>
      <c r="R996" s="44">
        <v>0</v>
      </c>
      <c r="S996" s="44">
        <v>0</v>
      </c>
      <c r="T996" s="44">
        <v>1204.2357999999999</v>
      </c>
      <c r="V996" s="44"/>
      <c r="W996" s="44"/>
      <c r="X996" s="44"/>
    </row>
    <row r="997" spans="1:24">
      <c r="A997">
        <v>2</v>
      </c>
      <c r="B997">
        <v>4332</v>
      </c>
      <c r="C997" t="s">
        <v>3767</v>
      </c>
      <c r="D997" t="s">
        <v>20</v>
      </c>
      <c r="E997" t="s">
        <v>21</v>
      </c>
      <c r="F997" t="s">
        <v>4612</v>
      </c>
      <c r="G997" t="s">
        <v>1340</v>
      </c>
      <c r="H997" t="s">
        <v>107</v>
      </c>
      <c r="I997" s="42">
        <v>0.37</v>
      </c>
      <c r="J997" t="s">
        <v>7002</v>
      </c>
      <c r="K997" s="37">
        <v>43361</v>
      </c>
      <c r="L997" s="44">
        <v>25796.49</v>
      </c>
      <c r="M997" s="44">
        <v>25796.49</v>
      </c>
      <c r="N997" s="44">
        <v>0</v>
      </c>
      <c r="O997" s="44">
        <v>23216.84</v>
      </c>
      <c r="P997" s="44">
        <v>0</v>
      </c>
      <c r="Q997" s="44">
        <v>1934.7366999999999</v>
      </c>
      <c r="R997" s="44">
        <v>0</v>
      </c>
      <c r="S997" s="44">
        <v>0</v>
      </c>
      <c r="T997" s="44">
        <v>1934.7366999999999</v>
      </c>
      <c r="V997" s="44"/>
      <c r="W997" s="44"/>
      <c r="X997" s="44"/>
    </row>
    <row r="998" spans="1:24">
      <c r="A998">
        <v>2</v>
      </c>
      <c r="B998">
        <v>4332</v>
      </c>
      <c r="C998" t="s">
        <v>3767</v>
      </c>
      <c r="D998" t="s">
        <v>1145</v>
      </c>
      <c r="E998" t="s">
        <v>9</v>
      </c>
      <c r="F998" t="s">
        <v>4613</v>
      </c>
      <c r="G998" t="s">
        <v>523</v>
      </c>
      <c r="H998" t="s">
        <v>107</v>
      </c>
      <c r="I998" s="42">
        <v>1</v>
      </c>
      <c r="J998" t="s">
        <v>7002</v>
      </c>
      <c r="K998" s="37">
        <v>43360</v>
      </c>
      <c r="L998" s="44">
        <v>25114.79</v>
      </c>
      <c r="M998" s="44">
        <v>25114.79</v>
      </c>
      <c r="N998" s="44">
        <v>0</v>
      </c>
      <c r="O998" s="44">
        <v>22603.31</v>
      </c>
      <c r="P998" s="44">
        <v>0</v>
      </c>
      <c r="Q998" s="44">
        <v>1883.6092000000001</v>
      </c>
      <c r="R998" s="44">
        <v>0</v>
      </c>
      <c r="S998" s="44">
        <v>0</v>
      </c>
      <c r="T998" s="44">
        <v>1883.6092000000001</v>
      </c>
      <c r="V998" s="44"/>
      <c r="W998" s="44"/>
      <c r="X998" s="44"/>
    </row>
    <row r="999" spans="1:24">
      <c r="A999">
        <v>2</v>
      </c>
      <c r="B999">
        <v>4332</v>
      </c>
      <c r="C999" t="s">
        <v>3767</v>
      </c>
      <c r="D999" t="s">
        <v>146</v>
      </c>
      <c r="E999" t="s">
        <v>147</v>
      </c>
      <c r="F999" t="s">
        <v>4614</v>
      </c>
      <c r="G999" t="s">
        <v>148</v>
      </c>
      <c r="H999" t="s">
        <v>149</v>
      </c>
      <c r="I999" s="42">
        <v>1</v>
      </c>
      <c r="J999" t="s">
        <v>7002</v>
      </c>
      <c r="K999" s="37">
        <v>43228</v>
      </c>
      <c r="L999" s="44">
        <v>5339.13</v>
      </c>
      <c r="M999" s="44">
        <v>5339.13</v>
      </c>
      <c r="N999" s="44">
        <v>0</v>
      </c>
      <c r="O999" s="44">
        <v>4805.22</v>
      </c>
      <c r="P999" s="44">
        <v>0</v>
      </c>
      <c r="Q999" s="44">
        <v>400.435</v>
      </c>
      <c r="R999" s="44">
        <v>0</v>
      </c>
      <c r="S999" s="44">
        <v>0</v>
      </c>
      <c r="T999" s="44">
        <v>400.435</v>
      </c>
      <c r="V999" s="44"/>
      <c r="W999" s="44"/>
      <c r="X999" s="44"/>
    </row>
    <row r="1000" spans="1:24">
      <c r="A1000">
        <v>2</v>
      </c>
      <c r="B1000">
        <v>4332</v>
      </c>
      <c r="C1000" t="s">
        <v>3767</v>
      </c>
      <c r="D1000" t="s">
        <v>955</v>
      </c>
      <c r="E1000" t="s">
        <v>9</v>
      </c>
      <c r="F1000" t="s">
        <v>4615</v>
      </c>
      <c r="G1000" t="s">
        <v>1753</v>
      </c>
      <c r="H1000" t="s">
        <v>107</v>
      </c>
      <c r="I1000" s="42">
        <v>1</v>
      </c>
      <c r="J1000" t="s">
        <v>7002</v>
      </c>
      <c r="K1000" s="37">
        <v>44014</v>
      </c>
      <c r="L1000" s="44">
        <v>151915</v>
      </c>
      <c r="M1000" s="44">
        <v>148209.72</v>
      </c>
      <c r="N1000" s="44">
        <v>-3705.28</v>
      </c>
      <c r="O1000" s="44">
        <v>133388.75</v>
      </c>
      <c r="P1000" s="44">
        <v>-3334.75</v>
      </c>
      <c r="Q1000" s="44">
        <v>2095.0158000000001</v>
      </c>
      <c r="R1000" s="44">
        <v>0</v>
      </c>
      <c r="S1000" s="44">
        <v>0</v>
      </c>
      <c r="T1000" s="44">
        <v>2095.0158000000001</v>
      </c>
      <c r="V1000" s="44"/>
      <c r="W1000" s="44"/>
      <c r="X1000" s="44"/>
    </row>
    <row r="1001" spans="1:24">
      <c r="A1001">
        <v>2</v>
      </c>
      <c r="B1001">
        <v>4332</v>
      </c>
      <c r="C1001" t="s">
        <v>3767</v>
      </c>
      <c r="D1001" t="s">
        <v>545</v>
      </c>
      <c r="E1001" t="s">
        <v>9</v>
      </c>
      <c r="F1001" t="s">
        <v>4616</v>
      </c>
      <c r="G1001" t="s">
        <v>1601</v>
      </c>
      <c r="H1001" t="s">
        <v>100</v>
      </c>
      <c r="I1001" s="42">
        <v>0</v>
      </c>
      <c r="J1001" t="s">
        <v>7002</v>
      </c>
      <c r="K1001" s="37">
        <v>43571</v>
      </c>
      <c r="L1001" s="44">
        <v>5800</v>
      </c>
      <c r="M1001" s="44">
        <v>5800</v>
      </c>
      <c r="N1001" s="44">
        <v>0</v>
      </c>
      <c r="O1001" s="44">
        <v>5220</v>
      </c>
      <c r="P1001" s="44">
        <v>0</v>
      </c>
      <c r="Q1001" s="44">
        <v>435</v>
      </c>
      <c r="R1001" s="44">
        <v>0</v>
      </c>
      <c r="S1001" s="44">
        <v>0</v>
      </c>
      <c r="T1001" s="44">
        <v>435</v>
      </c>
      <c r="V1001" s="44"/>
      <c r="W1001" s="44"/>
      <c r="X1001" s="44"/>
    </row>
    <row r="1002" spans="1:24">
      <c r="A1002">
        <v>2</v>
      </c>
      <c r="B1002">
        <v>4332</v>
      </c>
      <c r="C1002" t="s">
        <v>3767</v>
      </c>
      <c r="D1002" t="s">
        <v>935</v>
      </c>
      <c r="E1002" t="s">
        <v>76</v>
      </c>
      <c r="F1002" t="s">
        <v>4617</v>
      </c>
      <c r="G1002" t="s">
        <v>1072</v>
      </c>
      <c r="H1002" t="s">
        <v>86</v>
      </c>
      <c r="I1002" s="42">
        <v>1</v>
      </c>
      <c r="J1002" t="s">
        <v>7002</v>
      </c>
      <c r="K1002" s="37">
        <v>43851</v>
      </c>
      <c r="L1002" s="44">
        <v>12115.13</v>
      </c>
      <c r="M1002" s="44">
        <v>12115.13</v>
      </c>
      <c r="N1002" s="44">
        <v>0</v>
      </c>
      <c r="O1002" s="44">
        <v>11979.42</v>
      </c>
      <c r="P1002" s="44">
        <v>0</v>
      </c>
      <c r="Q1002" s="44">
        <v>101.76690000000001</v>
      </c>
      <c r="R1002" s="44">
        <v>0</v>
      </c>
      <c r="S1002" s="44">
        <v>0</v>
      </c>
      <c r="T1002" s="44">
        <v>101.76690000000001</v>
      </c>
      <c r="V1002" s="44"/>
      <c r="W1002" s="44"/>
      <c r="X1002" s="44"/>
    </row>
    <row r="1003" spans="1:24">
      <c r="A1003">
        <v>2</v>
      </c>
      <c r="B1003">
        <v>4332</v>
      </c>
      <c r="C1003" t="s">
        <v>3767</v>
      </c>
      <c r="D1003" t="s">
        <v>754</v>
      </c>
      <c r="E1003" t="s">
        <v>152</v>
      </c>
      <c r="F1003" t="s">
        <v>4618</v>
      </c>
      <c r="G1003" t="s">
        <v>2791</v>
      </c>
      <c r="H1003" t="s">
        <v>124</v>
      </c>
      <c r="I1003" s="42">
        <v>1</v>
      </c>
      <c r="J1003" t="s">
        <v>7002</v>
      </c>
      <c r="K1003" s="37">
        <v>43676</v>
      </c>
      <c r="L1003" s="44">
        <v>69512</v>
      </c>
      <c r="M1003" s="44">
        <v>69512</v>
      </c>
      <c r="N1003" s="44">
        <v>0</v>
      </c>
      <c r="O1003" s="44">
        <v>62560.800000000003</v>
      </c>
      <c r="P1003" s="44">
        <v>0</v>
      </c>
      <c r="Q1003" s="44">
        <v>5213.3999999999996</v>
      </c>
      <c r="R1003" s="44">
        <v>0</v>
      </c>
      <c r="S1003" s="44">
        <v>0</v>
      </c>
      <c r="T1003" s="44">
        <v>5213.3999999999996</v>
      </c>
      <c r="V1003" s="44"/>
      <c r="W1003" s="44"/>
      <c r="X1003" s="44"/>
    </row>
    <row r="1004" spans="1:24">
      <c r="A1004">
        <v>2</v>
      </c>
      <c r="B1004">
        <v>4332</v>
      </c>
      <c r="C1004" t="s">
        <v>3767</v>
      </c>
      <c r="D1004" t="s">
        <v>1188</v>
      </c>
      <c r="E1004" t="s">
        <v>60</v>
      </c>
      <c r="F1004" t="s">
        <v>4619</v>
      </c>
      <c r="G1004" t="s">
        <v>1423</v>
      </c>
      <c r="H1004" t="s">
        <v>107</v>
      </c>
      <c r="I1004" s="42">
        <v>0</v>
      </c>
      <c r="J1004" t="s">
        <v>7002</v>
      </c>
      <c r="K1004" s="37">
        <v>43360</v>
      </c>
      <c r="L1004" s="44">
        <v>41360</v>
      </c>
      <c r="M1004" s="44">
        <v>41360</v>
      </c>
      <c r="N1004" s="44">
        <v>0</v>
      </c>
      <c r="O1004" s="44">
        <v>37224</v>
      </c>
      <c r="P1004" s="44">
        <v>0</v>
      </c>
      <c r="Q1004" s="44">
        <v>3102</v>
      </c>
      <c r="R1004" s="44">
        <v>0</v>
      </c>
      <c r="S1004" s="44">
        <v>0</v>
      </c>
      <c r="T1004" s="44">
        <v>3102</v>
      </c>
      <c r="V1004" s="44"/>
      <c r="W1004" s="44"/>
      <c r="X1004" s="44"/>
    </row>
    <row r="1005" spans="1:24">
      <c r="A1005">
        <v>2</v>
      </c>
      <c r="B1005">
        <v>4332</v>
      </c>
      <c r="C1005" t="s">
        <v>3767</v>
      </c>
      <c r="D1005" t="s">
        <v>568</v>
      </c>
      <c r="E1005" t="s">
        <v>25</v>
      </c>
      <c r="F1005" t="s">
        <v>4620</v>
      </c>
      <c r="G1005" t="s">
        <v>988</v>
      </c>
      <c r="H1005" t="s">
        <v>149</v>
      </c>
      <c r="I1005" s="42">
        <v>1</v>
      </c>
      <c r="J1005" t="s">
        <v>7002</v>
      </c>
      <c r="K1005" s="37">
        <v>43335</v>
      </c>
      <c r="L1005" s="44">
        <v>4448.78</v>
      </c>
      <c r="M1005" s="44">
        <v>4448.78</v>
      </c>
      <c r="N1005" s="44">
        <v>0</v>
      </c>
      <c r="O1005" s="44">
        <v>4003.9</v>
      </c>
      <c r="P1005" s="44">
        <v>0</v>
      </c>
      <c r="Q1005" s="44">
        <v>333.6583</v>
      </c>
      <c r="R1005" s="44">
        <v>0</v>
      </c>
      <c r="S1005" s="44">
        <v>0</v>
      </c>
      <c r="T1005" s="44">
        <v>333.6583</v>
      </c>
      <c r="V1005" s="44"/>
      <c r="W1005" s="44"/>
      <c r="X1005" s="44"/>
    </row>
    <row r="1006" spans="1:24">
      <c r="A1006">
        <v>2</v>
      </c>
      <c r="B1006">
        <v>4332</v>
      </c>
      <c r="C1006" t="s">
        <v>3767</v>
      </c>
      <c r="D1006" t="s">
        <v>1589</v>
      </c>
      <c r="E1006" t="s">
        <v>385</v>
      </c>
      <c r="F1006" t="s">
        <v>4621</v>
      </c>
      <c r="G1006" t="s">
        <v>1590</v>
      </c>
      <c r="H1006" t="s">
        <v>104</v>
      </c>
      <c r="I1006" s="42">
        <v>0.25</v>
      </c>
      <c r="J1006" t="s">
        <v>7002</v>
      </c>
      <c r="K1006" s="37">
        <v>48092</v>
      </c>
      <c r="L1006" s="44">
        <v>244505.79</v>
      </c>
      <c r="M1006" s="44">
        <v>244505.79</v>
      </c>
      <c r="N1006" s="44">
        <v>0</v>
      </c>
      <c r="O1006" s="44">
        <v>220055.21</v>
      </c>
      <c r="P1006" s="44">
        <v>0</v>
      </c>
      <c r="Q1006" s="44">
        <v>0</v>
      </c>
      <c r="R1006" s="44">
        <v>0</v>
      </c>
      <c r="S1006" s="44">
        <v>0</v>
      </c>
      <c r="T1006" s="44">
        <v>0</v>
      </c>
      <c r="V1006" s="44"/>
      <c r="W1006" s="44"/>
      <c r="X1006" s="44"/>
    </row>
    <row r="1007" spans="1:24">
      <c r="A1007">
        <v>2</v>
      </c>
      <c r="B1007">
        <v>4332</v>
      </c>
      <c r="C1007" t="s">
        <v>3767</v>
      </c>
      <c r="D1007" t="s">
        <v>7367</v>
      </c>
      <c r="E1007" t="s">
        <v>9</v>
      </c>
      <c r="F1007" t="s">
        <v>7368</v>
      </c>
      <c r="G1007" t="s">
        <v>7369</v>
      </c>
      <c r="H1007" t="s">
        <v>86</v>
      </c>
      <c r="I1007" s="42">
        <v>1</v>
      </c>
      <c r="J1007" t="s">
        <v>7002</v>
      </c>
      <c r="K1007" s="37">
        <v>43362</v>
      </c>
      <c r="L1007" s="44">
        <v>7445.09</v>
      </c>
      <c r="M1007" s="44">
        <v>7445.09</v>
      </c>
      <c r="N1007" s="44">
        <v>0</v>
      </c>
      <c r="O1007" s="44">
        <v>7445.09</v>
      </c>
      <c r="P1007" s="44">
        <v>0</v>
      </c>
      <c r="Q1007" s="44">
        <v>0</v>
      </c>
      <c r="R1007" s="44">
        <v>0</v>
      </c>
      <c r="S1007" s="44">
        <v>0</v>
      </c>
      <c r="T1007" s="44">
        <v>0</v>
      </c>
      <c r="V1007" s="44"/>
      <c r="W1007" s="44"/>
      <c r="X1007" s="44"/>
    </row>
    <row r="1008" spans="1:24">
      <c r="A1008">
        <v>2</v>
      </c>
      <c r="B1008">
        <v>4332</v>
      </c>
      <c r="C1008" t="s">
        <v>3767</v>
      </c>
      <c r="D1008" t="s">
        <v>675</v>
      </c>
      <c r="E1008" t="s">
        <v>60</v>
      </c>
      <c r="F1008" t="s">
        <v>4622</v>
      </c>
      <c r="G1008" t="s">
        <v>1326</v>
      </c>
      <c r="H1008" t="s">
        <v>149</v>
      </c>
      <c r="I1008" s="42">
        <v>1</v>
      </c>
      <c r="J1008" t="s">
        <v>7002</v>
      </c>
      <c r="K1008" s="37">
        <v>43564</v>
      </c>
      <c r="L1008" s="44">
        <v>302996.71000000002</v>
      </c>
      <c r="M1008" s="44">
        <v>302996.71000000002</v>
      </c>
      <c r="N1008" s="44">
        <v>0</v>
      </c>
      <c r="O1008" s="44">
        <v>272697.03999999998</v>
      </c>
      <c r="P1008" s="44">
        <v>0</v>
      </c>
      <c r="Q1008" s="44">
        <v>22724.7533</v>
      </c>
      <c r="R1008" s="44">
        <v>0</v>
      </c>
      <c r="S1008" s="44">
        <v>0</v>
      </c>
      <c r="T1008" s="44">
        <v>22724.7533</v>
      </c>
      <c r="V1008" s="44"/>
      <c r="W1008" s="44"/>
      <c r="X1008" s="44"/>
    </row>
    <row r="1009" spans="1:24">
      <c r="A1009">
        <v>2</v>
      </c>
      <c r="B1009">
        <v>4332</v>
      </c>
      <c r="C1009" t="s">
        <v>3767</v>
      </c>
      <c r="D1009" t="s">
        <v>451</v>
      </c>
      <c r="E1009" t="s">
        <v>9</v>
      </c>
      <c r="F1009" t="s">
        <v>7370</v>
      </c>
      <c r="G1009" t="s">
        <v>7371</v>
      </c>
      <c r="H1009" t="s">
        <v>86</v>
      </c>
      <c r="I1009" s="42">
        <v>1</v>
      </c>
      <c r="J1009" t="s">
        <v>7002</v>
      </c>
      <c r="K1009" s="37">
        <v>43412</v>
      </c>
      <c r="L1009" s="44">
        <v>17542.7</v>
      </c>
      <c r="M1009" s="44">
        <v>17542.7</v>
      </c>
      <c r="N1009" s="44">
        <v>0</v>
      </c>
      <c r="O1009" s="44">
        <v>17542.7</v>
      </c>
      <c r="P1009" s="44">
        <v>0</v>
      </c>
      <c r="Q1009" s="44">
        <v>0</v>
      </c>
      <c r="R1009" s="44">
        <v>0</v>
      </c>
      <c r="S1009" s="44">
        <v>0</v>
      </c>
      <c r="T1009" s="44">
        <v>0</v>
      </c>
      <c r="V1009" s="44"/>
      <c r="W1009" s="44"/>
      <c r="X1009" s="44"/>
    </row>
    <row r="1010" spans="1:24">
      <c r="A1010">
        <v>2</v>
      </c>
      <c r="B1010">
        <v>4332</v>
      </c>
      <c r="C1010" t="s">
        <v>3767</v>
      </c>
      <c r="D1010" t="s">
        <v>971</v>
      </c>
      <c r="E1010" t="s">
        <v>440</v>
      </c>
      <c r="F1010" t="s">
        <v>4623</v>
      </c>
      <c r="G1010" t="s">
        <v>972</v>
      </c>
      <c r="H1010" t="s">
        <v>107</v>
      </c>
      <c r="I1010" s="42">
        <v>0</v>
      </c>
      <c r="J1010" t="s">
        <v>7002</v>
      </c>
      <c r="K1010" s="37">
        <v>43335</v>
      </c>
      <c r="L1010" s="44">
        <v>21201</v>
      </c>
      <c r="M1010" s="44">
        <v>21201</v>
      </c>
      <c r="N1010" s="44">
        <v>0</v>
      </c>
      <c r="O1010" s="44">
        <v>19080.900000000001</v>
      </c>
      <c r="P1010" s="44">
        <v>0</v>
      </c>
      <c r="Q1010" s="44">
        <v>1590.075</v>
      </c>
      <c r="R1010" s="44">
        <v>0</v>
      </c>
      <c r="S1010" s="44">
        <v>0</v>
      </c>
      <c r="T1010" s="44">
        <v>1590.075</v>
      </c>
      <c r="V1010" s="44"/>
      <c r="W1010" s="44"/>
      <c r="X1010" s="44"/>
    </row>
    <row r="1011" spans="1:24">
      <c r="A1011">
        <v>2</v>
      </c>
      <c r="B1011">
        <v>4332</v>
      </c>
      <c r="C1011" t="s">
        <v>3767</v>
      </c>
      <c r="D1011" t="s">
        <v>578</v>
      </c>
      <c r="E1011" t="s">
        <v>82</v>
      </c>
      <c r="F1011" t="s">
        <v>4624</v>
      </c>
      <c r="G1011" t="s">
        <v>1115</v>
      </c>
      <c r="H1011" t="s">
        <v>107</v>
      </c>
      <c r="I1011" s="42">
        <v>0.2</v>
      </c>
      <c r="J1011" t="s">
        <v>7002</v>
      </c>
      <c r="K1011" s="37">
        <v>43917</v>
      </c>
      <c r="L1011" s="44">
        <v>9663.8799999999992</v>
      </c>
      <c r="M1011" s="44">
        <v>9663.8799999999992</v>
      </c>
      <c r="N1011" s="44">
        <v>0</v>
      </c>
      <c r="O1011" s="44">
        <v>8697.49</v>
      </c>
      <c r="P1011" s="44">
        <v>0</v>
      </c>
      <c r="Q1011" s="44">
        <v>724.79079999999999</v>
      </c>
      <c r="R1011" s="44">
        <v>0</v>
      </c>
      <c r="S1011" s="44">
        <v>0</v>
      </c>
      <c r="T1011" s="44">
        <v>724.79079999999999</v>
      </c>
      <c r="V1011" s="44"/>
      <c r="W1011" s="44"/>
      <c r="X1011" s="44"/>
    </row>
    <row r="1012" spans="1:24">
      <c r="A1012">
        <v>2</v>
      </c>
      <c r="B1012">
        <v>4332</v>
      </c>
      <c r="C1012" t="s">
        <v>3767</v>
      </c>
      <c r="D1012" t="s">
        <v>1013</v>
      </c>
      <c r="E1012" t="s">
        <v>9</v>
      </c>
      <c r="F1012" t="s">
        <v>4625</v>
      </c>
      <c r="G1012" t="s">
        <v>1718</v>
      </c>
      <c r="H1012" t="s">
        <v>107</v>
      </c>
      <c r="I1012" s="42">
        <v>1</v>
      </c>
      <c r="J1012" t="s">
        <v>7002</v>
      </c>
      <c r="K1012" s="37">
        <v>43410</v>
      </c>
      <c r="L1012" s="44">
        <v>9904.48</v>
      </c>
      <c r="M1012" s="44">
        <v>9904.48</v>
      </c>
      <c r="N1012" s="44">
        <v>0</v>
      </c>
      <c r="O1012" s="44">
        <v>8914.0300000000007</v>
      </c>
      <c r="P1012" s="44">
        <v>0</v>
      </c>
      <c r="Q1012" s="44">
        <v>742.83579999999995</v>
      </c>
      <c r="R1012" s="44">
        <v>0</v>
      </c>
      <c r="S1012" s="44">
        <v>0</v>
      </c>
      <c r="T1012" s="44">
        <v>742.83579999999995</v>
      </c>
      <c r="V1012" s="44"/>
      <c r="W1012" s="44"/>
      <c r="X1012" s="44"/>
    </row>
    <row r="1013" spans="1:24">
      <c r="A1013">
        <v>2</v>
      </c>
      <c r="B1013">
        <v>4332</v>
      </c>
      <c r="C1013" t="s">
        <v>3767</v>
      </c>
      <c r="D1013" t="s">
        <v>1188</v>
      </c>
      <c r="E1013" t="s">
        <v>60</v>
      </c>
      <c r="F1013" t="s">
        <v>4626</v>
      </c>
      <c r="G1013" t="s">
        <v>1409</v>
      </c>
      <c r="H1013" t="s">
        <v>107</v>
      </c>
      <c r="I1013" s="42">
        <v>0</v>
      </c>
      <c r="J1013" t="s">
        <v>7002</v>
      </c>
      <c r="K1013" s="37">
        <v>43357</v>
      </c>
      <c r="L1013" s="44">
        <v>4606.1899999999996</v>
      </c>
      <c r="M1013" s="44">
        <v>4606.1899999999996</v>
      </c>
      <c r="N1013" s="44">
        <v>0</v>
      </c>
      <c r="O1013" s="44">
        <v>4145.57</v>
      </c>
      <c r="P1013" s="44">
        <v>0</v>
      </c>
      <c r="Q1013" s="44">
        <v>345.46420000000001</v>
      </c>
      <c r="R1013" s="44">
        <v>0</v>
      </c>
      <c r="S1013" s="44">
        <v>0</v>
      </c>
      <c r="T1013" s="44">
        <v>345.46420000000001</v>
      </c>
      <c r="V1013" s="44"/>
      <c r="W1013" s="44"/>
      <c r="X1013" s="44"/>
    </row>
    <row r="1014" spans="1:24">
      <c r="A1014">
        <v>2</v>
      </c>
      <c r="B1014">
        <v>4332</v>
      </c>
      <c r="C1014" t="s">
        <v>3767</v>
      </c>
      <c r="D1014" t="s">
        <v>549</v>
      </c>
      <c r="E1014" t="s">
        <v>9</v>
      </c>
      <c r="F1014" t="s">
        <v>4627</v>
      </c>
      <c r="G1014" t="s">
        <v>1222</v>
      </c>
      <c r="H1014" t="s">
        <v>107</v>
      </c>
      <c r="I1014" s="42">
        <v>1</v>
      </c>
      <c r="J1014" t="s">
        <v>7002</v>
      </c>
      <c r="K1014" s="37">
        <v>43361</v>
      </c>
      <c r="L1014" s="44">
        <v>22648.38</v>
      </c>
      <c r="M1014" s="44">
        <v>22648.38</v>
      </c>
      <c r="N1014" s="44">
        <v>0</v>
      </c>
      <c r="O1014" s="44">
        <v>20383.54</v>
      </c>
      <c r="P1014" s="44">
        <v>0</v>
      </c>
      <c r="Q1014" s="44">
        <v>1698.6283000000001</v>
      </c>
      <c r="R1014" s="44">
        <v>0</v>
      </c>
      <c r="S1014" s="44">
        <v>0</v>
      </c>
      <c r="T1014" s="44">
        <v>1698.6283000000001</v>
      </c>
      <c r="V1014" s="44"/>
      <c r="W1014" s="44"/>
      <c r="X1014" s="44"/>
    </row>
    <row r="1015" spans="1:24">
      <c r="A1015">
        <v>2</v>
      </c>
      <c r="B1015">
        <v>4332</v>
      </c>
      <c r="C1015" t="s">
        <v>3767</v>
      </c>
      <c r="D1015" t="s">
        <v>13</v>
      </c>
      <c r="E1015" t="s">
        <v>9</v>
      </c>
      <c r="F1015" t="s">
        <v>4628</v>
      </c>
      <c r="G1015" t="s">
        <v>44</v>
      </c>
      <c r="H1015" t="s">
        <v>29</v>
      </c>
      <c r="I1015" s="42">
        <v>0</v>
      </c>
      <c r="J1015" t="s">
        <v>7003</v>
      </c>
      <c r="K1015" s="37">
        <v>48092</v>
      </c>
      <c r="L1015" s="44">
        <v>48500000</v>
      </c>
      <c r="M1015" s="44">
        <v>4375199</v>
      </c>
      <c r="N1015" s="44">
        <v>-44124801</v>
      </c>
      <c r="O1015" s="44">
        <v>3281399.25</v>
      </c>
      <c r="P1015" s="44">
        <v>-33093600.75</v>
      </c>
      <c r="Q1015" s="44">
        <v>0</v>
      </c>
      <c r="R1015" s="44">
        <v>0</v>
      </c>
      <c r="S1015" s="44">
        <v>0</v>
      </c>
      <c r="T1015" s="44">
        <v>0</v>
      </c>
      <c r="V1015" s="44"/>
      <c r="W1015" s="44"/>
      <c r="X1015" s="44"/>
    </row>
    <row r="1016" spans="1:24">
      <c r="A1016">
        <v>2</v>
      </c>
      <c r="B1016">
        <v>4332</v>
      </c>
      <c r="C1016" t="s">
        <v>3767</v>
      </c>
      <c r="D1016" t="s">
        <v>619</v>
      </c>
      <c r="E1016" t="s">
        <v>9</v>
      </c>
      <c r="F1016" t="s">
        <v>4629</v>
      </c>
      <c r="G1016" t="s">
        <v>2048</v>
      </c>
      <c r="H1016" t="s">
        <v>100</v>
      </c>
      <c r="I1016" s="42">
        <v>0.5</v>
      </c>
      <c r="J1016" t="s">
        <v>7002</v>
      </c>
      <c r="K1016" s="37">
        <v>43507</v>
      </c>
      <c r="L1016" s="44">
        <v>25000</v>
      </c>
      <c r="M1016" s="44">
        <v>25000</v>
      </c>
      <c r="N1016" s="44">
        <v>0</v>
      </c>
      <c r="O1016" s="44">
        <v>22500</v>
      </c>
      <c r="P1016" s="44">
        <v>0</v>
      </c>
      <c r="Q1016" s="44">
        <v>1875</v>
      </c>
      <c r="R1016" s="44">
        <v>0</v>
      </c>
      <c r="S1016" s="44">
        <v>0</v>
      </c>
      <c r="T1016" s="44">
        <v>1875</v>
      </c>
      <c r="V1016" s="44"/>
      <c r="W1016" s="44"/>
      <c r="X1016" s="44"/>
    </row>
    <row r="1017" spans="1:24">
      <c r="A1017">
        <v>2</v>
      </c>
      <c r="B1017">
        <v>4332</v>
      </c>
      <c r="C1017" t="s">
        <v>3767</v>
      </c>
      <c r="D1017" t="s">
        <v>1283</v>
      </c>
      <c r="E1017" t="s">
        <v>9</v>
      </c>
      <c r="F1017" t="s">
        <v>4630</v>
      </c>
      <c r="G1017" t="s">
        <v>1284</v>
      </c>
      <c r="H1017" t="s">
        <v>100</v>
      </c>
      <c r="I1017" s="42">
        <v>1</v>
      </c>
      <c r="J1017" t="s">
        <v>7002</v>
      </c>
      <c r="K1017" s="37">
        <v>43356</v>
      </c>
      <c r="L1017" s="44">
        <v>3377.32</v>
      </c>
      <c r="M1017" s="44">
        <v>3377.32</v>
      </c>
      <c r="N1017" s="44">
        <v>0</v>
      </c>
      <c r="O1017" s="44">
        <v>3039.59</v>
      </c>
      <c r="P1017" s="44">
        <v>0</v>
      </c>
      <c r="Q1017" s="44">
        <v>253.29920000000001</v>
      </c>
      <c r="R1017" s="44">
        <v>0</v>
      </c>
      <c r="S1017" s="44">
        <v>0</v>
      </c>
      <c r="T1017" s="44">
        <v>253.29920000000001</v>
      </c>
      <c r="V1017" s="44"/>
      <c r="W1017" s="44"/>
      <c r="X1017" s="44"/>
    </row>
    <row r="1018" spans="1:24">
      <c r="A1018">
        <v>2</v>
      </c>
      <c r="B1018">
        <v>4332</v>
      </c>
      <c r="C1018" t="s">
        <v>3767</v>
      </c>
      <c r="D1018" t="s">
        <v>578</v>
      </c>
      <c r="E1018" t="s">
        <v>82</v>
      </c>
      <c r="F1018" t="s">
        <v>4631</v>
      </c>
      <c r="G1018" t="s">
        <v>2547</v>
      </c>
      <c r="H1018" t="s">
        <v>107</v>
      </c>
      <c r="I1018" s="42">
        <v>0.2</v>
      </c>
      <c r="J1018" t="s">
        <v>7002</v>
      </c>
      <c r="K1018" s="37">
        <v>43917</v>
      </c>
      <c r="L1018" s="44">
        <v>7033.6</v>
      </c>
      <c r="M1018" s="44">
        <v>7033.6</v>
      </c>
      <c r="N1018" s="44">
        <v>0</v>
      </c>
      <c r="O1018" s="44">
        <v>6330.24</v>
      </c>
      <c r="P1018" s="44">
        <v>0</v>
      </c>
      <c r="Q1018" s="44">
        <v>527.52</v>
      </c>
      <c r="R1018" s="44">
        <v>0</v>
      </c>
      <c r="S1018" s="44">
        <v>0</v>
      </c>
      <c r="T1018" s="44">
        <v>527.52</v>
      </c>
      <c r="V1018" s="44"/>
      <c r="W1018" s="44"/>
      <c r="X1018" s="44"/>
    </row>
    <row r="1019" spans="1:24">
      <c r="A1019">
        <v>2</v>
      </c>
      <c r="B1019">
        <v>4332</v>
      </c>
      <c r="C1019" t="s">
        <v>3767</v>
      </c>
      <c r="D1019" t="s">
        <v>69</v>
      </c>
      <c r="E1019" t="s">
        <v>69</v>
      </c>
      <c r="F1019" t="s">
        <v>7372</v>
      </c>
      <c r="G1019" t="s">
        <v>7373</v>
      </c>
      <c r="H1019" t="s">
        <v>86</v>
      </c>
      <c r="I1019" s="42">
        <v>1</v>
      </c>
      <c r="J1019" t="s">
        <v>7002</v>
      </c>
      <c r="K1019" s="37">
        <v>43356</v>
      </c>
      <c r="L1019" s="44">
        <v>51105.599999999999</v>
      </c>
      <c r="M1019" s="44">
        <v>51105.599999999999</v>
      </c>
      <c r="N1019" s="44">
        <v>0</v>
      </c>
      <c r="O1019" s="44">
        <v>51105.599999999999</v>
      </c>
      <c r="P1019" s="44">
        <v>0</v>
      </c>
      <c r="Q1019" s="44">
        <v>0</v>
      </c>
      <c r="R1019" s="44">
        <v>0</v>
      </c>
      <c r="S1019" s="44">
        <v>0</v>
      </c>
      <c r="T1019" s="44">
        <v>0</v>
      </c>
      <c r="V1019" s="44"/>
      <c r="W1019" s="44"/>
      <c r="X1019" s="44"/>
    </row>
    <row r="1020" spans="1:24">
      <c r="A1020">
        <v>2</v>
      </c>
      <c r="B1020">
        <v>4332</v>
      </c>
      <c r="C1020" t="s">
        <v>3767</v>
      </c>
      <c r="D1020" t="s">
        <v>592</v>
      </c>
      <c r="E1020" t="s">
        <v>9</v>
      </c>
      <c r="F1020" t="s">
        <v>7374</v>
      </c>
      <c r="G1020" t="s">
        <v>7375</v>
      </c>
      <c r="H1020" t="s">
        <v>86</v>
      </c>
      <c r="I1020" s="42">
        <v>1</v>
      </c>
      <c r="J1020" t="s">
        <v>7002</v>
      </c>
      <c r="K1020" s="37">
        <v>43362</v>
      </c>
      <c r="L1020" s="44">
        <v>19155.14</v>
      </c>
      <c r="M1020" s="44">
        <v>19155.14</v>
      </c>
      <c r="N1020" s="44">
        <v>0</v>
      </c>
      <c r="O1020" s="44">
        <v>19155.14</v>
      </c>
      <c r="P1020" s="44">
        <v>0</v>
      </c>
      <c r="Q1020" s="44">
        <v>0</v>
      </c>
      <c r="R1020" s="44">
        <v>0</v>
      </c>
      <c r="S1020" s="44">
        <v>0</v>
      </c>
      <c r="T1020" s="44">
        <v>0</v>
      </c>
      <c r="V1020" s="44"/>
      <c r="W1020" s="44"/>
      <c r="X1020" s="44"/>
    </row>
    <row r="1021" spans="1:24">
      <c r="A1021">
        <v>2</v>
      </c>
      <c r="B1021">
        <v>4332</v>
      </c>
      <c r="C1021" t="s">
        <v>3767</v>
      </c>
      <c r="D1021" t="s">
        <v>549</v>
      </c>
      <c r="E1021" t="s">
        <v>9</v>
      </c>
      <c r="F1021" t="s">
        <v>4632</v>
      </c>
      <c r="G1021" t="s">
        <v>1212</v>
      </c>
      <c r="H1021" t="s">
        <v>86</v>
      </c>
      <c r="I1021" s="42">
        <v>1</v>
      </c>
      <c r="J1021" t="s">
        <v>7002</v>
      </c>
      <c r="K1021" s="37">
        <v>43411</v>
      </c>
      <c r="L1021" s="44">
        <v>43102.87</v>
      </c>
      <c r="M1021" s="44">
        <v>43102.87</v>
      </c>
      <c r="N1021" s="44">
        <v>0</v>
      </c>
      <c r="O1021" s="44">
        <v>41094.379999999997</v>
      </c>
      <c r="P1021" s="44">
        <v>0</v>
      </c>
      <c r="Q1021" s="44">
        <v>1506.37</v>
      </c>
      <c r="R1021" s="44">
        <v>0</v>
      </c>
      <c r="S1021" s="44">
        <v>-7.9100000000000004E-2</v>
      </c>
      <c r="T1021" s="44">
        <v>1506.4491</v>
      </c>
      <c r="V1021" s="44"/>
      <c r="W1021" s="44"/>
      <c r="X1021" s="44"/>
    </row>
    <row r="1022" spans="1:24">
      <c r="A1022">
        <v>2</v>
      </c>
      <c r="B1022">
        <v>4332</v>
      </c>
      <c r="C1022" t="s">
        <v>3767</v>
      </c>
      <c r="D1022" t="s">
        <v>1583</v>
      </c>
      <c r="E1022" t="s">
        <v>9</v>
      </c>
      <c r="F1022" t="s">
        <v>4633</v>
      </c>
      <c r="G1022" t="s">
        <v>1584</v>
      </c>
      <c r="H1022" t="s">
        <v>100</v>
      </c>
      <c r="I1022" s="42">
        <v>1</v>
      </c>
      <c r="J1022" t="s">
        <v>7002</v>
      </c>
      <c r="K1022" s="37">
        <v>43412</v>
      </c>
      <c r="L1022" s="44">
        <v>21179.21</v>
      </c>
      <c r="M1022" s="44">
        <v>21179.21</v>
      </c>
      <c r="N1022" s="44">
        <v>0</v>
      </c>
      <c r="O1022" s="44">
        <v>19061.29</v>
      </c>
      <c r="P1022" s="44">
        <v>0</v>
      </c>
      <c r="Q1022" s="44">
        <v>1588.4408000000001</v>
      </c>
      <c r="R1022" s="44">
        <v>0</v>
      </c>
      <c r="S1022" s="44">
        <v>0</v>
      </c>
      <c r="T1022" s="44">
        <v>1588.4408000000001</v>
      </c>
      <c r="V1022" s="44"/>
      <c r="W1022" s="44"/>
      <c r="X1022" s="44"/>
    </row>
    <row r="1023" spans="1:24">
      <c r="A1023">
        <v>2</v>
      </c>
      <c r="B1023">
        <v>4332</v>
      </c>
      <c r="C1023" t="s">
        <v>3767</v>
      </c>
      <c r="D1023" t="s">
        <v>918</v>
      </c>
      <c r="E1023" t="s">
        <v>25</v>
      </c>
      <c r="F1023" t="s">
        <v>4634</v>
      </c>
      <c r="G1023" t="s">
        <v>1251</v>
      </c>
      <c r="H1023" t="s">
        <v>107</v>
      </c>
      <c r="I1023" s="42">
        <v>1</v>
      </c>
      <c r="J1023" t="s">
        <v>7002</v>
      </c>
      <c r="K1023" s="37">
        <v>43361</v>
      </c>
      <c r="L1023" s="44">
        <v>8939.31</v>
      </c>
      <c r="M1023" s="44">
        <v>8939.31</v>
      </c>
      <c r="N1023" s="44">
        <v>0</v>
      </c>
      <c r="O1023" s="44">
        <v>8045.38</v>
      </c>
      <c r="P1023" s="44">
        <v>0</v>
      </c>
      <c r="Q1023" s="44">
        <v>670.44830000000002</v>
      </c>
      <c r="R1023" s="44">
        <v>0</v>
      </c>
      <c r="S1023" s="44">
        <v>0</v>
      </c>
      <c r="T1023" s="44">
        <v>670.44830000000002</v>
      </c>
      <c r="V1023" s="44"/>
      <c r="W1023" s="44"/>
      <c r="X1023" s="44"/>
    </row>
    <row r="1024" spans="1:24">
      <c r="A1024">
        <v>2</v>
      </c>
      <c r="B1024">
        <v>4332</v>
      </c>
      <c r="C1024" t="s">
        <v>3767</v>
      </c>
      <c r="D1024" t="s">
        <v>568</v>
      </c>
      <c r="E1024" t="s">
        <v>25</v>
      </c>
      <c r="F1024" t="s">
        <v>4635</v>
      </c>
      <c r="G1024" t="s">
        <v>1364</v>
      </c>
      <c r="H1024" t="s">
        <v>107</v>
      </c>
      <c r="I1024" s="42">
        <v>0.5</v>
      </c>
      <c r="J1024" t="s">
        <v>7002</v>
      </c>
      <c r="K1024" s="37">
        <v>43360</v>
      </c>
      <c r="L1024" s="44">
        <v>24035.71</v>
      </c>
      <c r="M1024" s="44">
        <v>24035.71</v>
      </c>
      <c r="N1024" s="44">
        <v>0</v>
      </c>
      <c r="O1024" s="44">
        <v>21632.14</v>
      </c>
      <c r="P1024" s="44">
        <v>0</v>
      </c>
      <c r="Q1024" s="44">
        <v>1802.6783</v>
      </c>
      <c r="R1024" s="44">
        <v>0</v>
      </c>
      <c r="S1024" s="44">
        <v>0</v>
      </c>
      <c r="T1024" s="44">
        <v>1802.6783</v>
      </c>
      <c r="V1024" s="44"/>
      <c r="W1024" s="44"/>
      <c r="X1024" s="44"/>
    </row>
    <row r="1025" spans="1:24">
      <c r="A1025">
        <v>2</v>
      </c>
      <c r="B1025">
        <v>4332</v>
      </c>
      <c r="C1025" t="s">
        <v>3767</v>
      </c>
      <c r="D1025" t="s">
        <v>675</v>
      </c>
      <c r="E1025" t="s">
        <v>60</v>
      </c>
      <c r="F1025" t="s">
        <v>4636</v>
      </c>
      <c r="G1025" t="s">
        <v>1357</v>
      </c>
      <c r="H1025" t="s">
        <v>107</v>
      </c>
      <c r="I1025" s="42">
        <v>1</v>
      </c>
      <c r="J1025" t="s">
        <v>7002</v>
      </c>
      <c r="K1025" s="37">
        <v>43360</v>
      </c>
      <c r="L1025" s="44">
        <v>19184.88</v>
      </c>
      <c r="M1025" s="44">
        <v>19184.88</v>
      </c>
      <c r="N1025" s="44">
        <v>0</v>
      </c>
      <c r="O1025" s="44">
        <v>17266.39</v>
      </c>
      <c r="P1025" s="44">
        <v>0</v>
      </c>
      <c r="Q1025" s="44">
        <v>1438.8658</v>
      </c>
      <c r="R1025" s="44">
        <v>0</v>
      </c>
      <c r="S1025" s="44">
        <v>0</v>
      </c>
      <c r="T1025" s="44">
        <v>1438.8658</v>
      </c>
      <c r="V1025" s="44"/>
      <c r="W1025" s="44"/>
      <c r="X1025" s="44"/>
    </row>
    <row r="1026" spans="1:24">
      <c r="A1026">
        <v>2</v>
      </c>
      <c r="B1026">
        <v>4332</v>
      </c>
      <c r="C1026" t="s">
        <v>3767</v>
      </c>
      <c r="D1026" t="s">
        <v>399</v>
      </c>
      <c r="E1026" t="s">
        <v>256</v>
      </c>
      <c r="F1026" t="s">
        <v>4637</v>
      </c>
      <c r="G1026" t="s">
        <v>1497</v>
      </c>
      <c r="H1026" t="s">
        <v>107</v>
      </c>
      <c r="I1026" s="42">
        <v>0.5</v>
      </c>
      <c r="J1026" t="s">
        <v>7002</v>
      </c>
      <c r="K1026" s="37">
        <v>43412</v>
      </c>
      <c r="L1026" s="44">
        <v>13694.47</v>
      </c>
      <c r="M1026" s="44">
        <v>13694.47</v>
      </c>
      <c r="N1026" s="44">
        <v>0</v>
      </c>
      <c r="O1026" s="44">
        <v>12325.02</v>
      </c>
      <c r="P1026" s="44">
        <v>0</v>
      </c>
      <c r="Q1026" s="44">
        <v>1027.085</v>
      </c>
      <c r="R1026" s="44">
        <v>0</v>
      </c>
      <c r="S1026" s="44">
        <v>0</v>
      </c>
      <c r="T1026" s="44">
        <v>1027.085</v>
      </c>
      <c r="V1026" s="44"/>
      <c r="W1026" s="44"/>
      <c r="X1026" s="44"/>
    </row>
    <row r="1027" spans="1:24">
      <c r="A1027">
        <v>2</v>
      </c>
      <c r="B1027">
        <v>4332</v>
      </c>
      <c r="C1027" t="s">
        <v>3767</v>
      </c>
      <c r="D1027" t="s">
        <v>540</v>
      </c>
      <c r="E1027" t="s">
        <v>69</v>
      </c>
      <c r="F1027" t="s">
        <v>7376</v>
      </c>
      <c r="G1027" t="s">
        <v>7377</v>
      </c>
      <c r="H1027" t="s">
        <v>86</v>
      </c>
      <c r="I1027" s="42">
        <v>1</v>
      </c>
      <c r="J1027" t="s">
        <v>7002</v>
      </c>
      <c r="K1027" s="37">
        <v>43362</v>
      </c>
      <c r="L1027" s="44">
        <v>105098.29</v>
      </c>
      <c r="M1027" s="44">
        <v>105098.29</v>
      </c>
      <c r="N1027" s="44">
        <v>0</v>
      </c>
      <c r="O1027" s="44">
        <v>105098.29</v>
      </c>
      <c r="P1027" s="44">
        <v>0</v>
      </c>
      <c r="Q1027" s="44">
        <v>0</v>
      </c>
      <c r="R1027" s="44">
        <v>0</v>
      </c>
      <c r="S1027" s="44">
        <v>0</v>
      </c>
      <c r="T1027" s="44">
        <v>0</v>
      </c>
      <c r="V1027" s="44"/>
      <c r="W1027" s="44"/>
      <c r="X1027" s="44"/>
    </row>
    <row r="1028" spans="1:24">
      <c r="A1028">
        <v>2</v>
      </c>
      <c r="B1028">
        <v>4332</v>
      </c>
      <c r="C1028" t="s">
        <v>3767</v>
      </c>
      <c r="D1028" t="s">
        <v>134</v>
      </c>
      <c r="E1028" t="s">
        <v>135</v>
      </c>
      <c r="F1028" t="s">
        <v>4638</v>
      </c>
      <c r="G1028" t="s">
        <v>191</v>
      </c>
      <c r="H1028" t="s">
        <v>124</v>
      </c>
      <c r="I1028" s="42">
        <v>1</v>
      </c>
      <c r="J1028" t="s">
        <v>7002</v>
      </c>
      <c r="K1028" s="37">
        <v>43361</v>
      </c>
      <c r="L1028" s="44">
        <v>7000</v>
      </c>
      <c r="M1028" s="44">
        <v>7000</v>
      </c>
      <c r="N1028" s="44">
        <v>0</v>
      </c>
      <c r="O1028" s="44">
        <v>6300</v>
      </c>
      <c r="P1028" s="44">
        <v>0</v>
      </c>
      <c r="Q1028" s="44">
        <v>525</v>
      </c>
      <c r="R1028" s="44">
        <v>0</v>
      </c>
      <c r="S1028" s="44">
        <v>0</v>
      </c>
      <c r="T1028" s="44">
        <v>525</v>
      </c>
      <c r="V1028" s="44"/>
      <c r="W1028" s="44"/>
      <c r="X1028" s="44"/>
    </row>
    <row r="1029" spans="1:24">
      <c r="A1029">
        <v>2</v>
      </c>
      <c r="B1029">
        <v>4332</v>
      </c>
      <c r="C1029" t="s">
        <v>3767</v>
      </c>
      <c r="D1029" t="s">
        <v>156</v>
      </c>
      <c r="E1029" t="s">
        <v>9</v>
      </c>
      <c r="F1029" t="s">
        <v>4639</v>
      </c>
      <c r="G1029" t="s">
        <v>2841</v>
      </c>
      <c r="H1029" t="s">
        <v>107</v>
      </c>
      <c r="I1029" s="42">
        <v>1</v>
      </c>
      <c r="J1029" t="s">
        <v>7002</v>
      </c>
      <c r="K1029" s="37">
        <v>48092</v>
      </c>
      <c r="L1029" s="44">
        <v>339195</v>
      </c>
      <c r="M1029" s="44">
        <v>339195</v>
      </c>
      <c r="N1029" s="44">
        <v>0</v>
      </c>
      <c r="O1029" s="44">
        <v>305275.5</v>
      </c>
      <c r="P1029" s="44">
        <v>0</v>
      </c>
      <c r="Q1029" s="44">
        <v>0</v>
      </c>
      <c r="R1029" s="44">
        <v>0</v>
      </c>
      <c r="S1029" s="44">
        <v>0</v>
      </c>
      <c r="T1029" s="44">
        <v>0</v>
      </c>
      <c r="V1029" s="44"/>
      <c r="W1029" s="44"/>
      <c r="X1029" s="44"/>
    </row>
    <row r="1030" spans="1:24">
      <c r="A1030">
        <v>2</v>
      </c>
      <c r="B1030">
        <v>4332</v>
      </c>
      <c r="C1030" t="s">
        <v>3767</v>
      </c>
      <c r="D1030" t="s">
        <v>549</v>
      </c>
      <c r="E1030" t="s">
        <v>9</v>
      </c>
      <c r="F1030" t="s">
        <v>7378</v>
      </c>
      <c r="G1030" t="s">
        <v>7379</v>
      </c>
      <c r="H1030" t="s">
        <v>86</v>
      </c>
      <c r="I1030" s="42">
        <v>1</v>
      </c>
      <c r="J1030" t="s">
        <v>7002</v>
      </c>
      <c r="K1030" s="37">
        <v>43413</v>
      </c>
      <c r="L1030" s="44">
        <v>108088.2</v>
      </c>
      <c r="M1030" s="44">
        <v>108088.2</v>
      </c>
      <c r="N1030" s="44">
        <v>0</v>
      </c>
      <c r="O1030" s="44">
        <v>108088.2</v>
      </c>
      <c r="P1030" s="44">
        <v>0</v>
      </c>
      <c r="Q1030" s="44">
        <v>0</v>
      </c>
      <c r="R1030" s="44">
        <v>0</v>
      </c>
      <c r="S1030" s="44">
        <v>0</v>
      </c>
      <c r="T1030" s="44">
        <v>0</v>
      </c>
      <c r="V1030" s="44"/>
      <c r="W1030" s="44"/>
      <c r="X1030" s="44"/>
    </row>
    <row r="1031" spans="1:24">
      <c r="A1031">
        <v>2</v>
      </c>
      <c r="B1031">
        <v>4332</v>
      </c>
      <c r="C1031" t="s">
        <v>3767</v>
      </c>
      <c r="D1031" t="s">
        <v>1541</v>
      </c>
      <c r="E1031" t="s">
        <v>21</v>
      </c>
      <c r="F1031" t="s">
        <v>4640</v>
      </c>
      <c r="G1031" t="s">
        <v>1542</v>
      </c>
      <c r="H1031" t="s">
        <v>100</v>
      </c>
      <c r="I1031" s="42">
        <v>1</v>
      </c>
      <c r="J1031" t="s">
        <v>7002</v>
      </c>
      <c r="K1031" s="37">
        <v>43412</v>
      </c>
      <c r="L1031" s="44">
        <v>3874.5</v>
      </c>
      <c r="M1031" s="44">
        <v>3874.5</v>
      </c>
      <c r="N1031" s="44">
        <v>0</v>
      </c>
      <c r="O1031" s="44">
        <v>3487.05</v>
      </c>
      <c r="P1031" s="44">
        <v>0</v>
      </c>
      <c r="Q1031" s="44">
        <v>290.58749999999998</v>
      </c>
      <c r="R1031" s="44">
        <v>0</v>
      </c>
      <c r="S1031" s="44">
        <v>0</v>
      </c>
      <c r="T1031" s="44">
        <v>290.58749999999998</v>
      </c>
      <c r="V1031" s="44"/>
      <c r="W1031" s="44"/>
      <c r="X1031" s="44"/>
    </row>
    <row r="1032" spans="1:24">
      <c r="A1032">
        <v>2</v>
      </c>
      <c r="B1032">
        <v>4332</v>
      </c>
      <c r="C1032" t="s">
        <v>3767</v>
      </c>
      <c r="D1032" t="s">
        <v>918</v>
      </c>
      <c r="E1032" t="s">
        <v>25</v>
      </c>
      <c r="F1032" t="s">
        <v>4641</v>
      </c>
      <c r="G1032" t="s">
        <v>1260</v>
      </c>
      <c r="H1032" t="s">
        <v>107</v>
      </c>
      <c r="I1032" s="42">
        <v>1</v>
      </c>
      <c r="J1032" t="s">
        <v>7002</v>
      </c>
      <c r="K1032" s="37">
        <v>43360</v>
      </c>
      <c r="L1032" s="44">
        <v>4415.46</v>
      </c>
      <c r="M1032" s="44">
        <v>4415.46</v>
      </c>
      <c r="N1032" s="44">
        <v>0</v>
      </c>
      <c r="O1032" s="44">
        <v>3973.91</v>
      </c>
      <c r="P1032" s="44">
        <v>0</v>
      </c>
      <c r="Q1032" s="44">
        <v>331.1592</v>
      </c>
      <c r="R1032" s="44">
        <v>0</v>
      </c>
      <c r="S1032" s="44">
        <v>0</v>
      </c>
      <c r="T1032" s="44">
        <v>331.1592</v>
      </c>
      <c r="V1032" s="44"/>
      <c r="W1032" s="44"/>
      <c r="X1032" s="44"/>
    </row>
    <row r="1033" spans="1:24">
      <c r="A1033">
        <v>2</v>
      </c>
      <c r="B1033">
        <v>4332</v>
      </c>
      <c r="C1033" t="s">
        <v>3767</v>
      </c>
      <c r="D1033" t="s">
        <v>1097</v>
      </c>
      <c r="E1033" t="s">
        <v>9</v>
      </c>
      <c r="F1033" t="s">
        <v>4642</v>
      </c>
      <c r="G1033" t="s">
        <v>1417</v>
      </c>
      <c r="H1033" t="s">
        <v>107</v>
      </c>
      <c r="I1033" s="42">
        <v>1</v>
      </c>
      <c r="J1033" t="s">
        <v>7002</v>
      </c>
      <c r="K1033" s="37">
        <v>43357</v>
      </c>
      <c r="L1033" s="44">
        <v>31243.8</v>
      </c>
      <c r="M1033" s="44">
        <v>31243.8</v>
      </c>
      <c r="N1033" s="44">
        <v>0</v>
      </c>
      <c r="O1033" s="44">
        <v>28119.42</v>
      </c>
      <c r="P1033" s="44">
        <v>0</v>
      </c>
      <c r="Q1033" s="44">
        <v>2343.2849999999999</v>
      </c>
      <c r="R1033" s="44">
        <v>0</v>
      </c>
      <c r="S1033" s="44">
        <v>0</v>
      </c>
      <c r="T1033" s="44">
        <v>2343.2849999999999</v>
      </c>
      <c r="V1033" s="44"/>
      <c r="W1033" s="44"/>
      <c r="X1033" s="44"/>
    </row>
    <row r="1034" spans="1:24">
      <c r="A1034">
        <v>2</v>
      </c>
      <c r="B1034">
        <v>4332</v>
      </c>
      <c r="C1034" t="s">
        <v>3767</v>
      </c>
      <c r="D1034" t="s">
        <v>158</v>
      </c>
      <c r="E1034" t="s">
        <v>147</v>
      </c>
      <c r="F1034" t="s">
        <v>4643</v>
      </c>
      <c r="G1034" t="s">
        <v>210</v>
      </c>
      <c r="H1034" t="s">
        <v>107</v>
      </c>
      <c r="I1034" s="42">
        <v>1</v>
      </c>
      <c r="J1034" t="s">
        <v>7002</v>
      </c>
      <c r="K1034" s="37">
        <v>43228</v>
      </c>
      <c r="L1034" s="44">
        <v>12857.22</v>
      </c>
      <c r="M1034" s="44">
        <v>12857.22</v>
      </c>
      <c r="N1034" s="44">
        <v>0</v>
      </c>
      <c r="O1034" s="44">
        <v>11571.5</v>
      </c>
      <c r="P1034" s="44">
        <v>0</v>
      </c>
      <c r="Q1034" s="44">
        <v>964.29169999999999</v>
      </c>
      <c r="R1034" s="44">
        <v>0</v>
      </c>
      <c r="S1034" s="44">
        <v>0</v>
      </c>
      <c r="T1034" s="44">
        <v>964.29169999999999</v>
      </c>
      <c r="V1034" s="44"/>
      <c r="W1034" s="44"/>
      <c r="X1034" s="44"/>
    </row>
    <row r="1035" spans="1:24">
      <c r="A1035">
        <v>2</v>
      </c>
      <c r="B1035">
        <v>4332</v>
      </c>
      <c r="C1035" t="s">
        <v>3767</v>
      </c>
      <c r="D1035" t="s">
        <v>1440</v>
      </c>
      <c r="E1035" t="s">
        <v>60</v>
      </c>
      <c r="F1035" t="s">
        <v>4644</v>
      </c>
      <c r="G1035" t="s">
        <v>1441</v>
      </c>
      <c r="H1035" t="s">
        <v>149</v>
      </c>
      <c r="I1035" s="42">
        <v>1</v>
      </c>
      <c r="J1035" t="s">
        <v>7002</v>
      </c>
      <c r="K1035" s="37">
        <v>43361</v>
      </c>
      <c r="L1035" s="44">
        <v>5567.24</v>
      </c>
      <c r="M1035" s="44">
        <v>5567.24</v>
      </c>
      <c r="N1035" s="44">
        <v>0</v>
      </c>
      <c r="O1035" s="44">
        <v>5010.5200000000004</v>
      </c>
      <c r="P1035" s="44">
        <v>0</v>
      </c>
      <c r="Q1035" s="44">
        <v>417.54329999999999</v>
      </c>
      <c r="R1035" s="44">
        <v>0</v>
      </c>
      <c r="S1035" s="44">
        <v>0</v>
      </c>
      <c r="T1035" s="44">
        <v>417.54329999999999</v>
      </c>
      <c r="V1035" s="44"/>
      <c r="W1035" s="44"/>
      <c r="X1035" s="44"/>
    </row>
    <row r="1036" spans="1:24">
      <c r="A1036">
        <v>2</v>
      </c>
      <c r="B1036">
        <v>4332</v>
      </c>
      <c r="C1036" t="s">
        <v>3767</v>
      </c>
      <c r="D1036" t="s">
        <v>675</v>
      </c>
      <c r="E1036" t="s">
        <v>60</v>
      </c>
      <c r="F1036" t="s">
        <v>7380</v>
      </c>
      <c r="G1036" t="s">
        <v>7381</v>
      </c>
      <c r="H1036" t="s">
        <v>86</v>
      </c>
      <c r="I1036" s="42">
        <v>1</v>
      </c>
      <c r="J1036" t="s">
        <v>7002</v>
      </c>
      <c r="K1036" s="37">
        <v>43412</v>
      </c>
      <c r="L1036" s="44">
        <v>61443.29</v>
      </c>
      <c r="M1036" s="44">
        <v>61443.29</v>
      </c>
      <c r="N1036" s="44">
        <v>0</v>
      </c>
      <c r="O1036" s="44">
        <v>61443.29</v>
      </c>
      <c r="P1036" s="44">
        <v>0</v>
      </c>
      <c r="Q1036" s="44">
        <v>0</v>
      </c>
      <c r="R1036" s="44">
        <v>0</v>
      </c>
      <c r="S1036" s="44">
        <v>0</v>
      </c>
      <c r="T1036" s="44">
        <v>0</v>
      </c>
      <c r="V1036" s="44"/>
      <c r="W1036" s="44"/>
      <c r="X1036" s="44"/>
    </row>
    <row r="1037" spans="1:24">
      <c r="A1037">
        <v>2</v>
      </c>
      <c r="B1037">
        <v>4332</v>
      </c>
      <c r="C1037" t="s">
        <v>3767</v>
      </c>
      <c r="D1037" t="s">
        <v>817</v>
      </c>
      <c r="E1037" t="s">
        <v>27</v>
      </c>
      <c r="F1037" t="s">
        <v>4645</v>
      </c>
      <c r="G1037" t="s">
        <v>1316</v>
      </c>
      <c r="H1037" t="s">
        <v>107</v>
      </c>
      <c r="I1037" s="42">
        <v>0.5</v>
      </c>
      <c r="J1037" t="s">
        <v>7002</v>
      </c>
      <c r="K1037" s="37">
        <v>43361</v>
      </c>
      <c r="L1037" s="44">
        <v>6793.83</v>
      </c>
      <c r="M1037" s="44">
        <v>6793.83</v>
      </c>
      <c r="N1037" s="44">
        <v>0</v>
      </c>
      <c r="O1037" s="44">
        <v>6114.45</v>
      </c>
      <c r="P1037" s="44">
        <v>0</v>
      </c>
      <c r="Q1037" s="44">
        <v>509.53750000000002</v>
      </c>
      <c r="R1037" s="44">
        <v>0</v>
      </c>
      <c r="S1037" s="44">
        <v>0</v>
      </c>
      <c r="T1037" s="44">
        <v>509.53750000000002</v>
      </c>
      <c r="V1037" s="44"/>
      <c r="W1037" s="44"/>
      <c r="X1037" s="44"/>
    </row>
    <row r="1038" spans="1:24">
      <c r="A1038">
        <v>2</v>
      </c>
      <c r="B1038">
        <v>4332</v>
      </c>
      <c r="C1038" t="s">
        <v>3767</v>
      </c>
      <c r="D1038" t="s">
        <v>582</v>
      </c>
      <c r="E1038" t="s">
        <v>76</v>
      </c>
      <c r="F1038" t="s">
        <v>4646</v>
      </c>
      <c r="G1038" t="s">
        <v>1200</v>
      </c>
      <c r="H1038" t="s">
        <v>86</v>
      </c>
      <c r="I1038" s="42">
        <v>1</v>
      </c>
      <c r="J1038" t="s">
        <v>7002</v>
      </c>
      <c r="K1038" s="37">
        <v>48092</v>
      </c>
      <c r="L1038" s="44">
        <v>143176.01999999999</v>
      </c>
      <c r="M1038" s="44">
        <v>143176.01999999999</v>
      </c>
      <c r="N1038" s="44">
        <v>0</v>
      </c>
      <c r="O1038" s="44">
        <v>138403.81</v>
      </c>
      <c r="P1038" s="44">
        <v>0</v>
      </c>
      <c r="Q1038" s="44">
        <v>3579.16</v>
      </c>
      <c r="R1038" s="44">
        <v>0</v>
      </c>
      <c r="S1038" s="44">
        <v>3.4538000000000002</v>
      </c>
      <c r="T1038" s="44">
        <v>3575.7062000000001</v>
      </c>
      <c r="V1038" s="44"/>
      <c r="W1038" s="44"/>
      <c r="X1038" s="44"/>
    </row>
    <row r="1039" spans="1:24">
      <c r="A1039">
        <v>2</v>
      </c>
      <c r="B1039">
        <v>4332</v>
      </c>
      <c r="C1039" t="s">
        <v>3767</v>
      </c>
      <c r="D1039" t="s">
        <v>1529</v>
      </c>
      <c r="E1039" t="s">
        <v>25</v>
      </c>
      <c r="F1039" t="s">
        <v>4647</v>
      </c>
      <c r="G1039" t="s">
        <v>2052</v>
      </c>
      <c r="H1039" t="s">
        <v>100</v>
      </c>
      <c r="I1039" s="42">
        <v>1</v>
      </c>
      <c r="J1039" t="s">
        <v>7002</v>
      </c>
      <c r="K1039" s="37">
        <v>43507</v>
      </c>
      <c r="L1039" s="44">
        <v>29565.96</v>
      </c>
      <c r="M1039" s="44">
        <v>29565.96</v>
      </c>
      <c r="N1039" s="44">
        <v>0</v>
      </c>
      <c r="O1039" s="44">
        <v>26609.360000000001</v>
      </c>
      <c r="P1039" s="44">
        <v>0</v>
      </c>
      <c r="Q1039" s="44">
        <v>2217.4467</v>
      </c>
      <c r="R1039" s="44">
        <v>0</v>
      </c>
      <c r="S1039" s="44">
        <v>0</v>
      </c>
      <c r="T1039" s="44">
        <v>2217.4467</v>
      </c>
      <c r="V1039" s="44"/>
      <c r="W1039" s="44"/>
      <c r="X1039" s="44"/>
    </row>
    <row r="1040" spans="1:24">
      <c r="A1040">
        <v>2</v>
      </c>
      <c r="B1040">
        <v>4332</v>
      </c>
      <c r="C1040" t="s">
        <v>3767</v>
      </c>
      <c r="D1040" t="s">
        <v>675</v>
      </c>
      <c r="E1040" t="s">
        <v>60</v>
      </c>
      <c r="F1040" t="s">
        <v>4648</v>
      </c>
      <c r="G1040" t="s">
        <v>1715</v>
      </c>
      <c r="H1040" t="s">
        <v>107</v>
      </c>
      <c r="I1040" s="42">
        <v>1</v>
      </c>
      <c r="J1040" t="s">
        <v>7002</v>
      </c>
      <c r="K1040" s="37">
        <v>43410</v>
      </c>
      <c r="L1040" s="44">
        <v>16964.759999999998</v>
      </c>
      <c r="M1040" s="44">
        <v>16964.759999999998</v>
      </c>
      <c r="N1040" s="44">
        <v>0</v>
      </c>
      <c r="O1040" s="44">
        <v>15268.28</v>
      </c>
      <c r="P1040" s="44">
        <v>0</v>
      </c>
      <c r="Q1040" s="44">
        <v>1272.3567</v>
      </c>
      <c r="R1040" s="44">
        <v>0</v>
      </c>
      <c r="S1040" s="44">
        <v>0</v>
      </c>
      <c r="T1040" s="44">
        <v>1272.3567</v>
      </c>
      <c r="V1040" s="44"/>
      <c r="W1040" s="44"/>
      <c r="X1040" s="44"/>
    </row>
    <row r="1041" spans="1:24">
      <c r="A1041">
        <v>2</v>
      </c>
      <c r="B1041">
        <v>4332</v>
      </c>
      <c r="C1041" t="s">
        <v>3767</v>
      </c>
      <c r="D1041" t="s">
        <v>27</v>
      </c>
      <c r="E1041" t="s">
        <v>27</v>
      </c>
      <c r="F1041" t="s">
        <v>4649</v>
      </c>
      <c r="G1041" t="s">
        <v>1984</v>
      </c>
      <c r="H1041" t="s">
        <v>100</v>
      </c>
      <c r="I1041" s="42">
        <v>0.33</v>
      </c>
      <c r="J1041" t="s">
        <v>7002</v>
      </c>
      <c r="K1041" s="37">
        <v>43851</v>
      </c>
      <c r="L1041" s="44">
        <v>25000</v>
      </c>
      <c r="M1041" s="44">
        <v>25000</v>
      </c>
      <c r="N1041" s="44">
        <v>0</v>
      </c>
      <c r="O1041" s="44">
        <v>22500</v>
      </c>
      <c r="P1041" s="44">
        <v>0</v>
      </c>
      <c r="Q1041" s="44">
        <v>1875</v>
      </c>
      <c r="R1041" s="44">
        <v>0</v>
      </c>
      <c r="S1041" s="44">
        <v>0</v>
      </c>
      <c r="T1041" s="44">
        <v>1875</v>
      </c>
      <c r="V1041" s="44"/>
      <c r="W1041" s="44"/>
      <c r="X1041" s="44"/>
    </row>
    <row r="1042" spans="1:24">
      <c r="A1042">
        <v>2</v>
      </c>
      <c r="B1042">
        <v>4332</v>
      </c>
      <c r="C1042" t="s">
        <v>3767</v>
      </c>
      <c r="D1042" t="s">
        <v>918</v>
      </c>
      <c r="E1042" t="s">
        <v>25</v>
      </c>
      <c r="F1042" t="s">
        <v>4650</v>
      </c>
      <c r="G1042" t="s">
        <v>1201</v>
      </c>
      <c r="H1042" t="s">
        <v>107</v>
      </c>
      <c r="I1042" s="42">
        <v>1</v>
      </c>
      <c r="J1042" t="s">
        <v>7002</v>
      </c>
      <c r="K1042" s="37">
        <v>43361</v>
      </c>
      <c r="L1042" s="44">
        <v>12887.63</v>
      </c>
      <c r="M1042" s="44">
        <v>12887.63</v>
      </c>
      <c r="N1042" s="44">
        <v>0</v>
      </c>
      <c r="O1042" s="44">
        <v>11598.87</v>
      </c>
      <c r="P1042" s="44">
        <v>0</v>
      </c>
      <c r="Q1042" s="44">
        <v>966.57249999999999</v>
      </c>
      <c r="R1042" s="44">
        <v>0</v>
      </c>
      <c r="S1042" s="44">
        <v>0</v>
      </c>
      <c r="T1042" s="44">
        <v>966.57249999999999</v>
      </c>
      <c r="V1042" s="44"/>
      <c r="W1042" s="44"/>
      <c r="X1042" s="44"/>
    </row>
    <row r="1043" spans="1:24">
      <c r="A1043">
        <v>2</v>
      </c>
      <c r="B1043">
        <v>4332</v>
      </c>
      <c r="C1043" t="s">
        <v>3767</v>
      </c>
      <c r="D1043" t="s">
        <v>766</v>
      </c>
      <c r="E1043" t="s">
        <v>152</v>
      </c>
      <c r="F1043" t="s">
        <v>4651</v>
      </c>
      <c r="G1043" t="s">
        <v>1305</v>
      </c>
      <c r="H1043" t="s">
        <v>124</v>
      </c>
      <c r="I1043" s="42">
        <v>1</v>
      </c>
      <c r="J1043" t="s">
        <v>7002</v>
      </c>
      <c r="K1043" s="37">
        <v>43362</v>
      </c>
      <c r="L1043" s="44">
        <v>4215.0600000000004</v>
      </c>
      <c r="M1043" s="44">
        <v>4215.0600000000004</v>
      </c>
      <c r="N1043" s="44">
        <v>0</v>
      </c>
      <c r="O1043" s="44">
        <v>3793.55</v>
      </c>
      <c r="P1043" s="44">
        <v>0</v>
      </c>
      <c r="Q1043" s="44">
        <v>316.12920000000003</v>
      </c>
      <c r="R1043" s="44">
        <v>0</v>
      </c>
      <c r="S1043" s="44">
        <v>0</v>
      </c>
      <c r="T1043" s="44">
        <v>316.12920000000003</v>
      </c>
      <c r="V1043" s="44"/>
      <c r="W1043" s="44"/>
      <c r="X1043" s="44"/>
    </row>
    <row r="1044" spans="1:24">
      <c r="A1044">
        <v>2</v>
      </c>
      <c r="B1044">
        <v>4332</v>
      </c>
      <c r="C1044" t="s">
        <v>3767</v>
      </c>
      <c r="D1044" t="s">
        <v>69</v>
      </c>
      <c r="E1044" t="s">
        <v>69</v>
      </c>
      <c r="F1044" t="s">
        <v>4652</v>
      </c>
      <c r="G1044" t="s">
        <v>1418</v>
      </c>
      <c r="H1044" t="s">
        <v>104</v>
      </c>
      <c r="I1044" s="42">
        <v>0</v>
      </c>
      <c r="J1044" t="s">
        <v>7002</v>
      </c>
      <c r="K1044" s="37">
        <v>43571</v>
      </c>
      <c r="L1044" s="44">
        <v>49550</v>
      </c>
      <c r="M1044" s="44">
        <v>49550</v>
      </c>
      <c r="N1044" s="44">
        <v>0</v>
      </c>
      <c r="O1044" s="44">
        <v>44595</v>
      </c>
      <c r="P1044" s="44">
        <v>0</v>
      </c>
      <c r="Q1044" s="44">
        <v>3716.25</v>
      </c>
      <c r="R1044" s="44">
        <v>0</v>
      </c>
      <c r="S1044" s="44">
        <v>0</v>
      </c>
      <c r="T1044" s="44">
        <v>3716.25</v>
      </c>
      <c r="V1044" s="44"/>
      <c r="W1044" s="44"/>
      <c r="X1044" s="44"/>
    </row>
    <row r="1045" spans="1:24">
      <c r="A1045">
        <v>2</v>
      </c>
      <c r="B1045">
        <v>4332</v>
      </c>
      <c r="C1045" t="s">
        <v>3767</v>
      </c>
      <c r="D1045" t="s">
        <v>549</v>
      </c>
      <c r="E1045" t="s">
        <v>9</v>
      </c>
      <c r="F1045" t="s">
        <v>4653</v>
      </c>
      <c r="G1045" t="s">
        <v>1234</v>
      </c>
      <c r="H1045" t="s">
        <v>86</v>
      </c>
      <c r="I1045" s="42">
        <v>1</v>
      </c>
      <c r="J1045" t="s">
        <v>7002</v>
      </c>
      <c r="K1045" s="37">
        <v>43411</v>
      </c>
      <c r="L1045" s="44">
        <v>30006.67</v>
      </c>
      <c r="M1045" s="44">
        <v>30006.67</v>
      </c>
      <c r="N1045" s="44">
        <v>0</v>
      </c>
      <c r="O1045" s="44">
        <v>27648.71</v>
      </c>
      <c r="P1045" s="44">
        <v>0</v>
      </c>
      <c r="Q1045" s="44">
        <v>1768.47</v>
      </c>
      <c r="R1045" s="44">
        <v>0</v>
      </c>
      <c r="S1045" s="44">
        <v>-0.45929999999999999</v>
      </c>
      <c r="T1045" s="44">
        <v>1768.9293</v>
      </c>
      <c r="V1045" s="44"/>
      <c r="W1045" s="44"/>
      <c r="X1045" s="44"/>
    </row>
    <row r="1046" spans="1:24">
      <c r="A1046">
        <v>2</v>
      </c>
      <c r="B1046">
        <v>4332</v>
      </c>
      <c r="C1046" t="s">
        <v>3767</v>
      </c>
      <c r="D1046" t="s">
        <v>549</v>
      </c>
      <c r="E1046" t="s">
        <v>9</v>
      </c>
      <c r="F1046" t="s">
        <v>7382</v>
      </c>
      <c r="G1046" t="s">
        <v>7383</v>
      </c>
      <c r="H1046" t="s">
        <v>86</v>
      </c>
      <c r="I1046" s="42">
        <v>1</v>
      </c>
      <c r="J1046" t="s">
        <v>7002</v>
      </c>
      <c r="K1046" s="37">
        <v>43362</v>
      </c>
      <c r="L1046" s="44">
        <v>51937.4</v>
      </c>
      <c r="M1046" s="44">
        <v>51937.4</v>
      </c>
      <c r="N1046" s="44">
        <v>0</v>
      </c>
      <c r="O1046" s="44">
        <v>51937.4</v>
      </c>
      <c r="P1046" s="44">
        <v>0</v>
      </c>
      <c r="Q1046" s="44">
        <v>0</v>
      </c>
      <c r="R1046" s="44">
        <v>0</v>
      </c>
      <c r="S1046" s="44">
        <v>0</v>
      </c>
      <c r="T1046" s="44">
        <v>0</v>
      </c>
      <c r="V1046" s="44"/>
      <c r="W1046" s="44"/>
      <c r="X1046" s="44"/>
    </row>
    <row r="1047" spans="1:24">
      <c r="A1047">
        <v>2</v>
      </c>
      <c r="B1047">
        <v>4332</v>
      </c>
      <c r="C1047" t="s">
        <v>3767</v>
      </c>
      <c r="D1047" t="s">
        <v>768</v>
      </c>
      <c r="E1047" t="s">
        <v>9</v>
      </c>
      <c r="F1047" t="s">
        <v>4654</v>
      </c>
      <c r="G1047" t="s">
        <v>1215</v>
      </c>
      <c r="H1047" t="s">
        <v>107</v>
      </c>
      <c r="I1047" s="42">
        <v>1</v>
      </c>
      <c r="J1047" t="s">
        <v>7002</v>
      </c>
      <c r="K1047" s="37">
        <v>43357</v>
      </c>
      <c r="L1047" s="44">
        <v>16574.990000000002</v>
      </c>
      <c r="M1047" s="44">
        <v>16574.990000000002</v>
      </c>
      <c r="N1047" s="44">
        <v>0</v>
      </c>
      <c r="O1047" s="44">
        <v>14917.49</v>
      </c>
      <c r="P1047" s="44">
        <v>0</v>
      </c>
      <c r="Q1047" s="44">
        <v>1243.1242</v>
      </c>
      <c r="R1047" s="44">
        <v>0</v>
      </c>
      <c r="S1047" s="44">
        <v>0</v>
      </c>
      <c r="T1047" s="44">
        <v>1243.1242</v>
      </c>
      <c r="V1047" s="44"/>
      <c r="W1047" s="44"/>
      <c r="X1047" s="44"/>
    </row>
    <row r="1048" spans="1:24">
      <c r="A1048">
        <v>2</v>
      </c>
      <c r="B1048">
        <v>4332</v>
      </c>
      <c r="C1048" t="s">
        <v>3767</v>
      </c>
      <c r="D1048" t="s">
        <v>498</v>
      </c>
      <c r="E1048" t="s">
        <v>48</v>
      </c>
      <c r="F1048" t="s">
        <v>4655</v>
      </c>
      <c r="G1048" t="s">
        <v>2256</v>
      </c>
      <c r="H1048" t="s">
        <v>100</v>
      </c>
      <c r="I1048" s="42">
        <v>0.5</v>
      </c>
      <c r="J1048" t="s">
        <v>7002</v>
      </c>
      <c r="K1048" s="37">
        <v>43991</v>
      </c>
      <c r="L1048" s="44">
        <v>5923.46</v>
      </c>
      <c r="M1048" s="44">
        <v>5923.46</v>
      </c>
      <c r="N1048" s="44">
        <v>0</v>
      </c>
      <c r="O1048" s="44">
        <v>5331.11</v>
      </c>
      <c r="P1048" s="44">
        <v>0</v>
      </c>
      <c r="Q1048" s="44">
        <v>444.25920000000002</v>
      </c>
      <c r="R1048" s="44">
        <v>0</v>
      </c>
      <c r="S1048" s="44">
        <v>0</v>
      </c>
      <c r="T1048" s="44">
        <v>444.25920000000002</v>
      </c>
      <c r="V1048" s="44"/>
      <c r="W1048" s="44"/>
      <c r="X1048" s="44"/>
    </row>
    <row r="1049" spans="1:24">
      <c r="A1049">
        <v>2</v>
      </c>
      <c r="B1049">
        <v>4332</v>
      </c>
      <c r="C1049" t="s">
        <v>3767</v>
      </c>
      <c r="D1049" t="s">
        <v>1190</v>
      </c>
      <c r="E1049" t="s">
        <v>9</v>
      </c>
      <c r="F1049" t="s">
        <v>4656</v>
      </c>
      <c r="G1049" t="s">
        <v>1192</v>
      </c>
      <c r="H1049" t="s">
        <v>107</v>
      </c>
      <c r="I1049" s="42">
        <v>1</v>
      </c>
      <c r="J1049" t="s">
        <v>7002</v>
      </c>
      <c r="K1049" s="37">
        <v>43360</v>
      </c>
      <c r="L1049" s="44">
        <v>5150.92</v>
      </c>
      <c r="M1049" s="44">
        <v>5150.92</v>
      </c>
      <c r="N1049" s="44">
        <v>0</v>
      </c>
      <c r="O1049" s="44">
        <v>4635.83</v>
      </c>
      <c r="P1049" s="44">
        <v>0</v>
      </c>
      <c r="Q1049" s="44">
        <v>386.31920000000002</v>
      </c>
      <c r="R1049" s="44">
        <v>0</v>
      </c>
      <c r="S1049" s="44">
        <v>0</v>
      </c>
      <c r="T1049" s="44">
        <v>386.31920000000002</v>
      </c>
      <c r="V1049" s="44"/>
      <c r="W1049" s="44"/>
      <c r="X1049" s="44"/>
    </row>
    <row r="1050" spans="1:24">
      <c r="A1050">
        <v>2</v>
      </c>
      <c r="B1050">
        <v>4332</v>
      </c>
      <c r="C1050" t="s">
        <v>3767</v>
      </c>
      <c r="D1050" t="s">
        <v>935</v>
      </c>
      <c r="E1050" t="s">
        <v>76</v>
      </c>
      <c r="F1050" t="s">
        <v>4657</v>
      </c>
      <c r="G1050" t="s">
        <v>1425</v>
      </c>
      <c r="H1050" t="s">
        <v>107</v>
      </c>
      <c r="I1050" s="42">
        <v>0.25</v>
      </c>
      <c r="J1050" t="s">
        <v>7002</v>
      </c>
      <c r="K1050" s="37">
        <v>43760</v>
      </c>
      <c r="L1050" s="44">
        <v>16102.87</v>
      </c>
      <c r="M1050" s="44">
        <v>16102.87</v>
      </c>
      <c r="N1050" s="44">
        <v>0</v>
      </c>
      <c r="O1050" s="44">
        <v>14492.58</v>
      </c>
      <c r="P1050" s="44">
        <v>0</v>
      </c>
      <c r="Q1050" s="44">
        <v>1207.7149999999999</v>
      </c>
      <c r="R1050" s="44">
        <v>0</v>
      </c>
      <c r="S1050" s="44">
        <v>0</v>
      </c>
      <c r="T1050" s="44">
        <v>1207.7149999999999</v>
      </c>
      <c r="V1050" s="44"/>
      <c r="W1050" s="44"/>
      <c r="X1050" s="44"/>
    </row>
    <row r="1051" spans="1:24">
      <c r="A1051">
        <v>2</v>
      </c>
      <c r="B1051">
        <v>4332</v>
      </c>
      <c r="C1051" t="s">
        <v>3767</v>
      </c>
      <c r="D1051" t="s">
        <v>549</v>
      </c>
      <c r="E1051" t="s">
        <v>9</v>
      </c>
      <c r="F1051" t="s">
        <v>4658</v>
      </c>
      <c r="G1051" t="s">
        <v>1140</v>
      </c>
      <c r="H1051" t="s">
        <v>86</v>
      </c>
      <c r="I1051" s="42">
        <v>1</v>
      </c>
      <c r="J1051" t="s">
        <v>7002</v>
      </c>
      <c r="K1051" s="37">
        <v>43335</v>
      </c>
      <c r="L1051" s="44">
        <v>4495</v>
      </c>
      <c r="M1051" s="44">
        <v>4495</v>
      </c>
      <c r="N1051" s="44">
        <v>0</v>
      </c>
      <c r="O1051" s="44">
        <v>4045.5</v>
      </c>
      <c r="P1051" s="44">
        <v>0</v>
      </c>
      <c r="Q1051" s="44">
        <v>337.125</v>
      </c>
      <c r="R1051" s="44">
        <v>0</v>
      </c>
      <c r="S1051" s="44">
        <v>0</v>
      </c>
      <c r="T1051" s="44">
        <v>337.125</v>
      </c>
      <c r="V1051" s="44"/>
      <c r="W1051" s="44"/>
      <c r="X1051" s="44"/>
    </row>
    <row r="1052" spans="1:24">
      <c r="A1052">
        <v>2</v>
      </c>
      <c r="B1052">
        <v>4332</v>
      </c>
      <c r="C1052" t="s">
        <v>3767</v>
      </c>
      <c r="D1052" t="s">
        <v>549</v>
      </c>
      <c r="E1052" t="s">
        <v>9</v>
      </c>
      <c r="F1052" t="s">
        <v>4659</v>
      </c>
      <c r="G1052" t="s">
        <v>1233</v>
      </c>
      <c r="H1052" t="s">
        <v>86</v>
      </c>
      <c r="I1052" s="42">
        <v>1</v>
      </c>
      <c r="J1052" t="s">
        <v>7002</v>
      </c>
      <c r="K1052" s="37">
        <v>43410</v>
      </c>
      <c r="L1052" s="44">
        <v>71752.740000000005</v>
      </c>
      <c r="M1052" s="44">
        <v>71752.740000000005</v>
      </c>
      <c r="N1052" s="44">
        <v>0</v>
      </c>
      <c r="O1052" s="44">
        <v>67775.66</v>
      </c>
      <c r="P1052" s="44">
        <v>0</v>
      </c>
      <c r="Q1052" s="44">
        <v>2982.81</v>
      </c>
      <c r="R1052" s="44">
        <v>0</v>
      </c>
      <c r="S1052" s="44">
        <v>1.5707</v>
      </c>
      <c r="T1052" s="44">
        <v>2981.2393000000002</v>
      </c>
      <c r="V1052" s="44"/>
      <c r="W1052" s="44"/>
      <c r="X1052" s="44"/>
    </row>
    <row r="1053" spans="1:24">
      <c r="A1053">
        <v>2</v>
      </c>
      <c r="B1053">
        <v>4332</v>
      </c>
      <c r="C1053" t="s">
        <v>3767</v>
      </c>
      <c r="D1053" t="s">
        <v>90</v>
      </c>
      <c r="E1053" t="s">
        <v>9</v>
      </c>
      <c r="F1053" t="s">
        <v>4660</v>
      </c>
      <c r="G1053" t="s">
        <v>1224</v>
      </c>
      <c r="H1053" t="s">
        <v>100</v>
      </c>
      <c r="I1053" s="42">
        <v>1</v>
      </c>
      <c r="J1053" t="s">
        <v>7002</v>
      </c>
      <c r="K1053" s="37">
        <v>43357</v>
      </c>
      <c r="L1053" s="44">
        <v>23703.71</v>
      </c>
      <c r="M1053" s="44">
        <v>23703.71</v>
      </c>
      <c r="N1053" s="44">
        <v>0</v>
      </c>
      <c r="O1053" s="44">
        <v>21333.34</v>
      </c>
      <c r="P1053" s="44">
        <v>0</v>
      </c>
      <c r="Q1053" s="44">
        <v>1777.7782999999999</v>
      </c>
      <c r="R1053" s="44">
        <v>0</v>
      </c>
      <c r="S1053" s="44">
        <v>0</v>
      </c>
      <c r="T1053" s="44">
        <v>1777.7782999999999</v>
      </c>
      <c r="V1053" s="44"/>
      <c r="W1053" s="44"/>
      <c r="X1053" s="44"/>
    </row>
    <row r="1054" spans="1:24">
      <c r="A1054">
        <v>2</v>
      </c>
      <c r="B1054">
        <v>4332</v>
      </c>
      <c r="C1054" t="s">
        <v>3767</v>
      </c>
      <c r="D1054" t="s">
        <v>1160</v>
      </c>
      <c r="E1054" t="s">
        <v>9</v>
      </c>
      <c r="F1054" t="s">
        <v>7384</v>
      </c>
      <c r="G1054" t="s">
        <v>141</v>
      </c>
      <c r="H1054" t="s">
        <v>86</v>
      </c>
      <c r="I1054" s="42">
        <v>1</v>
      </c>
      <c r="J1054" t="s">
        <v>7002</v>
      </c>
      <c r="K1054" s="37">
        <v>43334</v>
      </c>
      <c r="L1054" s="44">
        <v>15077.5</v>
      </c>
      <c r="M1054" s="44">
        <v>15077.5</v>
      </c>
      <c r="N1054" s="44">
        <v>0</v>
      </c>
      <c r="O1054" s="44">
        <v>15077.5</v>
      </c>
      <c r="P1054" s="44">
        <v>0</v>
      </c>
      <c r="Q1054" s="44">
        <v>0</v>
      </c>
      <c r="R1054" s="44">
        <v>0</v>
      </c>
      <c r="S1054" s="44">
        <v>0</v>
      </c>
      <c r="T1054" s="44">
        <v>0</v>
      </c>
      <c r="V1054" s="44"/>
      <c r="W1054" s="44"/>
      <c r="X1054" s="44"/>
    </row>
    <row r="1055" spans="1:24">
      <c r="A1055">
        <v>2</v>
      </c>
      <c r="B1055">
        <v>4332</v>
      </c>
      <c r="C1055" t="s">
        <v>3767</v>
      </c>
      <c r="D1055" t="s">
        <v>570</v>
      </c>
      <c r="E1055" t="s">
        <v>82</v>
      </c>
      <c r="F1055" t="s">
        <v>4661</v>
      </c>
      <c r="G1055" t="s">
        <v>1763</v>
      </c>
      <c r="H1055" t="s">
        <v>104</v>
      </c>
      <c r="I1055" s="42">
        <v>0.1</v>
      </c>
      <c r="J1055" t="s">
        <v>7002</v>
      </c>
      <c r="K1055" s="37">
        <v>43410</v>
      </c>
      <c r="L1055" s="44">
        <v>6385.38</v>
      </c>
      <c r="M1055" s="44">
        <v>6385.38</v>
      </c>
      <c r="N1055" s="44">
        <v>0</v>
      </c>
      <c r="O1055" s="44">
        <v>5746.84</v>
      </c>
      <c r="P1055" s="44">
        <v>0</v>
      </c>
      <c r="Q1055" s="44">
        <v>478.9033</v>
      </c>
      <c r="R1055" s="44">
        <v>0</v>
      </c>
      <c r="S1055" s="44">
        <v>0</v>
      </c>
      <c r="T1055" s="44">
        <v>478.9033</v>
      </c>
      <c r="V1055" s="44"/>
      <c r="W1055" s="44"/>
      <c r="X1055" s="44"/>
    </row>
    <row r="1056" spans="1:24">
      <c r="A1056">
        <v>2</v>
      </c>
      <c r="B1056">
        <v>4332</v>
      </c>
      <c r="C1056" t="s">
        <v>3767</v>
      </c>
      <c r="D1056" t="s">
        <v>549</v>
      </c>
      <c r="E1056" t="s">
        <v>9</v>
      </c>
      <c r="F1056" t="s">
        <v>4662</v>
      </c>
      <c r="G1056" t="s">
        <v>1148</v>
      </c>
      <c r="H1056" t="s">
        <v>107</v>
      </c>
      <c r="I1056" s="42">
        <v>1</v>
      </c>
      <c r="J1056" t="s">
        <v>7002</v>
      </c>
      <c r="K1056" s="37">
        <v>43335</v>
      </c>
      <c r="L1056" s="44">
        <v>16645.099999999999</v>
      </c>
      <c r="M1056" s="44">
        <v>16645.099999999999</v>
      </c>
      <c r="N1056" s="44">
        <v>0</v>
      </c>
      <c r="O1056" s="44">
        <v>14980.59</v>
      </c>
      <c r="P1056" s="44">
        <v>0</v>
      </c>
      <c r="Q1056" s="44">
        <v>1248.3824999999999</v>
      </c>
      <c r="R1056" s="44">
        <v>0</v>
      </c>
      <c r="S1056" s="44">
        <v>0</v>
      </c>
      <c r="T1056" s="44">
        <v>1248.3824999999999</v>
      </c>
      <c r="V1056" s="44"/>
      <c r="W1056" s="44"/>
      <c r="X1056" s="44"/>
    </row>
    <row r="1057" spans="1:24">
      <c r="A1057">
        <v>2</v>
      </c>
      <c r="B1057">
        <v>4332</v>
      </c>
      <c r="C1057" t="s">
        <v>3767</v>
      </c>
      <c r="D1057" t="s">
        <v>90</v>
      </c>
      <c r="E1057" t="s">
        <v>9</v>
      </c>
      <c r="F1057" t="s">
        <v>4663</v>
      </c>
      <c r="G1057" t="s">
        <v>1203</v>
      </c>
      <c r="H1057" t="s">
        <v>100</v>
      </c>
      <c r="I1057" s="42">
        <v>1</v>
      </c>
      <c r="J1057" t="s">
        <v>7002</v>
      </c>
      <c r="K1057" s="37">
        <v>43357</v>
      </c>
      <c r="L1057" s="44">
        <v>50297.32</v>
      </c>
      <c r="M1057" s="44">
        <v>50297.32</v>
      </c>
      <c r="N1057" s="44">
        <v>0</v>
      </c>
      <c r="O1057" s="44">
        <v>45267.59</v>
      </c>
      <c r="P1057" s="44">
        <v>0</v>
      </c>
      <c r="Q1057" s="44">
        <v>3772.2991999999999</v>
      </c>
      <c r="R1057" s="44">
        <v>0</v>
      </c>
      <c r="S1057" s="44">
        <v>0</v>
      </c>
      <c r="T1057" s="44">
        <v>3772.2991999999999</v>
      </c>
      <c r="V1057" s="44"/>
      <c r="W1057" s="44"/>
      <c r="X1057" s="44"/>
    </row>
    <row r="1058" spans="1:24">
      <c r="A1058">
        <v>2</v>
      </c>
      <c r="B1058">
        <v>4332</v>
      </c>
      <c r="C1058" t="s">
        <v>3767</v>
      </c>
      <c r="D1058" t="s">
        <v>724</v>
      </c>
      <c r="E1058" t="s">
        <v>9</v>
      </c>
      <c r="F1058" t="s">
        <v>7385</v>
      </c>
      <c r="G1058" t="s">
        <v>7386</v>
      </c>
      <c r="H1058" t="s">
        <v>86</v>
      </c>
      <c r="I1058" s="42">
        <v>1</v>
      </c>
      <c r="J1058" t="s">
        <v>7002</v>
      </c>
      <c r="K1058" s="37">
        <v>43412</v>
      </c>
      <c r="L1058" s="44">
        <v>20679.29</v>
      </c>
      <c r="M1058" s="44">
        <v>20679.29</v>
      </c>
      <c r="N1058" s="44">
        <v>0</v>
      </c>
      <c r="O1058" s="44">
        <v>20679.29</v>
      </c>
      <c r="P1058" s="44">
        <v>0</v>
      </c>
      <c r="Q1058" s="44">
        <v>0</v>
      </c>
      <c r="R1058" s="44">
        <v>0</v>
      </c>
      <c r="S1058" s="44">
        <v>0</v>
      </c>
      <c r="T1058" s="44">
        <v>0</v>
      </c>
      <c r="V1058" s="44"/>
      <c r="W1058" s="44"/>
      <c r="X1058" s="44"/>
    </row>
    <row r="1059" spans="1:24">
      <c r="A1059">
        <v>2</v>
      </c>
      <c r="B1059">
        <v>4332</v>
      </c>
      <c r="C1059" t="s">
        <v>3767</v>
      </c>
      <c r="D1059" t="s">
        <v>90</v>
      </c>
      <c r="E1059" t="s">
        <v>9</v>
      </c>
      <c r="F1059" t="s">
        <v>4664</v>
      </c>
      <c r="G1059" t="s">
        <v>1213</v>
      </c>
      <c r="H1059" t="s">
        <v>107</v>
      </c>
      <c r="I1059" s="42">
        <v>1</v>
      </c>
      <c r="J1059" t="s">
        <v>7002</v>
      </c>
      <c r="K1059" s="37">
        <v>43360</v>
      </c>
      <c r="L1059" s="44">
        <v>4976.2</v>
      </c>
      <c r="M1059" s="44">
        <v>4976.2</v>
      </c>
      <c r="N1059" s="44">
        <v>0</v>
      </c>
      <c r="O1059" s="44">
        <v>4478.58</v>
      </c>
      <c r="P1059" s="44">
        <v>0</v>
      </c>
      <c r="Q1059" s="44">
        <v>373.21499999999997</v>
      </c>
      <c r="R1059" s="44">
        <v>0</v>
      </c>
      <c r="S1059" s="44">
        <v>0</v>
      </c>
      <c r="T1059" s="44">
        <v>373.21499999999997</v>
      </c>
      <c r="V1059" s="44"/>
      <c r="W1059" s="44"/>
      <c r="X1059" s="44"/>
    </row>
    <row r="1060" spans="1:24">
      <c r="A1060">
        <v>2</v>
      </c>
      <c r="B1060">
        <v>4332</v>
      </c>
      <c r="C1060" t="s">
        <v>3767</v>
      </c>
      <c r="D1060" t="s">
        <v>90</v>
      </c>
      <c r="E1060" t="s">
        <v>9</v>
      </c>
      <c r="F1060" t="s">
        <v>4665</v>
      </c>
      <c r="G1060" t="s">
        <v>1237</v>
      </c>
      <c r="H1060" t="s">
        <v>104</v>
      </c>
      <c r="I1060" s="42">
        <v>1</v>
      </c>
      <c r="J1060" t="s">
        <v>7002</v>
      </c>
      <c r="K1060" s="37">
        <v>43356</v>
      </c>
      <c r="L1060" s="44">
        <v>71526.12</v>
      </c>
      <c r="M1060" s="44">
        <v>71526.12</v>
      </c>
      <c r="N1060" s="44">
        <v>0</v>
      </c>
      <c r="O1060" s="44">
        <v>64373.51</v>
      </c>
      <c r="P1060" s="44">
        <v>0</v>
      </c>
      <c r="Q1060" s="44">
        <v>5364.4592000000002</v>
      </c>
      <c r="R1060" s="44">
        <v>0</v>
      </c>
      <c r="S1060" s="44">
        <v>0</v>
      </c>
      <c r="T1060" s="44">
        <v>5364.4592000000002</v>
      </c>
      <c r="V1060" s="44"/>
      <c r="W1060" s="44"/>
      <c r="X1060" s="44"/>
    </row>
    <row r="1061" spans="1:24">
      <c r="A1061">
        <v>2</v>
      </c>
      <c r="B1061">
        <v>4332</v>
      </c>
      <c r="C1061" t="s">
        <v>3767</v>
      </c>
      <c r="D1061" t="s">
        <v>1541</v>
      </c>
      <c r="E1061" t="s">
        <v>21</v>
      </c>
      <c r="F1061" t="s">
        <v>7387</v>
      </c>
      <c r="G1061" t="s">
        <v>7388</v>
      </c>
      <c r="H1061" t="s">
        <v>86</v>
      </c>
      <c r="I1061" s="42">
        <v>1</v>
      </c>
      <c r="J1061" t="s">
        <v>7002</v>
      </c>
      <c r="K1061" s="37">
        <v>43362</v>
      </c>
      <c r="L1061" s="44">
        <v>9187.6200000000008</v>
      </c>
      <c r="M1061" s="44">
        <v>9187.6200000000008</v>
      </c>
      <c r="N1061" s="44">
        <v>0</v>
      </c>
      <c r="O1061" s="44">
        <v>9187.6200000000008</v>
      </c>
      <c r="P1061" s="44">
        <v>0</v>
      </c>
      <c r="Q1061" s="44">
        <v>0</v>
      </c>
      <c r="R1061" s="44">
        <v>0</v>
      </c>
      <c r="S1061" s="44">
        <v>0</v>
      </c>
      <c r="T1061" s="44">
        <v>0</v>
      </c>
      <c r="V1061" s="44"/>
      <c r="W1061" s="44"/>
      <c r="X1061" s="44"/>
    </row>
    <row r="1062" spans="1:24">
      <c r="A1062">
        <v>2</v>
      </c>
      <c r="B1062">
        <v>4332</v>
      </c>
      <c r="C1062" t="s">
        <v>3767</v>
      </c>
      <c r="D1062" t="s">
        <v>39</v>
      </c>
      <c r="E1062" t="s">
        <v>9</v>
      </c>
      <c r="F1062" t="s">
        <v>4666</v>
      </c>
      <c r="G1062" t="s">
        <v>197</v>
      </c>
      <c r="H1062" t="s">
        <v>86</v>
      </c>
      <c r="I1062" s="42">
        <v>1</v>
      </c>
      <c r="J1062" t="s">
        <v>7002</v>
      </c>
      <c r="K1062" s="37">
        <v>44019</v>
      </c>
      <c r="L1062" s="44">
        <v>2463917.37</v>
      </c>
      <c r="M1062" s="44">
        <v>2465061.69</v>
      </c>
      <c r="N1062" s="44">
        <v>1144.32</v>
      </c>
      <c r="O1062" s="44">
        <v>2459991.54</v>
      </c>
      <c r="P1062" s="44">
        <v>946.82</v>
      </c>
      <c r="Q1062" s="44">
        <v>3800.8366000000001</v>
      </c>
      <c r="R1062" s="44">
        <v>0</v>
      </c>
      <c r="S1062" s="44">
        <v>183.81</v>
      </c>
      <c r="T1062" s="44">
        <v>3617.0266000000001</v>
      </c>
      <c r="V1062" s="44"/>
      <c r="W1062" s="44"/>
      <c r="X1062" s="44"/>
    </row>
    <row r="1063" spans="1:24">
      <c r="A1063">
        <v>2</v>
      </c>
      <c r="B1063">
        <v>4332</v>
      </c>
      <c r="C1063" t="s">
        <v>3767</v>
      </c>
      <c r="D1063" t="s">
        <v>55</v>
      </c>
      <c r="E1063" t="s">
        <v>25</v>
      </c>
      <c r="F1063" t="s">
        <v>7389</v>
      </c>
      <c r="G1063" t="s">
        <v>7390</v>
      </c>
      <c r="H1063" t="s">
        <v>86</v>
      </c>
      <c r="I1063" s="42">
        <v>1</v>
      </c>
      <c r="J1063" t="s">
        <v>7002</v>
      </c>
      <c r="K1063" s="37">
        <v>43410</v>
      </c>
      <c r="L1063" s="44">
        <v>28870.799999999999</v>
      </c>
      <c r="M1063" s="44">
        <v>28870.799999999999</v>
      </c>
      <c r="N1063" s="44">
        <v>0</v>
      </c>
      <c r="O1063" s="44">
        <v>28870.799999999999</v>
      </c>
      <c r="P1063" s="44">
        <v>0</v>
      </c>
      <c r="Q1063" s="44">
        <v>0</v>
      </c>
      <c r="R1063" s="44">
        <v>0</v>
      </c>
      <c r="S1063" s="44">
        <v>0</v>
      </c>
      <c r="T1063" s="44">
        <v>0</v>
      </c>
      <c r="V1063" s="44"/>
      <c r="W1063" s="44"/>
      <c r="X1063" s="44"/>
    </row>
    <row r="1064" spans="1:24">
      <c r="A1064">
        <v>2</v>
      </c>
      <c r="B1064">
        <v>4332</v>
      </c>
      <c r="C1064" t="s">
        <v>3767</v>
      </c>
      <c r="D1064" t="s">
        <v>55</v>
      </c>
      <c r="E1064" t="s">
        <v>25</v>
      </c>
      <c r="F1064" t="s">
        <v>7391</v>
      </c>
      <c r="G1064" t="s">
        <v>887</v>
      </c>
      <c r="H1064" t="s">
        <v>86</v>
      </c>
      <c r="I1064" s="42">
        <v>1</v>
      </c>
      <c r="J1064" t="s">
        <v>7002</v>
      </c>
      <c r="K1064" s="37">
        <v>43410</v>
      </c>
      <c r="L1064" s="44">
        <v>28305</v>
      </c>
      <c r="M1064" s="44">
        <v>28305</v>
      </c>
      <c r="N1064" s="44">
        <v>0</v>
      </c>
      <c r="O1064" s="44">
        <v>28305</v>
      </c>
      <c r="P1064" s="44">
        <v>0</v>
      </c>
      <c r="Q1064" s="44">
        <v>0</v>
      </c>
      <c r="R1064" s="44">
        <v>0</v>
      </c>
      <c r="S1064" s="44">
        <v>0</v>
      </c>
      <c r="T1064" s="44">
        <v>0</v>
      </c>
      <c r="V1064" s="44"/>
      <c r="W1064" s="44"/>
      <c r="X1064" s="44"/>
    </row>
    <row r="1065" spans="1:24">
      <c r="A1065">
        <v>2</v>
      </c>
      <c r="B1065">
        <v>4332</v>
      </c>
      <c r="C1065" t="s">
        <v>3767</v>
      </c>
      <c r="D1065" t="s">
        <v>90</v>
      </c>
      <c r="E1065" t="s">
        <v>9</v>
      </c>
      <c r="F1065" t="s">
        <v>4667</v>
      </c>
      <c r="G1065" t="s">
        <v>1225</v>
      </c>
      <c r="H1065" t="s">
        <v>100</v>
      </c>
      <c r="I1065" s="42">
        <v>1</v>
      </c>
      <c r="J1065" t="s">
        <v>7002</v>
      </c>
      <c r="K1065" s="37">
        <v>43356</v>
      </c>
      <c r="L1065" s="44">
        <v>67558.87</v>
      </c>
      <c r="M1065" s="44">
        <v>67558.87</v>
      </c>
      <c r="N1065" s="44">
        <v>0</v>
      </c>
      <c r="O1065" s="44">
        <v>60802.98</v>
      </c>
      <c r="P1065" s="44">
        <v>0</v>
      </c>
      <c r="Q1065" s="44">
        <v>5066.915</v>
      </c>
      <c r="R1065" s="44">
        <v>0</v>
      </c>
      <c r="S1065" s="44">
        <v>0</v>
      </c>
      <c r="T1065" s="44">
        <v>5066.915</v>
      </c>
      <c r="V1065" s="44"/>
      <c r="W1065" s="44"/>
      <c r="X1065" s="44"/>
    </row>
    <row r="1066" spans="1:24">
      <c r="A1066">
        <v>2</v>
      </c>
      <c r="B1066">
        <v>4332</v>
      </c>
      <c r="C1066" t="s">
        <v>3767</v>
      </c>
      <c r="D1066" t="s">
        <v>90</v>
      </c>
      <c r="E1066" t="s">
        <v>9</v>
      </c>
      <c r="F1066" t="s">
        <v>4668</v>
      </c>
      <c r="G1066" t="s">
        <v>1261</v>
      </c>
      <c r="H1066" t="s">
        <v>100</v>
      </c>
      <c r="I1066" s="42">
        <v>1</v>
      </c>
      <c r="J1066" t="s">
        <v>7002</v>
      </c>
      <c r="K1066" s="37">
        <v>43356</v>
      </c>
      <c r="L1066" s="44">
        <v>28108</v>
      </c>
      <c r="M1066" s="44">
        <v>28108</v>
      </c>
      <c r="N1066" s="44">
        <v>0</v>
      </c>
      <c r="O1066" s="44">
        <v>25297.200000000001</v>
      </c>
      <c r="P1066" s="44">
        <v>0</v>
      </c>
      <c r="Q1066" s="44">
        <v>2108.1</v>
      </c>
      <c r="R1066" s="44">
        <v>0</v>
      </c>
      <c r="S1066" s="44">
        <v>0</v>
      </c>
      <c r="T1066" s="44">
        <v>2108.1</v>
      </c>
      <c r="V1066" s="44"/>
      <c r="W1066" s="44"/>
      <c r="X1066" s="44"/>
    </row>
    <row r="1067" spans="1:24">
      <c r="A1067">
        <v>2</v>
      </c>
      <c r="B1067">
        <v>4332</v>
      </c>
      <c r="C1067" t="s">
        <v>3767</v>
      </c>
      <c r="D1067" t="s">
        <v>161</v>
      </c>
      <c r="E1067" t="s">
        <v>27</v>
      </c>
      <c r="F1067" t="s">
        <v>4669</v>
      </c>
      <c r="G1067" t="s">
        <v>162</v>
      </c>
      <c r="H1067" t="s">
        <v>100</v>
      </c>
      <c r="I1067" s="42">
        <v>1</v>
      </c>
      <c r="J1067" t="s">
        <v>7002</v>
      </c>
      <c r="K1067" s="37">
        <v>43265</v>
      </c>
      <c r="L1067" s="44">
        <v>7743.23</v>
      </c>
      <c r="M1067" s="44">
        <v>7743.23</v>
      </c>
      <c r="N1067" s="44">
        <v>0</v>
      </c>
      <c r="O1067" s="44">
        <v>6968.91</v>
      </c>
      <c r="P1067" s="44">
        <v>0</v>
      </c>
      <c r="Q1067" s="44">
        <v>580.74249999999995</v>
      </c>
      <c r="R1067" s="44">
        <v>0</v>
      </c>
      <c r="S1067" s="44">
        <v>0</v>
      </c>
      <c r="T1067" s="44">
        <v>580.74249999999995</v>
      </c>
      <c r="V1067" s="44"/>
      <c r="W1067" s="44"/>
      <c r="X1067" s="44"/>
    </row>
    <row r="1068" spans="1:24">
      <c r="A1068">
        <v>2</v>
      </c>
      <c r="B1068">
        <v>4332</v>
      </c>
      <c r="C1068" t="s">
        <v>3767</v>
      </c>
      <c r="D1068" t="s">
        <v>285</v>
      </c>
      <c r="E1068" t="s">
        <v>37</v>
      </c>
      <c r="F1068" t="s">
        <v>4670</v>
      </c>
      <c r="G1068" t="s">
        <v>1244</v>
      </c>
      <c r="H1068" t="s">
        <v>107</v>
      </c>
      <c r="I1068" s="42">
        <v>0</v>
      </c>
      <c r="J1068" t="s">
        <v>7002</v>
      </c>
      <c r="K1068" s="37">
        <v>43598</v>
      </c>
      <c r="L1068" s="44">
        <v>18439.830000000002</v>
      </c>
      <c r="M1068" s="44">
        <v>18439.830000000002</v>
      </c>
      <c r="N1068" s="44">
        <v>0</v>
      </c>
      <c r="O1068" s="44">
        <v>16595.849999999999</v>
      </c>
      <c r="P1068" s="44">
        <v>0</v>
      </c>
      <c r="Q1068" s="44">
        <v>1382.9875</v>
      </c>
      <c r="R1068" s="44">
        <v>0</v>
      </c>
      <c r="S1068" s="44">
        <v>0</v>
      </c>
      <c r="T1068" s="44">
        <v>1382.9875</v>
      </c>
      <c r="V1068" s="44"/>
      <c r="W1068" s="44"/>
      <c r="X1068" s="44"/>
    </row>
    <row r="1069" spans="1:24">
      <c r="A1069">
        <v>2</v>
      </c>
      <c r="B1069">
        <v>4332</v>
      </c>
      <c r="C1069" t="s">
        <v>3767</v>
      </c>
      <c r="D1069" t="s">
        <v>918</v>
      </c>
      <c r="E1069" t="s">
        <v>25</v>
      </c>
      <c r="F1069" t="s">
        <v>4671</v>
      </c>
      <c r="G1069" t="s">
        <v>1254</v>
      </c>
      <c r="H1069" t="s">
        <v>107</v>
      </c>
      <c r="I1069" s="42">
        <v>1</v>
      </c>
      <c r="J1069" t="s">
        <v>7002</v>
      </c>
      <c r="K1069" s="37">
        <v>43360</v>
      </c>
      <c r="L1069" s="44">
        <v>7333.73</v>
      </c>
      <c r="M1069" s="44">
        <v>7333.73</v>
      </c>
      <c r="N1069" s="44">
        <v>0</v>
      </c>
      <c r="O1069" s="44">
        <v>6600.36</v>
      </c>
      <c r="P1069" s="44">
        <v>0</v>
      </c>
      <c r="Q1069" s="44">
        <v>550.03</v>
      </c>
      <c r="R1069" s="44">
        <v>0</v>
      </c>
      <c r="S1069" s="44">
        <v>0</v>
      </c>
      <c r="T1069" s="44">
        <v>550.03</v>
      </c>
      <c r="V1069" s="44"/>
      <c r="W1069" s="44"/>
      <c r="X1069" s="44"/>
    </row>
    <row r="1070" spans="1:24">
      <c r="A1070">
        <v>2</v>
      </c>
      <c r="B1070">
        <v>4332</v>
      </c>
      <c r="C1070" t="s">
        <v>3767</v>
      </c>
      <c r="D1070" t="s">
        <v>666</v>
      </c>
      <c r="E1070" t="s">
        <v>25</v>
      </c>
      <c r="F1070" t="s">
        <v>7392</v>
      </c>
      <c r="G1070" t="s">
        <v>1776</v>
      </c>
      <c r="H1070" t="s">
        <v>100</v>
      </c>
      <c r="I1070" s="42">
        <v>1</v>
      </c>
      <c r="J1070" t="s">
        <v>7002</v>
      </c>
      <c r="K1070" s="37">
        <v>43864</v>
      </c>
      <c r="L1070" s="44">
        <v>20532.75</v>
      </c>
      <c r="M1070" s="44">
        <v>20532.75</v>
      </c>
      <c r="N1070" s="44">
        <v>0</v>
      </c>
      <c r="O1070" s="44">
        <v>18479.48</v>
      </c>
      <c r="P1070" s="44">
        <v>0</v>
      </c>
      <c r="Q1070" s="44">
        <v>1539.95</v>
      </c>
      <c r="R1070" s="44">
        <v>0</v>
      </c>
      <c r="S1070" s="44">
        <v>1539.95</v>
      </c>
      <c r="T1070" s="44">
        <v>0</v>
      </c>
      <c r="V1070" s="44"/>
      <c r="W1070" s="44"/>
      <c r="X1070" s="44"/>
    </row>
    <row r="1071" spans="1:24">
      <c r="A1071">
        <v>2</v>
      </c>
      <c r="B1071">
        <v>4332</v>
      </c>
      <c r="C1071" t="s">
        <v>3767</v>
      </c>
      <c r="D1071" t="s">
        <v>376</v>
      </c>
      <c r="E1071" t="s">
        <v>147</v>
      </c>
      <c r="F1071" t="s">
        <v>7393</v>
      </c>
      <c r="G1071" t="s">
        <v>7394</v>
      </c>
      <c r="H1071" t="s">
        <v>86</v>
      </c>
      <c r="I1071" s="42">
        <v>1</v>
      </c>
      <c r="J1071" t="s">
        <v>7002</v>
      </c>
      <c r="K1071" s="37">
        <v>43362</v>
      </c>
      <c r="L1071" s="44">
        <v>43166.21</v>
      </c>
      <c r="M1071" s="44">
        <v>43166.21</v>
      </c>
      <c r="N1071" s="44">
        <v>0</v>
      </c>
      <c r="O1071" s="44">
        <v>43166.21</v>
      </c>
      <c r="P1071" s="44">
        <v>0</v>
      </c>
      <c r="Q1071" s="44">
        <v>0</v>
      </c>
      <c r="R1071" s="44">
        <v>0</v>
      </c>
      <c r="S1071" s="44">
        <v>0</v>
      </c>
      <c r="T1071" s="44">
        <v>0</v>
      </c>
      <c r="V1071" s="44"/>
      <c r="W1071" s="44"/>
      <c r="X1071" s="44"/>
    </row>
    <row r="1072" spans="1:24">
      <c r="A1072">
        <v>2</v>
      </c>
      <c r="B1072">
        <v>4332</v>
      </c>
      <c r="C1072" t="s">
        <v>3767</v>
      </c>
      <c r="D1072" t="s">
        <v>1599</v>
      </c>
      <c r="E1072" t="s">
        <v>25</v>
      </c>
      <c r="F1072" t="s">
        <v>4672</v>
      </c>
      <c r="G1072" t="s">
        <v>1600</v>
      </c>
      <c r="H1072" t="s">
        <v>100</v>
      </c>
      <c r="I1072" s="42">
        <v>0.6</v>
      </c>
      <c r="J1072" t="s">
        <v>7002</v>
      </c>
      <c r="K1072" s="37">
        <v>43412</v>
      </c>
      <c r="L1072" s="44">
        <v>101656.69</v>
      </c>
      <c r="M1072" s="44">
        <v>101656.69</v>
      </c>
      <c r="N1072" s="44">
        <v>0</v>
      </c>
      <c r="O1072" s="44">
        <v>91491.02</v>
      </c>
      <c r="P1072" s="44">
        <v>0</v>
      </c>
      <c r="Q1072" s="44">
        <v>7624.2516999999998</v>
      </c>
      <c r="R1072" s="44">
        <v>0</v>
      </c>
      <c r="S1072" s="44">
        <v>0</v>
      </c>
      <c r="T1072" s="44">
        <v>7624.2516999999998</v>
      </c>
      <c r="V1072" s="44"/>
      <c r="W1072" s="44"/>
      <c r="X1072" s="44"/>
    </row>
    <row r="1073" spans="1:24">
      <c r="A1073">
        <v>2</v>
      </c>
      <c r="B1073">
        <v>4332</v>
      </c>
      <c r="C1073" t="s">
        <v>3767</v>
      </c>
      <c r="D1073" t="s">
        <v>90</v>
      </c>
      <c r="E1073" t="s">
        <v>9</v>
      </c>
      <c r="F1073" t="s">
        <v>4673</v>
      </c>
      <c r="G1073" t="s">
        <v>1243</v>
      </c>
      <c r="H1073" t="s">
        <v>104</v>
      </c>
      <c r="I1073" s="42">
        <v>1</v>
      </c>
      <c r="J1073" t="s">
        <v>7002</v>
      </c>
      <c r="K1073" s="37">
        <v>43356</v>
      </c>
      <c r="L1073" s="44">
        <v>6784.67</v>
      </c>
      <c r="M1073" s="44">
        <v>6784.67</v>
      </c>
      <c r="N1073" s="44">
        <v>0</v>
      </c>
      <c r="O1073" s="44">
        <v>6106.2</v>
      </c>
      <c r="P1073" s="44">
        <v>0</v>
      </c>
      <c r="Q1073" s="44">
        <v>508.85</v>
      </c>
      <c r="R1073" s="44">
        <v>0</v>
      </c>
      <c r="S1073" s="44">
        <v>0</v>
      </c>
      <c r="T1073" s="44">
        <v>508.85</v>
      </c>
      <c r="V1073" s="44"/>
      <c r="W1073" s="44"/>
      <c r="X1073" s="44"/>
    </row>
    <row r="1074" spans="1:24">
      <c r="A1074">
        <v>2</v>
      </c>
      <c r="B1074">
        <v>4332</v>
      </c>
      <c r="C1074" t="s">
        <v>3767</v>
      </c>
      <c r="D1074" t="s">
        <v>549</v>
      </c>
      <c r="E1074" t="s">
        <v>9</v>
      </c>
      <c r="F1074" t="s">
        <v>4674</v>
      </c>
      <c r="G1074" t="s">
        <v>1141</v>
      </c>
      <c r="H1074" t="s">
        <v>107</v>
      </c>
      <c r="I1074" s="42">
        <v>1</v>
      </c>
      <c r="J1074" t="s">
        <v>7002</v>
      </c>
      <c r="K1074" s="37">
        <v>43335</v>
      </c>
      <c r="L1074" s="44">
        <v>8372.3799999999992</v>
      </c>
      <c r="M1074" s="44">
        <v>8372.3799999999992</v>
      </c>
      <c r="N1074" s="44">
        <v>0</v>
      </c>
      <c r="O1074" s="44">
        <v>7535.14</v>
      </c>
      <c r="P1074" s="44">
        <v>0</v>
      </c>
      <c r="Q1074" s="44">
        <v>627.92830000000004</v>
      </c>
      <c r="R1074" s="44">
        <v>0</v>
      </c>
      <c r="S1074" s="44">
        <v>0</v>
      </c>
      <c r="T1074" s="44">
        <v>627.92830000000004</v>
      </c>
      <c r="V1074" s="44"/>
      <c r="W1074" s="44"/>
      <c r="X1074" s="44"/>
    </row>
    <row r="1075" spans="1:24">
      <c r="A1075">
        <v>2</v>
      </c>
      <c r="B1075">
        <v>4332</v>
      </c>
      <c r="C1075" t="s">
        <v>3767</v>
      </c>
      <c r="D1075" t="s">
        <v>90</v>
      </c>
      <c r="E1075" t="s">
        <v>9</v>
      </c>
      <c r="F1075" t="s">
        <v>4675</v>
      </c>
      <c r="G1075" t="s">
        <v>1347</v>
      </c>
      <c r="H1075" t="s">
        <v>100</v>
      </c>
      <c r="I1075" s="42">
        <v>1</v>
      </c>
      <c r="J1075" t="s">
        <v>7002</v>
      </c>
      <c r="K1075" s="37">
        <v>43356</v>
      </c>
      <c r="L1075" s="44">
        <v>24109.75</v>
      </c>
      <c r="M1075" s="44">
        <v>24109.75</v>
      </c>
      <c r="N1075" s="44">
        <v>0</v>
      </c>
      <c r="O1075" s="44">
        <v>21698.78</v>
      </c>
      <c r="P1075" s="44">
        <v>0</v>
      </c>
      <c r="Q1075" s="44">
        <v>1808.2317</v>
      </c>
      <c r="R1075" s="44">
        <v>0</v>
      </c>
      <c r="S1075" s="44">
        <v>0</v>
      </c>
      <c r="T1075" s="44">
        <v>1808.2317</v>
      </c>
      <c r="V1075" s="44"/>
      <c r="W1075" s="44"/>
      <c r="X1075" s="44"/>
    </row>
    <row r="1076" spans="1:24">
      <c r="A1076">
        <v>2</v>
      </c>
      <c r="B1076">
        <v>4332</v>
      </c>
      <c r="C1076" t="s">
        <v>3767</v>
      </c>
      <c r="D1076" t="s">
        <v>1337</v>
      </c>
      <c r="E1076" t="s">
        <v>9</v>
      </c>
      <c r="F1076" t="s">
        <v>4676</v>
      </c>
      <c r="G1076" t="s">
        <v>141</v>
      </c>
      <c r="H1076" t="s">
        <v>86</v>
      </c>
      <c r="I1076" s="42">
        <v>1</v>
      </c>
      <c r="J1076" t="s">
        <v>7002</v>
      </c>
      <c r="K1076" s="37">
        <v>43362</v>
      </c>
      <c r="L1076" s="44">
        <v>43696.18</v>
      </c>
      <c r="M1076" s="44">
        <v>43696.18</v>
      </c>
      <c r="N1076" s="44">
        <v>0</v>
      </c>
      <c r="O1076" s="44">
        <v>39326.559999999998</v>
      </c>
      <c r="P1076" s="44">
        <v>0</v>
      </c>
      <c r="Q1076" s="44">
        <v>3277.2132999999999</v>
      </c>
      <c r="R1076" s="44">
        <v>0</v>
      </c>
      <c r="S1076" s="44">
        <v>0</v>
      </c>
      <c r="T1076" s="44">
        <v>3277.2132999999999</v>
      </c>
      <c r="V1076" s="44"/>
      <c r="W1076" s="44"/>
      <c r="X1076" s="44"/>
    </row>
    <row r="1077" spans="1:24">
      <c r="A1077">
        <v>2</v>
      </c>
      <c r="B1077">
        <v>4332</v>
      </c>
      <c r="C1077" t="s">
        <v>3767</v>
      </c>
      <c r="D1077" t="s">
        <v>2038</v>
      </c>
      <c r="E1077" t="s">
        <v>48</v>
      </c>
      <c r="F1077" t="s">
        <v>4677</v>
      </c>
      <c r="G1077" t="s">
        <v>2462</v>
      </c>
      <c r="H1077" t="s">
        <v>100</v>
      </c>
      <c r="I1077" s="42">
        <v>0.5</v>
      </c>
      <c r="J1077" t="s">
        <v>7002</v>
      </c>
      <c r="K1077" s="37">
        <v>43587</v>
      </c>
      <c r="L1077" s="44">
        <v>17299.669999999998</v>
      </c>
      <c r="M1077" s="44">
        <v>17299.669999999998</v>
      </c>
      <c r="N1077" s="44">
        <v>0</v>
      </c>
      <c r="O1077" s="44">
        <v>15569.7</v>
      </c>
      <c r="P1077" s="44">
        <v>0</v>
      </c>
      <c r="Q1077" s="44">
        <v>1297.4749999999999</v>
      </c>
      <c r="R1077" s="44">
        <v>0</v>
      </c>
      <c r="S1077" s="44">
        <v>0</v>
      </c>
      <c r="T1077" s="44">
        <v>1297.4749999999999</v>
      </c>
      <c r="V1077" s="44"/>
      <c r="W1077" s="44"/>
      <c r="X1077" s="44"/>
    </row>
    <row r="1078" spans="1:24">
      <c r="A1078">
        <v>2</v>
      </c>
      <c r="B1078">
        <v>4332</v>
      </c>
      <c r="C1078" t="s">
        <v>3767</v>
      </c>
      <c r="D1078" t="s">
        <v>918</v>
      </c>
      <c r="E1078" t="s">
        <v>25</v>
      </c>
      <c r="F1078" t="s">
        <v>4678</v>
      </c>
      <c r="G1078" t="s">
        <v>1255</v>
      </c>
      <c r="H1078" t="s">
        <v>107</v>
      </c>
      <c r="I1078" s="42">
        <v>1</v>
      </c>
      <c r="J1078" t="s">
        <v>7002</v>
      </c>
      <c r="K1078" s="37">
        <v>43361</v>
      </c>
      <c r="L1078" s="44">
        <v>4995.0600000000004</v>
      </c>
      <c r="M1078" s="44">
        <v>4995.0600000000004</v>
      </c>
      <c r="N1078" s="44">
        <v>0</v>
      </c>
      <c r="O1078" s="44">
        <v>4495.55</v>
      </c>
      <c r="P1078" s="44">
        <v>0</v>
      </c>
      <c r="Q1078" s="44">
        <v>374.62920000000003</v>
      </c>
      <c r="R1078" s="44">
        <v>0</v>
      </c>
      <c r="S1078" s="44">
        <v>0</v>
      </c>
      <c r="T1078" s="44">
        <v>374.62920000000003</v>
      </c>
      <c r="V1078" s="44"/>
      <c r="W1078" s="44"/>
      <c r="X1078" s="44"/>
    </row>
    <row r="1079" spans="1:24">
      <c r="A1079">
        <v>2</v>
      </c>
      <c r="B1079">
        <v>4332</v>
      </c>
      <c r="C1079" t="s">
        <v>3767</v>
      </c>
      <c r="D1079" t="s">
        <v>90</v>
      </c>
      <c r="E1079" t="s">
        <v>9</v>
      </c>
      <c r="F1079" t="s">
        <v>4679</v>
      </c>
      <c r="G1079" t="s">
        <v>1268</v>
      </c>
      <c r="H1079" t="s">
        <v>100</v>
      </c>
      <c r="I1079" s="42">
        <v>1</v>
      </c>
      <c r="J1079" t="s">
        <v>7002</v>
      </c>
      <c r="K1079" s="37">
        <v>43356</v>
      </c>
      <c r="L1079" s="44">
        <v>6223.3</v>
      </c>
      <c r="M1079" s="44">
        <v>6223.3</v>
      </c>
      <c r="N1079" s="44">
        <v>0</v>
      </c>
      <c r="O1079" s="44">
        <v>5600.97</v>
      </c>
      <c r="P1079" s="44">
        <v>0</v>
      </c>
      <c r="Q1079" s="44">
        <v>466.7475</v>
      </c>
      <c r="R1079" s="44">
        <v>0</v>
      </c>
      <c r="S1079" s="44">
        <v>0</v>
      </c>
      <c r="T1079" s="44">
        <v>466.7475</v>
      </c>
      <c r="V1079" s="44"/>
      <c r="W1079" s="44"/>
      <c r="X1079" s="44"/>
    </row>
    <row r="1080" spans="1:24">
      <c r="A1080">
        <v>2</v>
      </c>
      <c r="B1080">
        <v>4332</v>
      </c>
      <c r="C1080" t="s">
        <v>3767</v>
      </c>
      <c r="D1080" t="s">
        <v>90</v>
      </c>
      <c r="E1080" t="s">
        <v>9</v>
      </c>
      <c r="F1080" t="s">
        <v>4680</v>
      </c>
      <c r="G1080" t="s">
        <v>1311</v>
      </c>
      <c r="H1080" t="s">
        <v>100</v>
      </c>
      <c r="I1080" s="42">
        <v>1</v>
      </c>
      <c r="J1080" t="s">
        <v>7002</v>
      </c>
      <c r="K1080" s="37">
        <v>43356</v>
      </c>
      <c r="L1080" s="44">
        <v>19422.009999999998</v>
      </c>
      <c r="M1080" s="44">
        <v>19422.009999999998</v>
      </c>
      <c r="N1080" s="44">
        <v>0</v>
      </c>
      <c r="O1080" s="44">
        <v>17479.810000000001</v>
      </c>
      <c r="P1080" s="44">
        <v>0</v>
      </c>
      <c r="Q1080" s="44">
        <v>1456.6507999999999</v>
      </c>
      <c r="R1080" s="44">
        <v>0</v>
      </c>
      <c r="S1080" s="44">
        <v>0</v>
      </c>
      <c r="T1080" s="44">
        <v>1456.6507999999999</v>
      </c>
      <c r="V1080" s="44"/>
      <c r="W1080" s="44"/>
      <c r="X1080" s="44"/>
    </row>
    <row r="1081" spans="1:24">
      <c r="A1081">
        <v>2</v>
      </c>
      <c r="B1081">
        <v>4332</v>
      </c>
      <c r="C1081" t="s">
        <v>3767</v>
      </c>
      <c r="D1081" t="s">
        <v>1145</v>
      </c>
      <c r="E1081" t="s">
        <v>9</v>
      </c>
      <c r="F1081" t="s">
        <v>4681</v>
      </c>
      <c r="G1081" t="s">
        <v>1146</v>
      </c>
      <c r="H1081" t="s">
        <v>107</v>
      </c>
      <c r="I1081" s="42">
        <v>1</v>
      </c>
      <c r="J1081" t="s">
        <v>7002</v>
      </c>
      <c r="K1081" s="37">
        <v>43334</v>
      </c>
      <c r="L1081" s="44">
        <v>4908.93</v>
      </c>
      <c r="M1081" s="44">
        <v>4908.93</v>
      </c>
      <c r="N1081" s="44">
        <v>0</v>
      </c>
      <c r="O1081" s="44">
        <v>4418.04</v>
      </c>
      <c r="P1081" s="44">
        <v>0</v>
      </c>
      <c r="Q1081" s="44">
        <v>368.17</v>
      </c>
      <c r="R1081" s="44">
        <v>0</v>
      </c>
      <c r="S1081" s="44">
        <v>0</v>
      </c>
      <c r="T1081" s="44">
        <v>368.17</v>
      </c>
      <c r="V1081" s="44"/>
      <c r="W1081" s="44"/>
      <c r="X1081" s="44"/>
    </row>
    <row r="1082" spans="1:24">
      <c r="A1082">
        <v>2</v>
      </c>
      <c r="B1082">
        <v>4332</v>
      </c>
      <c r="C1082" t="s">
        <v>3767</v>
      </c>
      <c r="D1082" t="s">
        <v>1708</v>
      </c>
      <c r="E1082" t="s">
        <v>69</v>
      </c>
      <c r="F1082" t="s">
        <v>4682</v>
      </c>
      <c r="G1082" t="s">
        <v>2584</v>
      </c>
      <c r="H1082" t="s">
        <v>124</v>
      </c>
      <c r="I1082" s="42">
        <v>0</v>
      </c>
      <c r="J1082" t="s">
        <v>7002</v>
      </c>
      <c r="K1082" s="37">
        <v>43781</v>
      </c>
      <c r="L1082" s="44">
        <v>0</v>
      </c>
      <c r="M1082" s="44">
        <v>0</v>
      </c>
      <c r="N1082" s="44">
        <v>0</v>
      </c>
      <c r="O1082" s="44">
        <v>0</v>
      </c>
      <c r="P1082" s="44">
        <v>0</v>
      </c>
      <c r="Q1082" s="44">
        <v>0</v>
      </c>
      <c r="R1082" s="44">
        <v>0</v>
      </c>
      <c r="S1082" s="44">
        <v>0</v>
      </c>
      <c r="T1082" s="44">
        <v>0</v>
      </c>
      <c r="V1082" s="44"/>
      <c r="W1082" s="44"/>
      <c r="X1082" s="44"/>
    </row>
    <row r="1083" spans="1:24">
      <c r="A1083">
        <v>2</v>
      </c>
      <c r="B1083">
        <v>4332</v>
      </c>
      <c r="C1083" t="s">
        <v>3767</v>
      </c>
      <c r="D1083" t="s">
        <v>95</v>
      </c>
      <c r="E1083" t="s">
        <v>93</v>
      </c>
      <c r="F1083" t="s">
        <v>4683</v>
      </c>
      <c r="G1083" t="s">
        <v>304</v>
      </c>
      <c r="H1083" t="s">
        <v>107</v>
      </c>
      <c r="I1083" s="42">
        <v>0.1</v>
      </c>
      <c r="J1083" t="s">
        <v>7002</v>
      </c>
      <c r="K1083" s="37">
        <v>43587</v>
      </c>
      <c r="L1083" s="44">
        <v>24012.2</v>
      </c>
      <c r="M1083" s="44">
        <v>24012.2</v>
      </c>
      <c r="N1083" s="44">
        <v>0</v>
      </c>
      <c r="O1083" s="44">
        <v>21610.98</v>
      </c>
      <c r="P1083" s="44">
        <v>0</v>
      </c>
      <c r="Q1083" s="44">
        <v>1800.915</v>
      </c>
      <c r="R1083" s="44">
        <v>0</v>
      </c>
      <c r="S1083" s="44">
        <v>0</v>
      </c>
      <c r="T1083" s="44">
        <v>1800.915</v>
      </c>
      <c r="V1083" s="44"/>
      <c r="W1083" s="44"/>
      <c r="X1083" s="44"/>
    </row>
    <row r="1084" spans="1:24">
      <c r="A1084">
        <v>2</v>
      </c>
      <c r="B1084">
        <v>4332</v>
      </c>
      <c r="C1084" t="s">
        <v>3767</v>
      </c>
      <c r="D1084" t="s">
        <v>48</v>
      </c>
      <c r="E1084" t="s">
        <v>48</v>
      </c>
      <c r="F1084" t="s">
        <v>4684</v>
      </c>
      <c r="G1084" t="s">
        <v>51</v>
      </c>
      <c r="H1084" t="s">
        <v>29</v>
      </c>
      <c r="I1084" s="42">
        <v>0.4</v>
      </c>
      <c r="J1084" t="s">
        <v>7003</v>
      </c>
      <c r="K1084" s="37">
        <v>48092</v>
      </c>
      <c r="L1084" s="44">
        <v>2050666</v>
      </c>
      <c r="M1084" s="44">
        <v>2050666</v>
      </c>
      <c r="N1084" s="44">
        <v>0</v>
      </c>
      <c r="O1084" s="44">
        <v>1537999.5</v>
      </c>
      <c r="P1084" s="44">
        <v>0</v>
      </c>
      <c r="Q1084" s="44">
        <v>0</v>
      </c>
      <c r="R1084" s="44">
        <v>0</v>
      </c>
      <c r="S1084" s="44">
        <v>0</v>
      </c>
      <c r="T1084" s="44">
        <v>0</v>
      </c>
      <c r="V1084" s="44"/>
      <c r="W1084" s="44"/>
      <c r="X1084" s="44"/>
    </row>
    <row r="1085" spans="1:24">
      <c r="A1085">
        <v>2</v>
      </c>
      <c r="B1085">
        <v>4332</v>
      </c>
      <c r="C1085" t="s">
        <v>3767</v>
      </c>
      <c r="D1085" t="s">
        <v>748</v>
      </c>
      <c r="E1085" t="s">
        <v>48</v>
      </c>
      <c r="F1085" t="s">
        <v>4685</v>
      </c>
      <c r="G1085" t="s">
        <v>1606</v>
      </c>
      <c r="H1085" t="s">
        <v>86</v>
      </c>
      <c r="I1085" s="42">
        <v>1</v>
      </c>
      <c r="J1085" t="s">
        <v>7002</v>
      </c>
      <c r="K1085" s="37">
        <v>48092</v>
      </c>
      <c r="L1085" s="44">
        <v>80625</v>
      </c>
      <c r="M1085" s="44">
        <v>80625</v>
      </c>
      <c r="N1085" s="44">
        <v>0</v>
      </c>
      <c r="O1085" s="44">
        <v>72562.5</v>
      </c>
      <c r="P1085" s="44">
        <v>0</v>
      </c>
      <c r="Q1085" s="44">
        <v>0</v>
      </c>
      <c r="R1085" s="44">
        <v>0</v>
      </c>
      <c r="S1085" s="44">
        <v>0</v>
      </c>
      <c r="T1085" s="44">
        <v>0</v>
      </c>
      <c r="V1085" s="44"/>
      <c r="W1085" s="44"/>
      <c r="X1085" s="44"/>
    </row>
    <row r="1086" spans="1:24">
      <c r="A1086">
        <v>2</v>
      </c>
      <c r="B1086">
        <v>4332</v>
      </c>
      <c r="C1086" t="s">
        <v>3767</v>
      </c>
      <c r="D1086" t="s">
        <v>2038</v>
      </c>
      <c r="E1086" t="s">
        <v>48</v>
      </c>
      <c r="F1086" t="s">
        <v>4686</v>
      </c>
      <c r="G1086" t="s">
        <v>2862</v>
      </c>
      <c r="H1086" t="s">
        <v>100</v>
      </c>
      <c r="I1086" s="42">
        <v>0.5</v>
      </c>
      <c r="J1086" t="s">
        <v>7002</v>
      </c>
      <c r="K1086" s="37">
        <v>43676</v>
      </c>
      <c r="L1086" s="44">
        <v>15095.05</v>
      </c>
      <c r="M1086" s="44">
        <v>15095.05</v>
      </c>
      <c r="N1086" s="44">
        <v>0</v>
      </c>
      <c r="O1086" s="44">
        <v>13585.55</v>
      </c>
      <c r="P1086" s="44">
        <v>0</v>
      </c>
      <c r="Q1086" s="44">
        <v>1132.1292000000001</v>
      </c>
      <c r="R1086" s="44">
        <v>0</v>
      </c>
      <c r="S1086" s="44">
        <v>0</v>
      </c>
      <c r="T1086" s="44">
        <v>1132.1292000000001</v>
      </c>
      <c r="V1086" s="44"/>
      <c r="W1086" s="44"/>
      <c r="X1086" s="44"/>
    </row>
    <row r="1087" spans="1:24">
      <c r="A1087">
        <v>2</v>
      </c>
      <c r="B1087">
        <v>4332</v>
      </c>
      <c r="C1087" t="s">
        <v>3767</v>
      </c>
      <c r="D1087" t="s">
        <v>549</v>
      </c>
      <c r="E1087" t="s">
        <v>9</v>
      </c>
      <c r="F1087" t="s">
        <v>7395</v>
      </c>
      <c r="G1087" t="s">
        <v>7396</v>
      </c>
      <c r="H1087" t="s">
        <v>86</v>
      </c>
      <c r="I1087" s="42">
        <v>1</v>
      </c>
      <c r="J1087" t="s">
        <v>7002</v>
      </c>
      <c r="K1087" s="37">
        <v>43851</v>
      </c>
      <c r="L1087" s="44">
        <v>72320.88</v>
      </c>
      <c r="M1087" s="44">
        <v>72320.88</v>
      </c>
      <c r="N1087" s="44">
        <v>0</v>
      </c>
      <c r="O1087" s="44">
        <v>72320.88</v>
      </c>
      <c r="P1087" s="44">
        <v>0</v>
      </c>
      <c r="Q1087" s="44">
        <v>0</v>
      </c>
      <c r="R1087" s="44">
        <v>0</v>
      </c>
      <c r="S1087" s="44">
        <v>0</v>
      </c>
      <c r="T1087" s="44">
        <v>0</v>
      </c>
      <c r="V1087" s="44"/>
      <c r="W1087" s="44"/>
      <c r="X1087" s="44"/>
    </row>
    <row r="1088" spans="1:24">
      <c r="A1088">
        <v>2</v>
      </c>
      <c r="B1088">
        <v>4332</v>
      </c>
      <c r="C1088" t="s">
        <v>3767</v>
      </c>
      <c r="D1088" t="s">
        <v>1431</v>
      </c>
      <c r="E1088" t="s">
        <v>21</v>
      </c>
      <c r="F1088" t="s">
        <v>4687</v>
      </c>
      <c r="G1088" t="s">
        <v>2001</v>
      </c>
      <c r="H1088" t="s">
        <v>100</v>
      </c>
      <c r="I1088" s="42">
        <v>1</v>
      </c>
      <c r="J1088" t="s">
        <v>7002</v>
      </c>
      <c r="K1088" s="37">
        <v>43507</v>
      </c>
      <c r="L1088" s="44">
        <v>7483.57</v>
      </c>
      <c r="M1088" s="44">
        <v>7483.57</v>
      </c>
      <c r="N1088" s="44">
        <v>0</v>
      </c>
      <c r="O1088" s="44">
        <v>6735.21</v>
      </c>
      <c r="P1088" s="44">
        <v>0</v>
      </c>
      <c r="Q1088" s="44">
        <v>561.26750000000004</v>
      </c>
      <c r="R1088" s="44">
        <v>0</v>
      </c>
      <c r="S1088" s="44">
        <v>0</v>
      </c>
      <c r="T1088" s="44">
        <v>561.26750000000004</v>
      </c>
      <c r="V1088" s="44"/>
      <c r="W1088" s="44"/>
      <c r="X1088" s="44"/>
    </row>
    <row r="1089" spans="1:24">
      <c r="A1089">
        <v>2</v>
      </c>
      <c r="B1089">
        <v>4332</v>
      </c>
      <c r="C1089" t="s">
        <v>3767</v>
      </c>
      <c r="D1089" t="s">
        <v>7397</v>
      </c>
      <c r="E1089" t="s">
        <v>69</v>
      </c>
      <c r="F1089" t="s">
        <v>7398</v>
      </c>
      <c r="G1089" t="s">
        <v>7399</v>
      </c>
      <c r="H1089" t="s">
        <v>86</v>
      </c>
      <c r="I1089" s="42">
        <v>1</v>
      </c>
      <c r="J1089" t="s">
        <v>7002</v>
      </c>
      <c r="K1089" s="37">
        <v>43362</v>
      </c>
      <c r="L1089" s="44">
        <v>45509.31</v>
      </c>
      <c r="M1089" s="44">
        <v>45509.31</v>
      </c>
      <c r="N1089" s="44">
        <v>0</v>
      </c>
      <c r="O1089" s="44">
        <v>45509.31</v>
      </c>
      <c r="P1089" s="44">
        <v>0</v>
      </c>
      <c r="Q1089" s="44">
        <v>0</v>
      </c>
      <c r="R1089" s="44">
        <v>0</v>
      </c>
      <c r="S1089" s="44">
        <v>0</v>
      </c>
      <c r="T1089" s="44">
        <v>0</v>
      </c>
      <c r="V1089" s="44"/>
      <c r="W1089" s="44"/>
      <c r="X1089" s="44"/>
    </row>
    <row r="1090" spans="1:24">
      <c r="A1090">
        <v>2</v>
      </c>
      <c r="B1090">
        <v>4332</v>
      </c>
      <c r="C1090" t="s">
        <v>3767</v>
      </c>
      <c r="D1090" t="s">
        <v>1498</v>
      </c>
      <c r="E1090" t="s">
        <v>9</v>
      </c>
      <c r="F1090" t="s">
        <v>4688</v>
      </c>
      <c r="G1090" t="s">
        <v>1209</v>
      </c>
      <c r="H1090" t="s">
        <v>100</v>
      </c>
      <c r="I1090" s="42">
        <v>1</v>
      </c>
      <c r="J1090" t="s">
        <v>7002</v>
      </c>
      <c r="K1090" s="37">
        <v>43412</v>
      </c>
      <c r="L1090" s="44">
        <v>4685.43</v>
      </c>
      <c r="M1090" s="44">
        <v>4685.43</v>
      </c>
      <c r="N1090" s="44">
        <v>0</v>
      </c>
      <c r="O1090" s="44">
        <v>4216.8900000000003</v>
      </c>
      <c r="P1090" s="44">
        <v>0</v>
      </c>
      <c r="Q1090" s="44">
        <v>351.40750000000003</v>
      </c>
      <c r="R1090" s="44">
        <v>0</v>
      </c>
      <c r="S1090" s="44">
        <v>0</v>
      </c>
      <c r="T1090" s="44">
        <v>351.40750000000003</v>
      </c>
      <c r="V1090" s="44"/>
      <c r="W1090" s="44"/>
      <c r="X1090" s="44"/>
    </row>
    <row r="1091" spans="1:24">
      <c r="A1091">
        <v>2</v>
      </c>
      <c r="B1091">
        <v>4332</v>
      </c>
      <c r="C1091" t="s">
        <v>3767</v>
      </c>
      <c r="D1091" t="s">
        <v>1529</v>
      </c>
      <c r="E1091" t="s">
        <v>25</v>
      </c>
      <c r="F1091" t="s">
        <v>4689</v>
      </c>
      <c r="G1091" t="s">
        <v>1530</v>
      </c>
      <c r="H1091" t="s">
        <v>104</v>
      </c>
      <c r="I1091" s="42">
        <v>1</v>
      </c>
      <c r="J1091" t="s">
        <v>7002</v>
      </c>
      <c r="K1091" s="37">
        <v>43412</v>
      </c>
      <c r="L1091" s="44">
        <v>25000</v>
      </c>
      <c r="M1091" s="44">
        <v>25000</v>
      </c>
      <c r="N1091" s="44">
        <v>0</v>
      </c>
      <c r="O1091" s="44">
        <v>22500</v>
      </c>
      <c r="P1091" s="44">
        <v>0</v>
      </c>
      <c r="Q1091" s="44">
        <v>1875</v>
      </c>
      <c r="R1091" s="44">
        <v>0</v>
      </c>
      <c r="S1091" s="44">
        <v>0</v>
      </c>
      <c r="T1091" s="44">
        <v>1875</v>
      </c>
      <c r="V1091" s="44"/>
      <c r="W1091" s="44"/>
      <c r="X1091" s="44"/>
    </row>
    <row r="1092" spans="1:24">
      <c r="A1092">
        <v>2</v>
      </c>
      <c r="B1092">
        <v>4332</v>
      </c>
      <c r="C1092" t="s">
        <v>3767</v>
      </c>
      <c r="D1092" t="s">
        <v>939</v>
      </c>
      <c r="E1092" t="s">
        <v>21</v>
      </c>
      <c r="F1092" t="s">
        <v>4690</v>
      </c>
      <c r="G1092" t="s">
        <v>1173</v>
      </c>
      <c r="H1092" t="s">
        <v>86</v>
      </c>
      <c r="I1092" s="42">
        <v>0</v>
      </c>
      <c r="J1092" t="s">
        <v>7002</v>
      </c>
      <c r="K1092" s="37">
        <v>43760</v>
      </c>
      <c r="L1092" s="44">
        <v>18350</v>
      </c>
      <c r="M1092" s="44">
        <v>18350</v>
      </c>
      <c r="N1092" s="44">
        <v>0</v>
      </c>
      <c r="O1092" s="44">
        <v>16515</v>
      </c>
      <c r="P1092" s="44">
        <v>0</v>
      </c>
      <c r="Q1092" s="44">
        <v>1376.25</v>
      </c>
      <c r="R1092" s="44">
        <v>0</v>
      </c>
      <c r="S1092" s="44">
        <v>0</v>
      </c>
      <c r="T1092" s="44">
        <v>1376.25</v>
      </c>
      <c r="V1092" s="44"/>
      <c r="W1092" s="44"/>
      <c r="X1092" s="44"/>
    </row>
    <row r="1093" spans="1:24">
      <c r="A1093">
        <v>2</v>
      </c>
      <c r="B1093">
        <v>4332</v>
      </c>
      <c r="C1093" t="s">
        <v>3767</v>
      </c>
      <c r="D1093" t="s">
        <v>549</v>
      </c>
      <c r="E1093" t="s">
        <v>9</v>
      </c>
      <c r="F1093" t="s">
        <v>4691</v>
      </c>
      <c r="G1093" t="s">
        <v>1235</v>
      </c>
      <c r="H1093" t="s">
        <v>107</v>
      </c>
      <c r="I1093" s="42">
        <v>1</v>
      </c>
      <c r="J1093" t="s">
        <v>7002</v>
      </c>
      <c r="K1093" s="37">
        <v>43357</v>
      </c>
      <c r="L1093" s="44">
        <v>14728.48</v>
      </c>
      <c r="M1093" s="44">
        <v>14728.48</v>
      </c>
      <c r="N1093" s="44">
        <v>0</v>
      </c>
      <c r="O1093" s="44">
        <v>13255.63</v>
      </c>
      <c r="P1093" s="44">
        <v>0</v>
      </c>
      <c r="Q1093" s="44">
        <v>1104.6358</v>
      </c>
      <c r="R1093" s="44">
        <v>0</v>
      </c>
      <c r="S1093" s="44">
        <v>0</v>
      </c>
      <c r="T1093" s="44">
        <v>1104.6358</v>
      </c>
      <c r="V1093" s="44"/>
      <c r="W1093" s="44"/>
      <c r="X1093" s="44"/>
    </row>
    <row r="1094" spans="1:24">
      <c r="A1094">
        <v>2</v>
      </c>
      <c r="B1094">
        <v>4332</v>
      </c>
      <c r="C1094" t="s">
        <v>3767</v>
      </c>
      <c r="D1094" t="s">
        <v>549</v>
      </c>
      <c r="E1094" t="s">
        <v>9</v>
      </c>
      <c r="F1094" t="s">
        <v>4692</v>
      </c>
      <c r="G1094" t="s">
        <v>1104</v>
      </c>
      <c r="H1094" t="s">
        <v>107</v>
      </c>
      <c r="I1094" s="42">
        <v>1</v>
      </c>
      <c r="J1094" t="s">
        <v>7002</v>
      </c>
      <c r="K1094" s="37">
        <v>43335</v>
      </c>
      <c r="L1094" s="44">
        <v>11735.42</v>
      </c>
      <c r="M1094" s="44">
        <v>11735.42</v>
      </c>
      <c r="N1094" s="44">
        <v>0</v>
      </c>
      <c r="O1094" s="44">
        <v>10561.88</v>
      </c>
      <c r="P1094" s="44">
        <v>0</v>
      </c>
      <c r="Q1094" s="44">
        <v>880.1567</v>
      </c>
      <c r="R1094" s="44">
        <v>0</v>
      </c>
      <c r="S1094" s="44">
        <v>0</v>
      </c>
      <c r="T1094" s="44">
        <v>880.1567</v>
      </c>
      <c r="V1094" s="44"/>
      <c r="W1094" s="44"/>
      <c r="X1094" s="44"/>
    </row>
    <row r="1095" spans="1:24">
      <c r="A1095">
        <v>2</v>
      </c>
      <c r="B1095">
        <v>4332</v>
      </c>
      <c r="C1095" t="s">
        <v>3767</v>
      </c>
      <c r="D1095" t="s">
        <v>2345</v>
      </c>
      <c r="E1095" t="s">
        <v>152</v>
      </c>
      <c r="F1095" t="s">
        <v>4693</v>
      </c>
      <c r="G1095" t="s">
        <v>3151</v>
      </c>
      <c r="H1095" t="s">
        <v>104</v>
      </c>
      <c r="I1095" s="42">
        <v>1</v>
      </c>
      <c r="J1095" t="s">
        <v>7002</v>
      </c>
      <c r="K1095" s="37">
        <v>43781</v>
      </c>
      <c r="L1095" s="44">
        <v>8533.4</v>
      </c>
      <c r="M1095" s="44">
        <v>8533.4</v>
      </c>
      <c r="N1095" s="44">
        <v>0</v>
      </c>
      <c r="O1095" s="44">
        <v>7680.06</v>
      </c>
      <c r="P1095" s="44">
        <v>0</v>
      </c>
      <c r="Q1095" s="44">
        <v>640.005</v>
      </c>
      <c r="R1095" s="44">
        <v>0</v>
      </c>
      <c r="S1095" s="44">
        <v>0</v>
      </c>
      <c r="T1095" s="44">
        <v>640.005</v>
      </c>
      <c r="V1095" s="44"/>
      <c r="W1095" s="44"/>
      <c r="X1095" s="44"/>
    </row>
    <row r="1096" spans="1:24">
      <c r="A1096">
        <v>2</v>
      </c>
      <c r="B1096">
        <v>4332</v>
      </c>
      <c r="C1096" t="s">
        <v>3767</v>
      </c>
      <c r="D1096" t="s">
        <v>419</v>
      </c>
      <c r="E1096" t="s">
        <v>69</v>
      </c>
      <c r="F1096" t="s">
        <v>4694</v>
      </c>
      <c r="G1096" t="s">
        <v>1319</v>
      </c>
      <c r="H1096" t="s">
        <v>107</v>
      </c>
      <c r="I1096" s="42">
        <v>0.05</v>
      </c>
      <c r="J1096" t="s">
        <v>7002</v>
      </c>
      <c r="K1096" s="37">
        <v>43571</v>
      </c>
      <c r="L1096" s="44">
        <v>121291.43</v>
      </c>
      <c r="M1096" s="44">
        <v>121291.43</v>
      </c>
      <c r="N1096" s="44">
        <v>0</v>
      </c>
      <c r="O1096" s="44">
        <v>109162.29</v>
      </c>
      <c r="P1096" s="44">
        <v>0</v>
      </c>
      <c r="Q1096" s="44">
        <v>9096.8575000000001</v>
      </c>
      <c r="R1096" s="44">
        <v>0</v>
      </c>
      <c r="S1096" s="44">
        <v>0</v>
      </c>
      <c r="T1096" s="44">
        <v>9096.8575000000001</v>
      </c>
      <c r="V1096" s="44"/>
      <c r="W1096" s="44"/>
      <c r="X1096" s="44"/>
    </row>
    <row r="1097" spans="1:24">
      <c r="A1097">
        <v>2</v>
      </c>
      <c r="B1097">
        <v>4332</v>
      </c>
      <c r="C1097" t="s">
        <v>3767</v>
      </c>
      <c r="D1097" t="s">
        <v>1245</v>
      </c>
      <c r="E1097" t="s">
        <v>9</v>
      </c>
      <c r="F1097" t="s">
        <v>4695</v>
      </c>
      <c r="G1097" t="s">
        <v>1246</v>
      </c>
      <c r="H1097" t="s">
        <v>107</v>
      </c>
      <c r="I1097" s="42">
        <v>1</v>
      </c>
      <c r="J1097" t="s">
        <v>7002</v>
      </c>
      <c r="K1097" s="37">
        <v>43360</v>
      </c>
      <c r="L1097" s="44">
        <v>8285.14</v>
      </c>
      <c r="M1097" s="44">
        <v>8285.14</v>
      </c>
      <c r="N1097" s="44">
        <v>0</v>
      </c>
      <c r="O1097" s="44">
        <v>7456.63</v>
      </c>
      <c r="P1097" s="44">
        <v>0</v>
      </c>
      <c r="Q1097" s="44">
        <v>-4.1999999999688996E-3</v>
      </c>
      <c r="R1097" s="44">
        <v>0</v>
      </c>
      <c r="S1097" s="44">
        <v>-621.39</v>
      </c>
      <c r="T1097" s="44">
        <v>621.38580000000002</v>
      </c>
      <c r="V1097" s="44"/>
      <c r="W1097" s="44"/>
      <c r="X1097" s="44"/>
    </row>
    <row r="1098" spans="1:24">
      <c r="A1098">
        <v>2</v>
      </c>
      <c r="B1098">
        <v>4332</v>
      </c>
      <c r="C1098" t="s">
        <v>3767</v>
      </c>
      <c r="D1098" t="s">
        <v>1485</v>
      </c>
      <c r="E1098" t="s">
        <v>48</v>
      </c>
      <c r="F1098" t="s">
        <v>7400</v>
      </c>
      <c r="G1098" t="s">
        <v>7401</v>
      </c>
      <c r="H1098" t="s">
        <v>86</v>
      </c>
      <c r="I1098" s="42">
        <v>1</v>
      </c>
      <c r="J1098" t="s">
        <v>7002</v>
      </c>
      <c r="K1098" s="37">
        <v>43950</v>
      </c>
      <c r="L1098" s="44">
        <v>239686.42</v>
      </c>
      <c r="M1098" s="44">
        <v>239686.42</v>
      </c>
      <c r="N1098" s="44">
        <v>0</v>
      </c>
      <c r="O1098" s="44">
        <v>239686.42</v>
      </c>
      <c r="P1098" s="44">
        <v>0</v>
      </c>
      <c r="Q1098" s="44">
        <v>0</v>
      </c>
      <c r="R1098" s="44">
        <v>0</v>
      </c>
      <c r="S1098" s="44">
        <v>0</v>
      </c>
      <c r="T1098" s="44">
        <v>0</v>
      </c>
      <c r="V1098" s="44"/>
      <c r="W1098" s="44"/>
      <c r="X1098" s="44"/>
    </row>
    <row r="1099" spans="1:24">
      <c r="A1099">
        <v>2</v>
      </c>
      <c r="B1099">
        <v>4332</v>
      </c>
      <c r="C1099" t="s">
        <v>3767</v>
      </c>
      <c r="D1099" t="s">
        <v>90</v>
      </c>
      <c r="E1099" t="s">
        <v>9</v>
      </c>
      <c r="F1099" t="s">
        <v>4696</v>
      </c>
      <c r="G1099" t="s">
        <v>1270</v>
      </c>
      <c r="H1099" t="s">
        <v>104</v>
      </c>
      <c r="I1099" s="42">
        <v>1</v>
      </c>
      <c r="J1099" t="s">
        <v>7002</v>
      </c>
      <c r="K1099" s="37">
        <v>43356</v>
      </c>
      <c r="L1099" s="44">
        <v>9943.0300000000007</v>
      </c>
      <c r="M1099" s="44">
        <v>9943.0300000000007</v>
      </c>
      <c r="N1099" s="44">
        <v>0</v>
      </c>
      <c r="O1099" s="44">
        <v>8948.73</v>
      </c>
      <c r="P1099" s="44">
        <v>0</v>
      </c>
      <c r="Q1099" s="44">
        <v>745.72749999999996</v>
      </c>
      <c r="R1099" s="44">
        <v>0</v>
      </c>
      <c r="S1099" s="44">
        <v>0</v>
      </c>
      <c r="T1099" s="44">
        <v>745.72749999999996</v>
      </c>
      <c r="V1099" s="44"/>
      <c r="W1099" s="44"/>
      <c r="X1099" s="44"/>
    </row>
    <row r="1100" spans="1:24">
      <c r="A1100">
        <v>2</v>
      </c>
      <c r="B1100">
        <v>4332</v>
      </c>
      <c r="C1100" t="s">
        <v>3767</v>
      </c>
      <c r="D1100" t="s">
        <v>1160</v>
      </c>
      <c r="E1100" t="s">
        <v>9</v>
      </c>
      <c r="F1100" t="s">
        <v>4697</v>
      </c>
      <c r="G1100" t="s">
        <v>1941</v>
      </c>
      <c r="H1100" t="s">
        <v>149</v>
      </c>
      <c r="I1100" s="42">
        <v>0.1</v>
      </c>
      <c r="J1100" t="s">
        <v>7002</v>
      </c>
      <c r="K1100" s="37">
        <v>43788</v>
      </c>
      <c r="L1100" s="44">
        <v>33950.980000000003</v>
      </c>
      <c r="M1100" s="44">
        <v>33950.980000000003</v>
      </c>
      <c r="N1100" s="44">
        <v>0</v>
      </c>
      <c r="O1100" s="44">
        <v>30555.88</v>
      </c>
      <c r="P1100" s="44">
        <v>0</v>
      </c>
      <c r="Q1100" s="44">
        <v>2546.3233</v>
      </c>
      <c r="R1100" s="44">
        <v>0</v>
      </c>
      <c r="S1100" s="44">
        <v>0</v>
      </c>
      <c r="T1100" s="44">
        <v>2546.3233</v>
      </c>
      <c r="V1100" s="44"/>
      <c r="W1100" s="44"/>
      <c r="X1100" s="44"/>
    </row>
    <row r="1101" spans="1:24">
      <c r="A1101">
        <v>2</v>
      </c>
      <c r="B1101">
        <v>4332</v>
      </c>
      <c r="C1101" t="s">
        <v>3767</v>
      </c>
      <c r="D1101" t="s">
        <v>1589</v>
      </c>
      <c r="E1101" t="s">
        <v>385</v>
      </c>
      <c r="F1101" t="s">
        <v>4698</v>
      </c>
      <c r="G1101" t="s">
        <v>2530</v>
      </c>
      <c r="H1101" t="s">
        <v>107</v>
      </c>
      <c r="I1101" s="42">
        <v>0</v>
      </c>
      <c r="J1101" t="s">
        <v>7002</v>
      </c>
      <c r="K1101" s="37">
        <v>43852</v>
      </c>
      <c r="L1101" s="44">
        <v>6420.69</v>
      </c>
      <c r="M1101" s="44">
        <v>6420.69</v>
      </c>
      <c r="N1101" s="44">
        <v>0</v>
      </c>
      <c r="O1101" s="44">
        <v>5778.62</v>
      </c>
      <c r="P1101" s="44">
        <v>0</v>
      </c>
      <c r="Q1101" s="44">
        <v>481.55169999999998</v>
      </c>
      <c r="R1101" s="44">
        <v>0</v>
      </c>
      <c r="S1101" s="44">
        <v>0</v>
      </c>
      <c r="T1101" s="44">
        <v>481.55169999999998</v>
      </c>
      <c r="V1101" s="44"/>
      <c r="W1101" s="44"/>
      <c r="X1101" s="44"/>
    </row>
    <row r="1102" spans="1:24">
      <c r="A1102">
        <v>2</v>
      </c>
      <c r="B1102">
        <v>4332</v>
      </c>
      <c r="C1102" t="s">
        <v>3767</v>
      </c>
      <c r="D1102" t="s">
        <v>1258</v>
      </c>
      <c r="E1102" t="s">
        <v>37</v>
      </c>
      <c r="F1102" t="s">
        <v>4699</v>
      </c>
      <c r="G1102" t="s">
        <v>1780</v>
      </c>
      <c r="H1102" t="s">
        <v>107</v>
      </c>
      <c r="I1102" s="42">
        <v>0</v>
      </c>
      <c r="J1102" t="s">
        <v>7002</v>
      </c>
      <c r="K1102" s="37">
        <v>48092</v>
      </c>
      <c r="L1102" s="44">
        <v>2984254.95</v>
      </c>
      <c r="M1102" s="44">
        <v>2984254.95</v>
      </c>
      <c r="N1102" s="44">
        <v>0</v>
      </c>
      <c r="O1102" s="44">
        <v>2685829.46</v>
      </c>
      <c r="P1102" s="44">
        <v>0</v>
      </c>
      <c r="Q1102" s="44">
        <v>193849.36</v>
      </c>
      <c r="R1102" s="44">
        <v>0</v>
      </c>
      <c r="S1102" s="44">
        <v>-1.6999999999999999E-3</v>
      </c>
      <c r="T1102" s="44">
        <v>193849.36170000001</v>
      </c>
      <c r="V1102" s="44"/>
      <c r="W1102" s="44"/>
      <c r="X1102" s="44"/>
    </row>
    <row r="1103" spans="1:24">
      <c r="A1103">
        <v>2</v>
      </c>
      <c r="B1103">
        <v>4332</v>
      </c>
      <c r="C1103" t="s">
        <v>3767</v>
      </c>
      <c r="D1103" t="s">
        <v>549</v>
      </c>
      <c r="E1103" t="s">
        <v>9</v>
      </c>
      <c r="F1103" t="s">
        <v>4700</v>
      </c>
      <c r="G1103" t="s">
        <v>1236</v>
      </c>
      <c r="H1103" t="s">
        <v>107</v>
      </c>
      <c r="I1103" s="42">
        <v>1</v>
      </c>
      <c r="J1103" t="s">
        <v>7002</v>
      </c>
      <c r="K1103" s="37">
        <v>43357</v>
      </c>
      <c r="L1103" s="44">
        <v>3927.63</v>
      </c>
      <c r="M1103" s="44">
        <v>3927.63</v>
      </c>
      <c r="N1103" s="44">
        <v>0</v>
      </c>
      <c r="O1103" s="44">
        <v>3534.87</v>
      </c>
      <c r="P1103" s="44">
        <v>0</v>
      </c>
      <c r="Q1103" s="44">
        <v>294.57249999999999</v>
      </c>
      <c r="R1103" s="44">
        <v>0</v>
      </c>
      <c r="S1103" s="44">
        <v>0</v>
      </c>
      <c r="T1103" s="44">
        <v>294.57249999999999</v>
      </c>
      <c r="V1103" s="44"/>
      <c r="W1103" s="44"/>
      <c r="X1103" s="44"/>
    </row>
    <row r="1104" spans="1:24">
      <c r="A1104">
        <v>2</v>
      </c>
      <c r="B1104">
        <v>4332</v>
      </c>
      <c r="C1104" t="s">
        <v>3767</v>
      </c>
      <c r="D1104" t="s">
        <v>101</v>
      </c>
      <c r="E1104" t="s">
        <v>102</v>
      </c>
      <c r="F1104" t="s">
        <v>4701</v>
      </c>
      <c r="G1104" t="s">
        <v>137</v>
      </c>
      <c r="H1104" t="s">
        <v>107</v>
      </c>
      <c r="I1104" s="42">
        <v>0</v>
      </c>
      <c r="J1104" t="s">
        <v>7002</v>
      </c>
      <c r="K1104" s="37">
        <v>43266</v>
      </c>
      <c r="L1104" s="44">
        <v>21254.98</v>
      </c>
      <c r="M1104" s="44">
        <v>21254.98</v>
      </c>
      <c r="N1104" s="44">
        <v>0</v>
      </c>
      <c r="O1104" s="44">
        <v>19129.48</v>
      </c>
      <c r="P1104" s="44">
        <v>0</v>
      </c>
      <c r="Q1104" s="44">
        <v>1594.1233</v>
      </c>
      <c r="R1104" s="44">
        <v>0</v>
      </c>
      <c r="S1104" s="44">
        <v>0</v>
      </c>
      <c r="T1104" s="44">
        <v>1594.1233</v>
      </c>
      <c r="V1104" s="44"/>
      <c r="W1104" s="44"/>
      <c r="X1104" s="44"/>
    </row>
    <row r="1105" spans="1:24">
      <c r="A1105">
        <v>2</v>
      </c>
      <c r="B1105">
        <v>4332</v>
      </c>
      <c r="C1105" t="s">
        <v>3767</v>
      </c>
      <c r="D1105" t="s">
        <v>306</v>
      </c>
      <c r="E1105" t="s">
        <v>82</v>
      </c>
      <c r="F1105" t="s">
        <v>4702</v>
      </c>
      <c r="G1105" t="s">
        <v>1339</v>
      </c>
      <c r="H1105" t="s">
        <v>124</v>
      </c>
      <c r="I1105" s="42">
        <v>1</v>
      </c>
      <c r="J1105" t="s">
        <v>7002</v>
      </c>
      <c r="K1105" s="37">
        <v>43361</v>
      </c>
      <c r="L1105" s="44">
        <v>3690</v>
      </c>
      <c r="M1105" s="44">
        <v>3690</v>
      </c>
      <c r="N1105" s="44">
        <v>0</v>
      </c>
      <c r="O1105" s="44">
        <v>3321</v>
      </c>
      <c r="P1105" s="44">
        <v>0</v>
      </c>
      <c r="Q1105" s="44">
        <v>276.75</v>
      </c>
      <c r="R1105" s="44">
        <v>0</v>
      </c>
      <c r="S1105" s="44">
        <v>0</v>
      </c>
      <c r="T1105" s="44">
        <v>276.75</v>
      </c>
      <c r="V1105" s="44"/>
      <c r="W1105" s="44"/>
      <c r="X1105" s="44"/>
    </row>
    <row r="1106" spans="1:24">
      <c r="A1106">
        <v>2</v>
      </c>
      <c r="B1106">
        <v>4332</v>
      </c>
      <c r="C1106" t="s">
        <v>3767</v>
      </c>
      <c r="D1106" t="s">
        <v>3393</v>
      </c>
      <c r="E1106" t="s">
        <v>25</v>
      </c>
      <c r="F1106" t="s">
        <v>4703</v>
      </c>
      <c r="G1106" t="s">
        <v>3394</v>
      </c>
      <c r="H1106" t="s">
        <v>149</v>
      </c>
      <c r="I1106" s="42">
        <v>0</v>
      </c>
      <c r="J1106" t="s">
        <v>7002</v>
      </c>
      <c r="K1106" s="37">
        <v>43864</v>
      </c>
      <c r="L1106" s="44">
        <v>121010</v>
      </c>
      <c r="M1106" s="44">
        <v>121010</v>
      </c>
      <c r="N1106" s="44">
        <v>0</v>
      </c>
      <c r="O1106" s="44">
        <v>108909</v>
      </c>
      <c r="P1106" s="44">
        <v>0</v>
      </c>
      <c r="Q1106" s="44">
        <v>9075.75</v>
      </c>
      <c r="R1106" s="44">
        <v>0</v>
      </c>
      <c r="S1106" s="44">
        <v>0</v>
      </c>
      <c r="T1106" s="44">
        <v>9075.75</v>
      </c>
      <c r="V1106" s="44"/>
      <c r="W1106" s="44"/>
      <c r="X1106" s="44"/>
    </row>
    <row r="1107" spans="1:24">
      <c r="A1107">
        <v>2</v>
      </c>
      <c r="B1107">
        <v>4332</v>
      </c>
      <c r="C1107" t="s">
        <v>3767</v>
      </c>
      <c r="D1107" t="s">
        <v>328</v>
      </c>
      <c r="E1107" t="s">
        <v>9</v>
      </c>
      <c r="F1107" t="s">
        <v>4704</v>
      </c>
      <c r="G1107" t="s">
        <v>1621</v>
      </c>
      <c r="H1107" t="s">
        <v>107</v>
      </c>
      <c r="I1107" s="42">
        <v>0</v>
      </c>
      <c r="J1107" t="s">
        <v>7002</v>
      </c>
      <c r="K1107" s="37">
        <v>43917</v>
      </c>
      <c r="L1107" s="44">
        <v>5405.96</v>
      </c>
      <c r="M1107" s="44">
        <v>5405.96</v>
      </c>
      <c r="N1107" s="44">
        <v>0</v>
      </c>
      <c r="O1107" s="44">
        <v>4865.3599999999997</v>
      </c>
      <c r="P1107" s="44">
        <v>0</v>
      </c>
      <c r="Q1107" s="44">
        <v>405.44670000000002</v>
      </c>
      <c r="R1107" s="44">
        <v>0</v>
      </c>
      <c r="S1107" s="44">
        <v>0</v>
      </c>
      <c r="T1107" s="44">
        <v>405.44670000000002</v>
      </c>
      <c r="V1107" s="44"/>
      <c r="W1107" s="44"/>
      <c r="X1107" s="44"/>
    </row>
    <row r="1108" spans="1:24">
      <c r="A1108">
        <v>2</v>
      </c>
      <c r="B1108">
        <v>4332</v>
      </c>
      <c r="C1108" t="s">
        <v>3767</v>
      </c>
      <c r="D1108" t="s">
        <v>1013</v>
      </c>
      <c r="E1108" t="s">
        <v>9</v>
      </c>
      <c r="F1108" t="s">
        <v>4705</v>
      </c>
      <c r="G1108" t="s">
        <v>1768</v>
      </c>
      <c r="H1108" t="s">
        <v>107</v>
      </c>
      <c r="I1108" s="42">
        <v>1</v>
      </c>
      <c r="J1108" t="s">
        <v>7002</v>
      </c>
      <c r="K1108" s="37">
        <v>43410</v>
      </c>
      <c r="L1108" s="44">
        <v>4587.54</v>
      </c>
      <c r="M1108" s="44">
        <v>4587.54</v>
      </c>
      <c r="N1108" s="44">
        <v>0</v>
      </c>
      <c r="O1108" s="44">
        <v>4128.79</v>
      </c>
      <c r="P1108" s="44">
        <v>0</v>
      </c>
      <c r="Q1108" s="44">
        <v>344.06580000000002</v>
      </c>
      <c r="R1108" s="44">
        <v>0</v>
      </c>
      <c r="S1108" s="44">
        <v>0</v>
      </c>
      <c r="T1108" s="44">
        <v>344.06580000000002</v>
      </c>
      <c r="V1108" s="44"/>
      <c r="W1108" s="44"/>
      <c r="X1108" s="44"/>
    </row>
    <row r="1109" spans="1:24">
      <c r="A1109">
        <v>2</v>
      </c>
      <c r="B1109">
        <v>4332</v>
      </c>
      <c r="C1109" t="s">
        <v>3767</v>
      </c>
      <c r="D1109" t="s">
        <v>549</v>
      </c>
      <c r="E1109" t="s">
        <v>9</v>
      </c>
      <c r="F1109" t="s">
        <v>4706</v>
      </c>
      <c r="G1109" t="s">
        <v>1291</v>
      </c>
      <c r="H1109" t="s">
        <v>107</v>
      </c>
      <c r="I1109" s="42">
        <v>1</v>
      </c>
      <c r="J1109" t="s">
        <v>7002</v>
      </c>
      <c r="K1109" s="37">
        <v>43357</v>
      </c>
      <c r="L1109" s="44">
        <v>27523.84</v>
      </c>
      <c r="M1109" s="44">
        <v>27523.84</v>
      </c>
      <c r="N1109" s="44">
        <v>0</v>
      </c>
      <c r="O1109" s="44">
        <v>24771.46</v>
      </c>
      <c r="P1109" s="44">
        <v>0</v>
      </c>
      <c r="Q1109" s="44">
        <v>2064.2883000000002</v>
      </c>
      <c r="R1109" s="44">
        <v>0</v>
      </c>
      <c r="S1109" s="44">
        <v>0</v>
      </c>
      <c r="T1109" s="44">
        <v>2064.2883000000002</v>
      </c>
      <c r="V1109" s="44"/>
      <c r="W1109" s="44"/>
      <c r="X1109" s="44"/>
    </row>
    <row r="1110" spans="1:24">
      <c r="A1110">
        <v>2</v>
      </c>
      <c r="B1110">
        <v>4332</v>
      </c>
      <c r="C1110" t="s">
        <v>3767</v>
      </c>
      <c r="D1110" t="s">
        <v>549</v>
      </c>
      <c r="E1110" t="s">
        <v>9</v>
      </c>
      <c r="F1110" t="s">
        <v>4707</v>
      </c>
      <c r="G1110" t="s">
        <v>1295</v>
      </c>
      <c r="H1110" t="s">
        <v>107</v>
      </c>
      <c r="I1110" s="42">
        <v>1</v>
      </c>
      <c r="J1110" t="s">
        <v>7002</v>
      </c>
      <c r="K1110" s="37">
        <v>43360</v>
      </c>
      <c r="L1110" s="44">
        <v>24479.35</v>
      </c>
      <c r="M1110" s="44">
        <v>24479.35</v>
      </c>
      <c r="N1110" s="44">
        <v>0</v>
      </c>
      <c r="O1110" s="44">
        <v>22031.42</v>
      </c>
      <c r="P1110" s="44">
        <v>0</v>
      </c>
      <c r="Q1110" s="44">
        <v>1835.9517000000001</v>
      </c>
      <c r="R1110" s="44">
        <v>0</v>
      </c>
      <c r="S1110" s="44">
        <v>0</v>
      </c>
      <c r="T1110" s="44">
        <v>1835.9517000000001</v>
      </c>
      <c r="V1110" s="44"/>
      <c r="W1110" s="44"/>
      <c r="X1110" s="44"/>
    </row>
    <row r="1111" spans="1:24">
      <c r="A1111">
        <v>2</v>
      </c>
      <c r="B1111">
        <v>4332</v>
      </c>
      <c r="C1111" t="s">
        <v>3767</v>
      </c>
      <c r="D1111" t="s">
        <v>1896</v>
      </c>
      <c r="E1111" t="s">
        <v>152</v>
      </c>
      <c r="F1111" t="s">
        <v>4708</v>
      </c>
      <c r="G1111" t="s">
        <v>1897</v>
      </c>
      <c r="H1111" t="s">
        <v>100</v>
      </c>
      <c r="I1111" s="42">
        <v>0</v>
      </c>
      <c r="J1111" t="s">
        <v>7002</v>
      </c>
      <c r="K1111" s="37">
        <v>43507</v>
      </c>
      <c r="L1111" s="44">
        <v>57000</v>
      </c>
      <c r="M1111" s="44">
        <v>57000</v>
      </c>
      <c r="N1111" s="44">
        <v>0</v>
      </c>
      <c r="O1111" s="44">
        <v>51300</v>
      </c>
      <c r="P1111" s="44">
        <v>0</v>
      </c>
      <c r="Q1111" s="44">
        <v>4275</v>
      </c>
      <c r="R1111" s="44">
        <v>0</v>
      </c>
      <c r="S1111" s="44">
        <v>0</v>
      </c>
      <c r="T1111" s="44">
        <v>4275</v>
      </c>
      <c r="V1111" s="44"/>
      <c r="W1111" s="44"/>
      <c r="X1111" s="44"/>
    </row>
    <row r="1112" spans="1:24">
      <c r="A1112">
        <v>2</v>
      </c>
      <c r="B1112">
        <v>4332</v>
      </c>
      <c r="C1112" t="s">
        <v>3767</v>
      </c>
      <c r="D1112" t="s">
        <v>7402</v>
      </c>
      <c r="E1112" t="s">
        <v>1573</v>
      </c>
      <c r="F1112" t="s">
        <v>7403</v>
      </c>
      <c r="G1112" t="s">
        <v>7404</v>
      </c>
      <c r="H1112" t="s">
        <v>86</v>
      </c>
      <c r="I1112" s="42">
        <v>1</v>
      </c>
      <c r="J1112" t="s">
        <v>7002</v>
      </c>
      <c r="K1112" s="37">
        <v>43228</v>
      </c>
      <c r="L1112" s="44">
        <v>7669.75</v>
      </c>
      <c r="M1112" s="44">
        <v>7669.75</v>
      </c>
      <c r="N1112" s="44">
        <v>0</v>
      </c>
      <c r="O1112" s="44">
        <v>7669.75</v>
      </c>
      <c r="P1112" s="44">
        <v>0</v>
      </c>
      <c r="Q1112" s="44">
        <v>0</v>
      </c>
      <c r="R1112" s="44">
        <v>0</v>
      </c>
      <c r="S1112" s="44">
        <v>0</v>
      </c>
      <c r="T1112" s="44">
        <v>0</v>
      </c>
      <c r="V1112" s="44"/>
      <c r="W1112" s="44"/>
      <c r="X1112" s="44"/>
    </row>
    <row r="1113" spans="1:24">
      <c r="A1113">
        <v>2</v>
      </c>
      <c r="B1113">
        <v>4332</v>
      </c>
      <c r="C1113" t="s">
        <v>3767</v>
      </c>
      <c r="D1113" t="s">
        <v>1576</v>
      </c>
      <c r="E1113" t="s">
        <v>9</v>
      </c>
      <c r="F1113" t="s">
        <v>4709</v>
      </c>
      <c r="G1113" t="s">
        <v>1577</v>
      </c>
      <c r="H1113" t="s">
        <v>100</v>
      </c>
      <c r="I1113" s="42">
        <v>1</v>
      </c>
      <c r="J1113" t="s">
        <v>7002</v>
      </c>
      <c r="K1113" s="37">
        <v>43412</v>
      </c>
      <c r="L1113" s="44">
        <v>29374</v>
      </c>
      <c r="M1113" s="44">
        <v>29374</v>
      </c>
      <c r="N1113" s="44">
        <v>0</v>
      </c>
      <c r="O1113" s="44">
        <v>26436.6</v>
      </c>
      <c r="P1113" s="44">
        <v>0</v>
      </c>
      <c r="Q1113" s="44">
        <v>2203.0500000000002</v>
      </c>
      <c r="R1113" s="44">
        <v>0</v>
      </c>
      <c r="S1113" s="44">
        <v>0</v>
      </c>
      <c r="T1113" s="44">
        <v>2203.0500000000002</v>
      </c>
      <c r="V1113" s="44"/>
      <c r="W1113" s="44"/>
      <c r="X1113" s="44"/>
    </row>
    <row r="1114" spans="1:24">
      <c r="A1114">
        <v>2</v>
      </c>
      <c r="B1114">
        <v>4332</v>
      </c>
      <c r="C1114" t="s">
        <v>3767</v>
      </c>
      <c r="D1114" t="s">
        <v>974</v>
      </c>
      <c r="E1114" t="s">
        <v>253</v>
      </c>
      <c r="F1114" t="s">
        <v>4710</v>
      </c>
      <c r="G1114" t="s">
        <v>1338</v>
      </c>
      <c r="H1114" t="s">
        <v>100</v>
      </c>
      <c r="I1114" s="42">
        <v>0.9</v>
      </c>
      <c r="J1114" t="s">
        <v>7002</v>
      </c>
      <c r="K1114" s="37">
        <v>43357</v>
      </c>
      <c r="L1114" s="44">
        <v>34255.5</v>
      </c>
      <c r="M1114" s="44">
        <v>34255.5</v>
      </c>
      <c r="N1114" s="44">
        <v>0</v>
      </c>
      <c r="O1114" s="44">
        <v>30829.95</v>
      </c>
      <c r="P1114" s="44">
        <v>0</v>
      </c>
      <c r="Q1114" s="44">
        <v>2569.1624999999999</v>
      </c>
      <c r="R1114" s="44">
        <v>0</v>
      </c>
      <c r="S1114" s="44">
        <v>0</v>
      </c>
      <c r="T1114" s="44">
        <v>2569.1624999999999</v>
      </c>
      <c r="V1114" s="44"/>
      <c r="W1114" s="44"/>
      <c r="X1114" s="44"/>
    </row>
    <row r="1115" spans="1:24">
      <c r="A1115">
        <v>2</v>
      </c>
      <c r="B1115">
        <v>4332</v>
      </c>
      <c r="C1115" t="s">
        <v>3767</v>
      </c>
      <c r="D1115" t="s">
        <v>175</v>
      </c>
      <c r="E1115" t="s">
        <v>9</v>
      </c>
      <c r="F1115" t="s">
        <v>4711</v>
      </c>
      <c r="G1115" t="s">
        <v>1851</v>
      </c>
      <c r="H1115" t="s">
        <v>107</v>
      </c>
      <c r="I1115" s="42">
        <v>0.25</v>
      </c>
      <c r="J1115" t="s">
        <v>7002</v>
      </c>
      <c r="K1115" s="37">
        <v>43411</v>
      </c>
      <c r="L1115" s="44">
        <v>6690.17</v>
      </c>
      <c r="M1115" s="44">
        <v>6690.17</v>
      </c>
      <c r="N1115" s="44">
        <v>0</v>
      </c>
      <c r="O1115" s="44">
        <v>6021.15</v>
      </c>
      <c r="P1115" s="44">
        <v>0</v>
      </c>
      <c r="Q1115" s="44">
        <v>501.76249999999999</v>
      </c>
      <c r="R1115" s="44">
        <v>0</v>
      </c>
      <c r="S1115" s="44">
        <v>0</v>
      </c>
      <c r="T1115" s="44">
        <v>501.76249999999999</v>
      </c>
      <c r="V1115" s="44"/>
      <c r="W1115" s="44"/>
      <c r="X1115" s="44"/>
    </row>
    <row r="1116" spans="1:24">
      <c r="A1116">
        <v>2</v>
      </c>
      <c r="B1116">
        <v>4332</v>
      </c>
      <c r="C1116" t="s">
        <v>3767</v>
      </c>
      <c r="D1116" t="s">
        <v>1160</v>
      </c>
      <c r="E1116" t="s">
        <v>9</v>
      </c>
      <c r="F1116" t="s">
        <v>7405</v>
      </c>
      <c r="G1116" t="s">
        <v>7406</v>
      </c>
      <c r="H1116" t="s">
        <v>86</v>
      </c>
      <c r="I1116" s="42">
        <v>1</v>
      </c>
      <c r="J1116" t="s">
        <v>7002</v>
      </c>
      <c r="K1116" s="37">
        <v>43356</v>
      </c>
      <c r="L1116" s="44">
        <v>4563.63</v>
      </c>
      <c r="M1116" s="44">
        <v>4563.63</v>
      </c>
      <c r="N1116" s="44">
        <v>0</v>
      </c>
      <c r="O1116" s="44">
        <v>4563.63</v>
      </c>
      <c r="P1116" s="44">
        <v>0</v>
      </c>
      <c r="Q1116" s="44">
        <v>0</v>
      </c>
      <c r="R1116" s="44">
        <v>0</v>
      </c>
      <c r="S1116" s="44">
        <v>0</v>
      </c>
      <c r="T1116" s="44">
        <v>0</v>
      </c>
      <c r="V1116" s="44"/>
      <c r="W1116" s="44"/>
      <c r="X1116" s="44"/>
    </row>
    <row r="1117" spans="1:24">
      <c r="A1117">
        <v>2</v>
      </c>
      <c r="B1117">
        <v>4332</v>
      </c>
      <c r="C1117" t="s">
        <v>3767</v>
      </c>
      <c r="D1117" t="s">
        <v>768</v>
      </c>
      <c r="E1117" t="s">
        <v>9</v>
      </c>
      <c r="F1117" t="s">
        <v>4712</v>
      </c>
      <c r="G1117" t="s">
        <v>1128</v>
      </c>
      <c r="H1117" t="s">
        <v>104</v>
      </c>
      <c r="I1117" s="42">
        <v>1</v>
      </c>
      <c r="J1117" t="s">
        <v>7002</v>
      </c>
      <c r="K1117" s="37">
        <v>43333</v>
      </c>
      <c r="L1117" s="44">
        <v>8888.19</v>
      </c>
      <c r="M1117" s="44">
        <v>8888.19</v>
      </c>
      <c r="N1117" s="44">
        <v>0</v>
      </c>
      <c r="O1117" s="44">
        <v>7999.37</v>
      </c>
      <c r="P1117" s="44">
        <v>0</v>
      </c>
      <c r="Q1117" s="44">
        <v>666.61419999999998</v>
      </c>
      <c r="R1117" s="44">
        <v>0</v>
      </c>
      <c r="S1117" s="44">
        <v>0</v>
      </c>
      <c r="T1117" s="44">
        <v>666.61419999999998</v>
      </c>
      <c r="V1117" s="44"/>
      <c r="W1117" s="44"/>
      <c r="X1117" s="44"/>
    </row>
    <row r="1118" spans="1:24">
      <c r="A1118">
        <v>2</v>
      </c>
      <c r="B1118">
        <v>4332</v>
      </c>
      <c r="C1118" t="s">
        <v>3767</v>
      </c>
      <c r="D1118" t="s">
        <v>131</v>
      </c>
      <c r="E1118" t="s">
        <v>27</v>
      </c>
      <c r="F1118" t="s">
        <v>4713</v>
      </c>
      <c r="G1118" t="s">
        <v>165</v>
      </c>
      <c r="H1118" t="s">
        <v>100</v>
      </c>
      <c r="I1118" s="42">
        <v>1</v>
      </c>
      <c r="J1118" t="s">
        <v>7002</v>
      </c>
      <c r="K1118" s="37">
        <v>43228</v>
      </c>
      <c r="L1118" s="44">
        <v>3333</v>
      </c>
      <c r="M1118" s="44">
        <v>3333</v>
      </c>
      <c r="N1118" s="44">
        <v>0</v>
      </c>
      <c r="O1118" s="44">
        <v>2999.7</v>
      </c>
      <c r="P1118" s="44">
        <v>0</v>
      </c>
      <c r="Q1118" s="44">
        <v>249.97499999999999</v>
      </c>
      <c r="R1118" s="44">
        <v>0</v>
      </c>
      <c r="S1118" s="44">
        <v>0</v>
      </c>
      <c r="T1118" s="44">
        <v>249.97499999999999</v>
      </c>
      <c r="V1118" s="44"/>
      <c r="W1118" s="44"/>
      <c r="X1118" s="44"/>
    </row>
    <row r="1119" spans="1:24">
      <c r="A1119">
        <v>2</v>
      </c>
      <c r="B1119">
        <v>4332</v>
      </c>
      <c r="C1119" t="s">
        <v>3767</v>
      </c>
      <c r="D1119" t="s">
        <v>1160</v>
      </c>
      <c r="E1119" t="s">
        <v>9</v>
      </c>
      <c r="F1119" t="s">
        <v>4714</v>
      </c>
      <c r="G1119" t="s">
        <v>1161</v>
      </c>
      <c r="H1119" t="s">
        <v>149</v>
      </c>
      <c r="I1119" s="42">
        <v>1</v>
      </c>
      <c r="J1119" t="s">
        <v>7002</v>
      </c>
      <c r="K1119" s="37">
        <v>43334</v>
      </c>
      <c r="L1119" s="44">
        <v>5735</v>
      </c>
      <c r="M1119" s="44">
        <v>5735</v>
      </c>
      <c r="N1119" s="44">
        <v>0</v>
      </c>
      <c r="O1119" s="44">
        <v>5161.5</v>
      </c>
      <c r="P1119" s="44">
        <v>0</v>
      </c>
      <c r="Q1119" s="44">
        <v>430.125</v>
      </c>
      <c r="R1119" s="44">
        <v>0</v>
      </c>
      <c r="S1119" s="44">
        <v>0</v>
      </c>
      <c r="T1119" s="44">
        <v>430.125</v>
      </c>
      <c r="V1119" s="44"/>
      <c r="W1119" s="44"/>
      <c r="X1119" s="44"/>
    </row>
    <row r="1120" spans="1:24">
      <c r="A1120">
        <v>2</v>
      </c>
      <c r="B1120">
        <v>4332</v>
      </c>
      <c r="C1120" t="s">
        <v>3767</v>
      </c>
      <c r="D1120" t="s">
        <v>95</v>
      </c>
      <c r="E1120" t="s">
        <v>93</v>
      </c>
      <c r="F1120" t="s">
        <v>4715</v>
      </c>
      <c r="G1120" t="s">
        <v>1472</v>
      </c>
      <c r="H1120" t="s">
        <v>107</v>
      </c>
      <c r="I1120" s="42">
        <v>1</v>
      </c>
      <c r="J1120" t="s">
        <v>7002</v>
      </c>
      <c r="K1120" s="37">
        <v>43360</v>
      </c>
      <c r="L1120" s="44">
        <v>3288.15</v>
      </c>
      <c r="M1120" s="44">
        <v>3288.15</v>
      </c>
      <c r="N1120" s="44">
        <v>0</v>
      </c>
      <c r="O1120" s="44">
        <v>2959.34</v>
      </c>
      <c r="P1120" s="44">
        <v>0</v>
      </c>
      <c r="Q1120" s="44">
        <v>246.61170000000001</v>
      </c>
      <c r="R1120" s="44">
        <v>0</v>
      </c>
      <c r="S1120" s="44">
        <v>0</v>
      </c>
      <c r="T1120" s="44">
        <v>246.61170000000001</v>
      </c>
      <c r="V1120" s="44"/>
      <c r="W1120" s="44"/>
      <c r="X1120" s="44"/>
    </row>
    <row r="1121" spans="1:24">
      <c r="A1121">
        <v>2</v>
      </c>
      <c r="B1121">
        <v>4332</v>
      </c>
      <c r="C1121" t="s">
        <v>3767</v>
      </c>
      <c r="D1121" t="s">
        <v>1245</v>
      </c>
      <c r="E1121" t="s">
        <v>9</v>
      </c>
      <c r="F1121" t="s">
        <v>4716</v>
      </c>
      <c r="G1121" t="s">
        <v>2081</v>
      </c>
      <c r="H1121" t="s">
        <v>107</v>
      </c>
      <c r="I1121" s="42">
        <v>1</v>
      </c>
      <c r="J1121" t="s">
        <v>7002</v>
      </c>
      <c r="K1121" s="37">
        <v>43507</v>
      </c>
      <c r="L1121" s="44">
        <v>94091.88</v>
      </c>
      <c r="M1121" s="44">
        <v>94091.88</v>
      </c>
      <c r="N1121" s="44">
        <v>0</v>
      </c>
      <c r="O1121" s="44">
        <v>84682.69</v>
      </c>
      <c r="P1121" s="44">
        <v>0</v>
      </c>
      <c r="Q1121" s="44">
        <v>-2.9992000000001999</v>
      </c>
      <c r="R1121" s="44">
        <v>0</v>
      </c>
      <c r="S1121" s="44">
        <v>-7059.89</v>
      </c>
      <c r="T1121" s="44">
        <v>7056.8908000000001</v>
      </c>
      <c r="V1121" s="44"/>
      <c r="W1121" s="44"/>
      <c r="X1121" s="44"/>
    </row>
    <row r="1122" spans="1:24">
      <c r="A1122">
        <v>2</v>
      </c>
      <c r="B1122">
        <v>4332</v>
      </c>
      <c r="C1122" t="s">
        <v>3767</v>
      </c>
      <c r="D1122" t="s">
        <v>7407</v>
      </c>
      <c r="E1122" t="s">
        <v>9</v>
      </c>
      <c r="F1122" t="s">
        <v>7408</v>
      </c>
      <c r="G1122" t="s">
        <v>7409</v>
      </c>
      <c r="H1122" t="s">
        <v>86</v>
      </c>
      <c r="I1122" s="42">
        <v>1</v>
      </c>
      <c r="J1122" t="s">
        <v>7002</v>
      </c>
      <c r="K1122" s="37">
        <v>43854</v>
      </c>
      <c r="L1122" s="44">
        <v>393017.67</v>
      </c>
      <c r="M1122" s="44">
        <v>393017.67</v>
      </c>
      <c r="N1122" s="44">
        <v>0</v>
      </c>
      <c r="O1122" s="44">
        <v>393017.67</v>
      </c>
      <c r="P1122" s="44">
        <v>0</v>
      </c>
      <c r="Q1122" s="44">
        <v>0</v>
      </c>
      <c r="R1122" s="44">
        <v>0</v>
      </c>
      <c r="S1122" s="44">
        <v>0</v>
      </c>
      <c r="T1122" s="44">
        <v>0</v>
      </c>
      <c r="V1122" s="44"/>
      <c r="W1122" s="44"/>
      <c r="X1122" s="44"/>
    </row>
    <row r="1123" spans="1:24">
      <c r="A1123">
        <v>2</v>
      </c>
      <c r="B1123">
        <v>4332</v>
      </c>
      <c r="C1123" t="s">
        <v>3767</v>
      </c>
      <c r="D1123" t="s">
        <v>48</v>
      </c>
      <c r="E1123" t="s">
        <v>48</v>
      </c>
      <c r="F1123" t="s">
        <v>4717</v>
      </c>
      <c r="G1123" t="s">
        <v>1428</v>
      </c>
      <c r="H1123" t="s">
        <v>107</v>
      </c>
      <c r="I1123" s="42">
        <v>0</v>
      </c>
      <c r="J1123" t="s">
        <v>7002</v>
      </c>
      <c r="K1123" s="37">
        <v>43787</v>
      </c>
      <c r="L1123" s="44">
        <v>5970</v>
      </c>
      <c r="M1123" s="44">
        <v>5970</v>
      </c>
      <c r="N1123" s="44">
        <v>0</v>
      </c>
      <c r="O1123" s="44">
        <v>5373</v>
      </c>
      <c r="P1123" s="44">
        <v>0</v>
      </c>
      <c r="Q1123" s="44">
        <v>447.75</v>
      </c>
      <c r="R1123" s="44">
        <v>0</v>
      </c>
      <c r="S1123" s="44">
        <v>0</v>
      </c>
      <c r="T1123" s="44">
        <v>447.75</v>
      </c>
      <c r="V1123" s="44"/>
      <c r="W1123" s="44"/>
      <c r="X1123" s="44"/>
    </row>
    <row r="1124" spans="1:24">
      <c r="A1124">
        <v>2</v>
      </c>
      <c r="B1124">
        <v>4332</v>
      </c>
      <c r="C1124" t="s">
        <v>3767</v>
      </c>
      <c r="D1124" t="s">
        <v>134</v>
      </c>
      <c r="E1124" t="s">
        <v>135</v>
      </c>
      <c r="F1124" t="s">
        <v>4718</v>
      </c>
      <c r="G1124" t="s">
        <v>209</v>
      </c>
      <c r="H1124" t="s">
        <v>107</v>
      </c>
      <c r="I1124" s="42">
        <v>0</v>
      </c>
      <c r="J1124" t="s">
        <v>7002</v>
      </c>
      <c r="K1124" s="37">
        <v>43265</v>
      </c>
      <c r="L1124" s="44">
        <v>8500</v>
      </c>
      <c r="M1124" s="44">
        <v>8500</v>
      </c>
      <c r="N1124" s="44">
        <v>0</v>
      </c>
      <c r="O1124" s="44">
        <v>7650</v>
      </c>
      <c r="P1124" s="44">
        <v>0</v>
      </c>
      <c r="Q1124" s="44">
        <v>637.5</v>
      </c>
      <c r="R1124" s="44">
        <v>0</v>
      </c>
      <c r="S1124" s="44">
        <v>0</v>
      </c>
      <c r="T1124" s="44">
        <v>637.5</v>
      </c>
      <c r="V1124" s="44"/>
      <c r="W1124" s="44"/>
      <c r="X1124" s="44"/>
    </row>
    <row r="1125" spans="1:24">
      <c r="A1125">
        <v>2</v>
      </c>
      <c r="B1125">
        <v>4332</v>
      </c>
      <c r="C1125" t="s">
        <v>3767</v>
      </c>
      <c r="D1125" t="s">
        <v>1400</v>
      </c>
      <c r="E1125" t="s">
        <v>9</v>
      </c>
      <c r="F1125" t="s">
        <v>4719</v>
      </c>
      <c r="G1125" t="s">
        <v>1414</v>
      </c>
      <c r="H1125" t="s">
        <v>104</v>
      </c>
      <c r="I1125" s="42">
        <v>1</v>
      </c>
      <c r="J1125" t="s">
        <v>7002</v>
      </c>
      <c r="K1125" s="37">
        <v>43356</v>
      </c>
      <c r="L1125" s="44">
        <v>5201.6000000000004</v>
      </c>
      <c r="M1125" s="44">
        <v>5201.6000000000004</v>
      </c>
      <c r="N1125" s="44">
        <v>0</v>
      </c>
      <c r="O1125" s="44">
        <v>4681.4399999999996</v>
      </c>
      <c r="P1125" s="44">
        <v>0</v>
      </c>
      <c r="Q1125" s="44">
        <v>390.12</v>
      </c>
      <c r="R1125" s="44">
        <v>0</v>
      </c>
      <c r="S1125" s="44">
        <v>0</v>
      </c>
      <c r="T1125" s="44">
        <v>390.12</v>
      </c>
      <c r="V1125" s="44"/>
      <c r="W1125" s="44"/>
      <c r="X1125" s="44"/>
    </row>
    <row r="1126" spans="1:24">
      <c r="A1126">
        <v>2</v>
      </c>
      <c r="B1126">
        <v>4332</v>
      </c>
      <c r="C1126" t="s">
        <v>3767</v>
      </c>
      <c r="D1126" t="s">
        <v>1133</v>
      </c>
      <c r="E1126" t="s">
        <v>93</v>
      </c>
      <c r="F1126" t="s">
        <v>7410</v>
      </c>
      <c r="G1126" t="s">
        <v>7411</v>
      </c>
      <c r="H1126" t="s">
        <v>107</v>
      </c>
      <c r="I1126" s="42">
        <v>0</v>
      </c>
      <c r="J1126" t="s">
        <v>7002</v>
      </c>
      <c r="K1126" s="37">
        <v>48092</v>
      </c>
      <c r="L1126" s="44">
        <v>5000</v>
      </c>
      <c r="M1126" s="44">
        <v>5000</v>
      </c>
      <c r="N1126" s="44">
        <v>0</v>
      </c>
      <c r="O1126" s="44">
        <v>4500</v>
      </c>
      <c r="P1126" s="44">
        <v>0</v>
      </c>
      <c r="Q1126" s="44">
        <v>375</v>
      </c>
      <c r="R1126" s="44">
        <v>0</v>
      </c>
      <c r="S1126" s="44">
        <v>375</v>
      </c>
      <c r="T1126" s="44">
        <v>0</v>
      </c>
      <c r="V1126" s="44"/>
      <c r="W1126" s="44"/>
      <c r="X1126" s="44"/>
    </row>
    <row r="1127" spans="1:24">
      <c r="A1127">
        <v>2</v>
      </c>
      <c r="B1127">
        <v>4332</v>
      </c>
      <c r="C1127" t="s">
        <v>3767</v>
      </c>
      <c r="D1127" t="s">
        <v>1160</v>
      </c>
      <c r="E1127" t="s">
        <v>9</v>
      </c>
      <c r="F1127" t="s">
        <v>4720</v>
      </c>
      <c r="G1127" t="s">
        <v>1736</v>
      </c>
      <c r="H1127" t="s">
        <v>149</v>
      </c>
      <c r="I1127" s="42">
        <v>1</v>
      </c>
      <c r="J1127" t="s">
        <v>7002</v>
      </c>
      <c r="K1127" s="37">
        <v>43410</v>
      </c>
      <c r="L1127" s="44">
        <v>6560</v>
      </c>
      <c r="M1127" s="44">
        <v>6560</v>
      </c>
      <c r="N1127" s="44">
        <v>0</v>
      </c>
      <c r="O1127" s="44">
        <v>5904</v>
      </c>
      <c r="P1127" s="44">
        <v>0</v>
      </c>
      <c r="Q1127" s="44">
        <v>492</v>
      </c>
      <c r="R1127" s="44">
        <v>0</v>
      </c>
      <c r="S1127" s="44">
        <v>0</v>
      </c>
      <c r="T1127" s="44">
        <v>492</v>
      </c>
      <c r="V1127" s="44"/>
      <c r="W1127" s="44"/>
      <c r="X1127" s="44"/>
    </row>
    <row r="1128" spans="1:24">
      <c r="A1128">
        <v>2</v>
      </c>
      <c r="B1128">
        <v>4332</v>
      </c>
      <c r="C1128" t="s">
        <v>3767</v>
      </c>
      <c r="D1128" t="s">
        <v>1335</v>
      </c>
      <c r="E1128" t="s">
        <v>60</v>
      </c>
      <c r="F1128" t="s">
        <v>7412</v>
      </c>
      <c r="G1128" t="s">
        <v>7413</v>
      </c>
      <c r="H1128" t="s">
        <v>107</v>
      </c>
      <c r="I1128" s="42">
        <v>0</v>
      </c>
      <c r="J1128" t="s">
        <v>7002</v>
      </c>
      <c r="K1128" s="37">
        <v>48092</v>
      </c>
      <c r="L1128" s="44">
        <v>95342.27</v>
      </c>
      <c r="M1128" s="44">
        <v>95342.27</v>
      </c>
      <c r="N1128" s="44">
        <v>0</v>
      </c>
      <c r="O1128" s="44">
        <v>85808.04</v>
      </c>
      <c r="P1128" s="44">
        <v>0</v>
      </c>
      <c r="Q1128" s="44">
        <v>7150.67</v>
      </c>
      <c r="R1128" s="44">
        <v>0</v>
      </c>
      <c r="S1128" s="44">
        <v>7150.67</v>
      </c>
      <c r="T1128" s="44">
        <v>0</v>
      </c>
      <c r="V1128" s="44"/>
      <c r="W1128" s="44"/>
      <c r="X1128" s="44"/>
    </row>
    <row r="1129" spans="1:24">
      <c r="A1129">
        <v>2</v>
      </c>
      <c r="B1129">
        <v>4332</v>
      </c>
      <c r="C1129" t="s">
        <v>3767</v>
      </c>
      <c r="D1129" t="s">
        <v>1163</v>
      </c>
      <c r="E1129" t="s">
        <v>69</v>
      </c>
      <c r="F1129" t="s">
        <v>4721</v>
      </c>
      <c r="G1129" t="s">
        <v>1289</v>
      </c>
      <c r="H1129" t="s">
        <v>107</v>
      </c>
      <c r="I1129" s="42">
        <v>0</v>
      </c>
      <c r="J1129" t="s">
        <v>7002</v>
      </c>
      <c r="K1129" s="37">
        <v>43361</v>
      </c>
      <c r="L1129" s="44">
        <v>13801.14</v>
      </c>
      <c r="M1129" s="44">
        <v>13801.14</v>
      </c>
      <c r="N1129" s="44">
        <v>0</v>
      </c>
      <c r="O1129" s="44">
        <v>12421.03</v>
      </c>
      <c r="P1129" s="44">
        <v>0</v>
      </c>
      <c r="Q1129" s="44">
        <v>1035.0858000000001</v>
      </c>
      <c r="R1129" s="44">
        <v>0</v>
      </c>
      <c r="S1129" s="44">
        <v>0</v>
      </c>
      <c r="T1129" s="44">
        <v>1035.0858000000001</v>
      </c>
      <c r="V1129" s="44"/>
      <c r="W1129" s="44"/>
      <c r="X1129" s="44"/>
    </row>
    <row r="1130" spans="1:24">
      <c r="A1130">
        <v>2</v>
      </c>
      <c r="B1130">
        <v>4332</v>
      </c>
      <c r="C1130" t="s">
        <v>3767</v>
      </c>
      <c r="D1130" t="s">
        <v>344</v>
      </c>
      <c r="E1130" t="s">
        <v>140</v>
      </c>
      <c r="F1130" t="s">
        <v>4722</v>
      </c>
      <c r="G1130" t="s">
        <v>1892</v>
      </c>
      <c r="H1130" t="s">
        <v>124</v>
      </c>
      <c r="I1130" s="42">
        <v>0</v>
      </c>
      <c r="J1130" t="s">
        <v>7002</v>
      </c>
      <c r="K1130" s="37">
        <v>43411</v>
      </c>
      <c r="L1130" s="44">
        <v>20519.400000000001</v>
      </c>
      <c r="M1130" s="44">
        <v>20519.400000000001</v>
      </c>
      <c r="N1130" s="44">
        <v>0</v>
      </c>
      <c r="O1130" s="44">
        <v>18467.46</v>
      </c>
      <c r="P1130" s="44">
        <v>0</v>
      </c>
      <c r="Q1130" s="44">
        <v>1538.9549999999999</v>
      </c>
      <c r="R1130" s="44">
        <v>0</v>
      </c>
      <c r="S1130" s="44">
        <v>0</v>
      </c>
      <c r="T1130" s="44">
        <v>1538.9549999999999</v>
      </c>
      <c r="V1130" s="44"/>
      <c r="W1130" s="44"/>
      <c r="X1130" s="44"/>
    </row>
    <row r="1131" spans="1:24">
      <c r="A1131">
        <v>2</v>
      </c>
      <c r="B1131">
        <v>4332</v>
      </c>
      <c r="C1131" t="s">
        <v>3767</v>
      </c>
      <c r="D1131" t="s">
        <v>1287</v>
      </c>
      <c r="E1131" t="s">
        <v>688</v>
      </c>
      <c r="F1131" t="s">
        <v>4723</v>
      </c>
      <c r="G1131" t="s">
        <v>1288</v>
      </c>
      <c r="H1131" t="s">
        <v>124</v>
      </c>
      <c r="I1131" s="42">
        <v>0</v>
      </c>
      <c r="J1131" t="s">
        <v>7002</v>
      </c>
      <c r="K1131" s="37">
        <v>43599</v>
      </c>
      <c r="L1131" s="44">
        <v>6388.69</v>
      </c>
      <c r="M1131" s="44">
        <v>6388.69</v>
      </c>
      <c r="N1131" s="44">
        <v>0</v>
      </c>
      <c r="O1131" s="44">
        <v>5749.82</v>
      </c>
      <c r="P1131" s="44">
        <v>0</v>
      </c>
      <c r="Q1131" s="44">
        <v>479.15170000000001</v>
      </c>
      <c r="R1131" s="44">
        <v>0</v>
      </c>
      <c r="S1131" s="44">
        <v>0</v>
      </c>
      <c r="T1131" s="44">
        <v>479.15170000000001</v>
      </c>
      <c r="V1131" s="44"/>
      <c r="W1131" s="44"/>
      <c r="X1131" s="44"/>
    </row>
    <row r="1132" spans="1:24">
      <c r="A1132">
        <v>2</v>
      </c>
      <c r="B1132">
        <v>4332</v>
      </c>
      <c r="C1132" t="s">
        <v>3767</v>
      </c>
      <c r="D1132" t="s">
        <v>163</v>
      </c>
      <c r="E1132" t="s">
        <v>147</v>
      </c>
      <c r="F1132" t="s">
        <v>4724</v>
      </c>
      <c r="G1132" t="s">
        <v>164</v>
      </c>
      <c r="H1132" t="s">
        <v>100</v>
      </c>
      <c r="I1132" s="42">
        <v>1</v>
      </c>
      <c r="J1132" t="s">
        <v>7002</v>
      </c>
      <c r="K1132" s="37">
        <v>43265</v>
      </c>
      <c r="L1132" s="44">
        <v>11380.17</v>
      </c>
      <c r="M1132" s="44">
        <v>11380.17</v>
      </c>
      <c r="N1132" s="44">
        <v>0</v>
      </c>
      <c r="O1132" s="44">
        <v>10242.15</v>
      </c>
      <c r="P1132" s="44">
        <v>0</v>
      </c>
      <c r="Q1132" s="44">
        <v>853.51250000000005</v>
      </c>
      <c r="R1132" s="44">
        <v>0</v>
      </c>
      <c r="S1132" s="44">
        <v>0</v>
      </c>
      <c r="T1132" s="44">
        <v>853.51250000000005</v>
      </c>
      <c r="V1132" s="44"/>
      <c r="W1132" s="44"/>
      <c r="X1132" s="44"/>
    </row>
    <row r="1133" spans="1:24">
      <c r="A1133">
        <v>2</v>
      </c>
      <c r="B1133">
        <v>4332</v>
      </c>
      <c r="C1133" t="s">
        <v>3767</v>
      </c>
      <c r="D1133" t="s">
        <v>21</v>
      </c>
      <c r="E1133" t="s">
        <v>21</v>
      </c>
      <c r="F1133" t="s">
        <v>4725</v>
      </c>
      <c r="G1133" t="s">
        <v>1313</v>
      </c>
      <c r="H1133" t="s">
        <v>100</v>
      </c>
      <c r="I1133" s="42">
        <v>1</v>
      </c>
      <c r="J1133" t="s">
        <v>7002</v>
      </c>
      <c r="K1133" s="37">
        <v>43356</v>
      </c>
      <c r="L1133" s="44">
        <v>6625</v>
      </c>
      <c r="M1133" s="44">
        <v>6625</v>
      </c>
      <c r="N1133" s="44">
        <v>0</v>
      </c>
      <c r="O1133" s="44">
        <v>5962.5</v>
      </c>
      <c r="P1133" s="44">
        <v>0</v>
      </c>
      <c r="Q1133" s="44">
        <v>496.875</v>
      </c>
      <c r="R1133" s="44">
        <v>0</v>
      </c>
      <c r="S1133" s="44">
        <v>0</v>
      </c>
      <c r="T1133" s="44">
        <v>496.875</v>
      </c>
      <c r="V1133" s="44"/>
      <c r="W1133" s="44"/>
      <c r="X1133" s="44"/>
    </row>
    <row r="1134" spans="1:24">
      <c r="A1134">
        <v>2</v>
      </c>
      <c r="B1134">
        <v>4332</v>
      </c>
      <c r="C1134" t="s">
        <v>3767</v>
      </c>
      <c r="D1134" t="s">
        <v>578</v>
      </c>
      <c r="E1134" t="s">
        <v>82</v>
      </c>
      <c r="F1134" t="s">
        <v>4726</v>
      </c>
      <c r="G1134" t="s">
        <v>1651</v>
      </c>
      <c r="H1134" t="s">
        <v>107</v>
      </c>
      <c r="I1134" s="42">
        <v>0.2</v>
      </c>
      <c r="J1134" t="s">
        <v>7002</v>
      </c>
      <c r="K1134" s="37">
        <v>43917</v>
      </c>
      <c r="L1134" s="44">
        <v>12170.78</v>
      </c>
      <c r="M1134" s="44">
        <v>12170.78</v>
      </c>
      <c r="N1134" s="44">
        <v>0</v>
      </c>
      <c r="O1134" s="44">
        <v>10953.7</v>
      </c>
      <c r="P1134" s="44">
        <v>0</v>
      </c>
      <c r="Q1134" s="44">
        <v>912.80830000000003</v>
      </c>
      <c r="R1134" s="44">
        <v>0</v>
      </c>
      <c r="S1134" s="44">
        <v>0</v>
      </c>
      <c r="T1134" s="44">
        <v>912.80830000000003</v>
      </c>
      <c r="V1134" s="44"/>
      <c r="W1134" s="44"/>
      <c r="X1134" s="44"/>
    </row>
    <row r="1135" spans="1:24">
      <c r="A1135">
        <v>2</v>
      </c>
      <c r="B1135">
        <v>4332</v>
      </c>
      <c r="C1135" t="s">
        <v>3767</v>
      </c>
      <c r="D1135" t="s">
        <v>1245</v>
      </c>
      <c r="E1135" t="s">
        <v>9</v>
      </c>
      <c r="F1135" t="s">
        <v>4727</v>
      </c>
      <c r="G1135" t="s">
        <v>1247</v>
      </c>
      <c r="H1135" t="s">
        <v>107</v>
      </c>
      <c r="I1135" s="42">
        <v>1</v>
      </c>
      <c r="J1135" t="s">
        <v>7002</v>
      </c>
      <c r="K1135" s="37">
        <v>43360</v>
      </c>
      <c r="L1135" s="44">
        <v>6828.39</v>
      </c>
      <c r="M1135" s="44">
        <v>6828.39</v>
      </c>
      <c r="N1135" s="44">
        <v>0</v>
      </c>
      <c r="O1135" s="44">
        <v>6145.55</v>
      </c>
      <c r="P1135" s="44">
        <v>0</v>
      </c>
      <c r="Q1135" s="44">
        <v>-8.0000000002655703E-4</v>
      </c>
      <c r="R1135" s="44">
        <v>0</v>
      </c>
      <c r="S1135" s="44">
        <v>-512.13</v>
      </c>
      <c r="T1135" s="44">
        <v>512.12919999999997</v>
      </c>
      <c r="V1135" s="44"/>
      <c r="W1135" s="44"/>
      <c r="X1135" s="44"/>
    </row>
    <row r="1136" spans="1:24">
      <c r="A1136">
        <v>2</v>
      </c>
      <c r="B1136">
        <v>4332</v>
      </c>
      <c r="C1136" t="s">
        <v>3767</v>
      </c>
      <c r="D1136" t="s">
        <v>425</v>
      </c>
      <c r="E1136" t="s">
        <v>82</v>
      </c>
      <c r="F1136" t="s">
        <v>4728</v>
      </c>
      <c r="G1136" t="s">
        <v>1700</v>
      </c>
      <c r="H1136" t="s">
        <v>107</v>
      </c>
      <c r="I1136" s="42">
        <v>0</v>
      </c>
      <c r="J1136" t="s">
        <v>7002</v>
      </c>
      <c r="K1136" s="37">
        <v>43412</v>
      </c>
      <c r="L1136" s="44">
        <v>11736.29</v>
      </c>
      <c r="M1136" s="44">
        <v>11736.29</v>
      </c>
      <c r="N1136" s="44">
        <v>0</v>
      </c>
      <c r="O1136" s="44">
        <v>10562.66</v>
      </c>
      <c r="P1136" s="44">
        <v>0</v>
      </c>
      <c r="Q1136" s="44">
        <v>880.22170000000006</v>
      </c>
      <c r="R1136" s="44">
        <v>0</v>
      </c>
      <c r="S1136" s="44">
        <v>0</v>
      </c>
      <c r="T1136" s="44">
        <v>880.22170000000006</v>
      </c>
      <c r="V1136" s="44"/>
      <c r="W1136" s="44"/>
      <c r="X1136" s="44"/>
    </row>
    <row r="1137" spans="1:24">
      <c r="A1137">
        <v>2</v>
      </c>
      <c r="B1137">
        <v>4332</v>
      </c>
      <c r="C1137" t="s">
        <v>3767</v>
      </c>
      <c r="D1137" t="s">
        <v>1124</v>
      </c>
      <c r="E1137" t="s">
        <v>9</v>
      </c>
      <c r="F1137" t="s">
        <v>4729</v>
      </c>
      <c r="G1137" t="s">
        <v>1504</v>
      </c>
      <c r="H1137" t="s">
        <v>100</v>
      </c>
      <c r="I1137" s="42">
        <v>1</v>
      </c>
      <c r="J1137" t="s">
        <v>7002</v>
      </c>
      <c r="K1137" s="37">
        <v>43951</v>
      </c>
      <c r="L1137" s="44">
        <v>90350</v>
      </c>
      <c r="M1137" s="44">
        <v>90350</v>
      </c>
      <c r="N1137" s="44">
        <v>0</v>
      </c>
      <c r="O1137" s="44">
        <v>81315</v>
      </c>
      <c r="P1137" s="44">
        <v>0</v>
      </c>
      <c r="Q1137" s="44">
        <v>6776.25</v>
      </c>
      <c r="R1137" s="44">
        <v>0</v>
      </c>
      <c r="S1137" s="44">
        <v>0</v>
      </c>
      <c r="T1137" s="44">
        <v>6776.25</v>
      </c>
      <c r="V1137" s="44"/>
      <c r="W1137" s="44"/>
      <c r="X1137" s="44"/>
    </row>
    <row r="1138" spans="1:24">
      <c r="A1138">
        <v>2</v>
      </c>
      <c r="B1138">
        <v>4332</v>
      </c>
      <c r="C1138" t="s">
        <v>3767</v>
      </c>
      <c r="D1138" t="s">
        <v>81</v>
      </c>
      <c r="E1138" t="s">
        <v>82</v>
      </c>
      <c r="F1138" t="s">
        <v>4730</v>
      </c>
      <c r="G1138" t="s">
        <v>150</v>
      </c>
      <c r="H1138" t="s">
        <v>124</v>
      </c>
      <c r="I1138" s="42">
        <v>0</v>
      </c>
      <c r="J1138" t="s">
        <v>7002</v>
      </c>
      <c r="K1138" s="37">
        <v>43882</v>
      </c>
      <c r="L1138" s="44">
        <v>25214.66</v>
      </c>
      <c r="M1138" s="44">
        <v>25214.66</v>
      </c>
      <c r="N1138" s="44">
        <v>0</v>
      </c>
      <c r="O1138" s="44">
        <v>22693.19</v>
      </c>
      <c r="P1138" s="44">
        <v>0</v>
      </c>
      <c r="Q1138" s="44">
        <v>1891.0992000000001</v>
      </c>
      <c r="R1138" s="44">
        <v>0</v>
      </c>
      <c r="S1138" s="44">
        <v>0</v>
      </c>
      <c r="T1138" s="44">
        <v>1891.0992000000001</v>
      </c>
      <c r="V1138" s="44"/>
      <c r="W1138" s="44"/>
      <c r="X1138" s="44"/>
    </row>
    <row r="1139" spans="1:24">
      <c r="A1139">
        <v>2</v>
      </c>
      <c r="B1139">
        <v>4332</v>
      </c>
      <c r="C1139" t="s">
        <v>3767</v>
      </c>
      <c r="D1139" t="s">
        <v>90</v>
      </c>
      <c r="E1139" t="s">
        <v>9</v>
      </c>
      <c r="F1139" t="s">
        <v>4731</v>
      </c>
      <c r="G1139" t="s">
        <v>1223</v>
      </c>
      <c r="H1139" t="s">
        <v>100</v>
      </c>
      <c r="I1139" s="42">
        <v>1</v>
      </c>
      <c r="J1139" t="s">
        <v>7002</v>
      </c>
      <c r="K1139" s="37">
        <v>43356</v>
      </c>
      <c r="L1139" s="44">
        <v>19735.919999999998</v>
      </c>
      <c r="M1139" s="44">
        <v>19735.919999999998</v>
      </c>
      <c r="N1139" s="44">
        <v>0</v>
      </c>
      <c r="O1139" s="44">
        <v>17762.330000000002</v>
      </c>
      <c r="P1139" s="44">
        <v>0</v>
      </c>
      <c r="Q1139" s="44">
        <v>1480.1941999999999</v>
      </c>
      <c r="R1139" s="44">
        <v>0</v>
      </c>
      <c r="S1139" s="44">
        <v>0</v>
      </c>
      <c r="T1139" s="44">
        <v>1480.1941999999999</v>
      </c>
      <c r="V1139" s="44"/>
      <c r="W1139" s="44"/>
      <c r="X1139" s="44"/>
    </row>
    <row r="1140" spans="1:24">
      <c r="A1140">
        <v>2</v>
      </c>
      <c r="B1140">
        <v>4332</v>
      </c>
      <c r="C1140" t="s">
        <v>3767</v>
      </c>
      <c r="D1140" t="s">
        <v>745</v>
      </c>
      <c r="E1140" t="s">
        <v>25</v>
      </c>
      <c r="F1140" t="s">
        <v>4732</v>
      </c>
      <c r="G1140" t="s">
        <v>1292</v>
      </c>
      <c r="H1140" t="s">
        <v>107</v>
      </c>
      <c r="I1140" s="42">
        <v>1</v>
      </c>
      <c r="J1140" t="s">
        <v>7002</v>
      </c>
      <c r="K1140" s="37">
        <v>43360</v>
      </c>
      <c r="L1140" s="44">
        <v>3547.15</v>
      </c>
      <c r="M1140" s="44">
        <v>3547.15</v>
      </c>
      <c r="N1140" s="44">
        <v>0</v>
      </c>
      <c r="O1140" s="44">
        <v>3192.44</v>
      </c>
      <c r="P1140" s="44">
        <v>0</v>
      </c>
      <c r="Q1140" s="44">
        <v>266.0367</v>
      </c>
      <c r="R1140" s="44">
        <v>0</v>
      </c>
      <c r="S1140" s="44">
        <v>0</v>
      </c>
      <c r="T1140" s="44">
        <v>266.0367</v>
      </c>
      <c r="V1140" s="44"/>
      <c r="W1140" s="44"/>
      <c r="X1140" s="44"/>
    </row>
    <row r="1141" spans="1:24">
      <c r="A1141">
        <v>2</v>
      </c>
      <c r="B1141">
        <v>4332</v>
      </c>
      <c r="C1141" t="s">
        <v>3767</v>
      </c>
      <c r="D1141" t="s">
        <v>1046</v>
      </c>
      <c r="E1141" t="s">
        <v>21</v>
      </c>
      <c r="F1141" t="s">
        <v>4733</v>
      </c>
      <c r="G1141" t="s">
        <v>1931</v>
      </c>
      <c r="H1141" t="s">
        <v>107</v>
      </c>
      <c r="I1141" s="42">
        <v>1</v>
      </c>
      <c r="J1141" t="s">
        <v>7002</v>
      </c>
      <c r="K1141" s="37">
        <v>43413</v>
      </c>
      <c r="L1141" s="44">
        <v>4220.8900000000003</v>
      </c>
      <c r="M1141" s="44">
        <v>4220.8900000000003</v>
      </c>
      <c r="N1141" s="44">
        <v>0</v>
      </c>
      <c r="O1141" s="44">
        <v>3798.8</v>
      </c>
      <c r="P1141" s="44">
        <v>0</v>
      </c>
      <c r="Q1141" s="44">
        <v>316.56670000000003</v>
      </c>
      <c r="R1141" s="44">
        <v>0</v>
      </c>
      <c r="S1141" s="44">
        <v>0</v>
      </c>
      <c r="T1141" s="44">
        <v>316.56670000000003</v>
      </c>
      <c r="V1141" s="44"/>
      <c r="W1141" s="44"/>
      <c r="X1141" s="44"/>
    </row>
    <row r="1142" spans="1:24">
      <c r="A1142">
        <v>2</v>
      </c>
      <c r="B1142">
        <v>4332</v>
      </c>
      <c r="C1142" t="s">
        <v>3767</v>
      </c>
      <c r="D1142" t="s">
        <v>675</v>
      </c>
      <c r="E1142" t="s">
        <v>60</v>
      </c>
      <c r="F1142" t="s">
        <v>4734</v>
      </c>
      <c r="G1142" t="s">
        <v>1635</v>
      </c>
      <c r="H1142" t="s">
        <v>107</v>
      </c>
      <c r="I1142" s="42">
        <v>1</v>
      </c>
      <c r="J1142" t="s">
        <v>7002</v>
      </c>
      <c r="K1142" s="37">
        <v>43412</v>
      </c>
      <c r="L1142" s="44">
        <v>31713.200000000001</v>
      </c>
      <c r="M1142" s="44">
        <v>31713.200000000001</v>
      </c>
      <c r="N1142" s="44">
        <v>0</v>
      </c>
      <c r="O1142" s="44">
        <v>28541.88</v>
      </c>
      <c r="P1142" s="44">
        <v>0</v>
      </c>
      <c r="Q1142" s="44">
        <v>2378.4899999999998</v>
      </c>
      <c r="R1142" s="44">
        <v>0</v>
      </c>
      <c r="S1142" s="44">
        <v>0</v>
      </c>
      <c r="T1142" s="44">
        <v>2378.4899999999998</v>
      </c>
      <c r="V1142" s="44"/>
      <c r="W1142" s="44"/>
      <c r="X1142" s="44"/>
    </row>
    <row r="1143" spans="1:24">
      <c r="A1143">
        <v>2</v>
      </c>
      <c r="B1143">
        <v>4332</v>
      </c>
      <c r="C1143" t="s">
        <v>3767</v>
      </c>
      <c r="D1143" t="s">
        <v>549</v>
      </c>
      <c r="E1143" t="s">
        <v>9</v>
      </c>
      <c r="F1143" t="s">
        <v>4735</v>
      </c>
      <c r="G1143" t="s">
        <v>1886</v>
      </c>
      <c r="H1143" t="s">
        <v>107</v>
      </c>
      <c r="I1143" s="42">
        <v>1</v>
      </c>
      <c r="J1143" t="s">
        <v>7002</v>
      </c>
      <c r="K1143" s="37">
        <v>43411</v>
      </c>
      <c r="L1143" s="44">
        <v>26020</v>
      </c>
      <c r="M1143" s="44">
        <v>26020</v>
      </c>
      <c r="N1143" s="44">
        <v>0</v>
      </c>
      <c r="O1143" s="44">
        <v>23418</v>
      </c>
      <c r="P1143" s="44">
        <v>0</v>
      </c>
      <c r="Q1143" s="44">
        <v>1951.5</v>
      </c>
      <c r="R1143" s="44">
        <v>0</v>
      </c>
      <c r="S1143" s="44">
        <v>0</v>
      </c>
      <c r="T1143" s="44">
        <v>1951.5</v>
      </c>
      <c r="V1143" s="44"/>
      <c r="W1143" s="44"/>
      <c r="X1143" s="44"/>
    </row>
    <row r="1144" spans="1:24">
      <c r="A1144">
        <v>2</v>
      </c>
      <c r="B1144">
        <v>4332</v>
      </c>
      <c r="C1144" t="s">
        <v>3767</v>
      </c>
      <c r="D1144" t="s">
        <v>328</v>
      </c>
      <c r="E1144" t="s">
        <v>9</v>
      </c>
      <c r="F1144" t="s">
        <v>4736</v>
      </c>
      <c r="G1144" t="s">
        <v>1678</v>
      </c>
      <c r="H1144" t="s">
        <v>107</v>
      </c>
      <c r="I1144" s="42">
        <v>0</v>
      </c>
      <c r="J1144" t="s">
        <v>7002</v>
      </c>
      <c r="K1144" s="37">
        <v>43917</v>
      </c>
      <c r="L1144" s="44">
        <v>75482.25</v>
      </c>
      <c r="M1144" s="44">
        <v>146964.5</v>
      </c>
      <c r="N1144" s="44">
        <v>71482.25</v>
      </c>
      <c r="O1144" s="44">
        <v>132268.06</v>
      </c>
      <c r="P1144" s="44">
        <v>64334.03</v>
      </c>
      <c r="Q1144" s="44">
        <v>5661.1692000000003</v>
      </c>
      <c r="R1144" s="44">
        <v>0</v>
      </c>
      <c r="S1144" s="44">
        <v>0</v>
      </c>
      <c r="T1144" s="44">
        <v>5661.1692000000003</v>
      </c>
      <c r="V1144" s="44"/>
      <c r="W1144" s="44"/>
      <c r="X1144" s="44"/>
    </row>
    <row r="1145" spans="1:24">
      <c r="A1145">
        <v>2</v>
      </c>
      <c r="B1145">
        <v>4332</v>
      </c>
      <c r="C1145" t="s">
        <v>3767</v>
      </c>
      <c r="D1145" t="s">
        <v>122</v>
      </c>
      <c r="E1145" t="s">
        <v>122</v>
      </c>
      <c r="F1145" t="s">
        <v>4737</v>
      </c>
      <c r="G1145" t="s">
        <v>211</v>
      </c>
      <c r="H1145" t="s">
        <v>149</v>
      </c>
      <c r="I1145" s="42">
        <v>0</v>
      </c>
      <c r="J1145" t="s">
        <v>7002</v>
      </c>
      <c r="K1145" s="37">
        <v>48092</v>
      </c>
      <c r="L1145" s="44">
        <v>141925</v>
      </c>
      <c r="M1145" s="44">
        <v>141925</v>
      </c>
      <c r="N1145" s="44">
        <v>0</v>
      </c>
      <c r="O1145" s="44">
        <v>127732.5</v>
      </c>
      <c r="P1145" s="44">
        <v>0</v>
      </c>
      <c r="Q1145" s="44">
        <v>1192.5</v>
      </c>
      <c r="R1145" s="44">
        <v>0</v>
      </c>
      <c r="S1145" s="44">
        <v>1192.5</v>
      </c>
      <c r="T1145" s="44">
        <v>0</v>
      </c>
      <c r="V1145" s="44"/>
      <c r="W1145" s="44"/>
      <c r="X1145" s="44"/>
    </row>
    <row r="1146" spans="1:24">
      <c r="A1146">
        <v>2</v>
      </c>
      <c r="B1146">
        <v>4332</v>
      </c>
      <c r="C1146" t="s">
        <v>3767</v>
      </c>
      <c r="D1146" t="s">
        <v>1543</v>
      </c>
      <c r="E1146" t="s">
        <v>9</v>
      </c>
      <c r="F1146" t="s">
        <v>4738</v>
      </c>
      <c r="G1146" t="s">
        <v>1544</v>
      </c>
      <c r="H1146" t="s">
        <v>100</v>
      </c>
      <c r="I1146" s="42">
        <v>1</v>
      </c>
      <c r="J1146" t="s">
        <v>7002</v>
      </c>
      <c r="K1146" s="37">
        <v>43412</v>
      </c>
      <c r="L1146" s="44">
        <v>3200</v>
      </c>
      <c r="M1146" s="44">
        <v>3200</v>
      </c>
      <c r="N1146" s="44">
        <v>0</v>
      </c>
      <c r="O1146" s="44">
        <v>2880</v>
      </c>
      <c r="P1146" s="44">
        <v>0</v>
      </c>
      <c r="Q1146" s="44">
        <v>240</v>
      </c>
      <c r="R1146" s="44">
        <v>0</v>
      </c>
      <c r="S1146" s="44">
        <v>0</v>
      </c>
      <c r="T1146" s="44">
        <v>240</v>
      </c>
      <c r="V1146" s="44"/>
      <c r="W1146" s="44"/>
      <c r="X1146" s="44"/>
    </row>
    <row r="1147" spans="1:24">
      <c r="A1147">
        <v>2</v>
      </c>
      <c r="B1147">
        <v>4332</v>
      </c>
      <c r="C1147" t="s">
        <v>3767</v>
      </c>
      <c r="D1147" t="s">
        <v>3466</v>
      </c>
      <c r="E1147" t="s">
        <v>9</v>
      </c>
      <c r="F1147" t="s">
        <v>4739</v>
      </c>
      <c r="G1147" t="s">
        <v>3467</v>
      </c>
      <c r="H1147" t="s">
        <v>100</v>
      </c>
      <c r="I1147" s="42">
        <v>0</v>
      </c>
      <c r="J1147" t="s">
        <v>7002</v>
      </c>
      <c r="K1147" s="37">
        <v>43864</v>
      </c>
      <c r="L1147" s="44">
        <v>19785.75</v>
      </c>
      <c r="M1147" s="44">
        <v>19785.75</v>
      </c>
      <c r="N1147" s="44">
        <v>0</v>
      </c>
      <c r="O1147" s="44">
        <v>17807.18</v>
      </c>
      <c r="P1147" s="44">
        <v>0</v>
      </c>
      <c r="Q1147" s="44">
        <v>1483.9317000000001</v>
      </c>
      <c r="R1147" s="44">
        <v>0</v>
      </c>
      <c r="S1147" s="44">
        <v>0</v>
      </c>
      <c r="T1147" s="44">
        <v>1483.9317000000001</v>
      </c>
      <c r="V1147" s="44"/>
      <c r="W1147" s="44"/>
      <c r="X1147" s="44"/>
    </row>
    <row r="1148" spans="1:24">
      <c r="A1148">
        <v>2</v>
      </c>
      <c r="B1148">
        <v>4332</v>
      </c>
      <c r="C1148" t="s">
        <v>3767</v>
      </c>
      <c r="D1148" t="s">
        <v>675</v>
      </c>
      <c r="E1148" t="s">
        <v>60</v>
      </c>
      <c r="F1148" t="s">
        <v>4740</v>
      </c>
      <c r="G1148" t="s">
        <v>1327</v>
      </c>
      <c r="H1148" t="s">
        <v>107</v>
      </c>
      <c r="I1148" s="42">
        <v>1</v>
      </c>
      <c r="J1148" t="s">
        <v>7002</v>
      </c>
      <c r="K1148" s="37">
        <v>43990</v>
      </c>
      <c r="L1148" s="44">
        <v>8349.1200000000008</v>
      </c>
      <c r="M1148" s="44">
        <v>8349.1200000000008</v>
      </c>
      <c r="N1148" s="44">
        <v>0</v>
      </c>
      <c r="O1148" s="44">
        <v>7514.2</v>
      </c>
      <c r="P1148" s="44">
        <v>0</v>
      </c>
      <c r="Q1148" s="44">
        <v>626.18330000000003</v>
      </c>
      <c r="R1148" s="44">
        <v>0</v>
      </c>
      <c r="S1148" s="44">
        <v>0</v>
      </c>
      <c r="T1148" s="44">
        <v>626.18330000000003</v>
      </c>
      <c r="V1148" s="44"/>
      <c r="W1148" s="44"/>
      <c r="X1148" s="44"/>
    </row>
    <row r="1149" spans="1:24">
      <c r="A1149">
        <v>2</v>
      </c>
      <c r="B1149">
        <v>4332</v>
      </c>
      <c r="C1149" t="s">
        <v>3767</v>
      </c>
      <c r="D1149" t="s">
        <v>8</v>
      </c>
      <c r="E1149" t="s">
        <v>9</v>
      </c>
      <c r="F1149" t="s">
        <v>4741</v>
      </c>
      <c r="G1149" t="s">
        <v>1503</v>
      </c>
      <c r="H1149" t="s">
        <v>107</v>
      </c>
      <c r="I1149" s="42">
        <v>1</v>
      </c>
      <c r="J1149" t="s">
        <v>7002</v>
      </c>
      <c r="K1149" s="37">
        <v>43412</v>
      </c>
      <c r="L1149" s="44">
        <v>106096.15</v>
      </c>
      <c r="M1149" s="44">
        <v>106096.15</v>
      </c>
      <c r="N1149" s="44">
        <v>0</v>
      </c>
      <c r="O1149" s="44">
        <v>95486.54</v>
      </c>
      <c r="P1149" s="44">
        <v>0</v>
      </c>
      <c r="Q1149" s="44">
        <v>7957.2116999999998</v>
      </c>
      <c r="R1149" s="44">
        <v>0</v>
      </c>
      <c r="S1149" s="44">
        <v>0</v>
      </c>
      <c r="T1149" s="44">
        <v>7957.2116999999998</v>
      </c>
      <c r="V1149" s="44"/>
      <c r="W1149" s="44"/>
      <c r="X1149" s="44"/>
    </row>
    <row r="1150" spans="1:24">
      <c r="A1150">
        <v>2</v>
      </c>
      <c r="B1150">
        <v>4332</v>
      </c>
      <c r="C1150" t="s">
        <v>3767</v>
      </c>
      <c r="D1150" t="s">
        <v>102</v>
      </c>
      <c r="E1150" t="s">
        <v>102</v>
      </c>
      <c r="F1150" t="s">
        <v>4742</v>
      </c>
      <c r="G1150" t="s">
        <v>2287</v>
      </c>
      <c r="H1150" t="s">
        <v>149</v>
      </c>
      <c r="I1150" s="42">
        <v>0</v>
      </c>
      <c r="J1150" t="s">
        <v>7002</v>
      </c>
      <c r="K1150" s="37">
        <v>43959</v>
      </c>
      <c r="L1150" s="44">
        <v>70397.42</v>
      </c>
      <c r="M1150" s="44">
        <v>70397.42</v>
      </c>
      <c r="N1150" s="44">
        <v>0</v>
      </c>
      <c r="O1150" s="44">
        <v>63357.68</v>
      </c>
      <c r="P1150" s="44">
        <v>0</v>
      </c>
      <c r="Q1150" s="44">
        <v>5279.8067000000001</v>
      </c>
      <c r="R1150" s="44">
        <v>0</v>
      </c>
      <c r="S1150" s="44">
        <v>0</v>
      </c>
      <c r="T1150" s="44">
        <v>5279.8067000000001</v>
      </c>
      <c r="V1150" s="44"/>
      <c r="W1150" s="44"/>
      <c r="X1150" s="44"/>
    </row>
    <row r="1151" spans="1:24">
      <c r="A1151">
        <v>2</v>
      </c>
      <c r="B1151">
        <v>4332</v>
      </c>
      <c r="C1151" t="s">
        <v>3767</v>
      </c>
      <c r="D1151" t="s">
        <v>866</v>
      </c>
      <c r="E1151" t="s">
        <v>256</v>
      </c>
      <c r="F1151" t="s">
        <v>4743</v>
      </c>
      <c r="G1151" t="s">
        <v>267</v>
      </c>
      <c r="H1151" t="s">
        <v>124</v>
      </c>
      <c r="I1151" s="42">
        <v>0.3</v>
      </c>
      <c r="J1151" t="s">
        <v>7002</v>
      </c>
      <c r="K1151" s="37">
        <v>48092</v>
      </c>
      <c r="L1151" s="44">
        <v>132529.20000000001</v>
      </c>
      <c r="M1151" s="44">
        <v>132529.20000000001</v>
      </c>
      <c r="N1151" s="44">
        <v>0</v>
      </c>
      <c r="O1151" s="44">
        <v>119276.28</v>
      </c>
      <c r="P1151" s="44">
        <v>0</v>
      </c>
      <c r="Q1151" s="44">
        <v>4524.97</v>
      </c>
      <c r="R1151" s="44">
        <v>0</v>
      </c>
      <c r="S1151" s="44">
        <v>4524.97</v>
      </c>
      <c r="T1151" s="44">
        <v>0</v>
      </c>
      <c r="V1151" s="44"/>
      <c r="W1151" s="44"/>
      <c r="X1151" s="44"/>
    </row>
    <row r="1152" spans="1:24">
      <c r="A1152">
        <v>2</v>
      </c>
      <c r="B1152">
        <v>4332</v>
      </c>
      <c r="C1152" t="s">
        <v>3767</v>
      </c>
      <c r="D1152" t="s">
        <v>1160</v>
      </c>
      <c r="E1152" t="s">
        <v>9</v>
      </c>
      <c r="F1152" t="s">
        <v>4744</v>
      </c>
      <c r="G1152" t="s">
        <v>1690</v>
      </c>
      <c r="H1152" t="s">
        <v>149</v>
      </c>
      <c r="I1152" s="42">
        <v>0.05</v>
      </c>
      <c r="J1152" t="s">
        <v>7002</v>
      </c>
      <c r="K1152" s="37">
        <v>43410</v>
      </c>
      <c r="L1152" s="44">
        <v>6440</v>
      </c>
      <c r="M1152" s="44">
        <v>6440</v>
      </c>
      <c r="N1152" s="44">
        <v>0</v>
      </c>
      <c r="O1152" s="44">
        <v>5796</v>
      </c>
      <c r="P1152" s="44">
        <v>0</v>
      </c>
      <c r="Q1152" s="44">
        <v>483</v>
      </c>
      <c r="R1152" s="44">
        <v>0</v>
      </c>
      <c r="S1152" s="44">
        <v>0</v>
      </c>
      <c r="T1152" s="44">
        <v>483</v>
      </c>
      <c r="V1152" s="44"/>
      <c r="W1152" s="44"/>
      <c r="X1152" s="44"/>
    </row>
    <row r="1153" spans="1:24">
      <c r="A1153">
        <v>2</v>
      </c>
      <c r="B1153">
        <v>4332</v>
      </c>
      <c r="C1153" t="s">
        <v>3767</v>
      </c>
      <c r="D1153" t="s">
        <v>47</v>
      </c>
      <c r="E1153" t="s">
        <v>48</v>
      </c>
      <c r="F1153" t="s">
        <v>4745</v>
      </c>
      <c r="G1153" t="s">
        <v>87</v>
      </c>
      <c r="H1153" t="s">
        <v>86</v>
      </c>
      <c r="I1153" s="42">
        <v>1</v>
      </c>
      <c r="J1153" t="s">
        <v>7002</v>
      </c>
      <c r="K1153" s="37">
        <v>48092</v>
      </c>
      <c r="L1153" s="44">
        <v>979680.71</v>
      </c>
      <c r="M1153" s="44">
        <v>979680.71</v>
      </c>
      <c r="N1153" s="44">
        <v>0</v>
      </c>
      <c r="O1153" s="44">
        <v>976338.49</v>
      </c>
      <c r="P1153" s="44">
        <v>0</v>
      </c>
      <c r="Q1153" s="44">
        <v>2429.7296999999999</v>
      </c>
      <c r="R1153" s="44">
        <v>0</v>
      </c>
      <c r="S1153" s="44">
        <v>8.24</v>
      </c>
      <c r="T1153" s="44">
        <v>2421.4897000000001</v>
      </c>
      <c r="V1153" s="44"/>
      <c r="W1153" s="44"/>
      <c r="X1153" s="44"/>
    </row>
    <row r="1154" spans="1:24">
      <c r="A1154">
        <v>2</v>
      </c>
      <c r="B1154">
        <v>4332</v>
      </c>
      <c r="C1154" t="s">
        <v>3767</v>
      </c>
      <c r="D1154" t="s">
        <v>1576</v>
      </c>
      <c r="E1154" t="s">
        <v>9</v>
      </c>
      <c r="F1154" t="s">
        <v>7414</v>
      </c>
      <c r="G1154" t="s">
        <v>7415</v>
      </c>
      <c r="H1154" t="s">
        <v>86</v>
      </c>
      <c r="I1154" s="42">
        <v>1</v>
      </c>
      <c r="J1154" t="s">
        <v>7002</v>
      </c>
      <c r="K1154" s="37">
        <v>43362</v>
      </c>
      <c r="L1154" s="44">
        <v>23805.27</v>
      </c>
      <c r="M1154" s="44">
        <v>23805.27</v>
      </c>
      <c r="N1154" s="44">
        <v>0</v>
      </c>
      <c r="O1154" s="44">
        <v>23805.27</v>
      </c>
      <c r="P1154" s="44">
        <v>0</v>
      </c>
      <c r="Q1154" s="44">
        <v>0</v>
      </c>
      <c r="R1154" s="44">
        <v>0</v>
      </c>
      <c r="S1154" s="44">
        <v>0</v>
      </c>
      <c r="T1154" s="44">
        <v>0</v>
      </c>
      <c r="V1154" s="44"/>
      <c r="W1154" s="44"/>
      <c r="X1154" s="44"/>
    </row>
    <row r="1155" spans="1:24">
      <c r="A1155">
        <v>2</v>
      </c>
      <c r="B1155">
        <v>4332</v>
      </c>
      <c r="C1155" t="s">
        <v>3767</v>
      </c>
      <c r="D1155" t="s">
        <v>2301</v>
      </c>
      <c r="E1155" t="s">
        <v>60</v>
      </c>
      <c r="F1155" t="s">
        <v>4746</v>
      </c>
      <c r="G1155" t="s">
        <v>2696</v>
      </c>
      <c r="H1155" t="s">
        <v>124</v>
      </c>
      <c r="I1155" s="42">
        <v>0</v>
      </c>
      <c r="J1155" t="s">
        <v>7002</v>
      </c>
      <c r="K1155" s="37">
        <v>43882</v>
      </c>
      <c r="L1155" s="44">
        <v>121938.14</v>
      </c>
      <c r="M1155" s="44">
        <v>121938.14</v>
      </c>
      <c r="N1155" s="44">
        <v>0</v>
      </c>
      <c r="O1155" s="44">
        <v>109744.33</v>
      </c>
      <c r="P1155" s="44">
        <v>0</v>
      </c>
      <c r="Q1155" s="44">
        <v>9145.3608000000004</v>
      </c>
      <c r="R1155" s="44">
        <v>0</v>
      </c>
      <c r="S1155" s="44">
        <v>0</v>
      </c>
      <c r="T1155" s="44">
        <v>9145.3608000000004</v>
      </c>
      <c r="V1155" s="44"/>
      <c r="W1155" s="44"/>
      <c r="X1155" s="44"/>
    </row>
    <row r="1156" spans="1:24">
      <c r="A1156">
        <v>2</v>
      </c>
      <c r="B1156">
        <v>4332</v>
      </c>
      <c r="C1156" t="s">
        <v>3767</v>
      </c>
      <c r="D1156" t="s">
        <v>1245</v>
      </c>
      <c r="E1156" t="s">
        <v>9</v>
      </c>
      <c r="F1156" t="s">
        <v>4747</v>
      </c>
      <c r="G1156" t="s">
        <v>2450</v>
      </c>
      <c r="H1156" t="s">
        <v>107</v>
      </c>
      <c r="I1156" s="42">
        <v>1</v>
      </c>
      <c r="J1156" t="s">
        <v>7002</v>
      </c>
      <c r="K1156" s="37">
        <v>43587</v>
      </c>
      <c r="L1156" s="44">
        <v>44767.01</v>
      </c>
      <c r="M1156" s="44">
        <v>44767.01</v>
      </c>
      <c r="N1156" s="44">
        <v>0</v>
      </c>
      <c r="O1156" s="44">
        <v>40290.31</v>
      </c>
      <c r="P1156" s="44">
        <v>0</v>
      </c>
      <c r="Q1156" s="44">
        <v>-4.2000000003099601E-3</v>
      </c>
      <c r="R1156" s="44">
        <v>0</v>
      </c>
      <c r="S1156" s="44">
        <v>-3357.53</v>
      </c>
      <c r="T1156" s="44">
        <v>3357.5257999999999</v>
      </c>
      <c r="V1156" s="44"/>
      <c r="W1156" s="44"/>
      <c r="X1156" s="44"/>
    </row>
    <row r="1157" spans="1:24">
      <c r="A1157">
        <v>2</v>
      </c>
      <c r="B1157">
        <v>4332</v>
      </c>
      <c r="C1157" t="s">
        <v>3767</v>
      </c>
      <c r="D1157" t="s">
        <v>453</v>
      </c>
      <c r="E1157" t="s">
        <v>9</v>
      </c>
      <c r="F1157" t="s">
        <v>4748</v>
      </c>
      <c r="G1157" t="s">
        <v>1199</v>
      </c>
      <c r="H1157" t="s">
        <v>107</v>
      </c>
      <c r="I1157" s="42">
        <v>1</v>
      </c>
      <c r="J1157" t="s">
        <v>7002</v>
      </c>
      <c r="K1157" s="37">
        <v>43360</v>
      </c>
      <c r="L1157" s="44">
        <v>15211.05</v>
      </c>
      <c r="M1157" s="44">
        <v>15211.05</v>
      </c>
      <c r="N1157" s="44">
        <v>0</v>
      </c>
      <c r="O1157" s="44">
        <v>13689.95</v>
      </c>
      <c r="P1157" s="44">
        <v>0</v>
      </c>
      <c r="Q1157" s="44">
        <v>1140.8291999999999</v>
      </c>
      <c r="R1157" s="44">
        <v>0</v>
      </c>
      <c r="S1157" s="44">
        <v>0</v>
      </c>
      <c r="T1157" s="44">
        <v>1140.8291999999999</v>
      </c>
      <c r="V1157" s="44"/>
      <c r="W1157" s="44"/>
      <c r="X1157" s="44"/>
    </row>
    <row r="1158" spans="1:24">
      <c r="A1158">
        <v>2</v>
      </c>
      <c r="B1158">
        <v>4332</v>
      </c>
      <c r="C1158" t="s">
        <v>3767</v>
      </c>
      <c r="D1158" t="s">
        <v>95</v>
      </c>
      <c r="E1158" t="s">
        <v>93</v>
      </c>
      <c r="F1158" t="s">
        <v>4749</v>
      </c>
      <c r="G1158" t="s">
        <v>1551</v>
      </c>
      <c r="H1158" t="s">
        <v>107</v>
      </c>
      <c r="I1158" s="42">
        <v>0.1</v>
      </c>
      <c r="J1158" t="s">
        <v>7002</v>
      </c>
      <c r="K1158" s="37">
        <v>43412</v>
      </c>
      <c r="L1158" s="44">
        <v>36818.410000000003</v>
      </c>
      <c r="M1158" s="44">
        <v>36818.410000000003</v>
      </c>
      <c r="N1158" s="44">
        <v>0</v>
      </c>
      <c r="O1158" s="44">
        <v>33136.57</v>
      </c>
      <c r="P1158" s="44">
        <v>0</v>
      </c>
      <c r="Q1158" s="44">
        <v>2761.3807999999999</v>
      </c>
      <c r="R1158" s="44">
        <v>0</v>
      </c>
      <c r="S1158" s="44">
        <v>0</v>
      </c>
      <c r="T1158" s="44">
        <v>2761.3807999999999</v>
      </c>
      <c r="V1158" s="44"/>
      <c r="W1158" s="44"/>
      <c r="X1158" s="44"/>
    </row>
    <row r="1159" spans="1:24">
      <c r="A1159">
        <v>2</v>
      </c>
      <c r="B1159">
        <v>4332</v>
      </c>
      <c r="C1159" t="s">
        <v>3767</v>
      </c>
      <c r="D1159" t="s">
        <v>121</v>
      </c>
      <c r="E1159" t="s">
        <v>122</v>
      </c>
      <c r="F1159" t="s">
        <v>4750</v>
      </c>
      <c r="G1159" t="s">
        <v>217</v>
      </c>
      <c r="H1159" t="s">
        <v>107</v>
      </c>
      <c r="I1159" s="42">
        <v>0</v>
      </c>
      <c r="J1159" t="s">
        <v>7002</v>
      </c>
      <c r="K1159" s="37">
        <v>43228</v>
      </c>
      <c r="L1159" s="44">
        <v>4386.67</v>
      </c>
      <c r="M1159" s="44">
        <v>4386.67</v>
      </c>
      <c r="N1159" s="44">
        <v>0</v>
      </c>
      <c r="O1159" s="44">
        <v>3948</v>
      </c>
      <c r="P1159" s="44">
        <v>0</v>
      </c>
      <c r="Q1159" s="44">
        <v>329</v>
      </c>
      <c r="R1159" s="44">
        <v>0</v>
      </c>
      <c r="S1159" s="44">
        <v>0</v>
      </c>
      <c r="T1159" s="44">
        <v>329</v>
      </c>
      <c r="V1159" s="44"/>
      <c r="W1159" s="44"/>
      <c r="X1159" s="44"/>
    </row>
    <row r="1160" spans="1:24">
      <c r="A1160">
        <v>2</v>
      </c>
      <c r="B1160">
        <v>4332</v>
      </c>
      <c r="C1160" t="s">
        <v>3767</v>
      </c>
      <c r="D1160" t="s">
        <v>1640</v>
      </c>
      <c r="E1160" t="s">
        <v>314</v>
      </c>
      <c r="F1160" t="s">
        <v>4751</v>
      </c>
      <c r="G1160" t="s">
        <v>1968</v>
      </c>
      <c r="H1160" t="s">
        <v>124</v>
      </c>
      <c r="I1160" s="42">
        <v>0.3</v>
      </c>
      <c r="J1160" t="s">
        <v>7002</v>
      </c>
      <c r="K1160" s="37">
        <v>43571</v>
      </c>
      <c r="L1160" s="44">
        <v>120000</v>
      </c>
      <c r="M1160" s="44">
        <v>120000</v>
      </c>
      <c r="N1160" s="44">
        <v>0</v>
      </c>
      <c r="O1160" s="44">
        <v>108000</v>
      </c>
      <c r="P1160" s="44">
        <v>0</v>
      </c>
      <c r="Q1160" s="44">
        <v>9000</v>
      </c>
      <c r="R1160" s="44">
        <v>0</v>
      </c>
      <c r="S1160" s="44">
        <v>0</v>
      </c>
      <c r="T1160" s="44">
        <v>9000</v>
      </c>
      <c r="V1160" s="44"/>
      <c r="W1160" s="44"/>
      <c r="X1160" s="44"/>
    </row>
    <row r="1161" spans="1:24">
      <c r="A1161">
        <v>2</v>
      </c>
      <c r="B1161">
        <v>4332</v>
      </c>
      <c r="C1161" t="s">
        <v>3767</v>
      </c>
      <c r="D1161" t="s">
        <v>1013</v>
      </c>
      <c r="E1161" t="s">
        <v>9</v>
      </c>
      <c r="F1161" t="s">
        <v>4752</v>
      </c>
      <c r="G1161" t="s">
        <v>1747</v>
      </c>
      <c r="H1161" t="s">
        <v>107</v>
      </c>
      <c r="I1161" s="42">
        <v>1</v>
      </c>
      <c r="J1161" t="s">
        <v>7002</v>
      </c>
      <c r="K1161" s="37">
        <v>43410</v>
      </c>
      <c r="L1161" s="44">
        <v>16343.69</v>
      </c>
      <c r="M1161" s="44">
        <v>16343.69</v>
      </c>
      <c r="N1161" s="44">
        <v>0</v>
      </c>
      <c r="O1161" s="44">
        <v>14709.32</v>
      </c>
      <c r="P1161" s="44">
        <v>0</v>
      </c>
      <c r="Q1161" s="44">
        <v>1225.7766999999999</v>
      </c>
      <c r="R1161" s="44">
        <v>0</v>
      </c>
      <c r="S1161" s="44">
        <v>0</v>
      </c>
      <c r="T1161" s="44">
        <v>1225.7766999999999</v>
      </c>
      <c r="V1161" s="44"/>
      <c r="W1161" s="44"/>
      <c r="X1161" s="44"/>
    </row>
    <row r="1162" spans="1:24">
      <c r="A1162">
        <v>2</v>
      </c>
      <c r="B1162">
        <v>4332</v>
      </c>
      <c r="C1162" t="s">
        <v>3767</v>
      </c>
      <c r="D1162" t="s">
        <v>726</v>
      </c>
      <c r="E1162" t="s">
        <v>69</v>
      </c>
      <c r="F1162" t="s">
        <v>4753</v>
      </c>
      <c r="G1162" t="s">
        <v>2426</v>
      </c>
      <c r="H1162" t="s">
        <v>107</v>
      </c>
      <c r="I1162" s="42">
        <v>1</v>
      </c>
      <c r="J1162" t="s">
        <v>7002</v>
      </c>
      <c r="K1162" s="37">
        <v>48092</v>
      </c>
      <c r="L1162" s="44">
        <v>336668.25</v>
      </c>
      <c r="M1162" s="44">
        <v>336668.25</v>
      </c>
      <c r="N1162" s="44">
        <v>0</v>
      </c>
      <c r="O1162" s="44">
        <v>303001.43</v>
      </c>
      <c r="P1162" s="44">
        <v>0</v>
      </c>
      <c r="Q1162" s="44">
        <v>0</v>
      </c>
      <c r="R1162" s="44">
        <v>0</v>
      </c>
      <c r="S1162" s="44">
        <v>0</v>
      </c>
      <c r="T1162" s="44">
        <v>0</v>
      </c>
      <c r="V1162" s="44"/>
      <c r="W1162" s="44"/>
      <c r="X1162" s="44"/>
    </row>
    <row r="1163" spans="1:24">
      <c r="A1163">
        <v>2</v>
      </c>
      <c r="B1163">
        <v>4332</v>
      </c>
      <c r="C1163" t="s">
        <v>3767</v>
      </c>
      <c r="D1163" t="s">
        <v>791</v>
      </c>
      <c r="E1163" t="s">
        <v>48</v>
      </c>
      <c r="F1163" t="s">
        <v>4754</v>
      </c>
      <c r="G1163" t="s">
        <v>3300</v>
      </c>
      <c r="H1163" t="s">
        <v>107</v>
      </c>
      <c r="I1163" s="42">
        <v>1</v>
      </c>
      <c r="J1163" t="s">
        <v>7002</v>
      </c>
      <c r="K1163" s="37">
        <v>43781</v>
      </c>
      <c r="L1163" s="44">
        <v>21515.46</v>
      </c>
      <c r="M1163" s="44">
        <v>21515.46</v>
      </c>
      <c r="N1163" s="44">
        <v>0</v>
      </c>
      <c r="O1163" s="44">
        <v>19363.91</v>
      </c>
      <c r="P1163" s="44">
        <v>0</v>
      </c>
      <c r="Q1163" s="44">
        <v>1613.6592000000001</v>
      </c>
      <c r="R1163" s="44">
        <v>0</v>
      </c>
      <c r="S1163" s="44">
        <v>0</v>
      </c>
      <c r="T1163" s="44">
        <v>1613.6592000000001</v>
      </c>
      <c r="V1163" s="44"/>
      <c r="W1163" s="44"/>
      <c r="X1163" s="44"/>
    </row>
    <row r="1164" spans="1:24">
      <c r="A1164">
        <v>2</v>
      </c>
      <c r="B1164">
        <v>4332</v>
      </c>
      <c r="C1164" t="s">
        <v>3767</v>
      </c>
      <c r="D1164" t="s">
        <v>280</v>
      </c>
      <c r="E1164" t="s">
        <v>9</v>
      </c>
      <c r="F1164" t="s">
        <v>4755</v>
      </c>
      <c r="G1164" t="s">
        <v>1609</v>
      </c>
      <c r="H1164" t="s">
        <v>100</v>
      </c>
      <c r="I1164" s="42">
        <v>1</v>
      </c>
      <c r="J1164" t="s">
        <v>7002</v>
      </c>
      <c r="K1164" s="37">
        <v>43412</v>
      </c>
      <c r="L1164" s="44">
        <v>38789.230000000003</v>
      </c>
      <c r="M1164" s="44">
        <v>38789.230000000003</v>
      </c>
      <c r="N1164" s="44">
        <v>0</v>
      </c>
      <c r="O1164" s="44">
        <v>34910.31</v>
      </c>
      <c r="P1164" s="44">
        <v>0</v>
      </c>
      <c r="Q1164" s="44">
        <v>2909.1925000000001</v>
      </c>
      <c r="R1164" s="44">
        <v>0</v>
      </c>
      <c r="S1164" s="44">
        <v>0</v>
      </c>
      <c r="T1164" s="44">
        <v>2909.1925000000001</v>
      </c>
      <c r="V1164" s="44"/>
      <c r="W1164" s="44"/>
      <c r="X1164" s="44"/>
    </row>
    <row r="1165" spans="1:24">
      <c r="A1165">
        <v>2</v>
      </c>
      <c r="B1165">
        <v>4332</v>
      </c>
      <c r="C1165" t="s">
        <v>3767</v>
      </c>
      <c r="D1165" t="s">
        <v>234</v>
      </c>
      <c r="E1165" t="s">
        <v>169</v>
      </c>
      <c r="F1165" t="s">
        <v>4756</v>
      </c>
      <c r="G1165" t="s">
        <v>235</v>
      </c>
      <c r="H1165" t="s">
        <v>100</v>
      </c>
      <c r="I1165" s="42">
        <v>1</v>
      </c>
      <c r="J1165" t="s">
        <v>7002</v>
      </c>
      <c r="K1165" s="37">
        <v>43228</v>
      </c>
      <c r="L1165" s="44">
        <v>6884.07</v>
      </c>
      <c r="M1165" s="44">
        <v>6884.07</v>
      </c>
      <c r="N1165" s="44">
        <v>0</v>
      </c>
      <c r="O1165" s="44">
        <v>6195.66</v>
      </c>
      <c r="P1165" s="44">
        <v>0</v>
      </c>
      <c r="Q1165" s="44">
        <v>516.30499999999995</v>
      </c>
      <c r="R1165" s="44">
        <v>0</v>
      </c>
      <c r="S1165" s="44">
        <v>0</v>
      </c>
      <c r="T1165" s="44">
        <v>516.30499999999995</v>
      </c>
      <c r="V1165" s="44"/>
      <c r="W1165" s="44"/>
      <c r="X1165" s="44"/>
    </row>
    <row r="1166" spans="1:24">
      <c r="A1166">
        <v>2</v>
      </c>
      <c r="B1166">
        <v>4332</v>
      </c>
      <c r="C1166" t="s">
        <v>3767</v>
      </c>
      <c r="D1166" t="s">
        <v>1124</v>
      </c>
      <c r="E1166" t="s">
        <v>9</v>
      </c>
      <c r="F1166" t="s">
        <v>4757</v>
      </c>
      <c r="G1166" t="s">
        <v>1623</v>
      </c>
      <c r="H1166" t="s">
        <v>100</v>
      </c>
      <c r="I1166" s="42">
        <v>1</v>
      </c>
      <c r="J1166" t="s">
        <v>7002</v>
      </c>
      <c r="K1166" s="37">
        <v>43412</v>
      </c>
      <c r="L1166" s="44">
        <v>21282.639999999999</v>
      </c>
      <c r="M1166" s="44">
        <v>21282.639999999999</v>
      </c>
      <c r="N1166" s="44">
        <v>0</v>
      </c>
      <c r="O1166" s="44">
        <v>19154.38</v>
      </c>
      <c r="P1166" s="44">
        <v>0</v>
      </c>
      <c r="Q1166" s="44">
        <v>1596.1983</v>
      </c>
      <c r="R1166" s="44">
        <v>0</v>
      </c>
      <c r="S1166" s="44">
        <v>0</v>
      </c>
      <c r="T1166" s="44">
        <v>1596.1983</v>
      </c>
      <c r="V1166" s="44"/>
      <c r="W1166" s="44"/>
      <c r="X1166" s="44"/>
    </row>
    <row r="1167" spans="1:24">
      <c r="A1167">
        <v>2</v>
      </c>
      <c r="B1167">
        <v>4332</v>
      </c>
      <c r="C1167" t="s">
        <v>3767</v>
      </c>
      <c r="D1167" t="s">
        <v>156</v>
      </c>
      <c r="E1167" t="s">
        <v>9</v>
      </c>
      <c r="F1167" t="s">
        <v>4758</v>
      </c>
      <c r="G1167" t="s">
        <v>1957</v>
      </c>
      <c r="H1167" t="s">
        <v>107</v>
      </c>
      <c r="I1167" s="42">
        <v>0</v>
      </c>
      <c r="J1167" t="s">
        <v>7002</v>
      </c>
      <c r="K1167" s="37">
        <v>43507</v>
      </c>
      <c r="L1167" s="44">
        <v>41072.79</v>
      </c>
      <c r="M1167" s="44">
        <v>41072.79</v>
      </c>
      <c r="N1167" s="44">
        <v>0</v>
      </c>
      <c r="O1167" s="44">
        <v>36965.51</v>
      </c>
      <c r="P1167" s="44">
        <v>0</v>
      </c>
      <c r="Q1167" s="44">
        <v>-8.0000000025393103E-4</v>
      </c>
      <c r="R1167" s="44">
        <v>0</v>
      </c>
      <c r="S1167" s="44">
        <v>-3080.46</v>
      </c>
      <c r="T1167" s="44">
        <v>3080.4591999999998</v>
      </c>
      <c r="V1167" s="44"/>
      <c r="W1167" s="44"/>
      <c r="X1167" s="44"/>
    </row>
    <row r="1168" spans="1:24">
      <c r="A1168">
        <v>2</v>
      </c>
      <c r="B1168">
        <v>4332</v>
      </c>
      <c r="C1168" t="s">
        <v>3767</v>
      </c>
      <c r="D1168" t="s">
        <v>570</v>
      </c>
      <c r="E1168" t="s">
        <v>82</v>
      </c>
      <c r="F1168" t="s">
        <v>4759</v>
      </c>
      <c r="G1168" t="s">
        <v>2070</v>
      </c>
      <c r="H1168" t="s">
        <v>104</v>
      </c>
      <c r="I1168" s="42">
        <v>0</v>
      </c>
      <c r="J1168" t="s">
        <v>7002</v>
      </c>
      <c r="K1168" s="37">
        <v>43959</v>
      </c>
      <c r="L1168" s="44">
        <v>23468.94</v>
      </c>
      <c r="M1168" s="44">
        <v>23468.94</v>
      </c>
      <c r="N1168" s="44">
        <v>0</v>
      </c>
      <c r="O1168" s="44">
        <v>21122.05</v>
      </c>
      <c r="P1168" s="44">
        <v>0</v>
      </c>
      <c r="Q1168" s="44">
        <v>1760.1708000000001</v>
      </c>
      <c r="R1168" s="44">
        <v>0</v>
      </c>
      <c r="S1168" s="44">
        <v>0</v>
      </c>
      <c r="T1168" s="44">
        <v>1760.1708000000001</v>
      </c>
      <c r="V1168" s="44"/>
      <c r="W1168" s="44"/>
      <c r="X1168" s="44"/>
    </row>
    <row r="1169" spans="1:24">
      <c r="A1169">
        <v>2</v>
      </c>
      <c r="B1169">
        <v>4332</v>
      </c>
      <c r="C1169" t="s">
        <v>3767</v>
      </c>
      <c r="D1169" t="s">
        <v>448</v>
      </c>
      <c r="E1169" t="s">
        <v>21</v>
      </c>
      <c r="F1169" t="s">
        <v>4760</v>
      </c>
      <c r="G1169" t="s">
        <v>1507</v>
      </c>
      <c r="H1169" t="s">
        <v>124</v>
      </c>
      <c r="I1169" s="42">
        <v>0</v>
      </c>
      <c r="J1169" t="s">
        <v>7002</v>
      </c>
      <c r="K1169" s="37">
        <v>43987</v>
      </c>
      <c r="L1169" s="44">
        <v>21480.99</v>
      </c>
      <c r="M1169" s="44">
        <v>21480.99</v>
      </c>
      <c r="N1169" s="44">
        <v>0</v>
      </c>
      <c r="O1169" s="44">
        <v>19332.89</v>
      </c>
      <c r="P1169" s="44">
        <v>0</v>
      </c>
      <c r="Q1169" s="44">
        <v>1611.0742</v>
      </c>
      <c r="R1169" s="44">
        <v>0</v>
      </c>
      <c r="S1169" s="44">
        <v>0</v>
      </c>
      <c r="T1169" s="44">
        <v>1611.0742</v>
      </c>
      <c r="V1169" s="44"/>
      <c r="W1169" s="44"/>
      <c r="X1169" s="44"/>
    </row>
    <row r="1170" spans="1:24">
      <c r="A1170">
        <v>2</v>
      </c>
      <c r="B1170">
        <v>4332</v>
      </c>
      <c r="C1170" t="s">
        <v>3767</v>
      </c>
      <c r="D1170" t="s">
        <v>866</v>
      </c>
      <c r="E1170" t="s">
        <v>256</v>
      </c>
      <c r="F1170" t="s">
        <v>4761</v>
      </c>
      <c r="G1170" t="s">
        <v>1227</v>
      </c>
      <c r="H1170" t="s">
        <v>124</v>
      </c>
      <c r="I1170" s="42">
        <v>0</v>
      </c>
      <c r="J1170" t="s">
        <v>7002</v>
      </c>
      <c r="K1170" s="37">
        <v>43571</v>
      </c>
      <c r="L1170" s="44">
        <v>43140.34</v>
      </c>
      <c r="M1170" s="44">
        <v>43140.34</v>
      </c>
      <c r="N1170" s="44">
        <v>0</v>
      </c>
      <c r="O1170" s="44">
        <v>38826.31</v>
      </c>
      <c r="P1170" s="44">
        <v>0</v>
      </c>
      <c r="Q1170" s="44">
        <v>3235.5257999999999</v>
      </c>
      <c r="R1170" s="44">
        <v>0</v>
      </c>
      <c r="S1170" s="44">
        <v>0</v>
      </c>
      <c r="T1170" s="44">
        <v>3235.5257999999999</v>
      </c>
      <c r="V1170" s="44"/>
      <c r="W1170" s="44"/>
      <c r="X1170" s="44"/>
    </row>
    <row r="1171" spans="1:24">
      <c r="A1171">
        <v>2</v>
      </c>
      <c r="B1171">
        <v>4332</v>
      </c>
      <c r="C1171" t="s">
        <v>3767</v>
      </c>
      <c r="D1171" t="s">
        <v>675</v>
      </c>
      <c r="E1171" t="s">
        <v>60</v>
      </c>
      <c r="F1171" t="s">
        <v>4762</v>
      </c>
      <c r="G1171" t="s">
        <v>1356</v>
      </c>
      <c r="H1171" t="s">
        <v>149</v>
      </c>
      <c r="I1171" s="42">
        <v>1</v>
      </c>
      <c r="J1171" t="s">
        <v>7002</v>
      </c>
      <c r="K1171" s="37">
        <v>43361</v>
      </c>
      <c r="L1171" s="44">
        <v>13955.15</v>
      </c>
      <c r="M1171" s="44">
        <v>13955.15</v>
      </c>
      <c r="N1171" s="44">
        <v>0</v>
      </c>
      <c r="O1171" s="44">
        <v>12559.64</v>
      </c>
      <c r="P1171" s="44">
        <v>0</v>
      </c>
      <c r="Q1171" s="44">
        <v>1046.6367</v>
      </c>
      <c r="R1171" s="44">
        <v>0</v>
      </c>
      <c r="S1171" s="44">
        <v>0</v>
      </c>
      <c r="T1171" s="44">
        <v>1046.6367</v>
      </c>
      <c r="V1171" s="44"/>
      <c r="W1171" s="44"/>
      <c r="X1171" s="44"/>
    </row>
    <row r="1172" spans="1:24">
      <c r="A1172">
        <v>2</v>
      </c>
      <c r="B1172">
        <v>4332</v>
      </c>
      <c r="C1172" t="s">
        <v>3767</v>
      </c>
      <c r="D1172" t="s">
        <v>1402</v>
      </c>
      <c r="E1172" t="s">
        <v>147</v>
      </c>
      <c r="F1172" t="s">
        <v>4763</v>
      </c>
      <c r="G1172" t="s">
        <v>1403</v>
      </c>
      <c r="H1172" t="s">
        <v>107</v>
      </c>
      <c r="I1172" s="42">
        <v>0</v>
      </c>
      <c r="J1172" t="s">
        <v>7002</v>
      </c>
      <c r="K1172" s="37">
        <v>43990</v>
      </c>
      <c r="L1172" s="44">
        <v>6269.71</v>
      </c>
      <c r="M1172" s="44">
        <v>6269.71</v>
      </c>
      <c r="N1172" s="44">
        <v>0</v>
      </c>
      <c r="O1172" s="44">
        <v>5642.74</v>
      </c>
      <c r="P1172" s="44">
        <v>0</v>
      </c>
      <c r="Q1172" s="44">
        <v>470.22829999999999</v>
      </c>
      <c r="R1172" s="44">
        <v>0</v>
      </c>
      <c r="S1172" s="44">
        <v>0</v>
      </c>
      <c r="T1172" s="44">
        <v>470.22829999999999</v>
      </c>
      <c r="V1172" s="44"/>
      <c r="W1172" s="44"/>
      <c r="X1172" s="44"/>
    </row>
    <row r="1173" spans="1:24">
      <c r="A1173">
        <v>2</v>
      </c>
      <c r="B1173">
        <v>4332</v>
      </c>
      <c r="C1173" t="s">
        <v>3767</v>
      </c>
      <c r="D1173" t="s">
        <v>1706</v>
      </c>
      <c r="E1173" t="s">
        <v>48</v>
      </c>
      <c r="F1173" t="s">
        <v>4764</v>
      </c>
      <c r="G1173" t="s">
        <v>3322</v>
      </c>
      <c r="H1173" t="s">
        <v>107</v>
      </c>
      <c r="I1173" s="42">
        <v>0</v>
      </c>
      <c r="J1173" t="s">
        <v>7002</v>
      </c>
      <c r="K1173" s="37">
        <v>48092</v>
      </c>
      <c r="L1173" s="44">
        <v>148300.79</v>
      </c>
      <c r="M1173" s="44">
        <v>148300.79</v>
      </c>
      <c r="N1173" s="44">
        <v>0</v>
      </c>
      <c r="O1173" s="44">
        <v>133470.71</v>
      </c>
      <c r="P1173" s="44">
        <v>0</v>
      </c>
      <c r="Q1173" s="44">
        <v>0</v>
      </c>
      <c r="R1173" s="44">
        <v>0</v>
      </c>
      <c r="S1173" s="44">
        <v>0</v>
      </c>
      <c r="T1173" s="44">
        <v>0</v>
      </c>
      <c r="V1173" s="44"/>
      <c r="W1173" s="44"/>
      <c r="X1173" s="44"/>
    </row>
    <row r="1174" spans="1:24">
      <c r="A1174">
        <v>2</v>
      </c>
      <c r="B1174">
        <v>4332</v>
      </c>
      <c r="C1174" t="s">
        <v>3767</v>
      </c>
      <c r="D1174" t="s">
        <v>918</v>
      </c>
      <c r="E1174" t="s">
        <v>25</v>
      </c>
      <c r="F1174" t="s">
        <v>4765</v>
      </c>
      <c r="G1174" t="s">
        <v>1265</v>
      </c>
      <c r="H1174" t="s">
        <v>107</v>
      </c>
      <c r="I1174" s="42">
        <v>1</v>
      </c>
      <c r="J1174" t="s">
        <v>7002</v>
      </c>
      <c r="K1174" s="37">
        <v>43360</v>
      </c>
      <c r="L1174" s="44">
        <v>10796.43</v>
      </c>
      <c r="M1174" s="44">
        <v>10796.43</v>
      </c>
      <c r="N1174" s="44">
        <v>0</v>
      </c>
      <c r="O1174" s="44">
        <v>9716.7900000000009</v>
      </c>
      <c r="P1174" s="44">
        <v>0</v>
      </c>
      <c r="Q1174" s="44">
        <v>809.73249999999996</v>
      </c>
      <c r="R1174" s="44">
        <v>0</v>
      </c>
      <c r="S1174" s="44">
        <v>0</v>
      </c>
      <c r="T1174" s="44">
        <v>809.73249999999996</v>
      </c>
      <c r="V1174" s="44"/>
      <c r="W1174" s="44"/>
      <c r="X1174" s="44"/>
    </row>
    <row r="1175" spans="1:24">
      <c r="A1175">
        <v>2</v>
      </c>
      <c r="B1175">
        <v>4332</v>
      </c>
      <c r="C1175" t="s">
        <v>3767</v>
      </c>
      <c r="D1175" t="s">
        <v>558</v>
      </c>
      <c r="E1175" t="s">
        <v>93</v>
      </c>
      <c r="F1175" t="s">
        <v>4766</v>
      </c>
      <c r="G1175" t="s">
        <v>1368</v>
      </c>
      <c r="H1175" t="s">
        <v>107</v>
      </c>
      <c r="I1175" s="42">
        <v>1</v>
      </c>
      <c r="J1175" t="s">
        <v>7002</v>
      </c>
      <c r="K1175" s="37">
        <v>43360</v>
      </c>
      <c r="L1175" s="44">
        <v>7390.61</v>
      </c>
      <c r="M1175" s="44">
        <v>7390.61</v>
      </c>
      <c r="N1175" s="44">
        <v>0</v>
      </c>
      <c r="O1175" s="44">
        <v>6651.55</v>
      </c>
      <c r="P1175" s="44">
        <v>0</v>
      </c>
      <c r="Q1175" s="44">
        <v>554.29579999999999</v>
      </c>
      <c r="R1175" s="44">
        <v>0</v>
      </c>
      <c r="S1175" s="44">
        <v>0</v>
      </c>
      <c r="T1175" s="44">
        <v>554.29579999999999</v>
      </c>
      <c r="V1175" s="44"/>
      <c r="W1175" s="44"/>
      <c r="X1175" s="44"/>
    </row>
    <row r="1176" spans="1:24">
      <c r="A1176">
        <v>2</v>
      </c>
      <c r="B1176">
        <v>4332</v>
      </c>
      <c r="C1176" t="s">
        <v>3767</v>
      </c>
      <c r="D1176" t="s">
        <v>568</v>
      </c>
      <c r="E1176" t="s">
        <v>25</v>
      </c>
      <c r="F1176" t="s">
        <v>4767</v>
      </c>
      <c r="G1176" t="s">
        <v>1332</v>
      </c>
      <c r="H1176" t="s">
        <v>107</v>
      </c>
      <c r="I1176" s="42">
        <v>1</v>
      </c>
      <c r="J1176" t="s">
        <v>7002</v>
      </c>
      <c r="K1176" s="37">
        <v>43357</v>
      </c>
      <c r="L1176" s="44">
        <v>20327.77</v>
      </c>
      <c r="M1176" s="44">
        <v>20327.77</v>
      </c>
      <c r="N1176" s="44">
        <v>0</v>
      </c>
      <c r="O1176" s="44">
        <v>18294.990000000002</v>
      </c>
      <c r="P1176" s="44">
        <v>0</v>
      </c>
      <c r="Q1176" s="44">
        <v>1524.5825</v>
      </c>
      <c r="R1176" s="44">
        <v>0</v>
      </c>
      <c r="S1176" s="44">
        <v>0</v>
      </c>
      <c r="T1176" s="44">
        <v>1524.5825</v>
      </c>
      <c r="V1176" s="44"/>
      <c r="W1176" s="44"/>
      <c r="X1176" s="44"/>
    </row>
    <row r="1177" spans="1:24">
      <c r="A1177">
        <v>2</v>
      </c>
      <c r="B1177">
        <v>4332</v>
      </c>
      <c r="C1177" t="s">
        <v>3767</v>
      </c>
      <c r="D1177" t="s">
        <v>1523</v>
      </c>
      <c r="E1177" t="s">
        <v>15</v>
      </c>
      <c r="F1177" t="s">
        <v>4768</v>
      </c>
      <c r="G1177" t="s">
        <v>1524</v>
      </c>
      <c r="H1177" t="s">
        <v>104</v>
      </c>
      <c r="I1177" s="42">
        <v>1</v>
      </c>
      <c r="J1177" t="s">
        <v>7002</v>
      </c>
      <c r="K1177" s="37">
        <v>43412</v>
      </c>
      <c r="L1177" s="44">
        <v>12378.95</v>
      </c>
      <c r="M1177" s="44">
        <v>12378.95</v>
      </c>
      <c r="N1177" s="44">
        <v>0</v>
      </c>
      <c r="O1177" s="44">
        <v>11141.06</v>
      </c>
      <c r="P1177" s="44">
        <v>0</v>
      </c>
      <c r="Q1177" s="44">
        <v>928.42169999999999</v>
      </c>
      <c r="R1177" s="44">
        <v>0</v>
      </c>
      <c r="S1177" s="44">
        <v>0</v>
      </c>
      <c r="T1177" s="44">
        <v>928.42169999999999</v>
      </c>
      <c r="V1177" s="44"/>
      <c r="W1177" s="44"/>
      <c r="X1177" s="44"/>
    </row>
    <row r="1178" spans="1:24">
      <c r="A1178">
        <v>2</v>
      </c>
      <c r="B1178">
        <v>4332</v>
      </c>
      <c r="C1178" t="s">
        <v>3767</v>
      </c>
      <c r="D1178" t="s">
        <v>570</v>
      </c>
      <c r="E1178" t="s">
        <v>82</v>
      </c>
      <c r="F1178" t="s">
        <v>4769</v>
      </c>
      <c r="G1178" t="s">
        <v>1762</v>
      </c>
      <c r="H1178" t="s">
        <v>100</v>
      </c>
      <c r="I1178" s="42">
        <v>0</v>
      </c>
      <c r="J1178" t="s">
        <v>7002</v>
      </c>
      <c r="K1178" s="37">
        <v>43598</v>
      </c>
      <c r="L1178" s="44">
        <v>6578.45</v>
      </c>
      <c r="M1178" s="44">
        <v>6578.45</v>
      </c>
      <c r="N1178" s="44">
        <v>0</v>
      </c>
      <c r="O1178" s="44">
        <v>5920.61</v>
      </c>
      <c r="P1178" s="44">
        <v>0</v>
      </c>
      <c r="Q1178" s="44">
        <v>493.38420000000002</v>
      </c>
      <c r="R1178" s="44">
        <v>0</v>
      </c>
      <c r="S1178" s="44">
        <v>0</v>
      </c>
      <c r="T1178" s="44">
        <v>493.38420000000002</v>
      </c>
      <c r="V1178" s="44"/>
      <c r="W1178" s="44"/>
      <c r="X1178" s="44"/>
    </row>
    <row r="1179" spans="1:24">
      <c r="A1179">
        <v>2</v>
      </c>
      <c r="B1179">
        <v>4332</v>
      </c>
      <c r="C1179" t="s">
        <v>3767</v>
      </c>
      <c r="D1179" t="s">
        <v>234</v>
      </c>
      <c r="E1179" t="s">
        <v>169</v>
      </c>
      <c r="F1179" t="s">
        <v>4770</v>
      </c>
      <c r="G1179" t="s">
        <v>494</v>
      </c>
      <c r="H1179" t="s">
        <v>107</v>
      </c>
      <c r="I1179" s="42">
        <v>0.75</v>
      </c>
      <c r="J1179" t="s">
        <v>7002</v>
      </c>
      <c r="K1179" s="37">
        <v>43294</v>
      </c>
      <c r="L1179" s="44">
        <v>96719.38</v>
      </c>
      <c r="M1179" s="44">
        <v>96719.38</v>
      </c>
      <c r="N1179" s="44">
        <v>0</v>
      </c>
      <c r="O1179" s="44">
        <v>87047.44</v>
      </c>
      <c r="P1179" s="44">
        <v>0</v>
      </c>
      <c r="Q1179" s="44">
        <v>7253.9533000000001</v>
      </c>
      <c r="R1179" s="44">
        <v>0</v>
      </c>
      <c r="S1179" s="44">
        <v>0</v>
      </c>
      <c r="T1179" s="44">
        <v>7253.9533000000001</v>
      </c>
      <c r="V1179" s="44"/>
      <c r="W1179" s="44"/>
      <c r="X1179" s="44"/>
    </row>
    <row r="1180" spans="1:24">
      <c r="A1180">
        <v>2</v>
      </c>
      <c r="B1180">
        <v>4332</v>
      </c>
      <c r="C1180" t="s">
        <v>3767</v>
      </c>
      <c r="D1180" t="s">
        <v>7416</v>
      </c>
      <c r="E1180" t="s">
        <v>25</v>
      </c>
      <c r="F1180" t="s">
        <v>7417</v>
      </c>
      <c r="G1180" t="s">
        <v>1072</v>
      </c>
      <c r="H1180" t="s">
        <v>86</v>
      </c>
      <c r="I1180" s="42">
        <v>1</v>
      </c>
      <c r="J1180" t="s">
        <v>7002</v>
      </c>
      <c r="K1180" s="37">
        <v>43356</v>
      </c>
      <c r="L1180" s="44">
        <v>101476.31</v>
      </c>
      <c r="M1180" s="44">
        <v>101476.31</v>
      </c>
      <c r="N1180" s="44">
        <v>0</v>
      </c>
      <c r="O1180" s="44">
        <v>101476.31</v>
      </c>
      <c r="P1180" s="44">
        <v>0</v>
      </c>
      <c r="Q1180" s="44">
        <v>0</v>
      </c>
      <c r="R1180" s="44">
        <v>0</v>
      </c>
      <c r="S1180" s="44">
        <v>0</v>
      </c>
      <c r="T1180" s="44">
        <v>0</v>
      </c>
      <c r="V1180" s="44"/>
      <c r="W1180" s="44"/>
      <c r="X1180" s="44"/>
    </row>
    <row r="1181" spans="1:24">
      <c r="A1181">
        <v>2</v>
      </c>
      <c r="B1181">
        <v>4332</v>
      </c>
      <c r="C1181" t="s">
        <v>3767</v>
      </c>
      <c r="D1181" t="s">
        <v>1570</v>
      </c>
      <c r="E1181" t="s">
        <v>256</v>
      </c>
      <c r="F1181" t="s">
        <v>4771</v>
      </c>
      <c r="G1181" t="s">
        <v>1620</v>
      </c>
      <c r="H1181" t="s">
        <v>86</v>
      </c>
      <c r="I1181" s="42">
        <v>1</v>
      </c>
      <c r="J1181" t="s">
        <v>7002</v>
      </c>
      <c r="K1181" s="37">
        <v>48092</v>
      </c>
      <c r="L1181" s="44">
        <v>204366.54</v>
      </c>
      <c r="M1181" s="44">
        <v>204366.54</v>
      </c>
      <c r="N1181" s="44">
        <v>0</v>
      </c>
      <c r="O1181" s="44">
        <v>183929.89</v>
      </c>
      <c r="P1181" s="44">
        <v>0</v>
      </c>
      <c r="Q1181" s="44">
        <v>7345.0558000000001</v>
      </c>
      <c r="R1181" s="44">
        <v>0</v>
      </c>
      <c r="S1181" s="44">
        <v>0</v>
      </c>
      <c r="T1181" s="44">
        <v>7345.0558000000001</v>
      </c>
      <c r="V1181" s="44"/>
      <c r="W1181" s="44"/>
      <c r="X1181" s="44"/>
    </row>
    <row r="1182" spans="1:24">
      <c r="A1182">
        <v>2</v>
      </c>
      <c r="B1182">
        <v>4332</v>
      </c>
      <c r="C1182" t="s">
        <v>3767</v>
      </c>
      <c r="D1182" t="s">
        <v>1245</v>
      </c>
      <c r="E1182" t="s">
        <v>9</v>
      </c>
      <c r="F1182" t="s">
        <v>4772</v>
      </c>
      <c r="G1182" t="s">
        <v>1344</v>
      </c>
      <c r="H1182" t="s">
        <v>107</v>
      </c>
      <c r="I1182" s="42">
        <v>1</v>
      </c>
      <c r="J1182" t="s">
        <v>7002</v>
      </c>
      <c r="K1182" s="37">
        <v>43360</v>
      </c>
      <c r="L1182" s="44">
        <v>6100.89</v>
      </c>
      <c r="M1182" s="44">
        <v>6100.89</v>
      </c>
      <c r="N1182" s="44">
        <v>0</v>
      </c>
      <c r="O1182" s="44">
        <v>5490.8</v>
      </c>
      <c r="P1182" s="44">
        <v>0</v>
      </c>
      <c r="Q1182" s="44">
        <v>-3.2999999999674401E-3</v>
      </c>
      <c r="R1182" s="44">
        <v>0</v>
      </c>
      <c r="S1182" s="44">
        <v>-457.57</v>
      </c>
      <c r="T1182" s="44">
        <v>457.56670000000003</v>
      </c>
      <c r="V1182" s="44"/>
      <c r="W1182" s="44"/>
      <c r="X1182" s="44"/>
    </row>
    <row r="1183" spans="1:24">
      <c r="A1183">
        <v>2</v>
      </c>
      <c r="B1183">
        <v>4332</v>
      </c>
      <c r="C1183" t="s">
        <v>3767</v>
      </c>
      <c r="D1183" t="s">
        <v>344</v>
      </c>
      <c r="E1183" t="s">
        <v>140</v>
      </c>
      <c r="F1183" t="s">
        <v>4773</v>
      </c>
      <c r="G1183" t="s">
        <v>1426</v>
      </c>
      <c r="H1183" t="s">
        <v>124</v>
      </c>
      <c r="I1183" s="42">
        <v>0.85</v>
      </c>
      <c r="J1183" t="s">
        <v>7002</v>
      </c>
      <c r="K1183" s="37">
        <v>43852</v>
      </c>
      <c r="L1183" s="44">
        <v>30324.36</v>
      </c>
      <c r="M1183" s="44">
        <v>30324.36</v>
      </c>
      <c r="N1183" s="44">
        <v>0</v>
      </c>
      <c r="O1183" s="44">
        <v>27291.919999999998</v>
      </c>
      <c r="P1183" s="44">
        <v>0</v>
      </c>
      <c r="Q1183" s="44">
        <v>2274.3267000000001</v>
      </c>
      <c r="R1183" s="44">
        <v>0</v>
      </c>
      <c r="S1183" s="44">
        <v>0</v>
      </c>
      <c r="T1183" s="44">
        <v>2274.3267000000001</v>
      </c>
      <c r="V1183" s="44"/>
      <c r="W1183" s="44"/>
      <c r="X1183" s="44"/>
    </row>
    <row r="1184" spans="1:24">
      <c r="A1184">
        <v>2</v>
      </c>
      <c r="B1184">
        <v>4332</v>
      </c>
      <c r="C1184" t="s">
        <v>3767</v>
      </c>
      <c r="D1184" t="s">
        <v>27</v>
      </c>
      <c r="E1184" t="s">
        <v>27</v>
      </c>
      <c r="F1184" t="s">
        <v>4774</v>
      </c>
      <c r="G1184" t="s">
        <v>1986</v>
      </c>
      <c r="H1184" t="s">
        <v>149</v>
      </c>
      <c r="I1184" s="42">
        <v>0.98</v>
      </c>
      <c r="J1184" t="s">
        <v>7002</v>
      </c>
      <c r="K1184" s="37">
        <v>48092</v>
      </c>
      <c r="L1184" s="44">
        <v>132641.47</v>
      </c>
      <c r="M1184" s="44">
        <v>132641.47</v>
      </c>
      <c r="N1184" s="44">
        <v>0</v>
      </c>
      <c r="O1184" s="44">
        <v>119377.32</v>
      </c>
      <c r="P1184" s="44">
        <v>0</v>
      </c>
      <c r="Q1184" s="44">
        <v>1725</v>
      </c>
      <c r="R1184" s="44">
        <v>0</v>
      </c>
      <c r="S1184" s="44">
        <v>0</v>
      </c>
      <c r="T1184" s="44">
        <v>1725</v>
      </c>
      <c r="V1184" s="44"/>
      <c r="W1184" s="44"/>
      <c r="X1184" s="44"/>
    </row>
    <row r="1185" spans="1:24">
      <c r="A1185">
        <v>2</v>
      </c>
      <c r="B1185">
        <v>4332</v>
      </c>
      <c r="C1185" t="s">
        <v>3767</v>
      </c>
      <c r="D1185" t="s">
        <v>819</v>
      </c>
      <c r="E1185" t="s">
        <v>440</v>
      </c>
      <c r="F1185" t="s">
        <v>4775</v>
      </c>
      <c r="G1185" t="s">
        <v>1354</v>
      </c>
      <c r="H1185" t="s">
        <v>124</v>
      </c>
      <c r="I1185" s="42">
        <v>0</v>
      </c>
      <c r="J1185" t="s">
        <v>7002</v>
      </c>
      <c r="K1185" s="37">
        <v>43361</v>
      </c>
      <c r="L1185" s="44">
        <v>25924.02</v>
      </c>
      <c r="M1185" s="44">
        <v>25924.02</v>
      </c>
      <c r="N1185" s="44">
        <v>0</v>
      </c>
      <c r="O1185" s="44">
        <v>23331.62</v>
      </c>
      <c r="P1185" s="44">
        <v>0</v>
      </c>
      <c r="Q1185" s="44">
        <v>1944.3017</v>
      </c>
      <c r="R1185" s="44">
        <v>0</v>
      </c>
      <c r="S1185" s="44">
        <v>0</v>
      </c>
      <c r="T1185" s="44">
        <v>1944.3017</v>
      </c>
      <c r="V1185" s="44"/>
      <c r="W1185" s="44"/>
      <c r="X1185" s="44"/>
    </row>
    <row r="1186" spans="1:24">
      <c r="A1186">
        <v>2</v>
      </c>
      <c r="B1186">
        <v>4332</v>
      </c>
      <c r="C1186" t="s">
        <v>3767</v>
      </c>
      <c r="D1186" t="s">
        <v>278</v>
      </c>
      <c r="E1186" t="s">
        <v>27</v>
      </c>
      <c r="F1186" t="s">
        <v>4776</v>
      </c>
      <c r="G1186" t="s">
        <v>300</v>
      </c>
      <c r="H1186" t="s">
        <v>100</v>
      </c>
      <c r="I1186" s="42">
        <v>0</v>
      </c>
      <c r="J1186" t="s">
        <v>7002</v>
      </c>
      <c r="K1186" s="37">
        <v>43598</v>
      </c>
      <c r="L1186" s="44">
        <v>8283.5499999999993</v>
      </c>
      <c r="M1186" s="44">
        <v>8283.5499999999993</v>
      </c>
      <c r="N1186" s="44">
        <v>0</v>
      </c>
      <c r="O1186" s="44">
        <v>7455.2</v>
      </c>
      <c r="P1186" s="44">
        <v>0</v>
      </c>
      <c r="Q1186" s="44">
        <v>621.26670000000001</v>
      </c>
      <c r="R1186" s="44">
        <v>0</v>
      </c>
      <c r="S1186" s="44">
        <v>0</v>
      </c>
      <c r="T1186" s="44">
        <v>621.26670000000001</v>
      </c>
      <c r="V1186" s="44"/>
      <c r="W1186" s="44"/>
      <c r="X1186" s="44"/>
    </row>
    <row r="1187" spans="1:24">
      <c r="A1187">
        <v>2</v>
      </c>
      <c r="B1187">
        <v>4332</v>
      </c>
      <c r="C1187" t="s">
        <v>3767</v>
      </c>
      <c r="D1187" t="s">
        <v>7303</v>
      </c>
      <c r="E1187" t="s">
        <v>9</v>
      </c>
      <c r="F1187" t="s">
        <v>4777</v>
      </c>
      <c r="G1187" t="s">
        <v>2880</v>
      </c>
      <c r="H1187" t="s">
        <v>100</v>
      </c>
      <c r="I1187" s="42">
        <v>0.2</v>
      </c>
      <c r="J1187" t="s">
        <v>7002</v>
      </c>
      <c r="K1187" s="37">
        <v>43864</v>
      </c>
      <c r="L1187" s="44">
        <v>58364.66</v>
      </c>
      <c r="M1187" s="44">
        <v>58364.66</v>
      </c>
      <c r="N1187" s="44">
        <v>0</v>
      </c>
      <c r="O1187" s="44">
        <v>52528.19</v>
      </c>
      <c r="P1187" s="44">
        <v>0</v>
      </c>
      <c r="Q1187" s="44">
        <v>4377.3491999999997</v>
      </c>
      <c r="R1187" s="44">
        <v>0</v>
      </c>
      <c r="S1187" s="44">
        <v>0</v>
      </c>
      <c r="T1187" s="44">
        <v>4377.3491999999997</v>
      </c>
      <c r="V1187" s="44"/>
      <c r="W1187" s="44"/>
      <c r="X1187" s="44"/>
    </row>
    <row r="1188" spans="1:24">
      <c r="A1188">
        <v>2</v>
      </c>
      <c r="B1188">
        <v>4332</v>
      </c>
      <c r="C1188" t="s">
        <v>3767</v>
      </c>
      <c r="D1188" t="s">
        <v>614</v>
      </c>
      <c r="E1188" t="s">
        <v>131</v>
      </c>
      <c r="F1188" t="s">
        <v>4778</v>
      </c>
      <c r="G1188" t="s">
        <v>1648</v>
      </c>
      <c r="H1188" t="s">
        <v>107</v>
      </c>
      <c r="I1188" s="42">
        <v>0</v>
      </c>
      <c r="J1188" t="s">
        <v>7002</v>
      </c>
      <c r="K1188" s="37">
        <v>43917</v>
      </c>
      <c r="L1188" s="44">
        <v>79420.12</v>
      </c>
      <c r="M1188" s="44">
        <v>79420.12</v>
      </c>
      <c r="N1188" s="44">
        <v>0</v>
      </c>
      <c r="O1188" s="44">
        <v>71478.11</v>
      </c>
      <c r="P1188" s="44">
        <v>0</v>
      </c>
      <c r="Q1188" s="44">
        <v>5956.5092000000004</v>
      </c>
      <c r="R1188" s="44">
        <v>0</v>
      </c>
      <c r="S1188" s="44">
        <v>0</v>
      </c>
      <c r="T1188" s="44">
        <v>5956.5092000000004</v>
      </c>
      <c r="V1188" s="44"/>
      <c r="W1188" s="44"/>
      <c r="X1188" s="44"/>
    </row>
    <row r="1189" spans="1:24">
      <c r="A1189">
        <v>2</v>
      </c>
      <c r="B1189">
        <v>4332</v>
      </c>
      <c r="C1189" t="s">
        <v>3767</v>
      </c>
      <c r="D1189" t="s">
        <v>568</v>
      </c>
      <c r="E1189" t="s">
        <v>25</v>
      </c>
      <c r="F1189" t="s">
        <v>4779</v>
      </c>
      <c r="G1189" t="s">
        <v>1487</v>
      </c>
      <c r="H1189" t="s">
        <v>107</v>
      </c>
      <c r="I1189" s="42">
        <v>1</v>
      </c>
      <c r="J1189" t="s">
        <v>7002</v>
      </c>
      <c r="K1189" s="37">
        <v>43360</v>
      </c>
      <c r="L1189" s="44">
        <v>35643.89</v>
      </c>
      <c r="M1189" s="44">
        <v>35643.89</v>
      </c>
      <c r="N1189" s="44">
        <v>0</v>
      </c>
      <c r="O1189" s="44">
        <v>32079.5</v>
      </c>
      <c r="P1189" s="44">
        <v>0</v>
      </c>
      <c r="Q1189" s="44">
        <v>2673.2917000000002</v>
      </c>
      <c r="R1189" s="44">
        <v>0</v>
      </c>
      <c r="S1189" s="44">
        <v>0</v>
      </c>
      <c r="T1189" s="44">
        <v>2673.2917000000002</v>
      </c>
      <c r="V1189" s="44"/>
      <c r="W1189" s="44"/>
      <c r="X1189" s="44"/>
    </row>
    <row r="1190" spans="1:24">
      <c r="A1190">
        <v>2</v>
      </c>
      <c r="B1190">
        <v>4332</v>
      </c>
      <c r="C1190" t="s">
        <v>3767</v>
      </c>
      <c r="D1190" t="s">
        <v>7418</v>
      </c>
      <c r="E1190" t="s">
        <v>152</v>
      </c>
      <c r="F1190" t="s">
        <v>7419</v>
      </c>
      <c r="G1190" t="s">
        <v>7420</v>
      </c>
      <c r="H1190" t="s">
        <v>86</v>
      </c>
      <c r="I1190" s="42">
        <v>1</v>
      </c>
      <c r="J1190" t="s">
        <v>7002</v>
      </c>
      <c r="K1190" s="37">
        <v>43412</v>
      </c>
      <c r="L1190" s="44">
        <v>29640.33</v>
      </c>
      <c r="M1190" s="44">
        <v>29640.33</v>
      </c>
      <c r="N1190" s="44">
        <v>0</v>
      </c>
      <c r="O1190" s="44">
        <v>29640.33</v>
      </c>
      <c r="P1190" s="44">
        <v>0</v>
      </c>
      <c r="Q1190" s="44">
        <v>0</v>
      </c>
      <c r="R1190" s="44">
        <v>0</v>
      </c>
      <c r="S1190" s="44">
        <v>0</v>
      </c>
      <c r="T1190" s="44">
        <v>0</v>
      </c>
      <c r="V1190" s="44"/>
      <c r="W1190" s="44"/>
      <c r="X1190" s="44"/>
    </row>
    <row r="1191" spans="1:24">
      <c r="A1191">
        <v>2</v>
      </c>
      <c r="B1191">
        <v>4332</v>
      </c>
      <c r="C1191" t="s">
        <v>3767</v>
      </c>
      <c r="D1191" t="s">
        <v>256</v>
      </c>
      <c r="E1191" t="s">
        <v>256</v>
      </c>
      <c r="F1191" t="s">
        <v>4780</v>
      </c>
      <c r="G1191" t="s">
        <v>1302</v>
      </c>
      <c r="H1191" t="s">
        <v>104</v>
      </c>
      <c r="I1191" s="42">
        <v>0</v>
      </c>
      <c r="J1191" t="s">
        <v>7002</v>
      </c>
      <c r="K1191" s="37">
        <v>43356</v>
      </c>
      <c r="L1191" s="44">
        <v>20841.080000000002</v>
      </c>
      <c r="M1191" s="44">
        <v>20841.080000000002</v>
      </c>
      <c r="N1191" s="44">
        <v>0</v>
      </c>
      <c r="O1191" s="44">
        <v>18756.97</v>
      </c>
      <c r="P1191" s="44">
        <v>0</v>
      </c>
      <c r="Q1191" s="44">
        <v>1563.0808</v>
      </c>
      <c r="R1191" s="44">
        <v>0</v>
      </c>
      <c r="S1191" s="44">
        <v>0</v>
      </c>
      <c r="T1191" s="44">
        <v>1563.0808</v>
      </c>
      <c r="V1191" s="44"/>
      <c r="W1191" s="44"/>
      <c r="X1191" s="44"/>
    </row>
    <row r="1192" spans="1:24">
      <c r="A1192">
        <v>2</v>
      </c>
      <c r="B1192">
        <v>4332</v>
      </c>
      <c r="C1192" t="s">
        <v>3767</v>
      </c>
      <c r="D1192" t="s">
        <v>1937</v>
      </c>
      <c r="E1192" t="s">
        <v>27</v>
      </c>
      <c r="F1192" t="s">
        <v>4781</v>
      </c>
      <c r="G1192" t="s">
        <v>2718</v>
      </c>
      <c r="H1192" t="s">
        <v>100</v>
      </c>
      <c r="I1192" s="42">
        <v>0</v>
      </c>
      <c r="J1192" t="s">
        <v>7002</v>
      </c>
      <c r="K1192" s="37">
        <v>43788</v>
      </c>
      <c r="L1192" s="44">
        <v>75926.679999999993</v>
      </c>
      <c r="M1192" s="44">
        <v>75926.679999999993</v>
      </c>
      <c r="N1192" s="44">
        <v>0</v>
      </c>
      <c r="O1192" s="44">
        <v>68334.009999999995</v>
      </c>
      <c r="P1192" s="44">
        <v>0</v>
      </c>
      <c r="Q1192" s="44">
        <v>5694.5007999999998</v>
      </c>
      <c r="R1192" s="44">
        <v>0</v>
      </c>
      <c r="S1192" s="44">
        <v>0</v>
      </c>
      <c r="T1192" s="44">
        <v>5694.5007999999998</v>
      </c>
      <c r="V1192" s="44"/>
      <c r="W1192" s="44"/>
      <c r="X1192" s="44"/>
    </row>
    <row r="1193" spans="1:24">
      <c r="A1193">
        <v>2</v>
      </c>
      <c r="B1193">
        <v>4332</v>
      </c>
      <c r="C1193" t="s">
        <v>3767</v>
      </c>
      <c r="D1193" t="s">
        <v>549</v>
      </c>
      <c r="E1193" t="s">
        <v>9</v>
      </c>
      <c r="F1193" t="s">
        <v>4782</v>
      </c>
      <c r="G1193" t="s">
        <v>1367</v>
      </c>
      <c r="H1193" t="s">
        <v>107</v>
      </c>
      <c r="I1193" s="42">
        <v>1</v>
      </c>
      <c r="J1193" t="s">
        <v>7002</v>
      </c>
      <c r="K1193" s="37">
        <v>43360</v>
      </c>
      <c r="L1193" s="44">
        <v>14831.26</v>
      </c>
      <c r="M1193" s="44">
        <v>14831.26</v>
      </c>
      <c r="N1193" s="44">
        <v>0</v>
      </c>
      <c r="O1193" s="44">
        <v>13348.13</v>
      </c>
      <c r="P1193" s="44">
        <v>0</v>
      </c>
      <c r="Q1193" s="44">
        <v>1112.3442</v>
      </c>
      <c r="R1193" s="44">
        <v>0</v>
      </c>
      <c r="S1193" s="44">
        <v>0</v>
      </c>
      <c r="T1193" s="44">
        <v>1112.3442</v>
      </c>
      <c r="V1193" s="44"/>
      <c r="W1193" s="44"/>
      <c r="X1193" s="44"/>
    </row>
    <row r="1194" spans="1:24">
      <c r="A1194">
        <v>2</v>
      </c>
      <c r="B1194">
        <v>4332</v>
      </c>
      <c r="C1194" t="s">
        <v>3767</v>
      </c>
      <c r="D1194" t="s">
        <v>1512</v>
      </c>
      <c r="E1194" t="s">
        <v>152</v>
      </c>
      <c r="F1194" t="s">
        <v>7421</v>
      </c>
      <c r="G1194" t="s">
        <v>7422</v>
      </c>
      <c r="H1194" t="s">
        <v>86</v>
      </c>
      <c r="I1194" s="42">
        <v>1</v>
      </c>
      <c r="J1194" t="s">
        <v>7002</v>
      </c>
      <c r="K1194" s="37">
        <v>43362</v>
      </c>
      <c r="L1194" s="44">
        <v>4074.02</v>
      </c>
      <c r="M1194" s="44">
        <v>4074.02</v>
      </c>
      <c r="N1194" s="44">
        <v>0</v>
      </c>
      <c r="O1194" s="44">
        <v>4074.02</v>
      </c>
      <c r="P1194" s="44">
        <v>0</v>
      </c>
      <c r="Q1194" s="44">
        <v>0</v>
      </c>
      <c r="R1194" s="44">
        <v>0</v>
      </c>
      <c r="S1194" s="44">
        <v>0</v>
      </c>
      <c r="T1194" s="44">
        <v>0</v>
      </c>
      <c r="V1194" s="44"/>
      <c r="W1194" s="44"/>
      <c r="X1194" s="44"/>
    </row>
    <row r="1195" spans="1:24">
      <c r="A1195">
        <v>2</v>
      </c>
      <c r="B1195">
        <v>4332</v>
      </c>
      <c r="C1195" t="s">
        <v>3767</v>
      </c>
      <c r="D1195" t="s">
        <v>221</v>
      </c>
      <c r="E1195" t="s">
        <v>147</v>
      </c>
      <c r="F1195" t="s">
        <v>4783</v>
      </c>
      <c r="G1195" t="s">
        <v>514</v>
      </c>
      <c r="H1195" t="s">
        <v>124</v>
      </c>
      <c r="I1195" s="42">
        <v>0</v>
      </c>
      <c r="J1195" t="s">
        <v>7002</v>
      </c>
      <c r="K1195" s="37">
        <v>43294</v>
      </c>
      <c r="L1195" s="44">
        <v>26400</v>
      </c>
      <c r="M1195" s="44">
        <v>26400</v>
      </c>
      <c r="N1195" s="44">
        <v>0</v>
      </c>
      <c r="O1195" s="44">
        <v>23760</v>
      </c>
      <c r="P1195" s="44">
        <v>0</v>
      </c>
      <c r="Q1195" s="44">
        <v>1980</v>
      </c>
      <c r="R1195" s="44">
        <v>0</v>
      </c>
      <c r="S1195" s="44">
        <v>0</v>
      </c>
      <c r="T1195" s="44">
        <v>1980</v>
      </c>
      <c r="V1195" s="44"/>
      <c r="W1195" s="44"/>
      <c r="X1195" s="44"/>
    </row>
    <row r="1196" spans="1:24">
      <c r="A1196">
        <v>2</v>
      </c>
      <c r="B1196">
        <v>4332</v>
      </c>
      <c r="C1196" t="s">
        <v>3767</v>
      </c>
      <c r="D1196" t="s">
        <v>500</v>
      </c>
      <c r="E1196" t="s">
        <v>422</v>
      </c>
      <c r="F1196" t="s">
        <v>4784</v>
      </c>
      <c r="G1196" t="s">
        <v>1454</v>
      </c>
      <c r="H1196" t="s">
        <v>124</v>
      </c>
      <c r="I1196" s="42">
        <v>0.9</v>
      </c>
      <c r="J1196" t="s">
        <v>7002</v>
      </c>
      <c r="K1196" s="37">
        <v>43361</v>
      </c>
      <c r="L1196" s="44">
        <v>32350.14</v>
      </c>
      <c r="M1196" s="44">
        <v>32350.14</v>
      </c>
      <c r="N1196" s="44">
        <v>0</v>
      </c>
      <c r="O1196" s="44">
        <v>29115.13</v>
      </c>
      <c r="P1196" s="44">
        <v>0</v>
      </c>
      <c r="Q1196" s="44">
        <v>2426.2608</v>
      </c>
      <c r="R1196" s="44">
        <v>0</v>
      </c>
      <c r="S1196" s="44">
        <v>0</v>
      </c>
      <c r="T1196" s="44">
        <v>2426.2608</v>
      </c>
      <c r="V1196" s="44"/>
      <c r="W1196" s="44"/>
      <c r="X1196" s="44"/>
    </row>
    <row r="1197" spans="1:24">
      <c r="A1197">
        <v>2</v>
      </c>
      <c r="B1197">
        <v>4332</v>
      </c>
      <c r="C1197" t="s">
        <v>3767</v>
      </c>
      <c r="D1197" t="s">
        <v>453</v>
      </c>
      <c r="E1197" t="s">
        <v>9</v>
      </c>
      <c r="F1197" t="s">
        <v>4785</v>
      </c>
      <c r="G1197" t="s">
        <v>1216</v>
      </c>
      <c r="H1197" t="s">
        <v>107</v>
      </c>
      <c r="I1197" s="42">
        <v>1</v>
      </c>
      <c r="J1197" t="s">
        <v>7002</v>
      </c>
      <c r="K1197" s="37">
        <v>43977</v>
      </c>
      <c r="L1197" s="44">
        <v>125955.08</v>
      </c>
      <c r="M1197" s="44">
        <v>126868.1</v>
      </c>
      <c r="N1197" s="44">
        <v>913.02</v>
      </c>
      <c r="O1197" s="44">
        <v>114181.29</v>
      </c>
      <c r="P1197" s="44">
        <v>821.72</v>
      </c>
      <c r="Q1197" s="44">
        <v>9515.1008000000002</v>
      </c>
      <c r="R1197" s="44">
        <v>0</v>
      </c>
      <c r="S1197" s="44">
        <v>68.47</v>
      </c>
      <c r="T1197" s="44">
        <v>9446.6308000000008</v>
      </c>
      <c r="V1197" s="44"/>
      <c r="W1197" s="44"/>
      <c r="X1197" s="44"/>
    </row>
    <row r="1198" spans="1:24">
      <c r="A1198">
        <v>2</v>
      </c>
      <c r="B1198">
        <v>4332</v>
      </c>
      <c r="C1198" t="s">
        <v>3767</v>
      </c>
      <c r="D1198" t="s">
        <v>549</v>
      </c>
      <c r="E1198" t="s">
        <v>9</v>
      </c>
      <c r="F1198" t="s">
        <v>7423</v>
      </c>
      <c r="G1198" t="s">
        <v>7424</v>
      </c>
      <c r="H1198" t="s">
        <v>86</v>
      </c>
      <c r="I1198" s="42">
        <v>1</v>
      </c>
      <c r="J1198" t="s">
        <v>7002</v>
      </c>
      <c r="K1198" s="37">
        <v>43335</v>
      </c>
      <c r="L1198" s="44">
        <v>3500</v>
      </c>
      <c r="M1198" s="44">
        <v>3500</v>
      </c>
      <c r="N1198" s="44">
        <v>0</v>
      </c>
      <c r="O1198" s="44">
        <v>3500</v>
      </c>
      <c r="P1198" s="44">
        <v>0</v>
      </c>
      <c r="Q1198" s="44">
        <v>0</v>
      </c>
      <c r="R1198" s="44">
        <v>0</v>
      </c>
      <c r="S1198" s="44">
        <v>0</v>
      </c>
      <c r="T1198" s="44">
        <v>0</v>
      </c>
      <c r="V1198" s="44"/>
      <c r="W1198" s="44"/>
      <c r="X1198" s="44"/>
    </row>
    <row r="1199" spans="1:24">
      <c r="A1199">
        <v>2</v>
      </c>
      <c r="B1199">
        <v>4332</v>
      </c>
      <c r="C1199" t="s">
        <v>3767</v>
      </c>
      <c r="D1199" t="s">
        <v>935</v>
      </c>
      <c r="E1199" t="s">
        <v>76</v>
      </c>
      <c r="F1199" t="s">
        <v>7425</v>
      </c>
      <c r="G1199" t="s">
        <v>7426</v>
      </c>
      <c r="H1199" t="s">
        <v>86</v>
      </c>
      <c r="I1199" s="42">
        <v>1</v>
      </c>
      <c r="J1199" t="s">
        <v>7002</v>
      </c>
      <c r="K1199" s="37">
        <v>43362</v>
      </c>
      <c r="L1199" s="44">
        <v>3747</v>
      </c>
      <c r="M1199" s="44">
        <v>3747</v>
      </c>
      <c r="N1199" s="44">
        <v>0</v>
      </c>
      <c r="O1199" s="44">
        <v>3747</v>
      </c>
      <c r="P1199" s="44">
        <v>0</v>
      </c>
      <c r="Q1199" s="44">
        <v>0</v>
      </c>
      <c r="R1199" s="44">
        <v>0</v>
      </c>
      <c r="S1199" s="44">
        <v>0</v>
      </c>
      <c r="T1199" s="44">
        <v>0</v>
      </c>
      <c r="V1199" s="44"/>
      <c r="W1199" s="44"/>
      <c r="X1199" s="44"/>
    </row>
    <row r="1200" spans="1:24">
      <c r="A1200">
        <v>2</v>
      </c>
      <c r="B1200">
        <v>4332</v>
      </c>
      <c r="C1200" t="s">
        <v>3767</v>
      </c>
      <c r="D1200" t="s">
        <v>2444</v>
      </c>
      <c r="E1200" t="s">
        <v>60</v>
      </c>
      <c r="F1200" t="s">
        <v>4786</v>
      </c>
      <c r="G1200" t="s">
        <v>2477</v>
      </c>
      <c r="H1200" t="s">
        <v>86</v>
      </c>
      <c r="I1200" s="42">
        <v>1</v>
      </c>
      <c r="J1200" t="s">
        <v>7002</v>
      </c>
      <c r="K1200" s="37">
        <v>43598</v>
      </c>
      <c r="L1200" s="44">
        <v>17453.14</v>
      </c>
      <c r="M1200" s="44">
        <v>17453.14</v>
      </c>
      <c r="N1200" s="44">
        <v>0</v>
      </c>
      <c r="O1200" s="44">
        <v>15707.83</v>
      </c>
      <c r="P1200" s="44">
        <v>0</v>
      </c>
      <c r="Q1200" s="44">
        <v>1308.9857999999999</v>
      </c>
      <c r="R1200" s="44">
        <v>0</v>
      </c>
      <c r="S1200" s="44">
        <v>0</v>
      </c>
      <c r="T1200" s="44">
        <v>1308.9857999999999</v>
      </c>
      <c r="V1200" s="44"/>
      <c r="W1200" s="44"/>
      <c r="X1200" s="44"/>
    </row>
    <row r="1201" spans="1:24">
      <c r="A1201">
        <v>2</v>
      </c>
      <c r="B1201">
        <v>4332</v>
      </c>
      <c r="C1201" t="s">
        <v>3767</v>
      </c>
      <c r="D1201" t="s">
        <v>1523</v>
      </c>
      <c r="E1201" t="s">
        <v>15</v>
      </c>
      <c r="F1201" t="s">
        <v>4787</v>
      </c>
      <c r="G1201" t="s">
        <v>1536</v>
      </c>
      <c r="H1201" t="s">
        <v>104</v>
      </c>
      <c r="I1201" s="42">
        <v>0.1</v>
      </c>
      <c r="J1201" t="s">
        <v>7002</v>
      </c>
      <c r="K1201" s="37">
        <v>43899</v>
      </c>
      <c r="L1201" s="44">
        <v>6270.75</v>
      </c>
      <c r="M1201" s="44">
        <v>6270.75</v>
      </c>
      <c r="N1201" s="44">
        <v>0</v>
      </c>
      <c r="O1201" s="44">
        <v>5643.68</v>
      </c>
      <c r="P1201" s="44">
        <v>0</v>
      </c>
      <c r="Q1201" s="44">
        <v>470.30669999999998</v>
      </c>
      <c r="R1201" s="44">
        <v>0</v>
      </c>
      <c r="S1201" s="44">
        <v>0</v>
      </c>
      <c r="T1201" s="44">
        <v>470.30669999999998</v>
      </c>
      <c r="V1201" s="44"/>
      <c r="W1201" s="44"/>
      <c r="X1201" s="44"/>
    </row>
    <row r="1202" spans="1:24">
      <c r="A1202">
        <v>2</v>
      </c>
      <c r="B1202">
        <v>4332</v>
      </c>
      <c r="C1202" t="s">
        <v>3767</v>
      </c>
      <c r="D1202" t="s">
        <v>1283</v>
      </c>
      <c r="E1202" t="s">
        <v>9</v>
      </c>
      <c r="F1202" t="s">
        <v>4788</v>
      </c>
      <c r="G1202" t="s">
        <v>1424</v>
      </c>
      <c r="H1202" t="s">
        <v>100</v>
      </c>
      <c r="I1202" s="42">
        <v>1</v>
      </c>
      <c r="J1202" t="s">
        <v>7002</v>
      </c>
      <c r="K1202" s="37">
        <v>43357</v>
      </c>
      <c r="L1202" s="44">
        <v>3778.42</v>
      </c>
      <c r="M1202" s="44">
        <v>3778.42</v>
      </c>
      <c r="N1202" s="44">
        <v>0</v>
      </c>
      <c r="O1202" s="44">
        <v>3400.58</v>
      </c>
      <c r="P1202" s="44">
        <v>0</v>
      </c>
      <c r="Q1202" s="44">
        <v>283.38170000000002</v>
      </c>
      <c r="R1202" s="44">
        <v>0</v>
      </c>
      <c r="S1202" s="44">
        <v>0</v>
      </c>
      <c r="T1202" s="44">
        <v>283.38170000000002</v>
      </c>
      <c r="V1202" s="44"/>
      <c r="W1202" s="44"/>
      <c r="X1202" s="44"/>
    </row>
    <row r="1203" spans="1:24">
      <c r="A1203">
        <v>2</v>
      </c>
      <c r="B1203">
        <v>4332</v>
      </c>
      <c r="C1203" t="s">
        <v>3767</v>
      </c>
      <c r="D1203" t="s">
        <v>256</v>
      </c>
      <c r="E1203" t="s">
        <v>256</v>
      </c>
      <c r="F1203" t="s">
        <v>4789</v>
      </c>
      <c r="G1203" t="s">
        <v>534</v>
      </c>
      <c r="H1203" t="s">
        <v>107</v>
      </c>
      <c r="I1203" s="42">
        <v>0</v>
      </c>
      <c r="J1203" t="s">
        <v>7002</v>
      </c>
      <c r="K1203" s="37">
        <v>43294</v>
      </c>
      <c r="L1203" s="44">
        <v>3701.24</v>
      </c>
      <c r="M1203" s="44">
        <v>3701.24</v>
      </c>
      <c r="N1203" s="44">
        <v>0</v>
      </c>
      <c r="O1203" s="44">
        <v>3331.12</v>
      </c>
      <c r="P1203" s="44">
        <v>0</v>
      </c>
      <c r="Q1203" s="44">
        <v>277.5933</v>
      </c>
      <c r="R1203" s="44">
        <v>0</v>
      </c>
      <c r="S1203" s="44">
        <v>0</v>
      </c>
      <c r="T1203" s="44">
        <v>277.5933</v>
      </c>
      <c r="V1203" s="44"/>
      <c r="W1203" s="44"/>
      <c r="X1203" s="44"/>
    </row>
    <row r="1204" spans="1:24">
      <c r="A1204">
        <v>2</v>
      </c>
      <c r="B1204">
        <v>4332</v>
      </c>
      <c r="C1204" t="s">
        <v>3767</v>
      </c>
      <c r="D1204" t="s">
        <v>1281</v>
      </c>
      <c r="E1204" t="s">
        <v>25</v>
      </c>
      <c r="F1204" t="s">
        <v>4790</v>
      </c>
      <c r="G1204" t="s">
        <v>1282</v>
      </c>
      <c r="H1204" t="s">
        <v>100</v>
      </c>
      <c r="I1204" s="42">
        <v>1</v>
      </c>
      <c r="J1204" t="s">
        <v>7002</v>
      </c>
      <c r="K1204" s="37">
        <v>43356</v>
      </c>
      <c r="L1204" s="44">
        <v>28021.74</v>
      </c>
      <c r="M1204" s="44">
        <v>28021.74</v>
      </c>
      <c r="N1204" s="44">
        <v>0</v>
      </c>
      <c r="O1204" s="44">
        <v>25219.57</v>
      </c>
      <c r="P1204" s="44">
        <v>0</v>
      </c>
      <c r="Q1204" s="44">
        <v>2101.6307999999999</v>
      </c>
      <c r="R1204" s="44">
        <v>0</v>
      </c>
      <c r="S1204" s="44">
        <v>0</v>
      </c>
      <c r="T1204" s="44">
        <v>2101.6307999999999</v>
      </c>
      <c r="V1204" s="44"/>
      <c r="W1204" s="44"/>
      <c r="X1204" s="44"/>
    </row>
    <row r="1205" spans="1:24">
      <c r="A1205">
        <v>2</v>
      </c>
      <c r="B1205">
        <v>4332</v>
      </c>
      <c r="C1205" t="s">
        <v>3767</v>
      </c>
      <c r="D1205" t="s">
        <v>796</v>
      </c>
      <c r="E1205" t="s">
        <v>60</v>
      </c>
      <c r="F1205" t="s">
        <v>4791</v>
      </c>
      <c r="G1205" t="s">
        <v>1193</v>
      </c>
      <c r="H1205" t="s">
        <v>107</v>
      </c>
      <c r="I1205" s="42">
        <v>0</v>
      </c>
      <c r="J1205" t="s">
        <v>7002</v>
      </c>
      <c r="K1205" s="37">
        <v>43962</v>
      </c>
      <c r="L1205" s="44">
        <v>18351.900000000001</v>
      </c>
      <c r="M1205" s="44">
        <v>18351.900000000001</v>
      </c>
      <c r="N1205" s="44">
        <v>0</v>
      </c>
      <c r="O1205" s="44">
        <v>16516.71</v>
      </c>
      <c r="P1205" s="44">
        <v>0</v>
      </c>
      <c r="Q1205" s="44">
        <v>1376.3924999999999</v>
      </c>
      <c r="R1205" s="44">
        <v>0</v>
      </c>
      <c r="S1205" s="44">
        <v>0</v>
      </c>
      <c r="T1205" s="44">
        <v>1376.3924999999999</v>
      </c>
      <c r="V1205" s="44"/>
      <c r="W1205" s="44"/>
      <c r="X1205" s="44"/>
    </row>
    <row r="1206" spans="1:24">
      <c r="A1206">
        <v>2</v>
      </c>
      <c r="B1206">
        <v>4332</v>
      </c>
      <c r="C1206" t="s">
        <v>3767</v>
      </c>
      <c r="D1206" t="s">
        <v>7427</v>
      </c>
      <c r="E1206" t="s">
        <v>152</v>
      </c>
      <c r="F1206" t="s">
        <v>7428</v>
      </c>
      <c r="G1206" t="s">
        <v>7429</v>
      </c>
      <c r="H1206" t="s">
        <v>86</v>
      </c>
      <c r="I1206" s="42">
        <v>1</v>
      </c>
      <c r="J1206" t="s">
        <v>7002</v>
      </c>
      <c r="K1206" s="37">
        <v>43507</v>
      </c>
      <c r="L1206" s="44">
        <v>6967.51</v>
      </c>
      <c r="M1206" s="44">
        <v>6967.51</v>
      </c>
      <c r="N1206" s="44">
        <v>0</v>
      </c>
      <c r="O1206" s="44">
        <v>6967.51</v>
      </c>
      <c r="P1206" s="44">
        <v>0</v>
      </c>
      <c r="Q1206" s="44">
        <v>0</v>
      </c>
      <c r="R1206" s="44">
        <v>0</v>
      </c>
      <c r="S1206" s="44">
        <v>0</v>
      </c>
      <c r="T1206" s="44">
        <v>0</v>
      </c>
      <c r="V1206" s="44"/>
      <c r="W1206" s="44"/>
      <c r="X1206" s="44"/>
    </row>
    <row r="1207" spans="1:24">
      <c r="A1207">
        <v>2</v>
      </c>
      <c r="B1207">
        <v>4332</v>
      </c>
      <c r="C1207" t="s">
        <v>3767</v>
      </c>
      <c r="D1207" t="s">
        <v>2038</v>
      </c>
      <c r="E1207" t="s">
        <v>48</v>
      </c>
      <c r="F1207" t="s">
        <v>4792</v>
      </c>
      <c r="G1207" t="s">
        <v>2047</v>
      </c>
      <c r="H1207" t="s">
        <v>100</v>
      </c>
      <c r="I1207" s="42">
        <v>0.3</v>
      </c>
      <c r="J1207" t="s">
        <v>7002</v>
      </c>
      <c r="K1207" s="37">
        <v>43507</v>
      </c>
      <c r="L1207" s="44">
        <v>26900.080000000002</v>
      </c>
      <c r="M1207" s="44">
        <v>26900.080000000002</v>
      </c>
      <c r="N1207" s="44">
        <v>0</v>
      </c>
      <c r="O1207" s="44">
        <v>24210.07</v>
      </c>
      <c r="P1207" s="44">
        <v>0</v>
      </c>
      <c r="Q1207" s="44">
        <v>2017.5057999999999</v>
      </c>
      <c r="R1207" s="44">
        <v>0</v>
      </c>
      <c r="S1207" s="44">
        <v>0</v>
      </c>
      <c r="T1207" s="44">
        <v>2017.5057999999999</v>
      </c>
      <c r="V1207" s="44"/>
      <c r="W1207" s="44"/>
      <c r="X1207" s="44"/>
    </row>
    <row r="1208" spans="1:24">
      <c r="A1208">
        <v>2</v>
      </c>
      <c r="B1208">
        <v>4332</v>
      </c>
      <c r="C1208" t="s">
        <v>3767</v>
      </c>
      <c r="D1208" t="s">
        <v>918</v>
      </c>
      <c r="E1208" t="s">
        <v>25</v>
      </c>
      <c r="F1208" t="s">
        <v>4793</v>
      </c>
      <c r="G1208" t="s">
        <v>1252</v>
      </c>
      <c r="H1208" t="s">
        <v>107</v>
      </c>
      <c r="I1208" s="42">
        <v>1</v>
      </c>
      <c r="J1208" t="s">
        <v>7002</v>
      </c>
      <c r="K1208" s="37">
        <v>43360</v>
      </c>
      <c r="L1208" s="44">
        <v>8194.92</v>
      </c>
      <c r="M1208" s="44">
        <v>8194.92</v>
      </c>
      <c r="N1208" s="44">
        <v>0</v>
      </c>
      <c r="O1208" s="44">
        <v>7375.43</v>
      </c>
      <c r="P1208" s="44">
        <v>0</v>
      </c>
      <c r="Q1208" s="44">
        <v>614.61919999999998</v>
      </c>
      <c r="R1208" s="44">
        <v>0</v>
      </c>
      <c r="S1208" s="44">
        <v>0</v>
      </c>
      <c r="T1208" s="44">
        <v>614.61919999999998</v>
      </c>
      <c r="V1208" s="44"/>
      <c r="W1208" s="44"/>
      <c r="X1208" s="44"/>
    </row>
    <row r="1209" spans="1:24">
      <c r="A1209">
        <v>2</v>
      </c>
      <c r="B1209">
        <v>4332</v>
      </c>
      <c r="C1209" t="s">
        <v>3767</v>
      </c>
      <c r="D1209" t="s">
        <v>918</v>
      </c>
      <c r="E1209" t="s">
        <v>25</v>
      </c>
      <c r="F1209" t="s">
        <v>4794</v>
      </c>
      <c r="G1209" t="s">
        <v>1393</v>
      </c>
      <c r="H1209" t="s">
        <v>107</v>
      </c>
      <c r="I1209" s="42">
        <v>1</v>
      </c>
      <c r="J1209" t="s">
        <v>7002</v>
      </c>
      <c r="K1209" s="37">
        <v>43360</v>
      </c>
      <c r="L1209" s="44">
        <v>16833.810000000001</v>
      </c>
      <c r="M1209" s="44">
        <v>16833.810000000001</v>
      </c>
      <c r="N1209" s="44">
        <v>0</v>
      </c>
      <c r="O1209" s="44">
        <v>15150.43</v>
      </c>
      <c r="P1209" s="44">
        <v>0</v>
      </c>
      <c r="Q1209" s="44">
        <v>1262.5358000000001</v>
      </c>
      <c r="R1209" s="44">
        <v>0</v>
      </c>
      <c r="S1209" s="44">
        <v>0</v>
      </c>
      <c r="T1209" s="44">
        <v>1262.5358000000001</v>
      </c>
      <c r="V1209" s="44"/>
      <c r="W1209" s="44"/>
      <c r="X1209" s="44"/>
    </row>
    <row r="1210" spans="1:24">
      <c r="A1210">
        <v>2</v>
      </c>
      <c r="B1210">
        <v>4332</v>
      </c>
      <c r="C1210" t="s">
        <v>3767</v>
      </c>
      <c r="D1210" t="s">
        <v>34</v>
      </c>
      <c r="E1210" t="s">
        <v>15</v>
      </c>
      <c r="F1210" t="s">
        <v>4795</v>
      </c>
      <c r="G1210" t="s">
        <v>240</v>
      </c>
      <c r="H1210" t="s">
        <v>104</v>
      </c>
      <c r="I1210" s="42">
        <v>0</v>
      </c>
      <c r="J1210" t="s">
        <v>7002</v>
      </c>
      <c r="K1210" s="37">
        <v>43236</v>
      </c>
      <c r="L1210" s="44">
        <v>6099.52</v>
      </c>
      <c r="M1210" s="44">
        <v>6099.52</v>
      </c>
      <c r="N1210" s="44">
        <v>0</v>
      </c>
      <c r="O1210" s="44">
        <v>5489.57</v>
      </c>
      <c r="P1210" s="44">
        <v>0</v>
      </c>
      <c r="Q1210" s="44">
        <v>457.46420000000001</v>
      </c>
      <c r="R1210" s="44">
        <v>0</v>
      </c>
      <c r="S1210" s="44">
        <v>0</v>
      </c>
      <c r="T1210" s="44">
        <v>457.46420000000001</v>
      </c>
      <c r="V1210" s="44"/>
      <c r="W1210" s="44"/>
      <c r="X1210" s="44"/>
    </row>
    <row r="1211" spans="1:24">
      <c r="A1211">
        <v>2</v>
      </c>
      <c r="B1211">
        <v>4332</v>
      </c>
      <c r="C1211" t="s">
        <v>3767</v>
      </c>
      <c r="D1211" t="s">
        <v>399</v>
      </c>
      <c r="E1211" t="s">
        <v>256</v>
      </c>
      <c r="F1211" t="s">
        <v>4796</v>
      </c>
      <c r="G1211" t="s">
        <v>2077</v>
      </c>
      <c r="H1211" t="s">
        <v>107</v>
      </c>
      <c r="I1211" s="42">
        <v>0.5</v>
      </c>
      <c r="J1211" t="s">
        <v>7002</v>
      </c>
      <c r="K1211" s="37">
        <v>43507</v>
      </c>
      <c r="L1211" s="44">
        <v>9254.57</v>
      </c>
      <c r="M1211" s="44">
        <v>9254.57</v>
      </c>
      <c r="N1211" s="44">
        <v>0</v>
      </c>
      <c r="O1211" s="44">
        <v>8329.11</v>
      </c>
      <c r="P1211" s="44">
        <v>0</v>
      </c>
      <c r="Q1211" s="44">
        <v>694.09249999999997</v>
      </c>
      <c r="R1211" s="44">
        <v>0</v>
      </c>
      <c r="S1211" s="44">
        <v>0</v>
      </c>
      <c r="T1211" s="44">
        <v>694.09249999999997</v>
      </c>
      <c r="V1211" s="44"/>
      <c r="W1211" s="44"/>
      <c r="X1211" s="44"/>
    </row>
    <row r="1212" spans="1:24">
      <c r="A1212">
        <v>2</v>
      </c>
      <c r="B1212">
        <v>4332</v>
      </c>
      <c r="C1212" t="s">
        <v>3767</v>
      </c>
      <c r="D1212" t="s">
        <v>1706</v>
      </c>
      <c r="E1212" t="s">
        <v>48</v>
      </c>
      <c r="F1212" t="s">
        <v>4797</v>
      </c>
      <c r="G1212" t="s">
        <v>3332</v>
      </c>
      <c r="H1212" t="s">
        <v>107</v>
      </c>
      <c r="I1212" s="42">
        <v>0</v>
      </c>
      <c r="J1212" t="s">
        <v>7002</v>
      </c>
      <c r="K1212" s="37">
        <v>43917</v>
      </c>
      <c r="L1212" s="44">
        <v>46466.42</v>
      </c>
      <c r="M1212" s="44">
        <v>46466.42</v>
      </c>
      <c r="N1212" s="44">
        <v>0</v>
      </c>
      <c r="O1212" s="44">
        <v>41819.78</v>
      </c>
      <c r="P1212" s="44">
        <v>0</v>
      </c>
      <c r="Q1212" s="44">
        <v>3484.9816999999998</v>
      </c>
      <c r="R1212" s="44">
        <v>0</v>
      </c>
      <c r="S1212" s="44">
        <v>0</v>
      </c>
      <c r="T1212" s="44">
        <v>3484.9816999999998</v>
      </c>
      <c r="V1212" s="44"/>
      <c r="W1212" s="44"/>
      <c r="X1212" s="44"/>
    </row>
    <row r="1213" spans="1:24">
      <c r="A1213">
        <v>2</v>
      </c>
      <c r="B1213">
        <v>4332</v>
      </c>
      <c r="C1213" t="s">
        <v>3767</v>
      </c>
      <c r="D1213" t="s">
        <v>866</v>
      </c>
      <c r="E1213" t="s">
        <v>256</v>
      </c>
      <c r="F1213" t="s">
        <v>4798</v>
      </c>
      <c r="G1213" t="s">
        <v>2675</v>
      </c>
      <c r="H1213" t="s">
        <v>107</v>
      </c>
      <c r="I1213" s="42">
        <v>0</v>
      </c>
      <c r="J1213" t="s">
        <v>7002</v>
      </c>
      <c r="K1213" s="37">
        <v>43816</v>
      </c>
      <c r="L1213" s="44">
        <v>63847.6</v>
      </c>
      <c r="M1213" s="44">
        <v>63847.6</v>
      </c>
      <c r="N1213" s="44">
        <v>0</v>
      </c>
      <c r="O1213" s="44">
        <v>57462.84</v>
      </c>
      <c r="P1213" s="44">
        <v>0</v>
      </c>
      <c r="Q1213" s="44">
        <v>4788.57</v>
      </c>
      <c r="R1213" s="44">
        <v>0</v>
      </c>
      <c r="S1213" s="44">
        <v>0</v>
      </c>
      <c r="T1213" s="44">
        <v>4788.57</v>
      </c>
      <c r="V1213" s="44"/>
      <c r="W1213" s="44"/>
      <c r="X1213" s="44"/>
    </row>
    <row r="1214" spans="1:24">
      <c r="A1214">
        <v>2</v>
      </c>
      <c r="B1214">
        <v>4332</v>
      </c>
      <c r="C1214" t="s">
        <v>3767</v>
      </c>
      <c r="D1214" t="s">
        <v>568</v>
      </c>
      <c r="E1214" t="s">
        <v>25</v>
      </c>
      <c r="F1214" t="s">
        <v>4799</v>
      </c>
      <c r="G1214" t="s">
        <v>1358</v>
      </c>
      <c r="H1214" t="s">
        <v>107</v>
      </c>
      <c r="I1214" s="42">
        <v>1</v>
      </c>
      <c r="J1214" t="s">
        <v>7002</v>
      </c>
      <c r="K1214" s="37">
        <v>43357</v>
      </c>
      <c r="L1214" s="44">
        <v>3775.97</v>
      </c>
      <c r="M1214" s="44">
        <v>3775.97</v>
      </c>
      <c r="N1214" s="44">
        <v>0</v>
      </c>
      <c r="O1214" s="44">
        <v>3398.37</v>
      </c>
      <c r="P1214" s="44">
        <v>0</v>
      </c>
      <c r="Q1214" s="44">
        <v>283.19749999999999</v>
      </c>
      <c r="R1214" s="44">
        <v>0</v>
      </c>
      <c r="S1214" s="44">
        <v>0</v>
      </c>
      <c r="T1214" s="44">
        <v>283.19749999999999</v>
      </c>
      <c r="V1214" s="44"/>
      <c r="W1214" s="44"/>
      <c r="X1214" s="44"/>
    </row>
    <row r="1215" spans="1:24">
      <c r="A1215">
        <v>2</v>
      </c>
      <c r="B1215">
        <v>4332</v>
      </c>
      <c r="C1215" t="s">
        <v>3767</v>
      </c>
      <c r="D1215" t="s">
        <v>379</v>
      </c>
      <c r="E1215" t="s">
        <v>93</v>
      </c>
      <c r="F1215" t="s">
        <v>4800</v>
      </c>
      <c r="G1215" t="s">
        <v>1471</v>
      </c>
      <c r="H1215" t="s">
        <v>104</v>
      </c>
      <c r="I1215" s="42">
        <v>1</v>
      </c>
      <c r="J1215" t="s">
        <v>7002</v>
      </c>
      <c r="K1215" s="37">
        <v>43356</v>
      </c>
      <c r="L1215" s="44">
        <v>11280</v>
      </c>
      <c r="M1215" s="44">
        <v>11280</v>
      </c>
      <c r="N1215" s="44">
        <v>0</v>
      </c>
      <c r="O1215" s="44">
        <v>10152</v>
      </c>
      <c r="P1215" s="44">
        <v>0</v>
      </c>
      <c r="Q1215" s="44">
        <v>846</v>
      </c>
      <c r="R1215" s="44">
        <v>0</v>
      </c>
      <c r="S1215" s="44">
        <v>0</v>
      </c>
      <c r="T1215" s="44">
        <v>846</v>
      </c>
      <c r="V1215" s="44"/>
      <c r="W1215" s="44"/>
      <c r="X1215" s="44"/>
    </row>
    <row r="1216" spans="1:24">
      <c r="A1216">
        <v>2</v>
      </c>
      <c r="B1216">
        <v>4332</v>
      </c>
      <c r="C1216" t="s">
        <v>3767</v>
      </c>
      <c r="D1216" t="s">
        <v>156</v>
      </c>
      <c r="E1216" t="s">
        <v>9</v>
      </c>
      <c r="F1216" t="s">
        <v>4801</v>
      </c>
      <c r="G1216" t="s">
        <v>1392</v>
      </c>
      <c r="H1216" t="s">
        <v>107</v>
      </c>
      <c r="I1216" s="42">
        <v>1</v>
      </c>
      <c r="J1216" t="s">
        <v>7002</v>
      </c>
      <c r="K1216" s="37">
        <v>43357</v>
      </c>
      <c r="L1216" s="44">
        <v>6690</v>
      </c>
      <c r="M1216" s="44">
        <v>6690</v>
      </c>
      <c r="N1216" s="44">
        <v>0</v>
      </c>
      <c r="O1216" s="44">
        <v>6021</v>
      </c>
      <c r="P1216" s="44">
        <v>0</v>
      </c>
      <c r="Q1216" s="44">
        <v>0</v>
      </c>
      <c r="R1216" s="44">
        <v>0</v>
      </c>
      <c r="S1216" s="44">
        <v>-501.75</v>
      </c>
      <c r="T1216" s="44">
        <v>501.75</v>
      </c>
      <c r="V1216" s="44"/>
      <c r="W1216" s="44"/>
      <c r="X1216" s="44"/>
    </row>
    <row r="1217" spans="1:24">
      <c r="A1217">
        <v>2</v>
      </c>
      <c r="B1217">
        <v>4332</v>
      </c>
      <c r="C1217" t="s">
        <v>3767</v>
      </c>
      <c r="D1217" t="s">
        <v>1444</v>
      </c>
      <c r="E1217" t="s">
        <v>25</v>
      </c>
      <c r="F1217" t="s">
        <v>4802</v>
      </c>
      <c r="G1217" t="s">
        <v>1445</v>
      </c>
      <c r="H1217" t="s">
        <v>107</v>
      </c>
      <c r="I1217" s="42">
        <v>0.3</v>
      </c>
      <c r="J1217" t="s">
        <v>7002</v>
      </c>
      <c r="K1217" s="37">
        <v>43357</v>
      </c>
      <c r="L1217" s="44">
        <v>16000</v>
      </c>
      <c r="M1217" s="44">
        <v>16000</v>
      </c>
      <c r="N1217" s="44">
        <v>0</v>
      </c>
      <c r="O1217" s="44">
        <v>14400</v>
      </c>
      <c r="P1217" s="44">
        <v>0</v>
      </c>
      <c r="Q1217" s="44">
        <v>1200</v>
      </c>
      <c r="R1217" s="44">
        <v>0</v>
      </c>
      <c r="S1217" s="44">
        <v>0</v>
      </c>
      <c r="T1217" s="44">
        <v>1200</v>
      </c>
      <c r="V1217" s="44"/>
      <c r="W1217" s="44"/>
      <c r="X1217" s="44"/>
    </row>
    <row r="1218" spans="1:24">
      <c r="A1218">
        <v>2</v>
      </c>
      <c r="B1218">
        <v>4332</v>
      </c>
      <c r="C1218" t="s">
        <v>3767</v>
      </c>
      <c r="D1218" t="s">
        <v>713</v>
      </c>
      <c r="E1218" t="s">
        <v>60</v>
      </c>
      <c r="F1218" t="s">
        <v>4803</v>
      </c>
      <c r="G1218" t="s">
        <v>1437</v>
      </c>
      <c r="H1218" t="s">
        <v>107</v>
      </c>
      <c r="I1218" s="42">
        <v>1</v>
      </c>
      <c r="J1218" t="s">
        <v>7002</v>
      </c>
      <c r="K1218" s="37">
        <v>43357</v>
      </c>
      <c r="L1218" s="44">
        <v>10340.02</v>
      </c>
      <c r="M1218" s="44">
        <v>10340.02</v>
      </c>
      <c r="N1218" s="44">
        <v>0</v>
      </c>
      <c r="O1218" s="44">
        <v>9306.02</v>
      </c>
      <c r="P1218" s="44">
        <v>0</v>
      </c>
      <c r="Q1218" s="44">
        <v>775.50170000000003</v>
      </c>
      <c r="R1218" s="44">
        <v>0</v>
      </c>
      <c r="S1218" s="44">
        <v>0</v>
      </c>
      <c r="T1218" s="44">
        <v>775.50170000000003</v>
      </c>
      <c r="V1218" s="44"/>
      <c r="W1218" s="44"/>
      <c r="X1218" s="44"/>
    </row>
    <row r="1219" spans="1:24">
      <c r="A1219">
        <v>2</v>
      </c>
      <c r="B1219">
        <v>4332</v>
      </c>
      <c r="C1219" t="s">
        <v>3767</v>
      </c>
      <c r="D1219" t="s">
        <v>1431</v>
      </c>
      <c r="E1219" t="s">
        <v>21</v>
      </c>
      <c r="F1219" t="s">
        <v>4804</v>
      </c>
      <c r="G1219" t="s">
        <v>1432</v>
      </c>
      <c r="H1219" t="s">
        <v>149</v>
      </c>
      <c r="I1219" s="42">
        <v>1</v>
      </c>
      <c r="J1219" t="s">
        <v>7002</v>
      </c>
      <c r="K1219" s="37">
        <v>43361</v>
      </c>
      <c r="L1219" s="44">
        <v>5300.8</v>
      </c>
      <c r="M1219" s="44">
        <v>5300.8</v>
      </c>
      <c r="N1219" s="44">
        <v>0</v>
      </c>
      <c r="O1219" s="44">
        <v>4770.72</v>
      </c>
      <c r="P1219" s="44">
        <v>0</v>
      </c>
      <c r="Q1219" s="44">
        <v>397.56</v>
      </c>
      <c r="R1219" s="44">
        <v>0</v>
      </c>
      <c r="S1219" s="44">
        <v>0</v>
      </c>
      <c r="T1219" s="44">
        <v>397.56</v>
      </c>
      <c r="V1219" s="44"/>
      <c r="W1219" s="44"/>
      <c r="X1219" s="44"/>
    </row>
    <row r="1220" spans="1:24">
      <c r="A1220">
        <v>2</v>
      </c>
      <c r="B1220">
        <v>4332</v>
      </c>
      <c r="C1220" t="s">
        <v>3767</v>
      </c>
      <c r="D1220" t="s">
        <v>69</v>
      </c>
      <c r="E1220" t="s">
        <v>69</v>
      </c>
      <c r="F1220" t="s">
        <v>7430</v>
      </c>
      <c r="G1220" t="s">
        <v>7431</v>
      </c>
      <c r="H1220" t="s">
        <v>86</v>
      </c>
      <c r="I1220" s="42">
        <v>1</v>
      </c>
      <c r="J1220" t="s">
        <v>7002</v>
      </c>
      <c r="K1220" s="37">
        <v>43412</v>
      </c>
      <c r="L1220" s="44">
        <v>62527.68</v>
      </c>
      <c r="M1220" s="44">
        <v>62527.68</v>
      </c>
      <c r="N1220" s="44">
        <v>0</v>
      </c>
      <c r="O1220" s="44">
        <v>62527.68</v>
      </c>
      <c r="P1220" s="44">
        <v>0</v>
      </c>
      <c r="Q1220" s="44">
        <v>0</v>
      </c>
      <c r="R1220" s="44">
        <v>0</v>
      </c>
      <c r="S1220" s="44">
        <v>0</v>
      </c>
      <c r="T1220" s="44">
        <v>0</v>
      </c>
      <c r="V1220" s="44"/>
      <c r="W1220" s="44"/>
      <c r="X1220" s="44"/>
    </row>
    <row r="1221" spans="1:24">
      <c r="A1221">
        <v>2</v>
      </c>
      <c r="B1221">
        <v>4332</v>
      </c>
      <c r="C1221" t="s">
        <v>3767</v>
      </c>
      <c r="D1221" t="s">
        <v>570</v>
      </c>
      <c r="E1221" t="s">
        <v>82</v>
      </c>
      <c r="F1221" t="s">
        <v>4805</v>
      </c>
      <c r="G1221" t="s">
        <v>2118</v>
      </c>
      <c r="H1221" t="s">
        <v>104</v>
      </c>
      <c r="I1221" s="42">
        <v>0</v>
      </c>
      <c r="J1221" t="s">
        <v>7002</v>
      </c>
      <c r="K1221" s="37">
        <v>43959</v>
      </c>
      <c r="L1221" s="44">
        <v>51536.01</v>
      </c>
      <c r="M1221" s="44">
        <v>51536.01</v>
      </c>
      <c r="N1221" s="44">
        <v>0</v>
      </c>
      <c r="O1221" s="44">
        <v>46382.41</v>
      </c>
      <c r="P1221" s="44">
        <v>0</v>
      </c>
      <c r="Q1221" s="44">
        <v>3865.2008000000001</v>
      </c>
      <c r="R1221" s="44">
        <v>0</v>
      </c>
      <c r="S1221" s="44">
        <v>0</v>
      </c>
      <c r="T1221" s="44">
        <v>3865.2008000000001</v>
      </c>
      <c r="V1221" s="44"/>
      <c r="W1221" s="44"/>
      <c r="X1221" s="44"/>
    </row>
    <row r="1222" spans="1:24">
      <c r="A1222">
        <v>2</v>
      </c>
      <c r="B1222">
        <v>4332</v>
      </c>
      <c r="C1222" t="s">
        <v>3767</v>
      </c>
      <c r="D1222" t="s">
        <v>1706</v>
      </c>
      <c r="E1222" t="s">
        <v>48</v>
      </c>
      <c r="F1222" t="s">
        <v>4806</v>
      </c>
      <c r="G1222" t="s">
        <v>3324</v>
      </c>
      <c r="H1222" t="s">
        <v>107</v>
      </c>
      <c r="I1222" s="42">
        <v>0</v>
      </c>
      <c r="J1222" t="s">
        <v>7002</v>
      </c>
      <c r="K1222" s="37">
        <v>43917</v>
      </c>
      <c r="L1222" s="44">
        <v>36492</v>
      </c>
      <c r="M1222" s="44">
        <v>36492</v>
      </c>
      <c r="N1222" s="44">
        <v>0</v>
      </c>
      <c r="O1222" s="44">
        <v>32842.800000000003</v>
      </c>
      <c r="P1222" s="44">
        <v>0</v>
      </c>
      <c r="Q1222" s="44">
        <v>2736.9</v>
      </c>
      <c r="R1222" s="44">
        <v>0</v>
      </c>
      <c r="S1222" s="44">
        <v>0</v>
      </c>
      <c r="T1222" s="44">
        <v>2736.9</v>
      </c>
      <c r="V1222" s="44"/>
      <c r="W1222" s="44"/>
      <c r="X1222" s="44"/>
    </row>
    <row r="1223" spans="1:24">
      <c r="A1223">
        <v>2</v>
      </c>
      <c r="B1223">
        <v>4332</v>
      </c>
      <c r="C1223" t="s">
        <v>3767</v>
      </c>
      <c r="D1223" t="s">
        <v>1410</v>
      </c>
      <c r="E1223" t="s">
        <v>9</v>
      </c>
      <c r="F1223" t="s">
        <v>7432</v>
      </c>
      <c r="G1223" t="s">
        <v>7433</v>
      </c>
      <c r="H1223" t="s">
        <v>86</v>
      </c>
      <c r="I1223" s="42">
        <v>1</v>
      </c>
      <c r="J1223" t="s">
        <v>7002</v>
      </c>
      <c r="K1223" s="37">
        <v>43362</v>
      </c>
      <c r="L1223" s="44">
        <v>38671.699999999997</v>
      </c>
      <c r="M1223" s="44">
        <v>38671.699999999997</v>
      </c>
      <c r="N1223" s="44">
        <v>0</v>
      </c>
      <c r="O1223" s="44">
        <v>38671.699999999997</v>
      </c>
      <c r="P1223" s="44">
        <v>0</v>
      </c>
      <c r="Q1223" s="44">
        <v>0</v>
      </c>
      <c r="R1223" s="44">
        <v>0</v>
      </c>
      <c r="S1223" s="44">
        <v>0</v>
      </c>
      <c r="T1223" s="44">
        <v>0</v>
      </c>
      <c r="V1223" s="44"/>
      <c r="W1223" s="44"/>
      <c r="X1223" s="44"/>
    </row>
    <row r="1224" spans="1:24">
      <c r="A1224">
        <v>2</v>
      </c>
      <c r="B1224">
        <v>4332</v>
      </c>
      <c r="C1224" t="s">
        <v>3767</v>
      </c>
      <c r="D1224" t="s">
        <v>1283</v>
      </c>
      <c r="E1224" t="s">
        <v>9</v>
      </c>
      <c r="F1224" t="s">
        <v>4807</v>
      </c>
      <c r="G1224" t="s">
        <v>1566</v>
      </c>
      <c r="H1224" t="s">
        <v>107</v>
      </c>
      <c r="I1224" s="42">
        <v>1</v>
      </c>
      <c r="J1224" t="s">
        <v>7002</v>
      </c>
      <c r="K1224" s="37">
        <v>43412</v>
      </c>
      <c r="L1224" s="44">
        <v>3578.48</v>
      </c>
      <c r="M1224" s="44">
        <v>3578.48</v>
      </c>
      <c r="N1224" s="44">
        <v>0</v>
      </c>
      <c r="O1224" s="44">
        <v>3220.63</v>
      </c>
      <c r="P1224" s="44">
        <v>0</v>
      </c>
      <c r="Q1224" s="44">
        <v>268.38580000000002</v>
      </c>
      <c r="R1224" s="44">
        <v>0</v>
      </c>
      <c r="S1224" s="44">
        <v>0</v>
      </c>
      <c r="T1224" s="44">
        <v>268.38580000000002</v>
      </c>
      <c r="V1224" s="44"/>
      <c r="W1224" s="44"/>
      <c r="X1224" s="44"/>
    </row>
    <row r="1225" spans="1:24">
      <c r="A1225">
        <v>2</v>
      </c>
      <c r="B1225">
        <v>4332</v>
      </c>
      <c r="C1225" t="s">
        <v>3767</v>
      </c>
      <c r="D1225" t="s">
        <v>1208</v>
      </c>
      <c r="E1225" t="s">
        <v>25</v>
      </c>
      <c r="F1225" t="s">
        <v>4808</v>
      </c>
      <c r="G1225" t="s">
        <v>1209</v>
      </c>
      <c r="H1225" t="s">
        <v>100</v>
      </c>
      <c r="I1225" s="42">
        <v>1</v>
      </c>
      <c r="J1225" t="s">
        <v>7002</v>
      </c>
      <c r="K1225" s="37">
        <v>43356</v>
      </c>
      <c r="L1225" s="44">
        <v>6027.97</v>
      </c>
      <c r="M1225" s="44">
        <v>6027.97</v>
      </c>
      <c r="N1225" s="44">
        <v>0</v>
      </c>
      <c r="O1225" s="44">
        <v>5425.17</v>
      </c>
      <c r="P1225" s="44">
        <v>0</v>
      </c>
      <c r="Q1225" s="44">
        <v>452.09750000000003</v>
      </c>
      <c r="R1225" s="44">
        <v>0</v>
      </c>
      <c r="S1225" s="44">
        <v>0</v>
      </c>
      <c r="T1225" s="44">
        <v>452.09750000000003</v>
      </c>
      <c r="V1225" s="44"/>
      <c r="W1225" s="44"/>
      <c r="X1225" s="44"/>
    </row>
    <row r="1226" spans="1:24">
      <c r="A1226">
        <v>2</v>
      </c>
      <c r="B1226">
        <v>4332</v>
      </c>
      <c r="C1226" t="s">
        <v>3767</v>
      </c>
      <c r="D1226" t="s">
        <v>439</v>
      </c>
      <c r="E1226" t="s">
        <v>440</v>
      </c>
      <c r="F1226" t="s">
        <v>4809</v>
      </c>
      <c r="G1226" t="s">
        <v>1359</v>
      </c>
      <c r="H1226" t="s">
        <v>107</v>
      </c>
      <c r="I1226" s="42">
        <v>0</v>
      </c>
      <c r="J1226" t="s">
        <v>7002</v>
      </c>
      <c r="K1226" s="37">
        <v>43357</v>
      </c>
      <c r="L1226" s="44">
        <v>3401.2</v>
      </c>
      <c r="M1226" s="44">
        <v>3401.2</v>
      </c>
      <c r="N1226" s="44">
        <v>0</v>
      </c>
      <c r="O1226" s="44">
        <v>3061.08</v>
      </c>
      <c r="P1226" s="44">
        <v>0</v>
      </c>
      <c r="Q1226" s="44">
        <v>255.09</v>
      </c>
      <c r="R1226" s="44">
        <v>0</v>
      </c>
      <c r="S1226" s="44">
        <v>0</v>
      </c>
      <c r="T1226" s="44">
        <v>255.09</v>
      </c>
      <c r="V1226" s="44"/>
      <c r="W1226" s="44"/>
      <c r="X1226" s="44"/>
    </row>
    <row r="1227" spans="1:24">
      <c r="A1227">
        <v>2</v>
      </c>
      <c r="B1227">
        <v>4332</v>
      </c>
      <c r="C1227" t="s">
        <v>3767</v>
      </c>
      <c r="D1227" t="s">
        <v>1698</v>
      </c>
      <c r="E1227" t="s">
        <v>25</v>
      </c>
      <c r="F1227" t="s">
        <v>7434</v>
      </c>
      <c r="G1227" t="s">
        <v>7435</v>
      </c>
      <c r="H1227" t="s">
        <v>86</v>
      </c>
      <c r="I1227" s="42">
        <v>1</v>
      </c>
      <c r="J1227" t="s">
        <v>7002</v>
      </c>
      <c r="K1227" s="37">
        <v>43362</v>
      </c>
      <c r="L1227" s="44">
        <v>29802.19</v>
      </c>
      <c r="M1227" s="44">
        <v>29802.19</v>
      </c>
      <c r="N1227" s="44">
        <v>0</v>
      </c>
      <c r="O1227" s="44">
        <v>29802.19</v>
      </c>
      <c r="P1227" s="44">
        <v>0</v>
      </c>
      <c r="Q1227" s="44">
        <v>0</v>
      </c>
      <c r="R1227" s="44">
        <v>0</v>
      </c>
      <c r="S1227" s="44">
        <v>0</v>
      </c>
      <c r="T1227" s="44">
        <v>0</v>
      </c>
      <c r="V1227" s="44"/>
      <c r="W1227" s="44"/>
      <c r="X1227" s="44"/>
    </row>
    <row r="1228" spans="1:24">
      <c r="A1228">
        <v>2</v>
      </c>
      <c r="B1228">
        <v>4332</v>
      </c>
      <c r="C1228" t="s">
        <v>3767</v>
      </c>
      <c r="D1228" t="s">
        <v>101</v>
      </c>
      <c r="E1228" t="s">
        <v>102</v>
      </c>
      <c r="F1228" t="s">
        <v>4810</v>
      </c>
      <c r="G1228" t="s">
        <v>535</v>
      </c>
      <c r="H1228" t="s">
        <v>107</v>
      </c>
      <c r="I1228" s="42">
        <v>0.2</v>
      </c>
      <c r="J1228" t="s">
        <v>7002</v>
      </c>
      <c r="K1228" s="37">
        <v>43294</v>
      </c>
      <c r="L1228" s="44">
        <v>17614.11</v>
      </c>
      <c r="M1228" s="44">
        <v>17614.11</v>
      </c>
      <c r="N1228" s="44">
        <v>0</v>
      </c>
      <c r="O1228" s="44">
        <v>15852.7</v>
      </c>
      <c r="P1228" s="44">
        <v>0</v>
      </c>
      <c r="Q1228" s="44">
        <v>1321.0582999999999</v>
      </c>
      <c r="R1228" s="44">
        <v>0</v>
      </c>
      <c r="S1228" s="44">
        <v>0</v>
      </c>
      <c r="T1228" s="44">
        <v>1321.0582999999999</v>
      </c>
      <c r="V1228" s="44"/>
      <c r="W1228" s="44"/>
      <c r="X1228" s="44"/>
    </row>
    <row r="1229" spans="1:24">
      <c r="A1229">
        <v>2</v>
      </c>
      <c r="B1229">
        <v>4332</v>
      </c>
      <c r="C1229" t="s">
        <v>3767</v>
      </c>
      <c r="D1229" t="s">
        <v>1178</v>
      </c>
      <c r="E1229" t="s">
        <v>147</v>
      </c>
      <c r="F1229" t="s">
        <v>4811</v>
      </c>
      <c r="G1229" t="s">
        <v>1360</v>
      </c>
      <c r="H1229" t="s">
        <v>104</v>
      </c>
      <c r="I1229" s="42">
        <v>1</v>
      </c>
      <c r="J1229" t="s">
        <v>7002</v>
      </c>
      <c r="K1229" s="37">
        <v>43356</v>
      </c>
      <c r="L1229" s="44">
        <v>31875</v>
      </c>
      <c r="M1229" s="44">
        <v>31875</v>
      </c>
      <c r="N1229" s="44">
        <v>0</v>
      </c>
      <c r="O1229" s="44">
        <v>28687.5</v>
      </c>
      <c r="P1229" s="44">
        <v>0</v>
      </c>
      <c r="Q1229" s="44">
        <v>2390.625</v>
      </c>
      <c r="R1229" s="44">
        <v>0</v>
      </c>
      <c r="S1229" s="44">
        <v>0</v>
      </c>
      <c r="T1229" s="44">
        <v>2390.625</v>
      </c>
      <c r="V1229" s="44"/>
      <c r="W1229" s="44"/>
      <c r="X1229" s="44"/>
    </row>
    <row r="1230" spans="1:24">
      <c r="A1230">
        <v>2</v>
      </c>
      <c r="B1230">
        <v>4332</v>
      </c>
      <c r="C1230" t="s">
        <v>3767</v>
      </c>
      <c r="D1230" t="s">
        <v>566</v>
      </c>
      <c r="E1230" t="s">
        <v>69</v>
      </c>
      <c r="F1230" t="s">
        <v>7436</v>
      </c>
      <c r="G1230" t="s">
        <v>7437</v>
      </c>
      <c r="H1230" t="s">
        <v>86</v>
      </c>
      <c r="I1230" s="42">
        <v>1</v>
      </c>
      <c r="J1230" t="s">
        <v>7002</v>
      </c>
      <c r="K1230" s="37">
        <v>43507</v>
      </c>
      <c r="L1230" s="44">
        <v>107567.74</v>
      </c>
      <c r="M1230" s="44">
        <v>107567.74</v>
      </c>
      <c r="N1230" s="44">
        <v>0</v>
      </c>
      <c r="O1230" s="44">
        <v>107567.74</v>
      </c>
      <c r="P1230" s="44">
        <v>0</v>
      </c>
      <c r="Q1230" s="44">
        <v>0</v>
      </c>
      <c r="R1230" s="44">
        <v>0</v>
      </c>
      <c r="S1230" s="44">
        <v>0</v>
      </c>
      <c r="T1230" s="44">
        <v>0</v>
      </c>
      <c r="V1230" s="44"/>
      <c r="W1230" s="44"/>
      <c r="X1230" s="44"/>
    </row>
    <row r="1231" spans="1:24">
      <c r="A1231">
        <v>2</v>
      </c>
      <c r="B1231">
        <v>4332</v>
      </c>
      <c r="C1231" t="s">
        <v>3767</v>
      </c>
      <c r="D1231" t="s">
        <v>399</v>
      </c>
      <c r="E1231" t="s">
        <v>256</v>
      </c>
      <c r="F1231" t="s">
        <v>4812</v>
      </c>
      <c r="G1231" t="s">
        <v>1527</v>
      </c>
      <c r="H1231" t="s">
        <v>107</v>
      </c>
      <c r="I1231" s="42">
        <v>0.08</v>
      </c>
      <c r="J1231" t="s">
        <v>7002</v>
      </c>
      <c r="K1231" s="37">
        <v>43412</v>
      </c>
      <c r="L1231" s="44">
        <v>26391.81</v>
      </c>
      <c r="M1231" s="44">
        <v>26391.81</v>
      </c>
      <c r="N1231" s="44">
        <v>0</v>
      </c>
      <c r="O1231" s="44">
        <v>23752.63</v>
      </c>
      <c r="P1231" s="44">
        <v>0</v>
      </c>
      <c r="Q1231" s="44">
        <v>1979.3858</v>
      </c>
      <c r="R1231" s="44">
        <v>0</v>
      </c>
      <c r="S1231" s="44">
        <v>0</v>
      </c>
      <c r="T1231" s="44">
        <v>1979.3858</v>
      </c>
      <c r="V1231" s="44"/>
      <c r="W1231" s="44"/>
      <c r="X1231" s="44"/>
    </row>
    <row r="1232" spans="1:24">
      <c r="A1232">
        <v>2</v>
      </c>
      <c r="B1232">
        <v>4332</v>
      </c>
      <c r="C1232" t="s">
        <v>3767</v>
      </c>
      <c r="D1232" t="s">
        <v>27</v>
      </c>
      <c r="E1232" t="s">
        <v>27</v>
      </c>
      <c r="F1232" t="s">
        <v>7438</v>
      </c>
      <c r="G1232" t="s">
        <v>7439</v>
      </c>
      <c r="H1232" t="s">
        <v>86</v>
      </c>
      <c r="I1232" s="42">
        <v>1</v>
      </c>
      <c r="J1232" t="s">
        <v>7002</v>
      </c>
      <c r="K1232" s="37">
        <v>43805</v>
      </c>
      <c r="L1232" s="44">
        <v>200812.23</v>
      </c>
      <c r="M1232" s="44">
        <v>200812.23</v>
      </c>
      <c r="N1232" s="44">
        <v>0</v>
      </c>
      <c r="O1232" s="44">
        <v>200812.23</v>
      </c>
      <c r="P1232" s="44">
        <v>0</v>
      </c>
      <c r="Q1232" s="44">
        <v>0</v>
      </c>
      <c r="R1232" s="44">
        <v>0</v>
      </c>
      <c r="S1232" s="44">
        <v>0</v>
      </c>
      <c r="T1232" s="44">
        <v>0</v>
      </c>
      <c r="V1232" s="44"/>
      <c r="W1232" s="44"/>
      <c r="X1232" s="44"/>
    </row>
    <row r="1233" spans="1:24">
      <c r="A1233">
        <v>2</v>
      </c>
      <c r="B1233">
        <v>4332</v>
      </c>
      <c r="C1233" t="s">
        <v>3767</v>
      </c>
      <c r="D1233" t="s">
        <v>955</v>
      </c>
      <c r="E1233" t="s">
        <v>9</v>
      </c>
      <c r="F1233" t="s">
        <v>4813</v>
      </c>
      <c r="G1233" t="s">
        <v>2224</v>
      </c>
      <c r="H1233" t="s">
        <v>107</v>
      </c>
      <c r="I1233" s="42">
        <v>1</v>
      </c>
      <c r="J1233" t="s">
        <v>7002</v>
      </c>
      <c r="K1233" s="37">
        <v>43507</v>
      </c>
      <c r="L1233" s="44">
        <v>42271.31</v>
      </c>
      <c r="M1233" s="44">
        <v>42271.31</v>
      </c>
      <c r="N1233" s="44">
        <v>0</v>
      </c>
      <c r="O1233" s="44">
        <v>38044.18</v>
      </c>
      <c r="P1233" s="44">
        <v>0</v>
      </c>
      <c r="Q1233" s="44">
        <v>3170.3483000000001</v>
      </c>
      <c r="R1233" s="44">
        <v>0</v>
      </c>
      <c r="S1233" s="44">
        <v>0</v>
      </c>
      <c r="T1233" s="44">
        <v>3170.3483000000001</v>
      </c>
      <c r="V1233" s="44"/>
      <c r="W1233" s="44"/>
      <c r="X1233" s="44"/>
    </row>
    <row r="1234" spans="1:24">
      <c r="A1234">
        <v>2</v>
      </c>
      <c r="B1234">
        <v>4332</v>
      </c>
      <c r="C1234" t="s">
        <v>3767</v>
      </c>
      <c r="D1234" t="s">
        <v>1400</v>
      </c>
      <c r="E1234" t="s">
        <v>9</v>
      </c>
      <c r="F1234" t="s">
        <v>4814</v>
      </c>
      <c r="G1234" t="s">
        <v>1401</v>
      </c>
      <c r="H1234" t="s">
        <v>100</v>
      </c>
      <c r="I1234" s="42">
        <v>1</v>
      </c>
      <c r="J1234" t="s">
        <v>7002</v>
      </c>
      <c r="K1234" s="37">
        <v>43356</v>
      </c>
      <c r="L1234" s="44">
        <v>25000</v>
      </c>
      <c r="M1234" s="44">
        <v>25000</v>
      </c>
      <c r="N1234" s="44">
        <v>0</v>
      </c>
      <c r="O1234" s="44">
        <v>22500</v>
      </c>
      <c r="P1234" s="44">
        <v>0</v>
      </c>
      <c r="Q1234" s="44">
        <v>1875</v>
      </c>
      <c r="R1234" s="44">
        <v>0</v>
      </c>
      <c r="S1234" s="44">
        <v>0</v>
      </c>
      <c r="T1234" s="44">
        <v>1875</v>
      </c>
      <c r="V1234" s="44"/>
      <c r="W1234" s="44"/>
      <c r="X1234" s="44"/>
    </row>
    <row r="1235" spans="1:24">
      <c r="A1235">
        <v>2</v>
      </c>
      <c r="B1235">
        <v>4332</v>
      </c>
      <c r="C1235" t="s">
        <v>3767</v>
      </c>
      <c r="D1235" t="s">
        <v>393</v>
      </c>
      <c r="E1235" t="s">
        <v>48</v>
      </c>
      <c r="F1235" t="s">
        <v>4815</v>
      </c>
      <c r="G1235" t="s">
        <v>394</v>
      </c>
      <c r="H1235" t="s">
        <v>100</v>
      </c>
      <c r="I1235" s="42">
        <v>1</v>
      </c>
      <c r="J1235" t="s">
        <v>7002</v>
      </c>
      <c r="K1235" s="37">
        <v>43265</v>
      </c>
      <c r="L1235" s="44">
        <v>8605.9699999999993</v>
      </c>
      <c r="M1235" s="44">
        <v>8605.9699999999993</v>
      </c>
      <c r="N1235" s="44">
        <v>0</v>
      </c>
      <c r="O1235" s="44">
        <v>7745.37</v>
      </c>
      <c r="P1235" s="44">
        <v>0</v>
      </c>
      <c r="Q1235" s="44">
        <v>645.44749999999999</v>
      </c>
      <c r="R1235" s="44">
        <v>0</v>
      </c>
      <c r="S1235" s="44">
        <v>0</v>
      </c>
      <c r="T1235" s="44">
        <v>645.44749999999999</v>
      </c>
      <c r="V1235" s="44"/>
      <c r="W1235" s="44"/>
      <c r="X1235" s="44"/>
    </row>
    <row r="1236" spans="1:24">
      <c r="A1236">
        <v>2</v>
      </c>
      <c r="B1236">
        <v>4332</v>
      </c>
      <c r="C1236" t="s">
        <v>3767</v>
      </c>
      <c r="D1236" t="s">
        <v>1369</v>
      </c>
      <c r="E1236" t="s">
        <v>9</v>
      </c>
      <c r="F1236" t="s">
        <v>4816</v>
      </c>
      <c r="G1236" t="s">
        <v>1489</v>
      </c>
      <c r="H1236" t="s">
        <v>86</v>
      </c>
      <c r="I1236" s="42">
        <v>0.5</v>
      </c>
      <c r="J1236" t="s">
        <v>7002</v>
      </c>
      <c r="K1236" s="37">
        <v>43412</v>
      </c>
      <c r="L1236" s="44">
        <v>7672</v>
      </c>
      <c r="M1236" s="44">
        <v>7672</v>
      </c>
      <c r="N1236" s="44">
        <v>0</v>
      </c>
      <c r="O1236" s="44">
        <v>6904.8</v>
      </c>
      <c r="P1236" s="44">
        <v>0</v>
      </c>
      <c r="Q1236" s="44">
        <v>575.4</v>
      </c>
      <c r="R1236" s="44">
        <v>0</v>
      </c>
      <c r="S1236" s="44">
        <v>0</v>
      </c>
      <c r="T1236" s="44">
        <v>575.4</v>
      </c>
      <c r="V1236" s="44"/>
      <c r="W1236" s="44"/>
      <c r="X1236" s="44"/>
    </row>
    <row r="1237" spans="1:24">
      <c r="A1237">
        <v>2</v>
      </c>
      <c r="B1237">
        <v>4332</v>
      </c>
      <c r="C1237" t="s">
        <v>3767</v>
      </c>
      <c r="D1237" t="s">
        <v>48</v>
      </c>
      <c r="E1237" t="s">
        <v>48</v>
      </c>
      <c r="F1237" t="s">
        <v>4817</v>
      </c>
      <c r="G1237" t="s">
        <v>1429</v>
      </c>
      <c r="H1237" t="s">
        <v>107</v>
      </c>
      <c r="I1237" s="42">
        <v>0</v>
      </c>
      <c r="J1237" t="s">
        <v>7002</v>
      </c>
      <c r="K1237" s="37">
        <v>43357</v>
      </c>
      <c r="L1237" s="44">
        <v>9673.76</v>
      </c>
      <c r="M1237" s="44">
        <v>9673.76</v>
      </c>
      <c r="N1237" s="44">
        <v>0</v>
      </c>
      <c r="O1237" s="44">
        <v>8706.3799999999992</v>
      </c>
      <c r="P1237" s="44">
        <v>0</v>
      </c>
      <c r="Q1237" s="44">
        <v>725.5317</v>
      </c>
      <c r="R1237" s="44">
        <v>0</v>
      </c>
      <c r="S1237" s="44">
        <v>0</v>
      </c>
      <c r="T1237" s="44">
        <v>725.5317</v>
      </c>
      <c r="V1237" s="44"/>
      <c r="W1237" s="44"/>
      <c r="X1237" s="44"/>
    </row>
    <row r="1238" spans="1:24">
      <c r="A1238">
        <v>2</v>
      </c>
      <c r="B1238">
        <v>4332</v>
      </c>
      <c r="C1238" t="s">
        <v>3767</v>
      </c>
      <c r="D1238" t="s">
        <v>95</v>
      </c>
      <c r="E1238" t="s">
        <v>93</v>
      </c>
      <c r="F1238" t="s">
        <v>4818</v>
      </c>
      <c r="G1238" t="s">
        <v>1616</v>
      </c>
      <c r="H1238" t="s">
        <v>107</v>
      </c>
      <c r="I1238" s="42">
        <v>0.1</v>
      </c>
      <c r="J1238" t="s">
        <v>7002</v>
      </c>
      <c r="K1238" s="37">
        <v>43598</v>
      </c>
      <c r="L1238" s="44">
        <v>41600.97</v>
      </c>
      <c r="M1238" s="44">
        <v>41600.97</v>
      </c>
      <c r="N1238" s="44">
        <v>0</v>
      </c>
      <c r="O1238" s="44">
        <v>37440.870000000003</v>
      </c>
      <c r="P1238" s="44">
        <v>0</v>
      </c>
      <c r="Q1238" s="44">
        <v>3120.0725000000002</v>
      </c>
      <c r="R1238" s="44">
        <v>0</v>
      </c>
      <c r="S1238" s="44">
        <v>0</v>
      </c>
      <c r="T1238" s="44">
        <v>3120.0725000000002</v>
      </c>
      <c r="V1238" s="44"/>
      <c r="W1238" s="44"/>
      <c r="X1238" s="44"/>
    </row>
    <row r="1239" spans="1:24">
      <c r="A1239">
        <v>2</v>
      </c>
      <c r="B1239">
        <v>4332</v>
      </c>
      <c r="C1239" t="s">
        <v>3767</v>
      </c>
      <c r="D1239" t="s">
        <v>1878</v>
      </c>
      <c r="E1239" t="s">
        <v>321</v>
      </c>
      <c r="F1239" t="s">
        <v>7440</v>
      </c>
      <c r="G1239" t="s">
        <v>7441</v>
      </c>
      <c r="H1239" t="s">
        <v>86</v>
      </c>
      <c r="I1239" s="42">
        <v>1</v>
      </c>
      <c r="J1239" t="s">
        <v>7002</v>
      </c>
      <c r="K1239" s="37">
        <v>43412</v>
      </c>
      <c r="L1239" s="44">
        <v>59981.599999999999</v>
      </c>
      <c r="M1239" s="44">
        <v>59981.599999999999</v>
      </c>
      <c r="N1239" s="44">
        <v>0</v>
      </c>
      <c r="O1239" s="44">
        <v>59981.599999999999</v>
      </c>
      <c r="P1239" s="44">
        <v>0</v>
      </c>
      <c r="Q1239" s="44">
        <v>0</v>
      </c>
      <c r="R1239" s="44">
        <v>0</v>
      </c>
      <c r="S1239" s="44">
        <v>0</v>
      </c>
      <c r="T1239" s="44">
        <v>0</v>
      </c>
      <c r="V1239" s="44"/>
      <c r="W1239" s="44"/>
      <c r="X1239" s="44"/>
    </row>
    <row r="1240" spans="1:24">
      <c r="A1240">
        <v>2</v>
      </c>
      <c r="B1240">
        <v>4332</v>
      </c>
      <c r="C1240" t="s">
        <v>3767</v>
      </c>
      <c r="D1240" t="s">
        <v>175</v>
      </c>
      <c r="E1240" t="s">
        <v>9</v>
      </c>
      <c r="F1240" t="s">
        <v>4819</v>
      </c>
      <c r="G1240" t="s">
        <v>1764</v>
      </c>
      <c r="H1240" t="s">
        <v>107</v>
      </c>
      <c r="I1240" s="42">
        <v>1</v>
      </c>
      <c r="J1240" t="s">
        <v>7002</v>
      </c>
      <c r="K1240" s="37">
        <v>43410</v>
      </c>
      <c r="L1240" s="44">
        <v>15405</v>
      </c>
      <c r="M1240" s="44">
        <v>15405</v>
      </c>
      <c r="N1240" s="44">
        <v>0</v>
      </c>
      <c r="O1240" s="44">
        <v>13864.5</v>
      </c>
      <c r="P1240" s="44">
        <v>0</v>
      </c>
      <c r="Q1240" s="44">
        <v>1155.375</v>
      </c>
      <c r="R1240" s="44">
        <v>0</v>
      </c>
      <c r="S1240" s="44">
        <v>0</v>
      </c>
      <c r="T1240" s="44">
        <v>1155.375</v>
      </c>
      <c r="V1240" s="44"/>
      <c r="W1240" s="44"/>
      <c r="X1240" s="44"/>
    </row>
    <row r="1241" spans="1:24">
      <c r="A1241">
        <v>2</v>
      </c>
      <c r="B1241">
        <v>4332</v>
      </c>
      <c r="C1241" t="s">
        <v>3767</v>
      </c>
      <c r="D1241" t="s">
        <v>7442</v>
      </c>
      <c r="E1241" t="s">
        <v>9</v>
      </c>
      <c r="F1241" t="s">
        <v>7443</v>
      </c>
      <c r="G1241" t="s">
        <v>7444</v>
      </c>
      <c r="H1241" t="s">
        <v>86</v>
      </c>
      <c r="I1241" s="42">
        <v>1</v>
      </c>
      <c r="J1241" t="s">
        <v>7002</v>
      </c>
      <c r="K1241" s="37">
        <v>43362</v>
      </c>
      <c r="L1241" s="44">
        <v>15215.96</v>
      </c>
      <c r="M1241" s="44">
        <v>15215.96</v>
      </c>
      <c r="N1241" s="44">
        <v>0</v>
      </c>
      <c r="O1241" s="44">
        <v>15215.96</v>
      </c>
      <c r="P1241" s="44">
        <v>0</v>
      </c>
      <c r="Q1241" s="44">
        <v>0</v>
      </c>
      <c r="R1241" s="44">
        <v>0</v>
      </c>
      <c r="S1241" s="44">
        <v>0</v>
      </c>
      <c r="T1241" s="44">
        <v>0</v>
      </c>
      <c r="V1241" s="44"/>
      <c r="W1241" s="44"/>
      <c r="X1241" s="44"/>
    </row>
    <row r="1242" spans="1:24">
      <c r="A1242">
        <v>2</v>
      </c>
      <c r="B1242">
        <v>4332</v>
      </c>
      <c r="C1242" t="s">
        <v>3767</v>
      </c>
      <c r="D1242" t="s">
        <v>978</v>
      </c>
      <c r="E1242" t="s">
        <v>264</v>
      </c>
      <c r="F1242" t="s">
        <v>4820</v>
      </c>
      <c r="G1242" t="s">
        <v>1598</v>
      </c>
      <c r="H1242" t="s">
        <v>100</v>
      </c>
      <c r="I1242" s="42">
        <v>0.1</v>
      </c>
      <c r="J1242" t="s">
        <v>7002</v>
      </c>
      <c r="K1242" s="37">
        <v>43781</v>
      </c>
      <c r="L1242" s="44">
        <v>27348.04</v>
      </c>
      <c r="M1242" s="44">
        <v>27348.04</v>
      </c>
      <c r="N1242" s="44">
        <v>0</v>
      </c>
      <c r="O1242" s="44">
        <v>24613.24</v>
      </c>
      <c r="P1242" s="44">
        <v>0</v>
      </c>
      <c r="Q1242" s="44">
        <v>2051.1033000000002</v>
      </c>
      <c r="R1242" s="44">
        <v>0</v>
      </c>
      <c r="S1242" s="44">
        <v>0</v>
      </c>
      <c r="T1242" s="44">
        <v>2051.1033000000002</v>
      </c>
      <c r="V1242" s="44"/>
      <c r="W1242" s="44"/>
      <c r="X1242" s="44"/>
    </row>
    <row r="1243" spans="1:24">
      <c r="A1243">
        <v>2</v>
      </c>
      <c r="B1243">
        <v>4332</v>
      </c>
      <c r="C1243" t="s">
        <v>3767</v>
      </c>
      <c r="D1243" t="s">
        <v>366</v>
      </c>
      <c r="E1243" t="s">
        <v>21</v>
      </c>
      <c r="F1243" t="s">
        <v>4821</v>
      </c>
      <c r="G1243" t="s">
        <v>1563</v>
      </c>
      <c r="H1243" t="s">
        <v>124</v>
      </c>
      <c r="I1243" s="42">
        <v>0</v>
      </c>
      <c r="J1243" t="s">
        <v>7002</v>
      </c>
      <c r="K1243" s="37">
        <v>43951</v>
      </c>
      <c r="L1243" s="44">
        <v>19413.36</v>
      </c>
      <c r="M1243" s="44">
        <v>19413.36</v>
      </c>
      <c r="N1243" s="44">
        <v>0</v>
      </c>
      <c r="O1243" s="44">
        <v>17472.02</v>
      </c>
      <c r="P1243" s="44">
        <v>0</v>
      </c>
      <c r="Q1243" s="44">
        <v>1456.0017</v>
      </c>
      <c r="R1243" s="44">
        <v>0</v>
      </c>
      <c r="S1243" s="44">
        <v>0</v>
      </c>
      <c r="T1243" s="44">
        <v>1456.0017</v>
      </c>
      <c r="V1243" s="44"/>
      <c r="W1243" s="44"/>
      <c r="X1243" s="44"/>
    </row>
    <row r="1244" spans="1:24">
      <c r="A1244">
        <v>2</v>
      </c>
      <c r="B1244">
        <v>4332</v>
      </c>
      <c r="C1244" t="s">
        <v>3767</v>
      </c>
      <c r="D1244" t="s">
        <v>399</v>
      </c>
      <c r="E1244" t="s">
        <v>256</v>
      </c>
      <c r="F1244" t="s">
        <v>4822</v>
      </c>
      <c r="G1244" t="s">
        <v>1951</v>
      </c>
      <c r="H1244" t="s">
        <v>107</v>
      </c>
      <c r="I1244" s="42">
        <v>0.13</v>
      </c>
      <c r="J1244" t="s">
        <v>7002</v>
      </c>
      <c r="K1244" s="37">
        <v>43507</v>
      </c>
      <c r="L1244" s="44">
        <v>22044.639999999999</v>
      </c>
      <c r="M1244" s="44">
        <v>22044.639999999999</v>
      </c>
      <c r="N1244" s="44">
        <v>0</v>
      </c>
      <c r="O1244" s="44">
        <v>19840.18</v>
      </c>
      <c r="P1244" s="44">
        <v>0</v>
      </c>
      <c r="Q1244" s="44">
        <v>1653.3483000000001</v>
      </c>
      <c r="R1244" s="44">
        <v>0</v>
      </c>
      <c r="S1244" s="44">
        <v>0</v>
      </c>
      <c r="T1244" s="44">
        <v>1653.3483000000001</v>
      </c>
      <c r="V1244" s="44"/>
      <c r="W1244" s="44"/>
      <c r="X1244" s="44"/>
    </row>
    <row r="1245" spans="1:24">
      <c r="A1245">
        <v>2</v>
      </c>
      <c r="B1245">
        <v>4332</v>
      </c>
      <c r="C1245" t="s">
        <v>3767</v>
      </c>
      <c r="D1245" t="s">
        <v>2213</v>
      </c>
      <c r="E1245" t="s">
        <v>48</v>
      </c>
      <c r="F1245" t="s">
        <v>4823</v>
      </c>
      <c r="G1245" t="s">
        <v>3158</v>
      </c>
      <c r="H1245" t="s">
        <v>107</v>
      </c>
      <c r="I1245" s="42">
        <v>1</v>
      </c>
      <c r="J1245" t="s">
        <v>7002</v>
      </c>
      <c r="K1245" s="37">
        <v>43851</v>
      </c>
      <c r="L1245" s="44">
        <v>45207</v>
      </c>
      <c r="M1245" s="44">
        <v>45207</v>
      </c>
      <c r="N1245" s="44">
        <v>0</v>
      </c>
      <c r="O1245" s="44">
        <v>40686.300000000003</v>
      </c>
      <c r="P1245" s="44">
        <v>0</v>
      </c>
      <c r="Q1245" s="44">
        <v>3390.5250000000001</v>
      </c>
      <c r="R1245" s="44">
        <v>0</v>
      </c>
      <c r="S1245" s="44">
        <v>0</v>
      </c>
      <c r="T1245" s="44">
        <v>3390.5250000000001</v>
      </c>
      <c r="V1245" s="44"/>
      <c r="W1245" s="44"/>
      <c r="X1245" s="44"/>
    </row>
    <row r="1246" spans="1:24">
      <c r="A1246">
        <v>2</v>
      </c>
      <c r="B1246">
        <v>4332</v>
      </c>
      <c r="C1246" t="s">
        <v>3767</v>
      </c>
      <c r="D1246" t="s">
        <v>1258</v>
      </c>
      <c r="E1246" t="s">
        <v>37</v>
      </c>
      <c r="F1246" t="s">
        <v>4824</v>
      </c>
      <c r="G1246" t="s">
        <v>3478</v>
      </c>
      <c r="H1246" t="s">
        <v>149</v>
      </c>
      <c r="I1246" s="42">
        <v>0.3</v>
      </c>
      <c r="J1246" t="s">
        <v>7002</v>
      </c>
      <c r="K1246" s="37">
        <v>48092</v>
      </c>
      <c r="L1246" s="44">
        <v>1333849</v>
      </c>
      <c r="M1246" s="44">
        <v>1333849</v>
      </c>
      <c r="N1246" s="44">
        <v>0</v>
      </c>
      <c r="O1246" s="44">
        <v>1200464.1000000001</v>
      </c>
      <c r="P1246" s="44">
        <v>0</v>
      </c>
      <c r="Q1246" s="44">
        <v>0</v>
      </c>
      <c r="R1246" s="44">
        <v>0</v>
      </c>
      <c r="S1246" s="44">
        <v>0</v>
      </c>
      <c r="T1246" s="44">
        <v>0</v>
      </c>
      <c r="V1246" s="44"/>
      <c r="W1246" s="44"/>
      <c r="X1246" s="44"/>
    </row>
    <row r="1247" spans="1:24">
      <c r="A1247">
        <v>2</v>
      </c>
      <c r="B1247">
        <v>4332</v>
      </c>
      <c r="C1247" t="s">
        <v>3767</v>
      </c>
      <c r="D1247" t="s">
        <v>1283</v>
      </c>
      <c r="E1247" t="s">
        <v>9</v>
      </c>
      <c r="F1247" t="s">
        <v>4825</v>
      </c>
      <c r="G1247" t="s">
        <v>1412</v>
      </c>
      <c r="H1247" t="s">
        <v>100</v>
      </c>
      <c r="I1247" s="42">
        <v>1</v>
      </c>
      <c r="J1247" t="s">
        <v>7002</v>
      </c>
      <c r="K1247" s="37">
        <v>43356</v>
      </c>
      <c r="L1247" s="44">
        <v>4861.51</v>
      </c>
      <c r="M1247" s="44">
        <v>4861.51</v>
      </c>
      <c r="N1247" s="44">
        <v>0</v>
      </c>
      <c r="O1247" s="44">
        <v>4375.3599999999997</v>
      </c>
      <c r="P1247" s="44">
        <v>0</v>
      </c>
      <c r="Q1247" s="44">
        <v>364.61329999999998</v>
      </c>
      <c r="R1247" s="44">
        <v>0</v>
      </c>
      <c r="S1247" s="44">
        <v>0</v>
      </c>
      <c r="T1247" s="44">
        <v>364.61329999999998</v>
      </c>
      <c r="V1247" s="44"/>
      <c r="W1247" s="44"/>
      <c r="X1247" s="44"/>
    </row>
    <row r="1248" spans="1:24">
      <c r="A1248">
        <v>2</v>
      </c>
      <c r="B1248">
        <v>4332</v>
      </c>
      <c r="C1248" t="s">
        <v>3767</v>
      </c>
      <c r="D1248" t="s">
        <v>90</v>
      </c>
      <c r="E1248" t="s">
        <v>9</v>
      </c>
      <c r="F1248" t="s">
        <v>4826</v>
      </c>
      <c r="G1248" t="s">
        <v>1549</v>
      </c>
      <c r="H1248" t="s">
        <v>107</v>
      </c>
      <c r="I1248" s="42">
        <v>0.3</v>
      </c>
      <c r="J1248" t="s">
        <v>7002</v>
      </c>
      <c r="K1248" s="37">
        <v>48092</v>
      </c>
      <c r="L1248" s="44">
        <v>399805.01</v>
      </c>
      <c r="M1248" s="44">
        <v>399805.01</v>
      </c>
      <c r="N1248" s="44">
        <v>0</v>
      </c>
      <c r="O1248" s="44">
        <v>359824.51</v>
      </c>
      <c r="P1248" s="44">
        <v>0</v>
      </c>
      <c r="Q1248" s="44">
        <v>0</v>
      </c>
      <c r="R1248" s="44">
        <v>0</v>
      </c>
      <c r="S1248" s="44">
        <v>0</v>
      </c>
      <c r="T1248" s="44">
        <v>0</v>
      </c>
      <c r="V1248" s="44"/>
      <c r="W1248" s="44"/>
      <c r="X1248" s="44"/>
    </row>
    <row r="1249" spans="1:24">
      <c r="A1249">
        <v>2</v>
      </c>
      <c r="B1249">
        <v>4332</v>
      </c>
      <c r="C1249" t="s">
        <v>3767</v>
      </c>
      <c r="D1249" t="s">
        <v>399</v>
      </c>
      <c r="E1249" t="s">
        <v>256</v>
      </c>
      <c r="F1249" t="s">
        <v>4827</v>
      </c>
      <c r="G1249" t="s">
        <v>3419</v>
      </c>
      <c r="H1249" t="s">
        <v>107</v>
      </c>
      <c r="I1249" s="42">
        <v>1</v>
      </c>
      <c r="J1249" t="s">
        <v>7002</v>
      </c>
      <c r="K1249" s="37">
        <v>48092</v>
      </c>
      <c r="L1249" s="44">
        <v>150829.79</v>
      </c>
      <c r="M1249" s="44">
        <v>150829.79</v>
      </c>
      <c r="N1249" s="44">
        <v>0</v>
      </c>
      <c r="O1249" s="44">
        <v>135746.81</v>
      </c>
      <c r="P1249" s="44">
        <v>0</v>
      </c>
      <c r="Q1249" s="44">
        <v>0</v>
      </c>
      <c r="R1249" s="44">
        <v>0</v>
      </c>
      <c r="S1249" s="44">
        <v>0</v>
      </c>
      <c r="T1249" s="44">
        <v>0</v>
      </c>
      <c r="V1249" s="44"/>
      <c r="W1249" s="44"/>
      <c r="X1249" s="44"/>
    </row>
    <row r="1250" spans="1:24">
      <c r="A1250">
        <v>2</v>
      </c>
      <c r="B1250">
        <v>4332</v>
      </c>
      <c r="C1250" t="s">
        <v>3767</v>
      </c>
      <c r="D1250" t="s">
        <v>1379</v>
      </c>
      <c r="E1250" t="s">
        <v>21</v>
      </c>
      <c r="F1250" t="s">
        <v>4828</v>
      </c>
      <c r="G1250" t="s">
        <v>1624</v>
      </c>
      <c r="H1250" t="s">
        <v>107</v>
      </c>
      <c r="I1250" s="42">
        <v>1</v>
      </c>
      <c r="J1250" t="s">
        <v>7002</v>
      </c>
      <c r="K1250" s="37">
        <v>43412</v>
      </c>
      <c r="L1250" s="44">
        <v>22961.61</v>
      </c>
      <c r="M1250" s="44">
        <v>22961.61</v>
      </c>
      <c r="N1250" s="44">
        <v>0</v>
      </c>
      <c r="O1250" s="44">
        <v>20665.45</v>
      </c>
      <c r="P1250" s="44">
        <v>0</v>
      </c>
      <c r="Q1250" s="44">
        <v>1722.1207999999999</v>
      </c>
      <c r="R1250" s="44">
        <v>0</v>
      </c>
      <c r="S1250" s="44">
        <v>0</v>
      </c>
      <c r="T1250" s="44">
        <v>1722.1207999999999</v>
      </c>
      <c r="V1250" s="44"/>
      <c r="W1250" s="44"/>
      <c r="X1250" s="44"/>
    </row>
    <row r="1251" spans="1:24">
      <c r="A1251">
        <v>2</v>
      </c>
      <c r="B1251">
        <v>4332</v>
      </c>
      <c r="C1251" t="s">
        <v>3767</v>
      </c>
      <c r="D1251" t="s">
        <v>1379</v>
      </c>
      <c r="E1251" t="s">
        <v>21</v>
      </c>
      <c r="F1251" t="s">
        <v>4829</v>
      </c>
      <c r="G1251" t="s">
        <v>3026</v>
      </c>
      <c r="H1251" t="s">
        <v>107</v>
      </c>
      <c r="I1251" s="42">
        <v>1</v>
      </c>
      <c r="J1251" t="s">
        <v>7002</v>
      </c>
      <c r="K1251" s="37">
        <v>43781</v>
      </c>
      <c r="L1251" s="44">
        <v>32561.14</v>
      </c>
      <c r="M1251" s="44">
        <v>32561.14</v>
      </c>
      <c r="N1251" s="44">
        <v>0</v>
      </c>
      <c r="O1251" s="44">
        <v>29305.03</v>
      </c>
      <c r="P1251" s="44">
        <v>0</v>
      </c>
      <c r="Q1251" s="44">
        <v>2442.0857999999998</v>
      </c>
      <c r="R1251" s="44">
        <v>0</v>
      </c>
      <c r="S1251" s="44">
        <v>0</v>
      </c>
      <c r="T1251" s="44">
        <v>2442.0857999999998</v>
      </c>
      <c r="V1251" s="44"/>
      <c r="W1251" s="44"/>
      <c r="X1251" s="44"/>
    </row>
    <row r="1252" spans="1:24">
      <c r="A1252">
        <v>2</v>
      </c>
      <c r="B1252">
        <v>4332</v>
      </c>
      <c r="C1252" t="s">
        <v>3767</v>
      </c>
      <c r="D1252" t="s">
        <v>366</v>
      </c>
      <c r="E1252" t="s">
        <v>21</v>
      </c>
      <c r="F1252" t="s">
        <v>4830</v>
      </c>
      <c r="G1252" t="s">
        <v>1552</v>
      </c>
      <c r="H1252" t="s">
        <v>124</v>
      </c>
      <c r="I1252" s="42">
        <v>0</v>
      </c>
      <c r="J1252" t="s">
        <v>7002</v>
      </c>
      <c r="K1252" s="37">
        <v>43917</v>
      </c>
      <c r="L1252" s="44">
        <v>63244.53</v>
      </c>
      <c r="M1252" s="44">
        <v>63244.53</v>
      </c>
      <c r="N1252" s="44">
        <v>0</v>
      </c>
      <c r="O1252" s="44">
        <v>56920.08</v>
      </c>
      <c r="P1252" s="44">
        <v>0</v>
      </c>
      <c r="Q1252" s="44">
        <v>4743.34</v>
      </c>
      <c r="R1252" s="44">
        <v>0</v>
      </c>
      <c r="S1252" s="44">
        <v>0</v>
      </c>
      <c r="T1252" s="44">
        <v>4743.34</v>
      </c>
      <c r="V1252" s="44"/>
      <c r="W1252" s="44"/>
      <c r="X1252" s="44"/>
    </row>
    <row r="1253" spans="1:24">
      <c r="A1253">
        <v>2</v>
      </c>
      <c r="B1253">
        <v>4332</v>
      </c>
      <c r="C1253" t="s">
        <v>3767</v>
      </c>
      <c r="D1253" t="s">
        <v>256</v>
      </c>
      <c r="E1253" t="s">
        <v>256</v>
      </c>
      <c r="F1253" t="s">
        <v>4831</v>
      </c>
      <c r="G1253" t="s">
        <v>847</v>
      </c>
      <c r="H1253" t="s">
        <v>124</v>
      </c>
      <c r="I1253" s="42">
        <v>0</v>
      </c>
      <c r="J1253" t="s">
        <v>7002</v>
      </c>
      <c r="K1253" s="37">
        <v>43334</v>
      </c>
      <c r="L1253" s="44">
        <v>10450</v>
      </c>
      <c r="M1253" s="44">
        <v>10450</v>
      </c>
      <c r="N1253" s="44">
        <v>0</v>
      </c>
      <c r="O1253" s="44">
        <v>9405</v>
      </c>
      <c r="P1253" s="44">
        <v>0</v>
      </c>
      <c r="Q1253" s="44">
        <v>783.75</v>
      </c>
      <c r="R1253" s="44">
        <v>0</v>
      </c>
      <c r="S1253" s="44">
        <v>0</v>
      </c>
      <c r="T1253" s="44">
        <v>783.75</v>
      </c>
      <c r="V1253" s="44"/>
      <c r="W1253" s="44"/>
      <c r="X1253" s="44"/>
    </row>
    <row r="1254" spans="1:24">
      <c r="A1254">
        <v>2</v>
      </c>
      <c r="B1254">
        <v>4332</v>
      </c>
      <c r="C1254" t="s">
        <v>3767</v>
      </c>
      <c r="D1254" t="s">
        <v>918</v>
      </c>
      <c r="E1254" t="s">
        <v>25</v>
      </c>
      <c r="F1254" t="s">
        <v>4832</v>
      </c>
      <c r="G1254" t="s">
        <v>1490</v>
      </c>
      <c r="H1254" t="s">
        <v>107</v>
      </c>
      <c r="I1254" s="42">
        <v>1</v>
      </c>
      <c r="J1254" t="s">
        <v>7002</v>
      </c>
      <c r="K1254" s="37">
        <v>43412</v>
      </c>
      <c r="L1254" s="44">
        <v>41227.54</v>
      </c>
      <c r="M1254" s="44">
        <v>41227.54</v>
      </c>
      <c r="N1254" s="44">
        <v>0</v>
      </c>
      <c r="O1254" s="44">
        <v>37104.79</v>
      </c>
      <c r="P1254" s="44">
        <v>0</v>
      </c>
      <c r="Q1254" s="44">
        <v>3092.0657999999999</v>
      </c>
      <c r="R1254" s="44">
        <v>0</v>
      </c>
      <c r="S1254" s="44">
        <v>0</v>
      </c>
      <c r="T1254" s="44">
        <v>3092.0657999999999</v>
      </c>
      <c r="V1254" s="44"/>
      <c r="W1254" s="44"/>
      <c r="X1254" s="44"/>
    </row>
    <row r="1255" spans="1:24">
      <c r="A1255">
        <v>2</v>
      </c>
      <c r="B1255">
        <v>4332</v>
      </c>
      <c r="C1255" t="s">
        <v>3767</v>
      </c>
      <c r="D1255" t="s">
        <v>95</v>
      </c>
      <c r="E1255" t="s">
        <v>93</v>
      </c>
      <c r="F1255" t="s">
        <v>4833</v>
      </c>
      <c r="G1255" t="s">
        <v>1468</v>
      </c>
      <c r="H1255" t="s">
        <v>107</v>
      </c>
      <c r="I1255" s="42">
        <v>0.1</v>
      </c>
      <c r="J1255" t="s">
        <v>7002</v>
      </c>
      <c r="K1255" s="37">
        <v>43598</v>
      </c>
      <c r="L1255" s="44">
        <v>30000</v>
      </c>
      <c r="M1255" s="44">
        <v>30000</v>
      </c>
      <c r="N1255" s="44">
        <v>0</v>
      </c>
      <c r="O1255" s="44">
        <v>27000</v>
      </c>
      <c r="P1255" s="44">
        <v>0</v>
      </c>
      <c r="Q1255" s="44">
        <v>2250</v>
      </c>
      <c r="R1255" s="44">
        <v>0</v>
      </c>
      <c r="S1255" s="44">
        <v>0</v>
      </c>
      <c r="T1255" s="44">
        <v>2250</v>
      </c>
      <c r="V1255" s="44"/>
      <c r="W1255" s="44"/>
      <c r="X1255" s="44"/>
    </row>
    <row r="1256" spans="1:24">
      <c r="A1256">
        <v>2</v>
      </c>
      <c r="B1256">
        <v>4332</v>
      </c>
      <c r="C1256" t="s">
        <v>3767</v>
      </c>
      <c r="D1256" t="s">
        <v>745</v>
      </c>
      <c r="E1256" t="s">
        <v>25</v>
      </c>
      <c r="F1256" t="s">
        <v>4834</v>
      </c>
      <c r="G1256" t="s">
        <v>1406</v>
      </c>
      <c r="H1256" t="s">
        <v>100</v>
      </c>
      <c r="I1256" s="42">
        <v>1</v>
      </c>
      <c r="J1256" t="s">
        <v>7002</v>
      </c>
      <c r="K1256" s="37">
        <v>43356</v>
      </c>
      <c r="L1256" s="44">
        <v>15180.54</v>
      </c>
      <c r="M1256" s="44">
        <v>15180.54</v>
      </c>
      <c r="N1256" s="44">
        <v>0</v>
      </c>
      <c r="O1256" s="44">
        <v>13662.49</v>
      </c>
      <c r="P1256" s="44">
        <v>0</v>
      </c>
      <c r="Q1256" s="44">
        <v>1138.5408</v>
      </c>
      <c r="R1256" s="44">
        <v>0</v>
      </c>
      <c r="S1256" s="44">
        <v>0</v>
      </c>
      <c r="T1256" s="44">
        <v>1138.5408</v>
      </c>
      <c r="V1256" s="44"/>
      <c r="W1256" s="44"/>
      <c r="X1256" s="44"/>
    </row>
    <row r="1257" spans="1:24">
      <c r="A1257">
        <v>2</v>
      </c>
      <c r="B1257">
        <v>4332</v>
      </c>
      <c r="C1257" t="s">
        <v>3767</v>
      </c>
      <c r="D1257" t="s">
        <v>1512</v>
      </c>
      <c r="E1257" t="s">
        <v>152</v>
      </c>
      <c r="F1257" t="s">
        <v>4835</v>
      </c>
      <c r="G1257" t="s">
        <v>1513</v>
      </c>
      <c r="H1257" t="s">
        <v>149</v>
      </c>
      <c r="I1257" s="42">
        <v>0</v>
      </c>
      <c r="J1257" t="s">
        <v>7002</v>
      </c>
      <c r="K1257" s="37">
        <v>43412</v>
      </c>
      <c r="L1257" s="44">
        <v>89800</v>
      </c>
      <c r="M1257" s="44">
        <v>89800</v>
      </c>
      <c r="N1257" s="44">
        <v>0</v>
      </c>
      <c r="O1257" s="44">
        <v>80820</v>
      </c>
      <c r="P1257" s="44">
        <v>0</v>
      </c>
      <c r="Q1257" s="44">
        <v>6735</v>
      </c>
      <c r="R1257" s="44">
        <v>0</v>
      </c>
      <c r="S1257" s="44">
        <v>0</v>
      </c>
      <c r="T1257" s="44">
        <v>6735</v>
      </c>
      <c r="V1257" s="44"/>
      <c r="W1257" s="44"/>
      <c r="X1257" s="44"/>
    </row>
    <row r="1258" spans="1:24">
      <c r="A1258">
        <v>2</v>
      </c>
      <c r="B1258">
        <v>4332</v>
      </c>
      <c r="C1258" t="s">
        <v>3767</v>
      </c>
      <c r="D1258" t="s">
        <v>1061</v>
      </c>
      <c r="E1258" t="s">
        <v>76</v>
      </c>
      <c r="F1258" t="s">
        <v>4836</v>
      </c>
      <c r="G1258" t="s">
        <v>3402</v>
      </c>
      <c r="H1258" t="s">
        <v>107</v>
      </c>
      <c r="I1258" s="42">
        <v>0</v>
      </c>
      <c r="J1258" t="s">
        <v>7002</v>
      </c>
      <c r="K1258" s="37">
        <v>43861</v>
      </c>
      <c r="L1258" s="44">
        <v>49876.19</v>
      </c>
      <c r="M1258" s="44">
        <v>49876.19</v>
      </c>
      <c r="N1258" s="44">
        <v>0</v>
      </c>
      <c r="O1258" s="44">
        <v>44888.57</v>
      </c>
      <c r="P1258" s="44">
        <v>0</v>
      </c>
      <c r="Q1258" s="44">
        <v>3740.7141999999999</v>
      </c>
      <c r="R1258" s="44">
        <v>0</v>
      </c>
      <c r="S1258" s="44">
        <v>0</v>
      </c>
      <c r="T1258" s="44">
        <v>3740.7141999999999</v>
      </c>
      <c r="V1258" s="44"/>
      <c r="W1258" s="44"/>
      <c r="X1258" s="44"/>
    </row>
    <row r="1259" spans="1:24">
      <c r="A1259">
        <v>2</v>
      </c>
      <c r="B1259">
        <v>4332</v>
      </c>
      <c r="C1259" t="s">
        <v>3767</v>
      </c>
      <c r="D1259" t="s">
        <v>757</v>
      </c>
      <c r="E1259" t="s">
        <v>9</v>
      </c>
      <c r="F1259" t="s">
        <v>4837</v>
      </c>
      <c r="G1259" t="s">
        <v>1580</v>
      </c>
      <c r="H1259" t="s">
        <v>86</v>
      </c>
      <c r="I1259" s="42">
        <v>0.25</v>
      </c>
      <c r="J1259" t="s">
        <v>7002</v>
      </c>
      <c r="K1259" s="37">
        <v>43760</v>
      </c>
      <c r="L1259" s="44">
        <v>19250.759999999998</v>
      </c>
      <c r="M1259" s="44">
        <v>19250.759999999998</v>
      </c>
      <c r="N1259" s="44">
        <v>0</v>
      </c>
      <c r="O1259" s="44">
        <v>17325.68</v>
      </c>
      <c r="P1259" s="44">
        <v>0</v>
      </c>
      <c r="Q1259" s="44">
        <v>1443.8067000000001</v>
      </c>
      <c r="R1259" s="44">
        <v>0</v>
      </c>
      <c r="S1259" s="44">
        <v>0</v>
      </c>
      <c r="T1259" s="44">
        <v>1443.8067000000001</v>
      </c>
      <c r="V1259" s="44"/>
      <c r="W1259" s="44"/>
      <c r="X1259" s="44"/>
    </row>
    <row r="1260" spans="1:24">
      <c r="A1260">
        <v>2</v>
      </c>
      <c r="B1260">
        <v>4332</v>
      </c>
      <c r="C1260" t="s">
        <v>3767</v>
      </c>
      <c r="D1260" t="s">
        <v>928</v>
      </c>
      <c r="E1260" t="s">
        <v>147</v>
      </c>
      <c r="F1260" t="s">
        <v>4838</v>
      </c>
      <c r="G1260" t="s">
        <v>1366</v>
      </c>
      <c r="H1260" t="s">
        <v>86</v>
      </c>
      <c r="I1260" s="42">
        <v>1</v>
      </c>
      <c r="J1260" t="s">
        <v>7002</v>
      </c>
      <c r="K1260" s="37">
        <v>43882</v>
      </c>
      <c r="L1260" s="44">
        <v>14251.52</v>
      </c>
      <c r="M1260" s="44">
        <v>14251.52</v>
      </c>
      <c r="N1260" s="44">
        <v>0</v>
      </c>
      <c r="O1260" s="44">
        <v>12826.37</v>
      </c>
      <c r="P1260" s="44">
        <v>0</v>
      </c>
      <c r="Q1260" s="44">
        <v>1068.8642</v>
      </c>
      <c r="R1260" s="44">
        <v>0</v>
      </c>
      <c r="S1260" s="44">
        <v>0</v>
      </c>
      <c r="T1260" s="44">
        <v>1068.8642</v>
      </c>
      <c r="V1260" s="44"/>
      <c r="W1260" s="44"/>
      <c r="X1260" s="44"/>
    </row>
    <row r="1261" spans="1:24">
      <c r="A1261">
        <v>2</v>
      </c>
      <c r="B1261">
        <v>4332</v>
      </c>
      <c r="C1261" t="s">
        <v>3767</v>
      </c>
      <c r="D1261" t="s">
        <v>443</v>
      </c>
      <c r="E1261" t="s">
        <v>25</v>
      </c>
      <c r="F1261" t="s">
        <v>4839</v>
      </c>
      <c r="G1261" t="s">
        <v>1477</v>
      </c>
      <c r="H1261" t="s">
        <v>100</v>
      </c>
      <c r="I1261" s="42">
        <v>1</v>
      </c>
      <c r="J1261" t="s">
        <v>7002</v>
      </c>
      <c r="K1261" s="37">
        <v>43357</v>
      </c>
      <c r="L1261" s="44">
        <v>13357.85</v>
      </c>
      <c r="M1261" s="44">
        <v>13357.85</v>
      </c>
      <c r="N1261" s="44">
        <v>0</v>
      </c>
      <c r="O1261" s="44">
        <v>12022.07</v>
      </c>
      <c r="P1261" s="44">
        <v>0</v>
      </c>
      <c r="Q1261" s="44">
        <v>1001.8392</v>
      </c>
      <c r="R1261" s="44">
        <v>0</v>
      </c>
      <c r="S1261" s="44">
        <v>0</v>
      </c>
      <c r="T1261" s="44">
        <v>1001.8392</v>
      </c>
      <c r="V1261" s="44"/>
      <c r="W1261" s="44"/>
      <c r="X1261" s="44"/>
    </row>
    <row r="1262" spans="1:24">
      <c r="A1262">
        <v>2</v>
      </c>
      <c r="B1262">
        <v>4332</v>
      </c>
      <c r="C1262" t="s">
        <v>3767</v>
      </c>
      <c r="D1262" t="s">
        <v>227</v>
      </c>
      <c r="E1262" t="s">
        <v>76</v>
      </c>
      <c r="F1262" t="s">
        <v>4840</v>
      </c>
      <c r="G1262" t="s">
        <v>228</v>
      </c>
      <c r="H1262" t="s">
        <v>104</v>
      </c>
      <c r="I1262" s="42">
        <v>0</v>
      </c>
      <c r="J1262" t="s">
        <v>7002</v>
      </c>
      <c r="K1262" s="37">
        <v>43788</v>
      </c>
      <c r="L1262" s="44">
        <v>9520.2800000000007</v>
      </c>
      <c r="M1262" s="44">
        <v>9520.2800000000007</v>
      </c>
      <c r="N1262" s="44">
        <v>0</v>
      </c>
      <c r="O1262" s="44">
        <v>8568.25</v>
      </c>
      <c r="P1262" s="44">
        <v>0</v>
      </c>
      <c r="Q1262" s="44">
        <v>714.02080000000001</v>
      </c>
      <c r="R1262" s="44">
        <v>0</v>
      </c>
      <c r="S1262" s="44">
        <v>0</v>
      </c>
      <c r="T1262" s="44">
        <v>714.02080000000001</v>
      </c>
      <c r="V1262" s="44"/>
      <c r="W1262" s="44"/>
      <c r="X1262" s="44"/>
    </row>
    <row r="1263" spans="1:24">
      <c r="A1263">
        <v>2</v>
      </c>
      <c r="B1263">
        <v>4332</v>
      </c>
      <c r="C1263" t="s">
        <v>3767</v>
      </c>
      <c r="D1263" t="s">
        <v>96</v>
      </c>
      <c r="E1263" t="s">
        <v>9</v>
      </c>
      <c r="F1263" t="s">
        <v>4841</v>
      </c>
      <c r="G1263" t="s">
        <v>1597</v>
      </c>
      <c r="H1263" t="s">
        <v>107</v>
      </c>
      <c r="I1263" s="42">
        <v>0</v>
      </c>
      <c r="J1263" t="s">
        <v>7002</v>
      </c>
      <c r="K1263" s="37">
        <v>48092</v>
      </c>
      <c r="L1263" s="44">
        <v>78650856.060000002</v>
      </c>
      <c r="M1263" s="44">
        <v>78650856.060000002</v>
      </c>
      <c r="N1263" s="44">
        <v>0</v>
      </c>
      <c r="O1263" s="44">
        <v>70785770.450000003</v>
      </c>
      <c r="P1263" s="44">
        <v>0</v>
      </c>
      <c r="Q1263" s="44">
        <v>0</v>
      </c>
      <c r="R1263" s="44">
        <v>0</v>
      </c>
      <c r="S1263" s="44">
        <v>0</v>
      </c>
      <c r="T1263" s="44">
        <v>0</v>
      </c>
      <c r="V1263" s="44"/>
      <c r="W1263" s="44"/>
      <c r="X1263" s="44"/>
    </row>
    <row r="1264" spans="1:24">
      <c r="A1264">
        <v>2</v>
      </c>
      <c r="B1264">
        <v>4332</v>
      </c>
      <c r="C1264" t="s">
        <v>3767</v>
      </c>
      <c r="D1264" t="s">
        <v>641</v>
      </c>
      <c r="E1264" t="s">
        <v>422</v>
      </c>
      <c r="F1264" t="s">
        <v>7445</v>
      </c>
      <c r="G1264" t="s">
        <v>7446</v>
      </c>
      <c r="H1264" t="s">
        <v>86</v>
      </c>
      <c r="I1264" s="42">
        <v>1</v>
      </c>
      <c r="J1264" t="s">
        <v>7002</v>
      </c>
      <c r="K1264" s="37">
        <v>43412</v>
      </c>
      <c r="L1264" s="44">
        <v>17567.36</v>
      </c>
      <c r="M1264" s="44">
        <v>17567.36</v>
      </c>
      <c r="N1264" s="44">
        <v>0</v>
      </c>
      <c r="O1264" s="44">
        <v>17567.36</v>
      </c>
      <c r="P1264" s="44">
        <v>0</v>
      </c>
      <c r="Q1264" s="44">
        <v>0</v>
      </c>
      <c r="R1264" s="44">
        <v>0</v>
      </c>
      <c r="S1264" s="44">
        <v>0</v>
      </c>
      <c r="T1264" s="44">
        <v>0</v>
      </c>
      <c r="V1264" s="44"/>
      <c r="W1264" s="44"/>
      <c r="X1264" s="44"/>
    </row>
    <row r="1265" spans="1:24">
      <c r="A1265">
        <v>2</v>
      </c>
      <c r="B1265">
        <v>4332</v>
      </c>
      <c r="C1265" t="s">
        <v>3767</v>
      </c>
      <c r="D1265" t="s">
        <v>768</v>
      </c>
      <c r="E1265" t="s">
        <v>9</v>
      </c>
      <c r="F1265" t="s">
        <v>7447</v>
      </c>
      <c r="G1265" t="s">
        <v>7448</v>
      </c>
      <c r="H1265" t="s">
        <v>86</v>
      </c>
      <c r="I1265" s="42">
        <v>1</v>
      </c>
      <c r="J1265" t="s">
        <v>7002</v>
      </c>
      <c r="K1265" s="37">
        <v>43781</v>
      </c>
      <c r="L1265" s="44">
        <v>23778.09</v>
      </c>
      <c r="M1265" s="44">
        <v>23778.09</v>
      </c>
      <c r="N1265" s="44">
        <v>0</v>
      </c>
      <c r="O1265" s="44">
        <v>24766.3</v>
      </c>
      <c r="P1265" s="44">
        <v>0</v>
      </c>
      <c r="Q1265" s="44">
        <v>0</v>
      </c>
      <c r="R1265" s="44">
        <v>0</v>
      </c>
      <c r="S1265" s="44">
        <v>0</v>
      </c>
      <c r="T1265" s="44">
        <v>0</v>
      </c>
      <c r="V1265" s="44"/>
      <c r="W1265" s="44"/>
      <c r="X1265" s="44"/>
    </row>
    <row r="1266" spans="1:24">
      <c r="A1266">
        <v>2</v>
      </c>
      <c r="B1266">
        <v>4332</v>
      </c>
      <c r="C1266" t="s">
        <v>3767</v>
      </c>
      <c r="D1266" t="s">
        <v>1534</v>
      </c>
      <c r="E1266" t="s">
        <v>69</v>
      </c>
      <c r="F1266" t="s">
        <v>4842</v>
      </c>
      <c r="G1266" t="s">
        <v>1535</v>
      </c>
      <c r="H1266" t="s">
        <v>107</v>
      </c>
      <c r="I1266" s="42">
        <v>1</v>
      </c>
      <c r="J1266" t="s">
        <v>7002</v>
      </c>
      <c r="K1266" s="37">
        <v>43412</v>
      </c>
      <c r="L1266" s="44">
        <v>6117.03</v>
      </c>
      <c r="M1266" s="44">
        <v>6117.03</v>
      </c>
      <c r="N1266" s="44">
        <v>0</v>
      </c>
      <c r="O1266" s="44">
        <v>5505.33</v>
      </c>
      <c r="P1266" s="44">
        <v>0</v>
      </c>
      <c r="Q1266" s="44">
        <v>458.77749999999997</v>
      </c>
      <c r="R1266" s="44">
        <v>0</v>
      </c>
      <c r="S1266" s="44">
        <v>0</v>
      </c>
      <c r="T1266" s="44">
        <v>458.77749999999997</v>
      </c>
      <c r="V1266" s="44"/>
      <c r="W1266" s="44"/>
      <c r="X1266" s="44"/>
    </row>
    <row r="1267" spans="1:24">
      <c r="A1267">
        <v>2</v>
      </c>
      <c r="B1267">
        <v>4332</v>
      </c>
      <c r="C1267" t="s">
        <v>3767</v>
      </c>
      <c r="D1267" t="s">
        <v>791</v>
      </c>
      <c r="E1267" t="s">
        <v>48</v>
      </c>
      <c r="F1267" t="s">
        <v>4843</v>
      </c>
      <c r="G1267" t="s">
        <v>2243</v>
      </c>
      <c r="H1267" t="s">
        <v>149</v>
      </c>
      <c r="I1267" s="42">
        <v>0</v>
      </c>
      <c r="J1267" t="s">
        <v>7002</v>
      </c>
      <c r="K1267" s="37">
        <v>43959</v>
      </c>
      <c r="L1267" s="44">
        <v>78368.350000000006</v>
      </c>
      <c r="M1267" s="44">
        <v>78368.350000000006</v>
      </c>
      <c r="N1267" s="44">
        <v>0</v>
      </c>
      <c r="O1267" s="44">
        <v>70531.520000000004</v>
      </c>
      <c r="P1267" s="44">
        <v>0</v>
      </c>
      <c r="Q1267" s="44">
        <v>5877.6266999999998</v>
      </c>
      <c r="R1267" s="44">
        <v>0</v>
      </c>
      <c r="S1267" s="44">
        <v>0</v>
      </c>
      <c r="T1267" s="44">
        <v>5877.6266999999998</v>
      </c>
      <c r="V1267" s="44"/>
      <c r="W1267" s="44"/>
      <c r="X1267" s="44"/>
    </row>
    <row r="1268" spans="1:24">
      <c r="A1268">
        <v>2</v>
      </c>
      <c r="B1268">
        <v>4332</v>
      </c>
      <c r="C1268" t="s">
        <v>3767</v>
      </c>
      <c r="D1268" t="s">
        <v>1758</v>
      </c>
      <c r="E1268" t="s">
        <v>152</v>
      </c>
      <c r="F1268" t="s">
        <v>4844</v>
      </c>
      <c r="G1268" t="s">
        <v>1759</v>
      </c>
      <c r="H1268" t="s">
        <v>107</v>
      </c>
      <c r="I1268" s="42">
        <v>1</v>
      </c>
      <c r="J1268" t="s">
        <v>7002</v>
      </c>
      <c r="K1268" s="37">
        <v>43410</v>
      </c>
      <c r="L1268" s="44">
        <v>6643.54</v>
      </c>
      <c r="M1268" s="44">
        <v>6643.54</v>
      </c>
      <c r="N1268" s="44">
        <v>0</v>
      </c>
      <c r="O1268" s="44">
        <v>5979.19</v>
      </c>
      <c r="P1268" s="44">
        <v>0</v>
      </c>
      <c r="Q1268" s="44">
        <v>498.26580000000001</v>
      </c>
      <c r="R1268" s="44">
        <v>0</v>
      </c>
      <c r="S1268" s="44">
        <v>0</v>
      </c>
      <c r="T1268" s="44">
        <v>498.26580000000001</v>
      </c>
      <c r="V1268" s="44"/>
      <c r="W1268" s="44"/>
      <c r="X1268" s="44"/>
    </row>
    <row r="1269" spans="1:24">
      <c r="A1269">
        <v>2</v>
      </c>
      <c r="B1269">
        <v>4332</v>
      </c>
      <c r="C1269" t="s">
        <v>3767</v>
      </c>
      <c r="D1269" t="s">
        <v>1133</v>
      </c>
      <c r="E1269" t="s">
        <v>93</v>
      </c>
      <c r="F1269" t="s">
        <v>4845</v>
      </c>
      <c r="G1269" t="s">
        <v>2354</v>
      </c>
      <c r="H1269" t="s">
        <v>107</v>
      </c>
      <c r="I1269" s="42">
        <v>0</v>
      </c>
      <c r="J1269" t="s">
        <v>7002</v>
      </c>
      <c r="K1269" s="37">
        <v>43882</v>
      </c>
      <c r="L1269" s="44">
        <v>9992.64</v>
      </c>
      <c r="M1269" s="44">
        <v>9992.64</v>
      </c>
      <c r="N1269" s="44">
        <v>0</v>
      </c>
      <c r="O1269" s="44">
        <v>8993.3799999999992</v>
      </c>
      <c r="P1269" s="44">
        <v>0</v>
      </c>
      <c r="Q1269" s="44">
        <v>749.44830000000002</v>
      </c>
      <c r="R1269" s="44">
        <v>0</v>
      </c>
      <c r="S1269" s="44">
        <v>0</v>
      </c>
      <c r="T1269" s="44">
        <v>749.44830000000002</v>
      </c>
      <c r="V1269" s="44"/>
      <c r="W1269" s="44"/>
      <c r="X1269" s="44"/>
    </row>
    <row r="1270" spans="1:24">
      <c r="A1270">
        <v>2</v>
      </c>
      <c r="B1270">
        <v>4332</v>
      </c>
      <c r="C1270" t="s">
        <v>3767</v>
      </c>
      <c r="D1270" t="s">
        <v>256</v>
      </c>
      <c r="E1270" t="s">
        <v>256</v>
      </c>
      <c r="F1270" t="s">
        <v>4846</v>
      </c>
      <c r="G1270" t="s">
        <v>509</v>
      </c>
      <c r="H1270" t="s">
        <v>104</v>
      </c>
      <c r="I1270" s="42">
        <v>1</v>
      </c>
      <c r="J1270" t="s">
        <v>7002</v>
      </c>
      <c r="K1270" s="37">
        <v>43294</v>
      </c>
      <c r="L1270" s="44">
        <v>3695</v>
      </c>
      <c r="M1270" s="44">
        <v>3695</v>
      </c>
      <c r="N1270" s="44">
        <v>0</v>
      </c>
      <c r="O1270" s="44">
        <v>3325.5</v>
      </c>
      <c r="P1270" s="44">
        <v>0</v>
      </c>
      <c r="Q1270" s="44">
        <v>277.125</v>
      </c>
      <c r="R1270" s="44">
        <v>0</v>
      </c>
      <c r="S1270" s="44">
        <v>0</v>
      </c>
      <c r="T1270" s="44">
        <v>277.125</v>
      </c>
      <c r="V1270" s="44"/>
      <c r="W1270" s="44"/>
      <c r="X1270" s="44"/>
    </row>
    <row r="1271" spans="1:24">
      <c r="A1271">
        <v>2</v>
      </c>
      <c r="B1271">
        <v>4332</v>
      </c>
      <c r="C1271" t="s">
        <v>3767</v>
      </c>
      <c r="D1271" t="s">
        <v>47</v>
      </c>
      <c r="E1271" t="s">
        <v>48</v>
      </c>
      <c r="F1271" t="s">
        <v>4847</v>
      </c>
      <c r="G1271" t="s">
        <v>2767</v>
      </c>
      <c r="H1271" t="s">
        <v>100</v>
      </c>
      <c r="I1271" s="42">
        <v>0.75</v>
      </c>
      <c r="J1271" t="s">
        <v>7002</v>
      </c>
      <c r="K1271" s="37">
        <v>43917</v>
      </c>
      <c r="L1271" s="44">
        <v>60000</v>
      </c>
      <c r="M1271" s="44">
        <v>60000</v>
      </c>
      <c r="N1271" s="44">
        <v>0</v>
      </c>
      <c r="O1271" s="44">
        <v>54000</v>
      </c>
      <c r="P1271" s="44">
        <v>0</v>
      </c>
      <c r="Q1271" s="44">
        <v>4500</v>
      </c>
      <c r="R1271" s="44">
        <v>0</v>
      </c>
      <c r="S1271" s="44">
        <v>0</v>
      </c>
      <c r="T1271" s="44">
        <v>4500</v>
      </c>
      <c r="V1271" s="44"/>
      <c r="W1271" s="44"/>
      <c r="X1271" s="44"/>
    </row>
    <row r="1272" spans="1:24">
      <c r="A1272">
        <v>2</v>
      </c>
      <c r="B1272">
        <v>4332</v>
      </c>
      <c r="C1272" t="s">
        <v>3767</v>
      </c>
      <c r="D1272" t="s">
        <v>845</v>
      </c>
      <c r="E1272" t="s">
        <v>25</v>
      </c>
      <c r="F1272" t="s">
        <v>4848</v>
      </c>
      <c r="G1272" t="s">
        <v>1995</v>
      </c>
      <c r="H1272" t="s">
        <v>86</v>
      </c>
      <c r="I1272" s="42">
        <v>1</v>
      </c>
      <c r="J1272" t="s">
        <v>7002</v>
      </c>
      <c r="K1272" s="37">
        <v>44014</v>
      </c>
      <c r="L1272" s="44">
        <v>183197.64</v>
      </c>
      <c r="M1272" s="44">
        <v>160313.75</v>
      </c>
      <c r="N1272" s="44">
        <v>-22883.89</v>
      </c>
      <c r="O1272" s="44">
        <v>155652.04</v>
      </c>
      <c r="P1272" s="44">
        <v>-22883.89</v>
      </c>
      <c r="Q1272" s="44">
        <v>2802.9947999999999</v>
      </c>
      <c r="R1272" s="44">
        <v>0</v>
      </c>
      <c r="S1272" s="44">
        <v>579.54999999999995</v>
      </c>
      <c r="T1272" s="44">
        <v>2223.4448000000002</v>
      </c>
      <c r="V1272" s="44"/>
      <c r="W1272" s="44"/>
      <c r="X1272" s="44"/>
    </row>
    <row r="1273" spans="1:24">
      <c r="A1273">
        <v>2</v>
      </c>
      <c r="B1273">
        <v>4332</v>
      </c>
      <c r="C1273" t="s">
        <v>3767</v>
      </c>
      <c r="D1273" t="s">
        <v>90</v>
      </c>
      <c r="E1273" t="s">
        <v>9</v>
      </c>
      <c r="F1273" t="s">
        <v>4849</v>
      </c>
      <c r="G1273" t="s">
        <v>1553</v>
      </c>
      <c r="H1273" t="s">
        <v>107</v>
      </c>
      <c r="I1273" s="42">
        <v>0</v>
      </c>
      <c r="J1273" t="s">
        <v>7002</v>
      </c>
      <c r="K1273" s="37">
        <v>43412</v>
      </c>
      <c r="L1273" s="44">
        <v>84830</v>
      </c>
      <c r="M1273" s="44">
        <v>84830</v>
      </c>
      <c r="N1273" s="44">
        <v>0</v>
      </c>
      <c r="O1273" s="44">
        <v>76347</v>
      </c>
      <c r="P1273" s="44">
        <v>0</v>
      </c>
      <c r="Q1273" s="44">
        <v>6362.25</v>
      </c>
      <c r="R1273" s="44">
        <v>0</v>
      </c>
      <c r="S1273" s="44">
        <v>0</v>
      </c>
      <c r="T1273" s="44">
        <v>6362.25</v>
      </c>
      <c r="V1273" s="44"/>
      <c r="W1273" s="44"/>
      <c r="X1273" s="44"/>
    </row>
    <row r="1274" spans="1:24">
      <c r="A1274">
        <v>2</v>
      </c>
      <c r="B1274">
        <v>4332</v>
      </c>
      <c r="C1274" t="s">
        <v>3767</v>
      </c>
      <c r="D1274" t="s">
        <v>1545</v>
      </c>
      <c r="E1274" t="s">
        <v>688</v>
      </c>
      <c r="F1274" t="s">
        <v>4850</v>
      </c>
      <c r="G1274" t="s">
        <v>1546</v>
      </c>
      <c r="H1274" t="s">
        <v>104</v>
      </c>
      <c r="I1274" s="42">
        <v>1</v>
      </c>
      <c r="J1274" t="s">
        <v>7002</v>
      </c>
      <c r="K1274" s="37">
        <v>43412</v>
      </c>
      <c r="L1274" s="44">
        <v>4560.88</v>
      </c>
      <c r="M1274" s="44">
        <v>4560.88</v>
      </c>
      <c r="N1274" s="44">
        <v>0</v>
      </c>
      <c r="O1274" s="44">
        <v>4104.79</v>
      </c>
      <c r="P1274" s="44">
        <v>0</v>
      </c>
      <c r="Q1274" s="44">
        <v>342.06580000000002</v>
      </c>
      <c r="R1274" s="44">
        <v>0</v>
      </c>
      <c r="S1274" s="44">
        <v>0</v>
      </c>
      <c r="T1274" s="44">
        <v>342.06580000000002</v>
      </c>
      <c r="V1274" s="44"/>
      <c r="W1274" s="44"/>
      <c r="X1274" s="44"/>
    </row>
    <row r="1275" spans="1:24">
      <c r="A1275">
        <v>2</v>
      </c>
      <c r="B1275">
        <v>4332</v>
      </c>
      <c r="C1275" t="s">
        <v>3767</v>
      </c>
      <c r="D1275" t="s">
        <v>121</v>
      </c>
      <c r="E1275" t="s">
        <v>122</v>
      </c>
      <c r="F1275" t="s">
        <v>4851</v>
      </c>
      <c r="G1275" t="s">
        <v>1171</v>
      </c>
      <c r="H1275" t="s">
        <v>104</v>
      </c>
      <c r="I1275" s="42">
        <v>0</v>
      </c>
      <c r="J1275" t="s">
        <v>7002</v>
      </c>
      <c r="K1275" s="37">
        <v>43882</v>
      </c>
      <c r="L1275" s="44">
        <v>48282.74</v>
      </c>
      <c r="M1275" s="44">
        <v>48282.74</v>
      </c>
      <c r="N1275" s="44">
        <v>0</v>
      </c>
      <c r="O1275" s="44">
        <v>43454.47</v>
      </c>
      <c r="P1275" s="44">
        <v>0</v>
      </c>
      <c r="Q1275" s="44">
        <v>3621.2058000000002</v>
      </c>
      <c r="R1275" s="44">
        <v>0</v>
      </c>
      <c r="S1275" s="44">
        <v>0</v>
      </c>
      <c r="T1275" s="44">
        <v>3621.2058000000002</v>
      </c>
      <c r="V1275" s="44"/>
      <c r="W1275" s="44"/>
      <c r="X1275" s="44"/>
    </row>
    <row r="1276" spans="1:24">
      <c r="A1276">
        <v>2</v>
      </c>
      <c r="B1276">
        <v>4332</v>
      </c>
      <c r="C1276" t="s">
        <v>3767</v>
      </c>
      <c r="D1276" t="s">
        <v>1386</v>
      </c>
      <c r="E1276" t="s">
        <v>9</v>
      </c>
      <c r="F1276" t="s">
        <v>4852</v>
      </c>
      <c r="G1276" t="s">
        <v>1387</v>
      </c>
      <c r="H1276" t="s">
        <v>104</v>
      </c>
      <c r="I1276" s="42">
        <v>1</v>
      </c>
      <c r="J1276" t="s">
        <v>7002</v>
      </c>
      <c r="K1276" s="37">
        <v>43356</v>
      </c>
      <c r="L1276" s="44">
        <v>22787.13</v>
      </c>
      <c r="M1276" s="44">
        <v>22787.13</v>
      </c>
      <c r="N1276" s="44">
        <v>0</v>
      </c>
      <c r="O1276" s="44">
        <v>20508.419999999998</v>
      </c>
      <c r="P1276" s="44">
        <v>0</v>
      </c>
      <c r="Q1276" s="44">
        <v>1709.0350000000001</v>
      </c>
      <c r="R1276" s="44">
        <v>0</v>
      </c>
      <c r="S1276" s="44">
        <v>0</v>
      </c>
      <c r="T1276" s="44">
        <v>1709.0350000000001</v>
      </c>
      <c r="V1276" s="44"/>
      <c r="W1276" s="44"/>
      <c r="X1276" s="44"/>
    </row>
    <row r="1277" spans="1:24">
      <c r="A1277">
        <v>2</v>
      </c>
      <c r="B1277">
        <v>4332</v>
      </c>
      <c r="C1277" t="s">
        <v>3767</v>
      </c>
      <c r="D1277" t="s">
        <v>399</v>
      </c>
      <c r="E1277" t="s">
        <v>256</v>
      </c>
      <c r="F1277" t="s">
        <v>7449</v>
      </c>
      <c r="G1277" t="s">
        <v>7450</v>
      </c>
      <c r="H1277" t="s">
        <v>107</v>
      </c>
      <c r="I1277" s="42">
        <v>1</v>
      </c>
      <c r="J1277" t="s">
        <v>7002</v>
      </c>
      <c r="K1277" s="37">
        <v>48092</v>
      </c>
      <c r="L1277" s="44">
        <v>63456.74</v>
      </c>
      <c r="M1277" s="44">
        <v>63456.74</v>
      </c>
      <c r="N1277" s="44">
        <v>0</v>
      </c>
      <c r="O1277" s="44">
        <v>57111.07</v>
      </c>
      <c r="P1277" s="44">
        <v>0</v>
      </c>
      <c r="Q1277" s="44">
        <v>4759.25</v>
      </c>
      <c r="R1277" s="44">
        <v>0</v>
      </c>
      <c r="S1277" s="44">
        <v>4759.25</v>
      </c>
      <c r="T1277" s="44">
        <v>0</v>
      </c>
      <c r="V1277" s="44"/>
      <c r="W1277" s="44"/>
      <c r="X1277" s="44"/>
    </row>
    <row r="1278" spans="1:24">
      <c r="A1278">
        <v>2</v>
      </c>
      <c r="B1278">
        <v>4332</v>
      </c>
      <c r="C1278" t="s">
        <v>3767</v>
      </c>
      <c r="D1278" t="s">
        <v>654</v>
      </c>
      <c r="E1278" t="s">
        <v>147</v>
      </c>
      <c r="F1278" t="s">
        <v>4853</v>
      </c>
      <c r="G1278" t="s">
        <v>1376</v>
      </c>
      <c r="H1278" t="s">
        <v>104</v>
      </c>
      <c r="I1278" s="42">
        <v>1</v>
      </c>
      <c r="J1278" t="s">
        <v>7002</v>
      </c>
      <c r="K1278" s="37">
        <v>43356</v>
      </c>
      <c r="L1278" s="44">
        <v>10040.459999999999</v>
      </c>
      <c r="M1278" s="44">
        <v>10040.459999999999</v>
      </c>
      <c r="N1278" s="44">
        <v>0</v>
      </c>
      <c r="O1278" s="44">
        <v>9036.41</v>
      </c>
      <c r="P1278" s="44">
        <v>0</v>
      </c>
      <c r="Q1278" s="44">
        <v>753.03420000000006</v>
      </c>
      <c r="R1278" s="44">
        <v>0</v>
      </c>
      <c r="S1278" s="44">
        <v>0</v>
      </c>
      <c r="T1278" s="44">
        <v>753.03420000000006</v>
      </c>
      <c r="V1278" s="44"/>
      <c r="W1278" s="44"/>
      <c r="X1278" s="44"/>
    </row>
    <row r="1279" spans="1:24">
      <c r="A1279">
        <v>2</v>
      </c>
      <c r="B1279">
        <v>4332</v>
      </c>
      <c r="C1279" t="s">
        <v>3767</v>
      </c>
      <c r="D1279" t="s">
        <v>568</v>
      </c>
      <c r="E1279" t="s">
        <v>25</v>
      </c>
      <c r="F1279" t="s">
        <v>4854</v>
      </c>
      <c r="G1279" t="s">
        <v>1371</v>
      </c>
      <c r="H1279" t="s">
        <v>107</v>
      </c>
      <c r="I1279" s="42">
        <v>1</v>
      </c>
      <c r="J1279" t="s">
        <v>7002</v>
      </c>
      <c r="K1279" s="37">
        <v>43360</v>
      </c>
      <c r="L1279" s="44">
        <v>10185.32</v>
      </c>
      <c r="M1279" s="44">
        <v>10185.32</v>
      </c>
      <c r="N1279" s="44">
        <v>0</v>
      </c>
      <c r="O1279" s="44">
        <v>9166.7900000000009</v>
      </c>
      <c r="P1279" s="44">
        <v>0</v>
      </c>
      <c r="Q1279" s="44">
        <v>763.89919999999995</v>
      </c>
      <c r="R1279" s="44">
        <v>0</v>
      </c>
      <c r="S1279" s="44">
        <v>0</v>
      </c>
      <c r="T1279" s="44">
        <v>763.89919999999995</v>
      </c>
      <c r="V1279" s="44"/>
      <c r="W1279" s="44"/>
      <c r="X1279" s="44"/>
    </row>
    <row r="1280" spans="1:24">
      <c r="A1280">
        <v>2</v>
      </c>
      <c r="B1280">
        <v>4332</v>
      </c>
      <c r="C1280" t="s">
        <v>3767</v>
      </c>
      <c r="D1280" t="s">
        <v>448</v>
      </c>
      <c r="E1280" t="s">
        <v>21</v>
      </c>
      <c r="F1280" t="s">
        <v>4855</v>
      </c>
      <c r="G1280" t="s">
        <v>2121</v>
      </c>
      <c r="H1280" t="s">
        <v>149</v>
      </c>
      <c r="I1280" s="42">
        <v>0</v>
      </c>
      <c r="J1280" t="s">
        <v>7002</v>
      </c>
      <c r="K1280" s="37">
        <v>48092</v>
      </c>
      <c r="L1280" s="44">
        <v>212251.89</v>
      </c>
      <c r="M1280" s="44">
        <v>212251.89</v>
      </c>
      <c r="N1280" s="44">
        <v>0</v>
      </c>
      <c r="O1280" s="44">
        <v>191026.7</v>
      </c>
      <c r="P1280" s="44">
        <v>0</v>
      </c>
      <c r="Q1280" s="44">
        <v>0</v>
      </c>
      <c r="R1280" s="44">
        <v>0</v>
      </c>
      <c r="S1280" s="44">
        <v>0</v>
      </c>
      <c r="T1280" s="44">
        <v>0</v>
      </c>
      <c r="V1280" s="44"/>
      <c r="W1280" s="44"/>
      <c r="X1280" s="44"/>
    </row>
    <row r="1281" spans="1:24">
      <c r="A1281">
        <v>2</v>
      </c>
      <c r="B1281">
        <v>4332</v>
      </c>
      <c r="C1281" t="s">
        <v>3767</v>
      </c>
      <c r="D1281" t="s">
        <v>175</v>
      </c>
      <c r="E1281" t="s">
        <v>9</v>
      </c>
      <c r="F1281" t="s">
        <v>4856</v>
      </c>
      <c r="G1281" t="s">
        <v>1868</v>
      </c>
      <c r="H1281" t="s">
        <v>107</v>
      </c>
      <c r="I1281" s="42">
        <v>0</v>
      </c>
      <c r="J1281" t="s">
        <v>7002</v>
      </c>
      <c r="K1281" s="37">
        <v>43411</v>
      </c>
      <c r="L1281" s="44">
        <v>3732.47</v>
      </c>
      <c r="M1281" s="44">
        <v>3732.47</v>
      </c>
      <c r="N1281" s="44">
        <v>0</v>
      </c>
      <c r="O1281" s="44">
        <v>3359.22</v>
      </c>
      <c r="P1281" s="44">
        <v>0</v>
      </c>
      <c r="Q1281" s="44">
        <v>279.935</v>
      </c>
      <c r="R1281" s="44">
        <v>0</v>
      </c>
      <c r="S1281" s="44">
        <v>0</v>
      </c>
      <c r="T1281" s="44">
        <v>279.935</v>
      </c>
      <c r="V1281" s="44"/>
      <c r="W1281" s="44"/>
      <c r="X1281" s="44"/>
    </row>
    <row r="1282" spans="1:24">
      <c r="A1282">
        <v>2</v>
      </c>
      <c r="B1282">
        <v>4332</v>
      </c>
      <c r="C1282" t="s">
        <v>3767</v>
      </c>
      <c r="D1282" t="s">
        <v>1952</v>
      </c>
      <c r="E1282" t="s">
        <v>405</v>
      </c>
      <c r="F1282" t="s">
        <v>7451</v>
      </c>
      <c r="G1282" t="s">
        <v>7452</v>
      </c>
      <c r="H1282" t="s">
        <v>86</v>
      </c>
      <c r="I1282" s="42">
        <v>1</v>
      </c>
      <c r="J1282" t="s">
        <v>7002</v>
      </c>
      <c r="K1282" s="37">
        <v>43410</v>
      </c>
      <c r="L1282" s="44">
        <v>11626.17</v>
      </c>
      <c r="M1282" s="44">
        <v>11626.17</v>
      </c>
      <c r="N1282" s="44">
        <v>0</v>
      </c>
      <c r="O1282" s="44">
        <v>11626.17</v>
      </c>
      <c r="P1282" s="44">
        <v>0</v>
      </c>
      <c r="Q1282" s="44">
        <v>0</v>
      </c>
      <c r="R1282" s="44">
        <v>0</v>
      </c>
      <c r="S1282" s="44">
        <v>0</v>
      </c>
      <c r="T1282" s="44">
        <v>0</v>
      </c>
      <c r="V1282" s="44"/>
      <c r="W1282" s="44"/>
      <c r="X1282" s="44"/>
    </row>
    <row r="1283" spans="1:24">
      <c r="A1283">
        <v>2</v>
      </c>
      <c r="B1283">
        <v>4332</v>
      </c>
      <c r="C1283" t="s">
        <v>3767</v>
      </c>
      <c r="D1283" t="s">
        <v>399</v>
      </c>
      <c r="E1283" t="s">
        <v>256</v>
      </c>
      <c r="F1283" t="s">
        <v>4857</v>
      </c>
      <c r="G1283" t="s">
        <v>1701</v>
      </c>
      <c r="H1283" t="s">
        <v>107</v>
      </c>
      <c r="I1283" s="42">
        <v>1</v>
      </c>
      <c r="J1283" t="s">
        <v>7002</v>
      </c>
      <c r="K1283" s="37">
        <v>48092</v>
      </c>
      <c r="L1283" s="44">
        <v>128092.13</v>
      </c>
      <c r="M1283" s="44">
        <v>128092.13</v>
      </c>
      <c r="N1283" s="44">
        <v>0</v>
      </c>
      <c r="O1283" s="44">
        <v>115282.92</v>
      </c>
      <c r="P1283" s="44">
        <v>0</v>
      </c>
      <c r="Q1283" s="44">
        <v>9606.91</v>
      </c>
      <c r="R1283" s="44">
        <v>0</v>
      </c>
      <c r="S1283" s="44">
        <v>0</v>
      </c>
      <c r="T1283" s="44">
        <v>9606.91</v>
      </c>
      <c r="V1283" s="44"/>
      <c r="W1283" s="44"/>
      <c r="X1283" s="44"/>
    </row>
    <row r="1284" spans="1:24">
      <c r="A1284">
        <v>2</v>
      </c>
      <c r="B1284">
        <v>4332</v>
      </c>
      <c r="C1284" t="s">
        <v>3767</v>
      </c>
      <c r="D1284" t="s">
        <v>724</v>
      </c>
      <c r="E1284" t="s">
        <v>9</v>
      </c>
      <c r="F1284" t="s">
        <v>7453</v>
      </c>
      <c r="G1284" t="s">
        <v>7454</v>
      </c>
      <c r="H1284" t="s">
        <v>86</v>
      </c>
      <c r="I1284" s="42">
        <v>1</v>
      </c>
      <c r="J1284" t="s">
        <v>7002</v>
      </c>
      <c r="K1284" s="37">
        <v>43412</v>
      </c>
      <c r="L1284" s="44">
        <v>4175.34</v>
      </c>
      <c r="M1284" s="44">
        <v>4175.34</v>
      </c>
      <c r="N1284" s="44">
        <v>0</v>
      </c>
      <c r="O1284" s="44">
        <v>4175.34</v>
      </c>
      <c r="P1284" s="44">
        <v>0</v>
      </c>
      <c r="Q1284" s="44">
        <v>0</v>
      </c>
      <c r="R1284" s="44">
        <v>0</v>
      </c>
      <c r="S1284" s="44">
        <v>0</v>
      </c>
      <c r="T1284" s="44">
        <v>0</v>
      </c>
      <c r="V1284" s="44"/>
      <c r="W1284" s="44"/>
      <c r="X1284" s="44"/>
    </row>
    <row r="1285" spans="1:24">
      <c r="A1285">
        <v>2</v>
      </c>
      <c r="B1285">
        <v>4332</v>
      </c>
      <c r="C1285" t="s">
        <v>3767</v>
      </c>
      <c r="D1285" t="s">
        <v>918</v>
      </c>
      <c r="E1285" t="s">
        <v>25</v>
      </c>
      <c r="F1285" t="s">
        <v>4858</v>
      </c>
      <c r="G1285" t="s">
        <v>1394</v>
      </c>
      <c r="H1285" t="s">
        <v>107</v>
      </c>
      <c r="I1285" s="42">
        <v>1</v>
      </c>
      <c r="J1285" t="s">
        <v>7002</v>
      </c>
      <c r="K1285" s="37">
        <v>43360</v>
      </c>
      <c r="L1285" s="44">
        <v>8697.4500000000007</v>
      </c>
      <c r="M1285" s="44">
        <v>8697.4500000000007</v>
      </c>
      <c r="N1285" s="44">
        <v>0</v>
      </c>
      <c r="O1285" s="44">
        <v>7827.71</v>
      </c>
      <c r="P1285" s="44">
        <v>0</v>
      </c>
      <c r="Q1285" s="44">
        <v>652.30920000000003</v>
      </c>
      <c r="R1285" s="44">
        <v>0</v>
      </c>
      <c r="S1285" s="44">
        <v>0</v>
      </c>
      <c r="T1285" s="44">
        <v>652.30920000000003</v>
      </c>
      <c r="V1285" s="44"/>
      <c r="W1285" s="44"/>
      <c r="X1285" s="44"/>
    </row>
    <row r="1286" spans="1:24">
      <c r="A1286">
        <v>2</v>
      </c>
      <c r="B1286">
        <v>4332</v>
      </c>
      <c r="C1286" t="s">
        <v>3767</v>
      </c>
      <c r="D1286" t="s">
        <v>564</v>
      </c>
      <c r="E1286" t="s">
        <v>152</v>
      </c>
      <c r="F1286" t="s">
        <v>4859</v>
      </c>
      <c r="G1286" t="s">
        <v>1619</v>
      </c>
      <c r="H1286" t="s">
        <v>107</v>
      </c>
      <c r="I1286" s="42">
        <v>1</v>
      </c>
      <c r="J1286" t="s">
        <v>7002</v>
      </c>
      <c r="K1286" s="37">
        <v>43412</v>
      </c>
      <c r="L1286" s="44">
        <v>6125</v>
      </c>
      <c r="M1286" s="44">
        <v>6125</v>
      </c>
      <c r="N1286" s="44">
        <v>0</v>
      </c>
      <c r="O1286" s="44">
        <v>5512.5</v>
      </c>
      <c r="P1286" s="44">
        <v>0</v>
      </c>
      <c r="Q1286" s="44">
        <v>459.375</v>
      </c>
      <c r="R1286" s="44">
        <v>0</v>
      </c>
      <c r="S1286" s="44">
        <v>0</v>
      </c>
      <c r="T1286" s="44">
        <v>459.375</v>
      </c>
      <c r="V1286" s="44"/>
      <c r="W1286" s="44"/>
      <c r="X1286" s="44"/>
    </row>
    <row r="1287" spans="1:24">
      <c r="A1287">
        <v>2</v>
      </c>
      <c r="B1287">
        <v>4332</v>
      </c>
      <c r="C1287" t="s">
        <v>3767</v>
      </c>
      <c r="D1287" t="s">
        <v>234</v>
      </c>
      <c r="E1287" t="s">
        <v>169</v>
      </c>
      <c r="F1287" t="s">
        <v>4860</v>
      </c>
      <c r="G1287" t="s">
        <v>236</v>
      </c>
      <c r="H1287" t="s">
        <v>107</v>
      </c>
      <c r="I1287" s="42">
        <v>1</v>
      </c>
      <c r="J1287" t="s">
        <v>7002</v>
      </c>
      <c r="K1287" s="37">
        <v>43228</v>
      </c>
      <c r="L1287" s="44">
        <v>16378.16</v>
      </c>
      <c r="M1287" s="44">
        <v>16378.16</v>
      </c>
      <c r="N1287" s="44">
        <v>0</v>
      </c>
      <c r="O1287" s="44">
        <v>14740.34</v>
      </c>
      <c r="P1287" s="44">
        <v>0</v>
      </c>
      <c r="Q1287" s="44">
        <v>1228.3616999999999</v>
      </c>
      <c r="R1287" s="44">
        <v>0</v>
      </c>
      <c r="S1287" s="44">
        <v>0</v>
      </c>
      <c r="T1287" s="44">
        <v>1228.3616999999999</v>
      </c>
      <c r="V1287" s="44"/>
      <c r="W1287" s="44"/>
      <c r="X1287" s="44"/>
    </row>
    <row r="1288" spans="1:24">
      <c r="A1288">
        <v>2</v>
      </c>
      <c r="B1288">
        <v>4332</v>
      </c>
      <c r="C1288" t="s">
        <v>3767</v>
      </c>
      <c r="D1288" t="s">
        <v>745</v>
      </c>
      <c r="E1288" t="s">
        <v>25</v>
      </c>
      <c r="F1288" t="s">
        <v>4861</v>
      </c>
      <c r="G1288" t="s">
        <v>1672</v>
      </c>
      <c r="H1288" t="s">
        <v>107</v>
      </c>
      <c r="I1288" s="42">
        <v>1</v>
      </c>
      <c r="J1288" t="s">
        <v>7002</v>
      </c>
      <c r="K1288" s="37">
        <v>43412</v>
      </c>
      <c r="L1288" s="44">
        <v>11806.67</v>
      </c>
      <c r="M1288" s="44">
        <v>11806.67</v>
      </c>
      <c r="N1288" s="44">
        <v>0</v>
      </c>
      <c r="O1288" s="44">
        <v>10626</v>
      </c>
      <c r="P1288" s="44">
        <v>0</v>
      </c>
      <c r="Q1288" s="44">
        <v>885.5</v>
      </c>
      <c r="R1288" s="44">
        <v>0</v>
      </c>
      <c r="S1288" s="44">
        <v>0</v>
      </c>
      <c r="T1288" s="44">
        <v>885.5</v>
      </c>
      <c r="V1288" s="44"/>
      <c r="W1288" s="44"/>
      <c r="X1288" s="44"/>
    </row>
    <row r="1289" spans="1:24">
      <c r="A1289">
        <v>2</v>
      </c>
      <c r="B1289">
        <v>4332</v>
      </c>
      <c r="C1289" t="s">
        <v>3767</v>
      </c>
      <c r="D1289" t="s">
        <v>52</v>
      </c>
      <c r="E1289" t="s">
        <v>21</v>
      </c>
      <c r="F1289" t="s">
        <v>4862</v>
      </c>
      <c r="G1289" t="s">
        <v>138</v>
      </c>
      <c r="H1289" t="s">
        <v>86</v>
      </c>
      <c r="I1289" s="42">
        <v>1</v>
      </c>
      <c r="J1289" t="s">
        <v>7002</v>
      </c>
      <c r="K1289" s="37">
        <v>48092</v>
      </c>
      <c r="L1289" s="44">
        <v>67904.800000000003</v>
      </c>
      <c r="M1289" s="44">
        <v>67904.800000000003</v>
      </c>
      <c r="N1289" s="44">
        <v>0</v>
      </c>
      <c r="O1289" s="44">
        <v>61209.39</v>
      </c>
      <c r="P1289" s="44">
        <v>0</v>
      </c>
      <c r="Q1289" s="44">
        <v>5021.5601999999999</v>
      </c>
      <c r="R1289" s="44">
        <v>0</v>
      </c>
      <c r="S1289" s="44">
        <v>0</v>
      </c>
      <c r="T1289" s="44">
        <v>5021.5601999999999</v>
      </c>
      <c r="V1289" s="44"/>
      <c r="W1289" s="44"/>
      <c r="X1289" s="44"/>
    </row>
    <row r="1290" spans="1:24">
      <c r="A1290">
        <v>2</v>
      </c>
      <c r="B1290">
        <v>4332</v>
      </c>
      <c r="C1290" t="s">
        <v>3767</v>
      </c>
      <c r="D1290" t="s">
        <v>866</v>
      </c>
      <c r="E1290" t="s">
        <v>256</v>
      </c>
      <c r="F1290" t="s">
        <v>7455</v>
      </c>
      <c r="G1290" t="s">
        <v>7456</v>
      </c>
      <c r="H1290" t="s">
        <v>86</v>
      </c>
      <c r="I1290" s="42">
        <v>1</v>
      </c>
      <c r="J1290" t="s">
        <v>7002</v>
      </c>
      <c r="K1290" s="37">
        <v>43362</v>
      </c>
      <c r="L1290" s="44">
        <v>9586.68</v>
      </c>
      <c r="M1290" s="44">
        <v>9586.68</v>
      </c>
      <c r="N1290" s="44">
        <v>0</v>
      </c>
      <c r="O1290" s="44">
        <v>9586.68</v>
      </c>
      <c r="P1290" s="44">
        <v>0</v>
      </c>
      <c r="Q1290" s="44">
        <v>0</v>
      </c>
      <c r="R1290" s="44">
        <v>0</v>
      </c>
      <c r="S1290" s="44">
        <v>0</v>
      </c>
      <c r="T1290" s="44">
        <v>0</v>
      </c>
      <c r="V1290" s="44"/>
      <c r="W1290" s="44"/>
      <c r="X1290" s="44"/>
    </row>
    <row r="1291" spans="1:24">
      <c r="A1291">
        <v>2</v>
      </c>
      <c r="B1291">
        <v>4332</v>
      </c>
      <c r="C1291" t="s">
        <v>3767</v>
      </c>
      <c r="D1291" t="s">
        <v>156</v>
      </c>
      <c r="E1291" t="s">
        <v>9</v>
      </c>
      <c r="F1291" t="s">
        <v>4863</v>
      </c>
      <c r="G1291" t="s">
        <v>3279</v>
      </c>
      <c r="H1291" t="s">
        <v>107</v>
      </c>
      <c r="I1291" s="42">
        <v>1</v>
      </c>
      <c r="J1291" t="s">
        <v>7002</v>
      </c>
      <c r="K1291" s="37">
        <v>43952</v>
      </c>
      <c r="L1291" s="44">
        <v>37880.93</v>
      </c>
      <c r="M1291" s="44">
        <v>37880.93</v>
      </c>
      <c r="N1291" s="44">
        <v>0</v>
      </c>
      <c r="O1291" s="44">
        <v>34092.839999999997</v>
      </c>
      <c r="P1291" s="44">
        <v>0</v>
      </c>
      <c r="Q1291" s="44">
        <v>0</v>
      </c>
      <c r="R1291" s="44">
        <v>0</v>
      </c>
      <c r="S1291" s="44">
        <v>-2841.07</v>
      </c>
      <c r="T1291" s="44">
        <v>2841.07</v>
      </c>
      <c r="V1291" s="44"/>
      <c r="W1291" s="44"/>
      <c r="X1291" s="44"/>
    </row>
    <row r="1292" spans="1:24">
      <c r="A1292">
        <v>2</v>
      </c>
      <c r="B1292">
        <v>4332</v>
      </c>
      <c r="C1292" t="s">
        <v>3767</v>
      </c>
      <c r="D1292" t="s">
        <v>1307</v>
      </c>
      <c r="E1292" t="s">
        <v>60</v>
      </c>
      <c r="F1292" t="s">
        <v>7457</v>
      </c>
      <c r="G1292" t="s">
        <v>7458</v>
      </c>
      <c r="H1292" t="s">
        <v>86</v>
      </c>
      <c r="I1292" s="42">
        <v>1</v>
      </c>
      <c r="J1292" t="s">
        <v>7002</v>
      </c>
      <c r="K1292" s="37">
        <v>43578</v>
      </c>
      <c r="L1292" s="44">
        <v>135181.04999999999</v>
      </c>
      <c r="M1292" s="44">
        <v>135181.04999999999</v>
      </c>
      <c r="N1292" s="44">
        <v>0</v>
      </c>
      <c r="O1292" s="44">
        <v>135181.04999999999</v>
      </c>
      <c r="P1292" s="44">
        <v>0</v>
      </c>
      <c r="Q1292" s="44">
        <v>0</v>
      </c>
      <c r="R1292" s="44">
        <v>0</v>
      </c>
      <c r="S1292" s="44">
        <v>0</v>
      </c>
      <c r="T1292" s="44">
        <v>0</v>
      </c>
      <c r="V1292" s="44"/>
      <c r="W1292" s="44"/>
      <c r="X1292" s="44"/>
    </row>
    <row r="1293" spans="1:24">
      <c r="A1293">
        <v>2</v>
      </c>
      <c r="B1293">
        <v>4332</v>
      </c>
      <c r="C1293" t="s">
        <v>3767</v>
      </c>
      <c r="D1293" t="s">
        <v>399</v>
      </c>
      <c r="E1293" t="s">
        <v>256</v>
      </c>
      <c r="F1293" t="s">
        <v>4864</v>
      </c>
      <c r="G1293" t="s">
        <v>3130</v>
      </c>
      <c r="H1293" t="s">
        <v>107</v>
      </c>
      <c r="I1293" s="42">
        <v>0.5</v>
      </c>
      <c r="J1293" t="s">
        <v>7002</v>
      </c>
      <c r="K1293" s="37">
        <v>43851</v>
      </c>
      <c r="L1293" s="44">
        <v>87964.22</v>
      </c>
      <c r="M1293" s="44">
        <v>87964.22</v>
      </c>
      <c r="N1293" s="44">
        <v>0</v>
      </c>
      <c r="O1293" s="44">
        <v>79167.8</v>
      </c>
      <c r="P1293" s="44">
        <v>0</v>
      </c>
      <c r="Q1293" s="44">
        <v>6597.3167000000003</v>
      </c>
      <c r="R1293" s="44">
        <v>0</v>
      </c>
      <c r="S1293" s="44">
        <v>0</v>
      </c>
      <c r="T1293" s="44">
        <v>6597.3167000000003</v>
      </c>
      <c r="V1293" s="44"/>
      <c r="W1293" s="44"/>
      <c r="X1293" s="44"/>
    </row>
    <row r="1294" spans="1:24">
      <c r="A1294">
        <v>2</v>
      </c>
      <c r="B1294">
        <v>4332</v>
      </c>
      <c r="C1294" t="s">
        <v>3767</v>
      </c>
      <c r="D1294" t="s">
        <v>592</v>
      </c>
      <c r="E1294" t="s">
        <v>9</v>
      </c>
      <c r="F1294" t="s">
        <v>4865</v>
      </c>
      <c r="G1294" t="s">
        <v>1427</v>
      </c>
      <c r="H1294" t="s">
        <v>104</v>
      </c>
      <c r="I1294" s="42">
        <v>1</v>
      </c>
      <c r="J1294" t="s">
        <v>7002</v>
      </c>
      <c r="K1294" s="37">
        <v>43356</v>
      </c>
      <c r="L1294" s="44">
        <v>33900</v>
      </c>
      <c r="M1294" s="44">
        <v>33900</v>
      </c>
      <c r="N1294" s="44">
        <v>0</v>
      </c>
      <c r="O1294" s="44">
        <v>30510</v>
      </c>
      <c r="P1294" s="44">
        <v>0</v>
      </c>
      <c r="Q1294" s="44">
        <v>2542.5</v>
      </c>
      <c r="R1294" s="44">
        <v>0</v>
      </c>
      <c r="S1294" s="44">
        <v>0</v>
      </c>
      <c r="T1294" s="44">
        <v>2542.5</v>
      </c>
      <c r="V1294" s="44"/>
      <c r="W1294" s="44"/>
      <c r="X1294" s="44"/>
    </row>
    <row r="1295" spans="1:24">
      <c r="A1295">
        <v>2</v>
      </c>
      <c r="B1295">
        <v>4332</v>
      </c>
      <c r="C1295" t="s">
        <v>3767</v>
      </c>
      <c r="D1295" t="s">
        <v>7459</v>
      </c>
      <c r="E1295" t="s">
        <v>9</v>
      </c>
      <c r="F1295" t="s">
        <v>7460</v>
      </c>
      <c r="G1295" t="s">
        <v>7461</v>
      </c>
      <c r="H1295" t="s">
        <v>86</v>
      </c>
      <c r="I1295" s="42">
        <v>1</v>
      </c>
      <c r="J1295" t="s">
        <v>7002</v>
      </c>
      <c r="K1295" s="37">
        <v>43334</v>
      </c>
      <c r="L1295" s="44">
        <v>34320.21</v>
      </c>
      <c r="M1295" s="44">
        <v>34320.21</v>
      </c>
      <c r="N1295" s="44">
        <v>0</v>
      </c>
      <c r="O1295" s="44">
        <v>34320.21</v>
      </c>
      <c r="P1295" s="44">
        <v>0</v>
      </c>
      <c r="Q1295" s="44">
        <v>0</v>
      </c>
      <c r="R1295" s="44">
        <v>0</v>
      </c>
      <c r="S1295" s="44">
        <v>0</v>
      </c>
      <c r="T1295" s="44">
        <v>0</v>
      </c>
      <c r="V1295" s="44"/>
      <c r="W1295" s="44"/>
      <c r="X1295" s="44"/>
    </row>
    <row r="1296" spans="1:24">
      <c r="A1296">
        <v>2</v>
      </c>
      <c r="B1296">
        <v>4332</v>
      </c>
      <c r="C1296" t="s">
        <v>3767</v>
      </c>
      <c r="D1296" t="s">
        <v>1640</v>
      </c>
      <c r="E1296" t="s">
        <v>314</v>
      </c>
      <c r="F1296" t="s">
        <v>4866</v>
      </c>
      <c r="G1296" t="s">
        <v>1641</v>
      </c>
      <c r="H1296" t="s">
        <v>86</v>
      </c>
      <c r="I1296" s="42">
        <v>1</v>
      </c>
      <c r="J1296" t="s">
        <v>7002</v>
      </c>
      <c r="K1296" s="37">
        <v>43412</v>
      </c>
      <c r="L1296" s="44">
        <v>108097.67</v>
      </c>
      <c r="M1296" s="44">
        <v>108097.67</v>
      </c>
      <c r="N1296" s="44">
        <v>0</v>
      </c>
      <c r="O1296" s="44">
        <v>97287.9</v>
      </c>
      <c r="P1296" s="44">
        <v>0</v>
      </c>
      <c r="Q1296" s="44">
        <v>8107.3249999999998</v>
      </c>
      <c r="R1296" s="44">
        <v>0</v>
      </c>
      <c r="S1296" s="44">
        <v>0</v>
      </c>
      <c r="T1296" s="44">
        <v>8107.3249999999998</v>
      </c>
      <c r="V1296" s="44"/>
      <c r="W1296" s="44"/>
      <c r="X1296" s="44"/>
    </row>
    <row r="1297" spans="1:24">
      <c r="A1297">
        <v>2</v>
      </c>
      <c r="B1297">
        <v>4332</v>
      </c>
      <c r="C1297" t="s">
        <v>3767</v>
      </c>
      <c r="D1297" t="s">
        <v>98</v>
      </c>
      <c r="E1297" t="s">
        <v>147</v>
      </c>
      <c r="F1297" t="s">
        <v>4867</v>
      </c>
      <c r="G1297" t="s">
        <v>1451</v>
      </c>
      <c r="H1297" t="s">
        <v>86</v>
      </c>
      <c r="I1297" s="42">
        <v>1</v>
      </c>
      <c r="J1297" t="s">
        <v>7002</v>
      </c>
      <c r="K1297" s="37">
        <v>43362</v>
      </c>
      <c r="L1297" s="44">
        <v>6264.66</v>
      </c>
      <c r="M1297" s="44">
        <v>6264.66</v>
      </c>
      <c r="N1297" s="44">
        <v>0</v>
      </c>
      <c r="O1297" s="44">
        <v>5638.19</v>
      </c>
      <c r="P1297" s="44">
        <v>0</v>
      </c>
      <c r="Q1297" s="44">
        <v>469.8492</v>
      </c>
      <c r="R1297" s="44">
        <v>0</v>
      </c>
      <c r="S1297" s="44">
        <v>0</v>
      </c>
      <c r="T1297" s="44">
        <v>469.8492</v>
      </c>
      <c r="V1297" s="44"/>
      <c r="W1297" s="44"/>
      <c r="X1297" s="44"/>
    </row>
    <row r="1298" spans="1:24">
      <c r="A1298">
        <v>2</v>
      </c>
      <c r="B1298">
        <v>4332</v>
      </c>
      <c r="C1298" t="s">
        <v>3767</v>
      </c>
      <c r="D1298" t="s">
        <v>175</v>
      </c>
      <c r="E1298" t="s">
        <v>9</v>
      </c>
      <c r="F1298" t="s">
        <v>4868</v>
      </c>
      <c r="G1298" t="s">
        <v>2018</v>
      </c>
      <c r="H1298" t="s">
        <v>107</v>
      </c>
      <c r="I1298" s="42">
        <v>0.25</v>
      </c>
      <c r="J1298" t="s">
        <v>7002</v>
      </c>
      <c r="K1298" s="37">
        <v>43507</v>
      </c>
      <c r="L1298" s="44">
        <v>6860.49</v>
      </c>
      <c r="M1298" s="44">
        <v>6860.49</v>
      </c>
      <c r="N1298" s="44">
        <v>0</v>
      </c>
      <c r="O1298" s="44">
        <v>6174.44</v>
      </c>
      <c r="P1298" s="44">
        <v>0</v>
      </c>
      <c r="Q1298" s="44">
        <v>514.5367</v>
      </c>
      <c r="R1298" s="44">
        <v>0</v>
      </c>
      <c r="S1298" s="44">
        <v>0</v>
      </c>
      <c r="T1298" s="44">
        <v>514.5367</v>
      </c>
      <c r="V1298" s="44"/>
      <c r="W1298" s="44"/>
      <c r="X1298" s="44"/>
    </row>
    <row r="1299" spans="1:24">
      <c r="A1299">
        <v>2</v>
      </c>
      <c r="B1299">
        <v>4332</v>
      </c>
      <c r="C1299" t="s">
        <v>3767</v>
      </c>
      <c r="D1299" t="s">
        <v>1245</v>
      </c>
      <c r="E1299" t="s">
        <v>9</v>
      </c>
      <c r="F1299" t="s">
        <v>4869</v>
      </c>
      <c r="G1299" t="s">
        <v>1746</v>
      </c>
      <c r="H1299" t="s">
        <v>107</v>
      </c>
      <c r="I1299" s="42">
        <v>1</v>
      </c>
      <c r="J1299" t="s">
        <v>7002</v>
      </c>
      <c r="K1299" s="37">
        <v>43410</v>
      </c>
      <c r="L1299" s="44">
        <v>4414.67</v>
      </c>
      <c r="M1299" s="44">
        <v>4414.67</v>
      </c>
      <c r="N1299" s="44">
        <v>0</v>
      </c>
      <c r="O1299" s="44">
        <v>3973.2</v>
      </c>
      <c r="P1299" s="44">
        <v>0</v>
      </c>
      <c r="Q1299" s="44">
        <v>0</v>
      </c>
      <c r="R1299" s="44">
        <v>0</v>
      </c>
      <c r="S1299" s="44">
        <v>-331.1</v>
      </c>
      <c r="T1299" s="44">
        <v>331.1</v>
      </c>
      <c r="V1299" s="44"/>
      <c r="W1299" s="44"/>
      <c r="X1299" s="44"/>
    </row>
    <row r="1300" spans="1:24">
      <c r="A1300">
        <v>2</v>
      </c>
      <c r="B1300">
        <v>4332</v>
      </c>
      <c r="C1300" t="s">
        <v>3767</v>
      </c>
      <c r="D1300" t="s">
        <v>399</v>
      </c>
      <c r="E1300" t="s">
        <v>256</v>
      </c>
      <c r="F1300" t="s">
        <v>4870</v>
      </c>
      <c r="G1300" t="s">
        <v>2970</v>
      </c>
      <c r="H1300" t="s">
        <v>107</v>
      </c>
      <c r="I1300" s="42">
        <v>0.04</v>
      </c>
      <c r="J1300" t="s">
        <v>7002</v>
      </c>
      <c r="K1300" s="37">
        <v>43851</v>
      </c>
      <c r="L1300" s="44">
        <v>63407.65</v>
      </c>
      <c r="M1300" s="44">
        <v>63407.65</v>
      </c>
      <c r="N1300" s="44">
        <v>0</v>
      </c>
      <c r="O1300" s="44">
        <v>57066.89</v>
      </c>
      <c r="P1300" s="44">
        <v>0</v>
      </c>
      <c r="Q1300" s="44">
        <v>4755.5742</v>
      </c>
      <c r="R1300" s="44">
        <v>0</v>
      </c>
      <c r="S1300" s="44">
        <v>0</v>
      </c>
      <c r="T1300" s="44">
        <v>4755.5742</v>
      </c>
      <c r="V1300" s="44"/>
      <c r="W1300" s="44"/>
      <c r="X1300" s="44"/>
    </row>
    <row r="1301" spans="1:24">
      <c r="A1301">
        <v>2</v>
      </c>
      <c r="B1301">
        <v>4332</v>
      </c>
      <c r="C1301" t="s">
        <v>3767</v>
      </c>
      <c r="D1301" t="s">
        <v>1178</v>
      </c>
      <c r="E1301" t="s">
        <v>147</v>
      </c>
      <c r="F1301" t="s">
        <v>4871</v>
      </c>
      <c r="G1301" t="s">
        <v>1408</v>
      </c>
      <c r="H1301" t="s">
        <v>107</v>
      </c>
      <c r="I1301" s="42">
        <v>1</v>
      </c>
      <c r="J1301" t="s">
        <v>7002</v>
      </c>
      <c r="K1301" s="37">
        <v>43357</v>
      </c>
      <c r="L1301" s="44">
        <v>5392.04</v>
      </c>
      <c r="M1301" s="44">
        <v>5392.04</v>
      </c>
      <c r="N1301" s="44">
        <v>0</v>
      </c>
      <c r="O1301" s="44">
        <v>4852.84</v>
      </c>
      <c r="P1301" s="44">
        <v>0</v>
      </c>
      <c r="Q1301" s="44">
        <v>404.4033</v>
      </c>
      <c r="R1301" s="44">
        <v>0</v>
      </c>
      <c r="S1301" s="44">
        <v>0</v>
      </c>
      <c r="T1301" s="44">
        <v>404.4033</v>
      </c>
      <c r="V1301" s="44"/>
      <c r="W1301" s="44"/>
      <c r="X1301" s="44"/>
    </row>
    <row r="1302" spans="1:24">
      <c r="A1302">
        <v>1</v>
      </c>
      <c r="B1302">
        <v>4332</v>
      </c>
      <c r="C1302" t="s">
        <v>3767</v>
      </c>
      <c r="D1302" t="s">
        <v>63</v>
      </c>
      <c r="E1302" t="s">
        <v>21</v>
      </c>
      <c r="F1302" t="s">
        <v>4872</v>
      </c>
      <c r="G1302" t="s">
        <v>64</v>
      </c>
      <c r="H1302" t="s">
        <v>11</v>
      </c>
      <c r="I1302" s="42">
        <v>0</v>
      </c>
      <c r="J1302" t="s">
        <v>7003</v>
      </c>
      <c r="K1302" s="37">
        <v>48092</v>
      </c>
      <c r="L1302" s="44">
        <v>5558010.8899999997</v>
      </c>
      <c r="M1302" s="44">
        <v>5558010.8899999997</v>
      </c>
      <c r="N1302" s="44">
        <v>0</v>
      </c>
      <c r="O1302" s="44">
        <v>4168508.1675</v>
      </c>
      <c r="P1302" s="44">
        <v>0</v>
      </c>
      <c r="Q1302" s="44">
        <v>0</v>
      </c>
      <c r="R1302" s="44">
        <v>0</v>
      </c>
      <c r="S1302" s="44">
        <v>0</v>
      </c>
      <c r="T1302" s="44">
        <v>0</v>
      </c>
      <c r="V1302" s="44"/>
      <c r="W1302" s="44"/>
      <c r="X1302" s="44"/>
    </row>
    <row r="1303" spans="1:24">
      <c r="A1303">
        <v>2</v>
      </c>
      <c r="B1303">
        <v>4332</v>
      </c>
      <c r="C1303" t="s">
        <v>3767</v>
      </c>
      <c r="D1303" t="s">
        <v>656</v>
      </c>
      <c r="E1303" t="s">
        <v>9</v>
      </c>
      <c r="F1303" t="s">
        <v>7462</v>
      </c>
      <c r="G1303" t="s">
        <v>141</v>
      </c>
      <c r="H1303" t="s">
        <v>86</v>
      </c>
      <c r="I1303" s="42">
        <v>1</v>
      </c>
      <c r="J1303" t="s">
        <v>7002</v>
      </c>
      <c r="K1303" s="37">
        <v>43412</v>
      </c>
      <c r="L1303" s="44">
        <v>21177.9</v>
      </c>
      <c r="M1303" s="44">
        <v>21177.9</v>
      </c>
      <c r="N1303" s="44">
        <v>0</v>
      </c>
      <c r="O1303" s="44">
        <v>21177.9</v>
      </c>
      <c r="P1303" s="44">
        <v>0</v>
      </c>
      <c r="Q1303" s="44">
        <v>0</v>
      </c>
      <c r="R1303" s="44">
        <v>0</v>
      </c>
      <c r="S1303" s="44">
        <v>0</v>
      </c>
      <c r="T1303" s="44">
        <v>0</v>
      </c>
      <c r="V1303" s="44"/>
      <c r="W1303" s="44"/>
      <c r="X1303" s="44"/>
    </row>
    <row r="1304" spans="1:24">
      <c r="A1304">
        <v>2</v>
      </c>
      <c r="B1304">
        <v>4332</v>
      </c>
      <c r="C1304" t="s">
        <v>3767</v>
      </c>
      <c r="D1304" t="s">
        <v>675</v>
      </c>
      <c r="E1304" t="s">
        <v>60</v>
      </c>
      <c r="F1304" t="s">
        <v>4873</v>
      </c>
      <c r="G1304" t="s">
        <v>1602</v>
      </c>
      <c r="H1304" t="s">
        <v>149</v>
      </c>
      <c r="I1304" s="42">
        <v>1</v>
      </c>
      <c r="J1304" t="s">
        <v>7002</v>
      </c>
      <c r="K1304" s="37">
        <v>44028</v>
      </c>
      <c r="L1304" s="44">
        <v>230840</v>
      </c>
      <c r="M1304" s="44">
        <v>230840</v>
      </c>
      <c r="N1304" s="44">
        <v>0</v>
      </c>
      <c r="O1304" s="44">
        <v>207756</v>
      </c>
      <c r="P1304" s="44">
        <v>0</v>
      </c>
      <c r="Q1304" s="44">
        <v>0</v>
      </c>
      <c r="R1304" s="44">
        <v>0</v>
      </c>
      <c r="S1304" s="44">
        <v>0</v>
      </c>
      <c r="T1304" s="44">
        <v>0</v>
      </c>
      <c r="V1304" s="44"/>
      <c r="W1304" s="44"/>
      <c r="X1304" s="44"/>
    </row>
    <row r="1305" spans="1:24">
      <c r="A1305">
        <v>2</v>
      </c>
      <c r="B1305">
        <v>4332</v>
      </c>
      <c r="C1305" t="s">
        <v>3767</v>
      </c>
      <c r="D1305" t="s">
        <v>976</v>
      </c>
      <c r="E1305" t="s">
        <v>21</v>
      </c>
      <c r="F1305" t="s">
        <v>4874</v>
      </c>
      <c r="G1305" t="s">
        <v>1714</v>
      </c>
      <c r="H1305" t="s">
        <v>107</v>
      </c>
      <c r="I1305" s="42">
        <v>0</v>
      </c>
      <c r="J1305" t="s">
        <v>7002</v>
      </c>
      <c r="K1305" s="37">
        <v>48092</v>
      </c>
      <c r="L1305" s="44">
        <v>156634.37</v>
      </c>
      <c r="M1305" s="44">
        <v>156634.37</v>
      </c>
      <c r="N1305" s="44">
        <v>0</v>
      </c>
      <c r="O1305" s="44">
        <v>140970.93</v>
      </c>
      <c r="P1305" s="44">
        <v>0</v>
      </c>
      <c r="Q1305" s="44">
        <v>0</v>
      </c>
      <c r="R1305" s="44">
        <v>0</v>
      </c>
      <c r="S1305" s="44">
        <v>0</v>
      </c>
      <c r="T1305" s="44">
        <v>0</v>
      </c>
      <c r="V1305" s="44"/>
      <c r="W1305" s="44"/>
      <c r="X1305" s="44"/>
    </row>
    <row r="1306" spans="1:24">
      <c r="A1306">
        <v>2</v>
      </c>
      <c r="B1306">
        <v>4332</v>
      </c>
      <c r="C1306" t="s">
        <v>3767</v>
      </c>
      <c r="D1306" t="s">
        <v>1287</v>
      </c>
      <c r="E1306" t="s">
        <v>688</v>
      </c>
      <c r="F1306" t="s">
        <v>4875</v>
      </c>
      <c r="G1306" t="s">
        <v>1433</v>
      </c>
      <c r="H1306" t="s">
        <v>107</v>
      </c>
      <c r="I1306" s="42">
        <v>0</v>
      </c>
      <c r="J1306" t="s">
        <v>7002</v>
      </c>
      <c r="K1306" s="37">
        <v>43599</v>
      </c>
      <c r="L1306" s="44">
        <v>6033.86</v>
      </c>
      <c r="M1306" s="44">
        <v>6033.86</v>
      </c>
      <c r="N1306" s="44">
        <v>0</v>
      </c>
      <c r="O1306" s="44">
        <v>5430.47</v>
      </c>
      <c r="P1306" s="44">
        <v>0</v>
      </c>
      <c r="Q1306" s="44">
        <v>452.53919999999999</v>
      </c>
      <c r="R1306" s="44">
        <v>0</v>
      </c>
      <c r="S1306" s="44">
        <v>0</v>
      </c>
      <c r="T1306" s="44">
        <v>452.53919999999999</v>
      </c>
      <c r="V1306" s="44"/>
      <c r="W1306" s="44"/>
      <c r="X1306" s="44"/>
    </row>
    <row r="1307" spans="1:24">
      <c r="A1307">
        <v>2</v>
      </c>
      <c r="B1307">
        <v>4332</v>
      </c>
      <c r="C1307" t="s">
        <v>3767</v>
      </c>
      <c r="D1307" t="s">
        <v>1410</v>
      </c>
      <c r="E1307" t="s">
        <v>9</v>
      </c>
      <c r="F1307" t="s">
        <v>4876</v>
      </c>
      <c r="G1307" t="s">
        <v>1411</v>
      </c>
      <c r="H1307" t="s">
        <v>107</v>
      </c>
      <c r="I1307" s="42">
        <v>1</v>
      </c>
      <c r="J1307" t="s">
        <v>7002</v>
      </c>
      <c r="K1307" s="37">
        <v>43357</v>
      </c>
      <c r="L1307" s="44">
        <v>11776.48</v>
      </c>
      <c r="M1307" s="44">
        <v>11776.48</v>
      </c>
      <c r="N1307" s="44">
        <v>0</v>
      </c>
      <c r="O1307" s="44">
        <v>10598.83</v>
      </c>
      <c r="P1307" s="44">
        <v>0</v>
      </c>
      <c r="Q1307" s="44">
        <v>883.23580000000004</v>
      </c>
      <c r="R1307" s="44">
        <v>0</v>
      </c>
      <c r="S1307" s="44">
        <v>0</v>
      </c>
      <c r="T1307" s="44">
        <v>883.23580000000004</v>
      </c>
      <c r="V1307" s="44"/>
      <c r="W1307" s="44"/>
      <c r="X1307" s="44"/>
    </row>
    <row r="1308" spans="1:24">
      <c r="A1308">
        <v>2</v>
      </c>
      <c r="B1308">
        <v>4332</v>
      </c>
      <c r="C1308" t="s">
        <v>3767</v>
      </c>
      <c r="D1308" t="s">
        <v>549</v>
      </c>
      <c r="E1308" t="s">
        <v>9</v>
      </c>
      <c r="F1308" t="s">
        <v>4877</v>
      </c>
      <c r="G1308" t="s">
        <v>1603</v>
      </c>
      <c r="H1308" t="s">
        <v>107</v>
      </c>
      <c r="I1308" s="42">
        <v>1</v>
      </c>
      <c r="J1308" t="s">
        <v>7002</v>
      </c>
      <c r="K1308" s="37">
        <v>43412</v>
      </c>
      <c r="L1308" s="44">
        <v>80357.3</v>
      </c>
      <c r="M1308" s="44">
        <v>80357.3</v>
      </c>
      <c r="N1308" s="44">
        <v>0</v>
      </c>
      <c r="O1308" s="44">
        <v>72321.570000000007</v>
      </c>
      <c r="P1308" s="44">
        <v>0</v>
      </c>
      <c r="Q1308" s="44">
        <v>6026.7974999999997</v>
      </c>
      <c r="R1308" s="44">
        <v>0</v>
      </c>
      <c r="S1308" s="44">
        <v>0</v>
      </c>
      <c r="T1308" s="44">
        <v>6026.7974999999997</v>
      </c>
      <c r="V1308" s="44"/>
      <c r="W1308" s="44"/>
      <c r="X1308" s="44"/>
    </row>
    <row r="1309" spans="1:24">
      <c r="A1309">
        <v>2</v>
      </c>
      <c r="B1309">
        <v>4332</v>
      </c>
      <c r="C1309" t="s">
        <v>3767</v>
      </c>
      <c r="D1309" t="s">
        <v>1594</v>
      </c>
      <c r="E1309" t="s">
        <v>48</v>
      </c>
      <c r="F1309" t="s">
        <v>4878</v>
      </c>
      <c r="G1309" t="s">
        <v>1595</v>
      </c>
      <c r="H1309" t="s">
        <v>104</v>
      </c>
      <c r="I1309" s="42">
        <v>1</v>
      </c>
      <c r="J1309" t="s">
        <v>7002</v>
      </c>
      <c r="K1309" s="37">
        <v>43412</v>
      </c>
      <c r="L1309" s="44">
        <v>19292.330000000002</v>
      </c>
      <c r="M1309" s="44">
        <v>19292.330000000002</v>
      </c>
      <c r="N1309" s="44">
        <v>0</v>
      </c>
      <c r="O1309" s="44">
        <v>17363.099999999999</v>
      </c>
      <c r="P1309" s="44">
        <v>0</v>
      </c>
      <c r="Q1309" s="44">
        <v>1446.925</v>
      </c>
      <c r="R1309" s="44">
        <v>0</v>
      </c>
      <c r="S1309" s="44">
        <v>0</v>
      </c>
      <c r="T1309" s="44">
        <v>1446.925</v>
      </c>
      <c r="V1309" s="44"/>
      <c r="W1309" s="44"/>
      <c r="X1309" s="44"/>
    </row>
    <row r="1310" spans="1:24">
      <c r="A1310">
        <v>2</v>
      </c>
      <c r="B1310">
        <v>4332</v>
      </c>
      <c r="C1310" t="s">
        <v>3767</v>
      </c>
      <c r="D1310" t="s">
        <v>1163</v>
      </c>
      <c r="E1310" t="s">
        <v>69</v>
      </c>
      <c r="F1310" t="s">
        <v>4879</v>
      </c>
      <c r="G1310" t="s">
        <v>1803</v>
      </c>
      <c r="H1310" t="s">
        <v>100</v>
      </c>
      <c r="I1310" s="42">
        <v>1</v>
      </c>
      <c r="J1310" t="s">
        <v>7002</v>
      </c>
      <c r="K1310" s="37">
        <v>44026</v>
      </c>
      <c r="L1310" s="44">
        <v>145163.79</v>
      </c>
      <c r="M1310" s="44">
        <v>144980.85999999999</v>
      </c>
      <c r="N1310" s="44">
        <v>-182.93</v>
      </c>
      <c r="O1310" s="44">
        <v>130482.77</v>
      </c>
      <c r="P1310" s="44">
        <v>-164.64</v>
      </c>
      <c r="Q1310" s="44">
        <v>10873.57</v>
      </c>
      <c r="R1310" s="44">
        <v>0</v>
      </c>
      <c r="S1310" s="44">
        <v>10873.57</v>
      </c>
      <c r="T1310" s="44">
        <v>0</v>
      </c>
      <c r="V1310" s="44"/>
      <c r="W1310" s="44"/>
      <c r="X1310" s="44"/>
    </row>
    <row r="1311" spans="1:24">
      <c r="A1311">
        <v>2</v>
      </c>
      <c r="B1311">
        <v>4332</v>
      </c>
      <c r="C1311" t="s">
        <v>3767</v>
      </c>
      <c r="D1311" t="s">
        <v>102</v>
      </c>
      <c r="E1311" t="s">
        <v>102</v>
      </c>
      <c r="F1311" t="s">
        <v>4880</v>
      </c>
      <c r="G1311" t="s">
        <v>2023</v>
      </c>
      <c r="H1311" t="s">
        <v>104</v>
      </c>
      <c r="I1311" s="42">
        <v>1</v>
      </c>
      <c r="J1311" t="s">
        <v>7002</v>
      </c>
      <c r="K1311" s="37">
        <v>43507</v>
      </c>
      <c r="L1311" s="44">
        <v>18182.27</v>
      </c>
      <c r="M1311" s="44">
        <v>18182.27</v>
      </c>
      <c r="N1311" s="44">
        <v>0</v>
      </c>
      <c r="O1311" s="44">
        <v>16364.04</v>
      </c>
      <c r="P1311" s="44">
        <v>0</v>
      </c>
      <c r="Q1311" s="44">
        <v>1363.67</v>
      </c>
      <c r="R1311" s="44">
        <v>0</v>
      </c>
      <c r="S1311" s="44">
        <v>0</v>
      </c>
      <c r="T1311" s="44">
        <v>1363.67</v>
      </c>
      <c r="V1311" s="44"/>
      <c r="W1311" s="44"/>
      <c r="X1311" s="44"/>
    </row>
    <row r="1312" spans="1:24">
      <c r="A1312">
        <v>2</v>
      </c>
      <c r="B1312">
        <v>4332</v>
      </c>
      <c r="C1312" t="s">
        <v>3767</v>
      </c>
      <c r="D1312" t="s">
        <v>90</v>
      </c>
      <c r="E1312" t="s">
        <v>9</v>
      </c>
      <c r="F1312" t="s">
        <v>7463</v>
      </c>
      <c r="G1312" t="s">
        <v>7464</v>
      </c>
      <c r="H1312" t="s">
        <v>104</v>
      </c>
      <c r="I1312" s="42">
        <v>1</v>
      </c>
      <c r="J1312" t="s">
        <v>7002</v>
      </c>
      <c r="K1312" s="37">
        <v>43951</v>
      </c>
      <c r="L1312" s="44">
        <v>121011.87</v>
      </c>
      <c r="M1312" s="44">
        <v>121011.87</v>
      </c>
      <c r="N1312" s="44">
        <v>0</v>
      </c>
      <c r="O1312" s="44">
        <v>108910.68</v>
      </c>
      <c r="P1312" s="44">
        <v>0</v>
      </c>
      <c r="Q1312" s="44">
        <v>9075.89</v>
      </c>
      <c r="R1312" s="44">
        <v>0</v>
      </c>
      <c r="S1312" s="44">
        <v>9075.89</v>
      </c>
      <c r="T1312" s="44">
        <v>0</v>
      </c>
      <c r="V1312" s="44"/>
      <c r="W1312" s="44"/>
      <c r="X1312" s="44"/>
    </row>
    <row r="1313" spans="1:24">
      <c r="A1313">
        <v>2</v>
      </c>
      <c r="B1313">
        <v>4332</v>
      </c>
      <c r="C1313" t="s">
        <v>3767</v>
      </c>
      <c r="D1313" t="s">
        <v>399</v>
      </c>
      <c r="E1313" t="s">
        <v>256</v>
      </c>
      <c r="F1313" t="s">
        <v>4881</v>
      </c>
      <c r="G1313" t="s">
        <v>3095</v>
      </c>
      <c r="H1313" t="s">
        <v>104</v>
      </c>
      <c r="I1313" s="42">
        <v>0.28000000000000003</v>
      </c>
      <c r="J1313" t="s">
        <v>7002</v>
      </c>
      <c r="K1313" s="37">
        <v>43851</v>
      </c>
      <c r="L1313" s="44">
        <v>36579.29</v>
      </c>
      <c r="M1313" s="44">
        <v>36579.29</v>
      </c>
      <c r="N1313" s="44">
        <v>0</v>
      </c>
      <c r="O1313" s="44">
        <v>32921.360000000001</v>
      </c>
      <c r="P1313" s="44">
        <v>0</v>
      </c>
      <c r="Q1313" s="44">
        <v>2743.4467</v>
      </c>
      <c r="R1313" s="44">
        <v>0</v>
      </c>
      <c r="S1313" s="44">
        <v>0</v>
      </c>
      <c r="T1313" s="44">
        <v>2743.4467</v>
      </c>
      <c r="V1313" s="44"/>
      <c r="W1313" s="44"/>
      <c r="X1313" s="44"/>
    </row>
    <row r="1314" spans="1:24">
      <c r="A1314">
        <v>2</v>
      </c>
      <c r="B1314">
        <v>4332</v>
      </c>
      <c r="C1314" t="s">
        <v>3767</v>
      </c>
      <c r="D1314" t="s">
        <v>1133</v>
      </c>
      <c r="E1314" t="s">
        <v>93</v>
      </c>
      <c r="F1314" t="s">
        <v>4882</v>
      </c>
      <c r="G1314" t="s">
        <v>2391</v>
      </c>
      <c r="H1314" t="s">
        <v>107</v>
      </c>
      <c r="I1314" s="42">
        <v>0</v>
      </c>
      <c r="J1314" t="s">
        <v>7002</v>
      </c>
      <c r="K1314" s="37">
        <v>48092</v>
      </c>
      <c r="L1314" s="44">
        <v>339839.83</v>
      </c>
      <c r="M1314" s="44">
        <v>339839.83</v>
      </c>
      <c r="N1314" s="44">
        <v>0</v>
      </c>
      <c r="O1314" s="44">
        <v>305855.84999999998</v>
      </c>
      <c r="P1314" s="44">
        <v>0</v>
      </c>
      <c r="Q1314" s="44">
        <v>0</v>
      </c>
      <c r="R1314" s="44">
        <v>0</v>
      </c>
      <c r="S1314" s="44">
        <v>0</v>
      </c>
      <c r="T1314" s="44">
        <v>0</v>
      </c>
      <c r="V1314" s="44"/>
      <c r="W1314" s="44"/>
      <c r="X1314" s="44"/>
    </row>
    <row r="1315" spans="1:24">
      <c r="A1315">
        <v>2</v>
      </c>
      <c r="B1315">
        <v>4332</v>
      </c>
      <c r="C1315" t="s">
        <v>3767</v>
      </c>
      <c r="D1315" t="s">
        <v>1321</v>
      </c>
      <c r="E1315" t="s">
        <v>69</v>
      </c>
      <c r="F1315" t="s">
        <v>4883</v>
      </c>
      <c r="G1315" t="s">
        <v>1636</v>
      </c>
      <c r="H1315" t="s">
        <v>86</v>
      </c>
      <c r="I1315" s="42">
        <v>1</v>
      </c>
      <c r="J1315" t="s">
        <v>7002</v>
      </c>
      <c r="K1315" s="37">
        <v>43882</v>
      </c>
      <c r="L1315" s="44">
        <v>104964.77</v>
      </c>
      <c r="M1315" s="44">
        <v>104964.77</v>
      </c>
      <c r="N1315" s="44">
        <v>0</v>
      </c>
      <c r="O1315" s="44">
        <v>94468.29</v>
      </c>
      <c r="P1315" s="44">
        <v>0</v>
      </c>
      <c r="Q1315" s="44">
        <v>7872.3575000000001</v>
      </c>
      <c r="R1315" s="44">
        <v>0</v>
      </c>
      <c r="S1315" s="44">
        <v>0</v>
      </c>
      <c r="T1315" s="44">
        <v>7872.3575000000001</v>
      </c>
      <c r="V1315" s="44"/>
      <c r="W1315" s="44"/>
      <c r="X1315" s="44"/>
    </row>
    <row r="1316" spans="1:24">
      <c r="A1316">
        <v>2</v>
      </c>
      <c r="B1316">
        <v>4332</v>
      </c>
      <c r="C1316" t="s">
        <v>3767</v>
      </c>
      <c r="D1316" t="s">
        <v>182</v>
      </c>
      <c r="E1316" t="s">
        <v>76</v>
      </c>
      <c r="F1316" t="s">
        <v>7465</v>
      </c>
      <c r="G1316" t="s">
        <v>7466</v>
      </c>
      <c r="H1316" t="s">
        <v>86</v>
      </c>
      <c r="I1316" s="42">
        <v>1</v>
      </c>
      <c r="J1316" t="s">
        <v>7002</v>
      </c>
      <c r="K1316" s="37">
        <v>43927</v>
      </c>
      <c r="L1316" s="44">
        <v>165450.78</v>
      </c>
      <c r="M1316" s="44">
        <v>165450.78</v>
      </c>
      <c r="N1316" s="44">
        <v>0</v>
      </c>
      <c r="O1316" s="44">
        <v>165450.78</v>
      </c>
      <c r="P1316" s="44">
        <v>0</v>
      </c>
      <c r="Q1316" s="44">
        <v>0</v>
      </c>
      <c r="R1316" s="44">
        <v>0</v>
      </c>
      <c r="S1316" s="44">
        <v>0</v>
      </c>
      <c r="T1316" s="44">
        <v>0</v>
      </c>
      <c r="V1316" s="44"/>
      <c r="W1316" s="44"/>
      <c r="X1316" s="44"/>
    </row>
    <row r="1317" spans="1:24">
      <c r="A1317">
        <v>2</v>
      </c>
      <c r="B1317">
        <v>4332</v>
      </c>
      <c r="C1317" t="s">
        <v>3767</v>
      </c>
      <c r="D1317" t="s">
        <v>1866</v>
      </c>
      <c r="E1317" t="s">
        <v>152</v>
      </c>
      <c r="F1317" t="s">
        <v>4884</v>
      </c>
      <c r="G1317" t="s">
        <v>1867</v>
      </c>
      <c r="H1317" t="s">
        <v>100</v>
      </c>
      <c r="I1317" s="42">
        <v>0.95</v>
      </c>
      <c r="J1317" t="s">
        <v>7002</v>
      </c>
      <c r="K1317" s="37">
        <v>43851</v>
      </c>
      <c r="L1317" s="44">
        <v>21941</v>
      </c>
      <c r="M1317" s="44">
        <v>21941</v>
      </c>
      <c r="N1317" s="44">
        <v>0</v>
      </c>
      <c r="O1317" s="44">
        <v>19746.900000000001</v>
      </c>
      <c r="P1317" s="44">
        <v>0</v>
      </c>
      <c r="Q1317" s="44">
        <v>1645.575</v>
      </c>
      <c r="R1317" s="44">
        <v>0</v>
      </c>
      <c r="S1317" s="44">
        <v>0</v>
      </c>
      <c r="T1317" s="44">
        <v>1645.575</v>
      </c>
      <c r="V1317" s="44"/>
      <c r="W1317" s="44"/>
      <c r="X1317" s="44"/>
    </row>
    <row r="1318" spans="1:24">
      <c r="A1318">
        <v>2</v>
      </c>
      <c r="B1318">
        <v>4332</v>
      </c>
      <c r="C1318" t="s">
        <v>3767</v>
      </c>
      <c r="D1318" t="s">
        <v>366</v>
      </c>
      <c r="E1318" t="s">
        <v>21</v>
      </c>
      <c r="F1318" t="s">
        <v>4885</v>
      </c>
      <c r="G1318" t="s">
        <v>1556</v>
      </c>
      <c r="H1318" t="s">
        <v>124</v>
      </c>
      <c r="I1318" s="42">
        <v>0</v>
      </c>
      <c r="J1318" t="s">
        <v>7002</v>
      </c>
      <c r="K1318" s="37">
        <v>43951</v>
      </c>
      <c r="L1318" s="44">
        <v>13570.82</v>
      </c>
      <c r="M1318" s="44">
        <v>13570.82</v>
      </c>
      <c r="N1318" s="44">
        <v>0</v>
      </c>
      <c r="O1318" s="44">
        <v>12213.74</v>
      </c>
      <c r="P1318" s="44">
        <v>0</v>
      </c>
      <c r="Q1318" s="44">
        <v>1017.8117</v>
      </c>
      <c r="R1318" s="44">
        <v>0</v>
      </c>
      <c r="S1318" s="44">
        <v>0</v>
      </c>
      <c r="T1318" s="44">
        <v>1017.8117</v>
      </c>
      <c r="V1318" s="44"/>
      <c r="W1318" s="44"/>
      <c r="X1318" s="44"/>
    </row>
    <row r="1319" spans="1:24">
      <c r="A1319">
        <v>2</v>
      </c>
      <c r="B1319">
        <v>4332</v>
      </c>
      <c r="C1319" t="s">
        <v>3767</v>
      </c>
      <c r="D1319" t="s">
        <v>796</v>
      </c>
      <c r="E1319" t="s">
        <v>60</v>
      </c>
      <c r="F1319" t="s">
        <v>4886</v>
      </c>
      <c r="G1319" t="s">
        <v>2406</v>
      </c>
      <c r="H1319" t="s">
        <v>100</v>
      </c>
      <c r="I1319" s="42">
        <v>1</v>
      </c>
      <c r="J1319" t="s">
        <v>7002</v>
      </c>
      <c r="K1319" s="37">
        <v>43507</v>
      </c>
      <c r="L1319" s="44">
        <v>6404</v>
      </c>
      <c r="M1319" s="44">
        <v>6404</v>
      </c>
      <c r="N1319" s="44">
        <v>0</v>
      </c>
      <c r="O1319" s="44">
        <v>5763.6</v>
      </c>
      <c r="P1319" s="44">
        <v>0</v>
      </c>
      <c r="Q1319" s="44">
        <v>480.3</v>
      </c>
      <c r="R1319" s="44">
        <v>0</v>
      </c>
      <c r="S1319" s="44">
        <v>0</v>
      </c>
      <c r="T1319" s="44">
        <v>480.3</v>
      </c>
      <c r="V1319" s="44"/>
      <c r="W1319" s="44"/>
      <c r="X1319" s="44"/>
    </row>
    <row r="1320" spans="1:24">
      <c r="A1320">
        <v>2</v>
      </c>
      <c r="B1320">
        <v>4332</v>
      </c>
      <c r="C1320" t="s">
        <v>3767</v>
      </c>
      <c r="D1320" t="s">
        <v>1646</v>
      </c>
      <c r="E1320" t="s">
        <v>152</v>
      </c>
      <c r="F1320" t="s">
        <v>4887</v>
      </c>
      <c r="G1320" t="s">
        <v>1998</v>
      </c>
      <c r="H1320" t="s">
        <v>124</v>
      </c>
      <c r="I1320" s="42">
        <v>0.5</v>
      </c>
      <c r="J1320" t="s">
        <v>7002</v>
      </c>
      <c r="K1320" s="37">
        <v>48092</v>
      </c>
      <c r="L1320" s="44">
        <v>432962.06</v>
      </c>
      <c r="M1320" s="44">
        <v>432962.06</v>
      </c>
      <c r="N1320" s="44">
        <v>0</v>
      </c>
      <c r="O1320" s="44">
        <v>389665.85</v>
      </c>
      <c r="P1320" s="44">
        <v>0</v>
      </c>
      <c r="Q1320" s="44">
        <v>0</v>
      </c>
      <c r="R1320" s="44">
        <v>0</v>
      </c>
      <c r="S1320" s="44">
        <v>0</v>
      </c>
      <c r="T1320" s="44">
        <v>0</v>
      </c>
      <c r="V1320" s="44"/>
      <c r="W1320" s="44"/>
      <c r="X1320" s="44"/>
    </row>
    <row r="1321" spans="1:24">
      <c r="A1321">
        <v>2</v>
      </c>
      <c r="B1321">
        <v>4332</v>
      </c>
      <c r="C1321" t="s">
        <v>3767</v>
      </c>
      <c r="D1321" t="s">
        <v>935</v>
      </c>
      <c r="E1321" t="s">
        <v>76</v>
      </c>
      <c r="F1321" t="s">
        <v>4888</v>
      </c>
      <c r="G1321" t="s">
        <v>1473</v>
      </c>
      <c r="H1321" t="s">
        <v>86</v>
      </c>
      <c r="I1321" s="42">
        <v>1</v>
      </c>
      <c r="J1321" t="s">
        <v>7002</v>
      </c>
      <c r="K1321" s="37">
        <v>43362</v>
      </c>
      <c r="L1321" s="44">
        <v>10252.98</v>
      </c>
      <c r="M1321" s="44">
        <v>10252.98</v>
      </c>
      <c r="N1321" s="44">
        <v>0</v>
      </c>
      <c r="O1321" s="44">
        <v>9227.68</v>
      </c>
      <c r="P1321" s="44">
        <v>0</v>
      </c>
      <c r="Q1321" s="44">
        <v>768.97329999999999</v>
      </c>
      <c r="R1321" s="44">
        <v>0</v>
      </c>
      <c r="S1321" s="44">
        <v>0</v>
      </c>
      <c r="T1321" s="44">
        <v>768.97329999999999</v>
      </c>
      <c r="V1321" s="44"/>
      <c r="W1321" s="44"/>
      <c r="X1321" s="44"/>
    </row>
    <row r="1322" spans="1:24">
      <c r="A1322">
        <v>2</v>
      </c>
      <c r="B1322">
        <v>4332</v>
      </c>
      <c r="C1322" t="s">
        <v>3767</v>
      </c>
      <c r="D1322" t="s">
        <v>1097</v>
      </c>
      <c r="E1322" t="s">
        <v>9</v>
      </c>
      <c r="F1322" t="s">
        <v>7467</v>
      </c>
      <c r="G1322" t="s">
        <v>7468</v>
      </c>
      <c r="H1322" t="s">
        <v>86</v>
      </c>
      <c r="I1322" s="42">
        <v>1</v>
      </c>
      <c r="J1322" t="s">
        <v>7002</v>
      </c>
      <c r="K1322" s="37">
        <v>43362</v>
      </c>
      <c r="L1322" s="44">
        <v>56510.68</v>
      </c>
      <c r="M1322" s="44">
        <v>56510.68</v>
      </c>
      <c r="N1322" s="44">
        <v>0</v>
      </c>
      <c r="O1322" s="44">
        <v>56510.68</v>
      </c>
      <c r="P1322" s="44">
        <v>0</v>
      </c>
      <c r="Q1322" s="44">
        <v>0</v>
      </c>
      <c r="R1322" s="44">
        <v>0</v>
      </c>
      <c r="S1322" s="44">
        <v>0</v>
      </c>
      <c r="T1322" s="44">
        <v>0</v>
      </c>
      <c r="V1322" s="44"/>
      <c r="W1322" s="44"/>
      <c r="X1322" s="44"/>
    </row>
    <row r="1323" spans="1:24">
      <c r="A1323">
        <v>2</v>
      </c>
      <c r="B1323">
        <v>4332</v>
      </c>
      <c r="C1323" t="s">
        <v>3767</v>
      </c>
      <c r="D1323" t="s">
        <v>2301</v>
      </c>
      <c r="E1323" t="s">
        <v>60</v>
      </c>
      <c r="F1323" t="s">
        <v>4889</v>
      </c>
      <c r="G1323" t="s">
        <v>2302</v>
      </c>
      <c r="H1323" t="s">
        <v>100</v>
      </c>
      <c r="I1323" s="42">
        <v>0</v>
      </c>
      <c r="J1323" t="s">
        <v>7002</v>
      </c>
      <c r="K1323" s="37">
        <v>43882</v>
      </c>
      <c r="L1323" s="44">
        <v>74300</v>
      </c>
      <c r="M1323" s="44">
        <v>74300</v>
      </c>
      <c r="N1323" s="44">
        <v>0</v>
      </c>
      <c r="O1323" s="44">
        <v>66870</v>
      </c>
      <c r="P1323" s="44">
        <v>0</v>
      </c>
      <c r="Q1323" s="44">
        <v>5572.5</v>
      </c>
      <c r="R1323" s="44">
        <v>0</v>
      </c>
      <c r="S1323" s="44">
        <v>0</v>
      </c>
      <c r="T1323" s="44">
        <v>5572.5</v>
      </c>
      <c r="V1323" s="44"/>
      <c r="W1323" s="44"/>
      <c r="X1323" s="44"/>
    </row>
    <row r="1324" spans="1:24">
      <c r="A1324">
        <v>2</v>
      </c>
      <c r="B1324">
        <v>4332</v>
      </c>
      <c r="C1324" t="s">
        <v>3767</v>
      </c>
      <c r="D1324" t="s">
        <v>1821</v>
      </c>
      <c r="E1324" t="s">
        <v>9</v>
      </c>
      <c r="F1324" t="s">
        <v>7469</v>
      </c>
      <c r="G1324" t="s">
        <v>7470</v>
      </c>
      <c r="H1324" t="s">
        <v>86</v>
      </c>
      <c r="I1324" s="42">
        <v>1</v>
      </c>
      <c r="J1324" t="s">
        <v>7002</v>
      </c>
      <c r="K1324" s="37">
        <v>43553</v>
      </c>
      <c r="L1324" s="44">
        <v>300364.93</v>
      </c>
      <c r="M1324" s="44">
        <v>300364.93</v>
      </c>
      <c r="N1324" s="44">
        <v>0</v>
      </c>
      <c r="O1324" s="44">
        <v>300364.93</v>
      </c>
      <c r="P1324" s="44">
        <v>0</v>
      </c>
      <c r="Q1324" s="44">
        <v>0</v>
      </c>
      <c r="R1324" s="44">
        <v>0</v>
      </c>
      <c r="S1324" s="44">
        <v>0</v>
      </c>
      <c r="T1324" s="44">
        <v>0</v>
      </c>
      <c r="V1324" s="44"/>
      <c r="W1324" s="44"/>
      <c r="X1324" s="44"/>
    </row>
    <row r="1325" spans="1:24">
      <c r="A1325">
        <v>2</v>
      </c>
      <c r="B1325">
        <v>4332</v>
      </c>
      <c r="C1325" t="s">
        <v>3767</v>
      </c>
      <c r="D1325" t="s">
        <v>1287</v>
      </c>
      <c r="E1325" t="s">
        <v>688</v>
      </c>
      <c r="F1325" t="s">
        <v>4890</v>
      </c>
      <c r="G1325" t="s">
        <v>1691</v>
      </c>
      <c r="H1325" t="s">
        <v>107</v>
      </c>
      <c r="I1325" s="42">
        <v>0</v>
      </c>
      <c r="J1325" t="s">
        <v>7002</v>
      </c>
      <c r="K1325" s="37">
        <v>43599</v>
      </c>
      <c r="L1325" s="44">
        <v>44423.53</v>
      </c>
      <c r="M1325" s="44">
        <v>44423.53</v>
      </c>
      <c r="N1325" s="44">
        <v>0</v>
      </c>
      <c r="O1325" s="44">
        <v>39981.18</v>
      </c>
      <c r="P1325" s="44">
        <v>0</v>
      </c>
      <c r="Q1325" s="44">
        <v>3331.7649999999999</v>
      </c>
      <c r="R1325" s="44">
        <v>0</v>
      </c>
      <c r="S1325" s="44">
        <v>0</v>
      </c>
      <c r="T1325" s="44">
        <v>3331.7649999999999</v>
      </c>
      <c r="V1325" s="44"/>
      <c r="W1325" s="44"/>
      <c r="X1325" s="44"/>
    </row>
    <row r="1326" spans="1:24">
      <c r="A1326">
        <v>2</v>
      </c>
      <c r="B1326">
        <v>4332</v>
      </c>
      <c r="C1326" t="s">
        <v>3767</v>
      </c>
      <c r="D1326" t="s">
        <v>2126</v>
      </c>
      <c r="E1326" t="s">
        <v>76</v>
      </c>
      <c r="F1326" t="s">
        <v>4891</v>
      </c>
      <c r="G1326" t="s">
        <v>2476</v>
      </c>
      <c r="H1326" t="s">
        <v>107</v>
      </c>
      <c r="I1326" s="42">
        <v>0</v>
      </c>
      <c r="J1326" t="s">
        <v>7002</v>
      </c>
      <c r="K1326" s="37">
        <v>43816</v>
      </c>
      <c r="L1326" s="44">
        <v>9372.35</v>
      </c>
      <c r="M1326" s="44">
        <v>9372.35</v>
      </c>
      <c r="N1326" s="44">
        <v>0</v>
      </c>
      <c r="O1326" s="44">
        <v>8435.1200000000008</v>
      </c>
      <c r="P1326" s="44">
        <v>0</v>
      </c>
      <c r="Q1326" s="44">
        <v>702.92669999999998</v>
      </c>
      <c r="R1326" s="44">
        <v>0</v>
      </c>
      <c r="S1326" s="44">
        <v>0</v>
      </c>
      <c r="T1326" s="44">
        <v>702.92669999999998</v>
      </c>
      <c r="V1326" s="44"/>
      <c r="W1326" s="44"/>
      <c r="X1326" s="44"/>
    </row>
    <row r="1327" spans="1:24">
      <c r="A1327">
        <v>2</v>
      </c>
      <c r="B1327">
        <v>4332</v>
      </c>
      <c r="C1327" t="s">
        <v>3767</v>
      </c>
      <c r="D1327" t="s">
        <v>1097</v>
      </c>
      <c r="E1327" t="s">
        <v>9</v>
      </c>
      <c r="F1327" t="s">
        <v>7471</v>
      </c>
      <c r="G1327" t="s">
        <v>7472</v>
      </c>
      <c r="H1327" t="s">
        <v>86</v>
      </c>
      <c r="I1327" s="42">
        <v>1</v>
      </c>
      <c r="J1327" t="s">
        <v>7002</v>
      </c>
      <c r="K1327" s="37">
        <v>43356</v>
      </c>
      <c r="L1327" s="44">
        <v>4679.84</v>
      </c>
      <c r="M1327" s="44">
        <v>4679.84</v>
      </c>
      <c r="N1327" s="44">
        <v>0</v>
      </c>
      <c r="O1327" s="44">
        <v>4679.84</v>
      </c>
      <c r="P1327" s="44">
        <v>0</v>
      </c>
      <c r="Q1327" s="44">
        <v>0</v>
      </c>
      <c r="R1327" s="44">
        <v>0</v>
      </c>
      <c r="S1327" s="44">
        <v>0</v>
      </c>
      <c r="T1327" s="44">
        <v>0</v>
      </c>
      <c r="V1327" s="44"/>
      <c r="W1327" s="44"/>
      <c r="X1327" s="44"/>
    </row>
    <row r="1328" spans="1:24">
      <c r="A1328">
        <v>2</v>
      </c>
      <c r="B1328">
        <v>4332</v>
      </c>
      <c r="C1328" t="s">
        <v>3767</v>
      </c>
      <c r="D1328" t="s">
        <v>1599</v>
      </c>
      <c r="E1328" t="s">
        <v>25</v>
      </c>
      <c r="F1328" t="s">
        <v>7473</v>
      </c>
      <c r="G1328" t="s">
        <v>7474</v>
      </c>
      <c r="H1328" t="s">
        <v>86</v>
      </c>
      <c r="I1328" s="42">
        <v>1</v>
      </c>
      <c r="J1328" t="s">
        <v>7002</v>
      </c>
      <c r="K1328" s="37">
        <v>43362</v>
      </c>
      <c r="L1328" s="44">
        <v>9792.66</v>
      </c>
      <c r="M1328" s="44">
        <v>9792.66</v>
      </c>
      <c r="N1328" s="44">
        <v>0</v>
      </c>
      <c r="O1328" s="44">
        <v>9792.66</v>
      </c>
      <c r="P1328" s="44">
        <v>0</v>
      </c>
      <c r="Q1328" s="44">
        <v>0</v>
      </c>
      <c r="R1328" s="44">
        <v>0</v>
      </c>
      <c r="S1328" s="44">
        <v>0</v>
      </c>
      <c r="T1328" s="44">
        <v>0</v>
      </c>
      <c r="V1328" s="44"/>
      <c r="W1328" s="44"/>
      <c r="X1328" s="44"/>
    </row>
    <row r="1329" spans="1:24">
      <c r="A1329">
        <v>2</v>
      </c>
      <c r="B1329">
        <v>4332</v>
      </c>
      <c r="C1329" t="s">
        <v>3767</v>
      </c>
      <c r="D1329" t="s">
        <v>1510</v>
      </c>
      <c r="E1329" t="s">
        <v>131</v>
      </c>
      <c r="F1329" t="s">
        <v>4892</v>
      </c>
      <c r="G1329" t="s">
        <v>1757</v>
      </c>
      <c r="H1329" t="s">
        <v>86</v>
      </c>
      <c r="I1329" s="42">
        <v>1</v>
      </c>
      <c r="J1329" t="s">
        <v>7002</v>
      </c>
      <c r="K1329" s="37">
        <v>48092</v>
      </c>
      <c r="L1329" s="44">
        <v>3846946.42</v>
      </c>
      <c r="M1329" s="44">
        <v>3846946.42</v>
      </c>
      <c r="N1329" s="44">
        <v>0</v>
      </c>
      <c r="O1329" s="44">
        <v>3462251.78</v>
      </c>
      <c r="P1329" s="44">
        <v>0</v>
      </c>
      <c r="Q1329" s="44">
        <v>261250.5533</v>
      </c>
      <c r="R1329" s="44">
        <v>0</v>
      </c>
      <c r="S1329" s="44">
        <v>0</v>
      </c>
      <c r="T1329" s="44">
        <v>261250.5533</v>
      </c>
      <c r="V1329" s="44"/>
      <c r="W1329" s="44"/>
      <c r="X1329" s="44"/>
    </row>
    <row r="1330" spans="1:24">
      <c r="A1330">
        <v>2</v>
      </c>
      <c r="B1330">
        <v>4332</v>
      </c>
      <c r="C1330" t="s">
        <v>3767</v>
      </c>
      <c r="D1330" t="s">
        <v>224</v>
      </c>
      <c r="E1330" t="s">
        <v>69</v>
      </c>
      <c r="F1330" t="s">
        <v>4893</v>
      </c>
      <c r="G1330" t="s">
        <v>232</v>
      </c>
      <c r="H1330" t="s">
        <v>107</v>
      </c>
      <c r="I1330" s="42">
        <v>0</v>
      </c>
      <c r="J1330" t="s">
        <v>7002</v>
      </c>
      <c r="K1330" s="37">
        <v>43917</v>
      </c>
      <c r="L1330" s="44">
        <v>24613.360000000001</v>
      </c>
      <c r="M1330" s="44">
        <v>24613.360000000001</v>
      </c>
      <c r="N1330" s="44">
        <v>0</v>
      </c>
      <c r="O1330" s="44">
        <v>22152.02</v>
      </c>
      <c r="P1330" s="44">
        <v>0</v>
      </c>
      <c r="Q1330" s="44">
        <v>1846.0017</v>
      </c>
      <c r="R1330" s="44">
        <v>0</v>
      </c>
      <c r="S1330" s="44">
        <v>0</v>
      </c>
      <c r="T1330" s="44">
        <v>1846.0017</v>
      </c>
      <c r="V1330" s="44"/>
      <c r="W1330" s="44"/>
      <c r="X1330" s="44"/>
    </row>
    <row r="1331" spans="1:24">
      <c r="A1331">
        <v>2</v>
      </c>
      <c r="B1331">
        <v>4332</v>
      </c>
      <c r="C1331" t="s">
        <v>3767</v>
      </c>
      <c r="D1331" t="s">
        <v>1402</v>
      </c>
      <c r="E1331" t="s">
        <v>147</v>
      </c>
      <c r="F1331" t="s">
        <v>7475</v>
      </c>
      <c r="G1331" t="s">
        <v>7476</v>
      </c>
      <c r="H1331" t="s">
        <v>107</v>
      </c>
      <c r="I1331" s="42">
        <v>0</v>
      </c>
      <c r="J1331" t="s">
        <v>7002</v>
      </c>
      <c r="K1331" s="37">
        <v>48092</v>
      </c>
      <c r="L1331" s="44">
        <v>839879.03</v>
      </c>
      <c r="M1331" s="44">
        <v>839879.03</v>
      </c>
      <c r="N1331" s="44">
        <v>0</v>
      </c>
      <c r="O1331" s="44">
        <v>755891.13</v>
      </c>
      <c r="P1331" s="44">
        <v>0</v>
      </c>
      <c r="Q1331" s="44">
        <v>0</v>
      </c>
      <c r="R1331" s="44">
        <v>0</v>
      </c>
      <c r="S1331" s="44">
        <v>0</v>
      </c>
      <c r="T1331" s="44">
        <v>0</v>
      </c>
      <c r="V1331" s="44"/>
      <c r="W1331" s="44"/>
      <c r="X1331" s="44"/>
    </row>
    <row r="1332" spans="1:24">
      <c r="A1332">
        <v>2</v>
      </c>
      <c r="B1332">
        <v>4332</v>
      </c>
      <c r="C1332" t="s">
        <v>3767</v>
      </c>
      <c r="D1332" t="s">
        <v>399</v>
      </c>
      <c r="E1332" t="s">
        <v>256</v>
      </c>
      <c r="F1332" t="s">
        <v>4894</v>
      </c>
      <c r="G1332" t="s">
        <v>2029</v>
      </c>
      <c r="H1332" t="s">
        <v>107</v>
      </c>
      <c r="I1332" s="42">
        <v>0.08</v>
      </c>
      <c r="J1332" t="s">
        <v>7002</v>
      </c>
      <c r="K1332" s="37">
        <v>43507</v>
      </c>
      <c r="L1332" s="44">
        <v>33931.339999999997</v>
      </c>
      <c r="M1332" s="44">
        <v>33931.339999999997</v>
      </c>
      <c r="N1332" s="44">
        <v>0</v>
      </c>
      <c r="O1332" s="44">
        <v>30538.21</v>
      </c>
      <c r="P1332" s="44">
        <v>0</v>
      </c>
      <c r="Q1332" s="44">
        <v>2544.8508000000002</v>
      </c>
      <c r="R1332" s="44">
        <v>0</v>
      </c>
      <c r="S1332" s="44">
        <v>0</v>
      </c>
      <c r="T1332" s="44">
        <v>2544.8508000000002</v>
      </c>
      <c r="V1332" s="44"/>
      <c r="W1332" s="44"/>
      <c r="X1332" s="44"/>
    </row>
    <row r="1333" spans="1:24">
      <c r="A1333">
        <v>2</v>
      </c>
      <c r="B1333">
        <v>4332</v>
      </c>
      <c r="C1333" t="s">
        <v>3767</v>
      </c>
      <c r="D1333" t="s">
        <v>425</v>
      </c>
      <c r="E1333" t="s">
        <v>82</v>
      </c>
      <c r="F1333" t="s">
        <v>4895</v>
      </c>
      <c r="G1333" t="s">
        <v>1453</v>
      </c>
      <c r="H1333" t="s">
        <v>124</v>
      </c>
      <c r="I1333" s="42">
        <v>1</v>
      </c>
      <c r="J1333" t="s">
        <v>7002</v>
      </c>
      <c r="K1333" s="37">
        <v>43362</v>
      </c>
      <c r="L1333" s="44">
        <v>27728.18</v>
      </c>
      <c r="M1333" s="44">
        <v>27728.18</v>
      </c>
      <c r="N1333" s="44">
        <v>0</v>
      </c>
      <c r="O1333" s="44">
        <v>24955.360000000001</v>
      </c>
      <c r="P1333" s="44">
        <v>0</v>
      </c>
      <c r="Q1333" s="44">
        <v>2079.6133</v>
      </c>
      <c r="R1333" s="44">
        <v>0</v>
      </c>
      <c r="S1333" s="44">
        <v>0</v>
      </c>
      <c r="T1333" s="44">
        <v>2079.6133</v>
      </c>
      <c r="V1333" s="44"/>
      <c r="W1333" s="44"/>
      <c r="X1333" s="44"/>
    </row>
    <row r="1334" spans="1:24">
      <c r="A1334">
        <v>2</v>
      </c>
      <c r="B1334">
        <v>4332</v>
      </c>
      <c r="C1334" t="s">
        <v>3767</v>
      </c>
      <c r="D1334" t="s">
        <v>1287</v>
      </c>
      <c r="E1334" t="s">
        <v>688</v>
      </c>
      <c r="F1334" t="s">
        <v>4896</v>
      </c>
      <c r="G1334" t="s">
        <v>1848</v>
      </c>
      <c r="H1334" t="s">
        <v>104</v>
      </c>
      <c r="I1334" s="42">
        <v>0</v>
      </c>
      <c r="J1334" t="s">
        <v>7002</v>
      </c>
      <c r="K1334" s="37">
        <v>43599</v>
      </c>
      <c r="L1334" s="44">
        <v>19932.5</v>
      </c>
      <c r="M1334" s="44">
        <v>19932.5</v>
      </c>
      <c r="N1334" s="44">
        <v>0</v>
      </c>
      <c r="O1334" s="44">
        <v>17939.25</v>
      </c>
      <c r="P1334" s="44">
        <v>0</v>
      </c>
      <c r="Q1334" s="44">
        <v>1494.9375</v>
      </c>
      <c r="R1334" s="44">
        <v>0</v>
      </c>
      <c r="S1334" s="44">
        <v>0</v>
      </c>
      <c r="T1334" s="44">
        <v>1494.9375</v>
      </c>
      <c r="V1334" s="44"/>
      <c r="W1334" s="44"/>
      <c r="X1334" s="44"/>
    </row>
    <row r="1335" spans="1:24">
      <c r="A1335">
        <v>2</v>
      </c>
      <c r="B1335">
        <v>4332</v>
      </c>
      <c r="C1335" t="s">
        <v>3767</v>
      </c>
      <c r="D1335" t="s">
        <v>560</v>
      </c>
      <c r="E1335" t="s">
        <v>27</v>
      </c>
      <c r="F1335" t="s">
        <v>4897</v>
      </c>
      <c r="G1335" t="s">
        <v>2384</v>
      </c>
      <c r="H1335" t="s">
        <v>107</v>
      </c>
      <c r="I1335" s="42">
        <v>0.45</v>
      </c>
      <c r="J1335" t="s">
        <v>7002</v>
      </c>
      <c r="K1335" s="37">
        <v>48092</v>
      </c>
      <c r="L1335" s="44">
        <v>279371.25</v>
      </c>
      <c r="M1335" s="44">
        <v>279371.25</v>
      </c>
      <c r="N1335" s="44">
        <v>0</v>
      </c>
      <c r="O1335" s="44">
        <v>251434.13</v>
      </c>
      <c r="P1335" s="44">
        <v>0</v>
      </c>
      <c r="Q1335" s="44">
        <v>0</v>
      </c>
      <c r="R1335" s="44">
        <v>0</v>
      </c>
      <c r="S1335" s="44">
        <v>0</v>
      </c>
      <c r="T1335" s="44">
        <v>0</v>
      </c>
      <c r="V1335" s="44"/>
      <c r="W1335" s="44"/>
      <c r="X1335" s="44"/>
    </row>
    <row r="1336" spans="1:24">
      <c r="A1336">
        <v>2</v>
      </c>
      <c r="B1336">
        <v>4332</v>
      </c>
      <c r="C1336" t="s">
        <v>3767</v>
      </c>
      <c r="D1336" t="s">
        <v>27</v>
      </c>
      <c r="E1336" t="s">
        <v>27</v>
      </c>
      <c r="F1336" t="s">
        <v>4898</v>
      </c>
      <c r="G1336" t="s">
        <v>511</v>
      </c>
      <c r="H1336" t="s">
        <v>100</v>
      </c>
      <c r="I1336" s="42">
        <v>1</v>
      </c>
      <c r="J1336" t="s">
        <v>7002</v>
      </c>
      <c r="K1336" s="37">
        <v>43413</v>
      </c>
      <c r="L1336" s="44">
        <v>43400</v>
      </c>
      <c r="M1336" s="44">
        <v>43400</v>
      </c>
      <c r="N1336" s="44">
        <v>0</v>
      </c>
      <c r="O1336" s="44">
        <v>39060</v>
      </c>
      <c r="P1336" s="44">
        <v>0</v>
      </c>
      <c r="Q1336" s="44">
        <v>3255</v>
      </c>
      <c r="R1336" s="44">
        <v>0</v>
      </c>
      <c r="S1336" s="44">
        <v>0</v>
      </c>
      <c r="T1336" s="44">
        <v>3255</v>
      </c>
      <c r="V1336" s="44"/>
      <c r="W1336" s="44"/>
      <c r="X1336" s="44"/>
    </row>
    <row r="1337" spans="1:24">
      <c r="A1337">
        <v>2</v>
      </c>
      <c r="B1337">
        <v>4332</v>
      </c>
      <c r="C1337" t="s">
        <v>3767</v>
      </c>
      <c r="D1337" t="s">
        <v>1006</v>
      </c>
      <c r="E1337" t="s">
        <v>256</v>
      </c>
      <c r="F1337" t="s">
        <v>4899</v>
      </c>
      <c r="G1337" t="s">
        <v>1585</v>
      </c>
      <c r="H1337" t="s">
        <v>107</v>
      </c>
      <c r="I1337" s="42">
        <v>1</v>
      </c>
      <c r="J1337" t="s">
        <v>7002</v>
      </c>
      <c r="K1337" s="37">
        <v>43412</v>
      </c>
      <c r="L1337" s="44">
        <v>36548.199999999997</v>
      </c>
      <c r="M1337" s="44">
        <v>36548.199999999997</v>
      </c>
      <c r="N1337" s="44">
        <v>0</v>
      </c>
      <c r="O1337" s="44">
        <v>32893.379999999997</v>
      </c>
      <c r="P1337" s="44">
        <v>0</v>
      </c>
      <c r="Q1337" s="44">
        <v>2741.1149999999998</v>
      </c>
      <c r="R1337" s="44">
        <v>0</v>
      </c>
      <c r="S1337" s="44">
        <v>0</v>
      </c>
      <c r="T1337" s="44">
        <v>2741.1149999999998</v>
      </c>
      <c r="V1337" s="44"/>
      <c r="W1337" s="44"/>
      <c r="X1337" s="44"/>
    </row>
    <row r="1338" spans="1:24">
      <c r="A1338">
        <v>2</v>
      </c>
      <c r="B1338">
        <v>4332</v>
      </c>
      <c r="C1338" t="s">
        <v>3767</v>
      </c>
      <c r="D1338" t="s">
        <v>1208</v>
      </c>
      <c r="E1338" t="s">
        <v>25</v>
      </c>
      <c r="F1338" t="s">
        <v>4900</v>
      </c>
      <c r="G1338" t="s">
        <v>2065</v>
      </c>
      <c r="H1338" t="s">
        <v>100</v>
      </c>
      <c r="I1338" s="42">
        <v>1</v>
      </c>
      <c r="J1338" t="s">
        <v>7002</v>
      </c>
      <c r="K1338" s="37">
        <v>43969</v>
      </c>
      <c r="L1338" s="44">
        <v>154449.4</v>
      </c>
      <c r="M1338" s="44">
        <v>154000</v>
      </c>
      <c r="N1338" s="44">
        <v>-449.4</v>
      </c>
      <c r="O1338" s="44">
        <v>138600</v>
      </c>
      <c r="P1338" s="44">
        <v>-404.46</v>
      </c>
      <c r="Q1338" s="44">
        <v>11550</v>
      </c>
      <c r="R1338" s="44">
        <v>0</v>
      </c>
      <c r="S1338" s="44">
        <v>0</v>
      </c>
      <c r="T1338" s="44">
        <v>11550</v>
      </c>
      <c r="V1338" s="44"/>
      <c r="W1338" s="44"/>
      <c r="X1338" s="44"/>
    </row>
    <row r="1339" spans="1:24">
      <c r="A1339">
        <v>2</v>
      </c>
      <c r="B1339">
        <v>4332</v>
      </c>
      <c r="C1339" t="s">
        <v>3767</v>
      </c>
      <c r="D1339" t="s">
        <v>1547</v>
      </c>
      <c r="E1339" t="s">
        <v>9</v>
      </c>
      <c r="F1339" t="s">
        <v>4901</v>
      </c>
      <c r="G1339" t="s">
        <v>1548</v>
      </c>
      <c r="H1339" t="s">
        <v>100</v>
      </c>
      <c r="I1339" s="42">
        <v>1</v>
      </c>
      <c r="J1339" t="s">
        <v>7002</v>
      </c>
      <c r="K1339" s="37">
        <v>43412</v>
      </c>
      <c r="L1339" s="44">
        <v>16027.44</v>
      </c>
      <c r="M1339" s="44">
        <v>16027.44</v>
      </c>
      <c r="N1339" s="44">
        <v>0</v>
      </c>
      <c r="O1339" s="44">
        <v>14424.7</v>
      </c>
      <c r="P1339" s="44">
        <v>0</v>
      </c>
      <c r="Q1339" s="44">
        <v>1202.0582999999999</v>
      </c>
      <c r="R1339" s="44">
        <v>0</v>
      </c>
      <c r="S1339" s="44">
        <v>0</v>
      </c>
      <c r="T1339" s="44">
        <v>1202.0582999999999</v>
      </c>
      <c r="V1339" s="44"/>
      <c r="W1339" s="44"/>
      <c r="X1339" s="44"/>
    </row>
    <row r="1340" spans="1:24">
      <c r="A1340">
        <v>2</v>
      </c>
      <c r="B1340">
        <v>4332</v>
      </c>
      <c r="C1340" t="s">
        <v>3767</v>
      </c>
      <c r="D1340" t="s">
        <v>1523</v>
      </c>
      <c r="E1340" t="s">
        <v>15</v>
      </c>
      <c r="F1340" t="s">
        <v>4902</v>
      </c>
      <c r="G1340" t="s">
        <v>1683</v>
      </c>
      <c r="H1340" t="s">
        <v>107</v>
      </c>
      <c r="I1340" s="42">
        <v>0.12</v>
      </c>
      <c r="J1340" t="s">
        <v>7002</v>
      </c>
      <c r="K1340" s="37">
        <v>43899</v>
      </c>
      <c r="L1340" s="44">
        <v>33864.86</v>
      </c>
      <c r="M1340" s="44">
        <v>33864.86</v>
      </c>
      <c r="N1340" s="44">
        <v>0</v>
      </c>
      <c r="O1340" s="44">
        <v>30478.37</v>
      </c>
      <c r="P1340" s="44">
        <v>0</v>
      </c>
      <c r="Q1340" s="44">
        <v>2539.8642</v>
      </c>
      <c r="R1340" s="44">
        <v>0</v>
      </c>
      <c r="S1340" s="44">
        <v>0</v>
      </c>
      <c r="T1340" s="44">
        <v>2539.8642</v>
      </c>
      <c r="V1340" s="44"/>
      <c r="W1340" s="44"/>
      <c r="X1340" s="44"/>
    </row>
    <row r="1341" spans="1:24">
      <c r="A1341">
        <v>2</v>
      </c>
      <c r="B1341">
        <v>4332</v>
      </c>
      <c r="C1341" t="s">
        <v>3767</v>
      </c>
      <c r="D1341" t="s">
        <v>1410</v>
      </c>
      <c r="E1341" t="s">
        <v>9</v>
      </c>
      <c r="F1341" t="s">
        <v>4903</v>
      </c>
      <c r="G1341" t="s">
        <v>1438</v>
      </c>
      <c r="H1341" t="s">
        <v>104</v>
      </c>
      <c r="I1341" s="42">
        <v>1</v>
      </c>
      <c r="J1341" t="s">
        <v>7002</v>
      </c>
      <c r="K1341" s="37">
        <v>43356</v>
      </c>
      <c r="L1341" s="44">
        <v>25000</v>
      </c>
      <c r="M1341" s="44">
        <v>25000</v>
      </c>
      <c r="N1341" s="44">
        <v>0</v>
      </c>
      <c r="O1341" s="44">
        <v>22500</v>
      </c>
      <c r="P1341" s="44">
        <v>0</v>
      </c>
      <c r="Q1341" s="44">
        <v>1875</v>
      </c>
      <c r="R1341" s="44">
        <v>0</v>
      </c>
      <c r="S1341" s="44">
        <v>0</v>
      </c>
      <c r="T1341" s="44">
        <v>1875</v>
      </c>
      <c r="V1341" s="44"/>
      <c r="W1341" s="44"/>
      <c r="X1341" s="44"/>
    </row>
    <row r="1342" spans="1:24">
      <c r="A1342">
        <v>2</v>
      </c>
      <c r="B1342">
        <v>4332</v>
      </c>
      <c r="C1342" t="s">
        <v>3767</v>
      </c>
      <c r="D1342" t="s">
        <v>2331</v>
      </c>
      <c r="E1342" t="s">
        <v>152</v>
      </c>
      <c r="F1342" t="s">
        <v>4904</v>
      </c>
      <c r="G1342" t="s">
        <v>2332</v>
      </c>
      <c r="H1342" t="s">
        <v>124</v>
      </c>
      <c r="I1342" s="42">
        <v>0</v>
      </c>
      <c r="J1342" t="s">
        <v>7002</v>
      </c>
      <c r="K1342" s="37">
        <v>43788</v>
      </c>
      <c r="L1342" s="44">
        <v>11574.38</v>
      </c>
      <c r="M1342" s="44">
        <v>11574.38</v>
      </c>
      <c r="N1342" s="44">
        <v>0</v>
      </c>
      <c r="O1342" s="44">
        <v>10416.94</v>
      </c>
      <c r="P1342" s="44">
        <v>0</v>
      </c>
      <c r="Q1342" s="44">
        <v>868.07830000000001</v>
      </c>
      <c r="R1342" s="44">
        <v>0</v>
      </c>
      <c r="S1342" s="44">
        <v>0</v>
      </c>
      <c r="T1342" s="44">
        <v>868.07830000000001</v>
      </c>
      <c r="V1342" s="44"/>
      <c r="W1342" s="44"/>
      <c r="X1342" s="44"/>
    </row>
    <row r="1343" spans="1:24">
      <c r="A1343">
        <v>2</v>
      </c>
      <c r="B1343">
        <v>4332</v>
      </c>
      <c r="C1343" t="s">
        <v>3767</v>
      </c>
      <c r="D1343" t="s">
        <v>158</v>
      </c>
      <c r="E1343" t="s">
        <v>147</v>
      </c>
      <c r="F1343" t="s">
        <v>4905</v>
      </c>
      <c r="G1343" t="s">
        <v>230</v>
      </c>
      <c r="H1343" t="s">
        <v>107</v>
      </c>
      <c r="I1343" s="42">
        <v>0</v>
      </c>
      <c r="J1343" t="s">
        <v>7002</v>
      </c>
      <c r="K1343" s="37">
        <v>43228</v>
      </c>
      <c r="L1343" s="44">
        <v>4074.33</v>
      </c>
      <c r="M1343" s="44">
        <v>4074.33</v>
      </c>
      <c r="N1343" s="44">
        <v>0</v>
      </c>
      <c r="O1343" s="44">
        <v>3666.9</v>
      </c>
      <c r="P1343" s="44">
        <v>0</v>
      </c>
      <c r="Q1343" s="44">
        <v>305.57499999999999</v>
      </c>
      <c r="R1343" s="44">
        <v>0</v>
      </c>
      <c r="S1343" s="44">
        <v>0</v>
      </c>
      <c r="T1343" s="44">
        <v>305.57499999999999</v>
      </c>
      <c r="V1343" s="44"/>
      <c r="W1343" s="44"/>
      <c r="X1343" s="44"/>
    </row>
    <row r="1344" spans="1:24">
      <c r="A1344">
        <v>2</v>
      </c>
      <c r="B1344">
        <v>4332</v>
      </c>
      <c r="C1344" t="s">
        <v>3767</v>
      </c>
      <c r="D1344" t="s">
        <v>517</v>
      </c>
      <c r="E1344" t="s">
        <v>256</v>
      </c>
      <c r="F1344" t="s">
        <v>7477</v>
      </c>
      <c r="G1344" t="s">
        <v>7478</v>
      </c>
      <c r="H1344" t="s">
        <v>86</v>
      </c>
      <c r="I1344" s="42">
        <v>1</v>
      </c>
      <c r="J1344" t="s">
        <v>7002</v>
      </c>
      <c r="K1344" s="37">
        <v>43705</v>
      </c>
      <c r="L1344" s="44">
        <v>153474.79</v>
      </c>
      <c r="M1344" s="44">
        <v>153474.79</v>
      </c>
      <c r="N1344" s="44">
        <v>0</v>
      </c>
      <c r="O1344" s="44">
        <v>153474.79</v>
      </c>
      <c r="P1344" s="44">
        <v>0</v>
      </c>
      <c r="Q1344" s="44">
        <v>0</v>
      </c>
      <c r="R1344" s="44">
        <v>0</v>
      </c>
      <c r="S1344" s="44">
        <v>0</v>
      </c>
      <c r="T1344" s="44">
        <v>0</v>
      </c>
      <c r="V1344" s="44"/>
      <c r="W1344" s="44"/>
      <c r="X1344" s="44"/>
    </row>
    <row r="1345" spans="1:24">
      <c r="A1345">
        <v>2</v>
      </c>
      <c r="B1345">
        <v>4332</v>
      </c>
      <c r="C1345" t="s">
        <v>3767</v>
      </c>
      <c r="D1345" t="s">
        <v>399</v>
      </c>
      <c r="E1345" t="s">
        <v>256</v>
      </c>
      <c r="F1345" t="s">
        <v>4906</v>
      </c>
      <c r="G1345" t="s">
        <v>2000</v>
      </c>
      <c r="H1345" t="s">
        <v>107</v>
      </c>
      <c r="I1345" s="42">
        <v>0.13</v>
      </c>
      <c r="J1345" t="s">
        <v>7002</v>
      </c>
      <c r="K1345" s="37">
        <v>43507</v>
      </c>
      <c r="L1345" s="44">
        <v>33780.28</v>
      </c>
      <c r="M1345" s="44">
        <v>33780.28</v>
      </c>
      <c r="N1345" s="44">
        <v>0</v>
      </c>
      <c r="O1345" s="44">
        <v>30402.25</v>
      </c>
      <c r="P1345" s="44">
        <v>0</v>
      </c>
      <c r="Q1345" s="44">
        <v>2533.5207999999998</v>
      </c>
      <c r="R1345" s="44">
        <v>0</v>
      </c>
      <c r="S1345" s="44">
        <v>0</v>
      </c>
      <c r="T1345" s="44">
        <v>2533.5207999999998</v>
      </c>
      <c r="V1345" s="44"/>
      <c r="W1345" s="44"/>
      <c r="X1345" s="44"/>
    </row>
    <row r="1346" spans="1:24">
      <c r="A1346">
        <v>2</v>
      </c>
      <c r="B1346">
        <v>4332</v>
      </c>
      <c r="C1346" t="s">
        <v>3767</v>
      </c>
      <c r="D1346" t="s">
        <v>1878</v>
      </c>
      <c r="E1346" t="s">
        <v>321</v>
      </c>
      <c r="F1346" t="s">
        <v>7479</v>
      </c>
      <c r="G1346" t="s">
        <v>7480</v>
      </c>
      <c r="H1346" t="s">
        <v>86</v>
      </c>
      <c r="I1346" s="42">
        <v>1</v>
      </c>
      <c r="J1346" t="s">
        <v>7002</v>
      </c>
      <c r="K1346" s="37">
        <v>43362</v>
      </c>
      <c r="L1346" s="44">
        <v>12991.95</v>
      </c>
      <c r="M1346" s="44">
        <v>12991.95</v>
      </c>
      <c r="N1346" s="44">
        <v>0</v>
      </c>
      <c r="O1346" s="44">
        <v>12991.95</v>
      </c>
      <c r="P1346" s="44">
        <v>0</v>
      </c>
      <c r="Q1346" s="44">
        <v>0</v>
      </c>
      <c r="R1346" s="44">
        <v>0</v>
      </c>
      <c r="S1346" s="44">
        <v>0</v>
      </c>
      <c r="T1346" s="44">
        <v>0</v>
      </c>
      <c r="V1346" s="44"/>
      <c r="W1346" s="44"/>
      <c r="X1346" s="44"/>
    </row>
    <row r="1347" spans="1:24">
      <c r="A1347">
        <v>2</v>
      </c>
      <c r="B1347">
        <v>4332</v>
      </c>
      <c r="C1347" t="s">
        <v>3767</v>
      </c>
      <c r="D1347" t="s">
        <v>549</v>
      </c>
      <c r="E1347" t="s">
        <v>9</v>
      </c>
      <c r="F1347" t="s">
        <v>4907</v>
      </c>
      <c r="G1347" t="s">
        <v>1464</v>
      </c>
      <c r="H1347" t="s">
        <v>107</v>
      </c>
      <c r="I1347" s="42">
        <v>1</v>
      </c>
      <c r="J1347" t="s">
        <v>7002</v>
      </c>
      <c r="K1347" s="37">
        <v>43357</v>
      </c>
      <c r="L1347" s="44">
        <v>3251.25</v>
      </c>
      <c r="M1347" s="44">
        <v>3251.25</v>
      </c>
      <c r="N1347" s="44">
        <v>0</v>
      </c>
      <c r="O1347" s="44">
        <v>2926.13</v>
      </c>
      <c r="P1347" s="44">
        <v>0</v>
      </c>
      <c r="Q1347" s="44">
        <v>243.8442</v>
      </c>
      <c r="R1347" s="44">
        <v>0</v>
      </c>
      <c r="S1347" s="44">
        <v>0</v>
      </c>
      <c r="T1347" s="44">
        <v>243.8442</v>
      </c>
      <c r="V1347" s="44"/>
      <c r="W1347" s="44"/>
      <c r="X1347" s="44"/>
    </row>
    <row r="1348" spans="1:24">
      <c r="A1348">
        <v>2</v>
      </c>
      <c r="B1348">
        <v>4332</v>
      </c>
      <c r="C1348" t="s">
        <v>3767</v>
      </c>
      <c r="D1348" t="s">
        <v>280</v>
      </c>
      <c r="E1348" t="s">
        <v>9</v>
      </c>
      <c r="F1348" t="s">
        <v>4908</v>
      </c>
      <c r="G1348" t="s">
        <v>1449</v>
      </c>
      <c r="H1348" t="s">
        <v>100</v>
      </c>
      <c r="I1348" s="42">
        <v>1</v>
      </c>
      <c r="J1348" t="s">
        <v>7002</v>
      </c>
      <c r="K1348" s="37">
        <v>43356</v>
      </c>
      <c r="L1348" s="44">
        <v>5563.36</v>
      </c>
      <c r="M1348" s="44">
        <v>5563.36</v>
      </c>
      <c r="N1348" s="44">
        <v>0</v>
      </c>
      <c r="O1348" s="44">
        <v>5007.0200000000004</v>
      </c>
      <c r="P1348" s="44">
        <v>0</v>
      </c>
      <c r="Q1348" s="44">
        <v>417.25170000000003</v>
      </c>
      <c r="R1348" s="44">
        <v>0</v>
      </c>
      <c r="S1348" s="44">
        <v>0</v>
      </c>
      <c r="T1348" s="44">
        <v>417.25170000000003</v>
      </c>
      <c r="V1348" s="44"/>
      <c r="W1348" s="44"/>
      <c r="X1348" s="44"/>
    </row>
    <row r="1349" spans="1:24">
      <c r="A1349">
        <v>2</v>
      </c>
      <c r="B1349">
        <v>4332</v>
      </c>
      <c r="C1349" t="s">
        <v>3767</v>
      </c>
      <c r="D1349" t="s">
        <v>1760</v>
      </c>
      <c r="E1349" t="s">
        <v>27</v>
      </c>
      <c r="F1349" t="s">
        <v>4909</v>
      </c>
      <c r="G1349" t="s">
        <v>3532</v>
      </c>
      <c r="H1349" t="s">
        <v>124</v>
      </c>
      <c r="I1349" s="42">
        <v>0</v>
      </c>
      <c r="J1349" t="s">
        <v>7002</v>
      </c>
      <c r="K1349" s="37">
        <v>48092</v>
      </c>
      <c r="L1349" s="44">
        <v>4379584</v>
      </c>
      <c r="M1349" s="44">
        <v>4379584</v>
      </c>
      <c r="N1349" s="44">
        <v>0</v>
      </c>
      <c r="O1349" s="44">
        <v>3941625.6</v>
      </c>
      <c r="P1349" s="44">
        <v>0</v>
      </c>
      <c r="Q1349" s="44">
        <v>0</v>
      </c>
      <c r="R1349" s="44">
        <v>0</v>
      </c>
      <c r="S1349" s="44">
        <v>0</v>
      </c>
      <c r="T1349" s="44">
        <v>0</v>
      </c>
      <c r="V1349" s="44"/>
      <c r="W1349" s="44"/>
      <c r="X1349" s="44"/>
    </row>
    <row r="1350" spans="1:24">
      <c r="A1350">
        <v>2</v>
      </c>
      <c r="B1350">
        <v>4332</v>
      </c>
      <c r="C1350" t="s">
        <v>3767</v>
      </c>
      <c r="D1350" t="s">
        <v>1307</v>
      </c>
      <c r="E1350" t="s">
        <v>60</v>
      </c>
      <c r="F1350" t="s">
        <v>7481</v>
      </c>
      <c r="G1350" t="s">
        <v>7482</v>
      </c>
      <c r="H1350" t="s">
        <v>86</v>
      </c>
      <c r="I1350" s="42">
        <v>1</v>
      </c>
      <c r="J1350" t="s">
        <v>7002</v>
      </c>
      <c r="K1350" s="37">
        <v>43362</v>
      </c>
      <c r="L1350" s="44">
        <v>91653.6</v>
      </c>
      <c r="M1350" s="44">
        <v>91653.6</v>
      </c>
      <c r="N1350" s="44">
        <v>0</v>
      </c>
      <c r="O1350" s="44">
        <v>91653.6</v>
      </c>
      <c r="P1350" s="44">
        <v>0</v>
      </c>
      <c r="Q1350" s="44">
        <v>0</v>
      </c>
      <c r="R1350" s="44">
        <v>0</v>
      </c>
      <c r="S1350" s="44">
        <v>0</v>
      </c>
      <c r="T1350" s="44">
        <v>0</v>
      </c>
      <c r="V1350" s="44"/>
      <c r="W1350" s="44"/>
      <c r="X1350" s="44"/>
    </row>
    <row r="1351" spans="1:24">
      <c r="A1351">
        <v>2</v>
      </c>
      <c r="B1351">
        <v>4332</v>
      </c>
      <c r="C1351" t="s">
        <v>3767</v>
      </c>
      <c r="D1351" t="s">
        <v>98</v>
      </c>
      <c r="E1351" t="s">
        <v>147</v>
      </c>
      <c r="F1351" t="s">
        <v>4910</v>
      </c>
      <c r="G1351" t="s">
        <v>1844</v>
      </c>
      <c r="H1351" t="s">
        <v>124</v>
      </c>
      <c r="I1351" s="42">
        <v>1</v>
      </c>
      <c r="J1351" t="s">
        <v>7002</v>
      </c>
      <c r="K1351" s="37">
        <v>43411</v>
      </c>
      <c r="L1351" s="44">
        <v>59738.8</v>
      </c>
      <c r="M1351" s="44">
        <v>59738.8</v>
      </c>
      <c r="N1351" s="44">
        <v>0</v>
      </c>
      <c r="O1351" s="44">
        <v>53764.92</v>
      </c>
      <c r="P1351" s="44">
        <v>0</v>
      </c>
      <c r="Q1351" s="44">
        <v>4480.41</v>
      </c>
      <c r="R1351" s="44">
        <v>0</v>
      </c>
      <c r="S1351" s="44">
        <v>0</v>
      </c>
      <c r="T1351" s="44">
        <v>4480.41</v>
      </c>
      <c r="V1351" s="44"/>
      <c r="W1351" s="44"/>
      <c r="X1351" s="44"/>
    </row>
    <row r="1352" spans="1:24">
      <c r="A1352">
        <v>2</v>
      </c>
      <c r="B1352">
        <v>4332</v>
      </c>
      <c r="C1352" t="s">
        <v>3767</v>
      </c>
      <c r="D1352" t="s">
        <v>1708</v>
      </c>
      <c r="E1352" t="s">
        <v>69</v>
      </c>
      <c r="F1352" t="s">
        <v>4911</v>
      </c>
      <c r="G1352" t="s">
        <v>1745</v>
      </c>
      <c r="H1352" t="s">
        <v>86</v>
      </c>
      <c r="I1352" s="42">
        <v>1</v>
      </c>
      <c r="J1352" t="s">
        <v>7002</v>
      </c>
      <c r="K1352" s="37">
        <v>48092</v>
      </c>
      <c r="L1352" s="44">
        <v>2390109.56</v>
      </c>
      <c r="M1352" s="44">
        <v>2390109.56</v>
      </c>
      <c r="N1352" s="44">
        <v>0</v>
      </c>
      <c r="O1352" s="44">
        <v>2354919.33</v>
      </c>
      <c r="P1352" s="44">
        <v>0</v>
      </c>
      <c r="Q1352" s="44">
        <v>26312.804499999998</v>
      </c>
      <c r="R1352" s="44">
        <v>0</v>
      </c>
      <c r="S1352" s="44">
        <v>42.21</v>
      </c>
      <c r="T1352" s="44">
        <v>26270.594499999999</v>
      </c>
      <c r="V1352" s="44"/>
      <c r="W1352" s="44"/>
      <c r="X1352" s="44"/>
    </row>
    <row r="1353" spans="1:24">
      <c r="A1353">
        <v>2</v>
      </c>
      <c r="B1353">
        <v>4332</v>
      </c>
      <c r="C1353" t="s">
        <v>3767</v>
      </c>
      <c r="D1353" t="s">
        <v>1570</v>
      </c>
      <c r="E1353" t="s">
        <v>256</v>
      </c>
      <c r="F1353" t="s">
        <v>4912</v>
      </c>
      <c r="G1353" t="s">
        <v>1571</v>
      </c>
      <c r="H1353" t="s">
        <v>86</v>
      </c>
      <c r="I1353" s="42">
        <v>1</v>
      </c>
      <c r="J1353" t="s">
        <v>7002</v>
      </c>
      <c r="K1353" s="37">
        <v>43412</v>
      </c>
      <c r="L1353" s="44">
        <v>119105.46</v>
      </c>
      <c r="M1353" s="44">
        <v>119105.46</v>
      </c>
      <c r="N1353" s="44">
        <v>0</v>
      </c>
      <c r="O1353" s="44">
        <v>107194.91</v>
      </c>
      <c r="P1353" s="44">
        <v>0</v>
      </c>
      <c r="Q1353" s="44">
        <v>8932.9092000000001</v>
      </c>
      <c r="R1353" s="44">
        <v>0</v>
      </c>
      <c r="S1353" s="44">
        <v>0</v>
      </c>
      <c r="T1353" s="44">
        <v>8932.9092000000001</v>
      </c>
      <c r="V1353" s="44"/>
      <c r="W1353" s="44"/>
      <c r="X1353" s="44"/>
    </row>
    <row r="1354" spans="1:24">
      <c r="A1354">
        <v>2</v>
      </c>
      <c r="B1354">
        <v>4332</v>
      </c>
      <c r="C1354" t="s">
        <v>3767</v>
      </c>
      <c r="D1354" t="s">
        <v>95</v>
      </c>
      <c r="E1354" t="s">
        <v>93</v>
      </c>
      <c r="F1354" t="s">
        <v>4913</v>
      </c>
      <c r="G1354" t="s">
        <v>2226</v>
      </c>
      <c r="H1354" t="s">
        <v>104</v>
      </c>
      <c r="I1354" s="42">
        <v>0</v>
      </c>
      <c r="J1354" t="s">
        <v>7002</v>
      </c>
      <c r="K1354" s="37">
        <v>48092</v>
      </c>
      <c r="L1354" s="44">
        <v>208112.32</v>
      </c>
      <c r="M1354" s="44">
        <v>208112.32</v>
      </c>
      <c r="N1354" s="44">
        <v>0</v>
      </c>
      <c r="O1354" s="44">
        <v>187301.09</v>
      </c>
      <c r="P1354" s="44">
        <v>0</v>
      </c>
      <c r="Q1354" s="44">
        <v>0</v>
      </c>
      <c r="R1354" s="44">
        <v>0</v>
      </c>
      <c r="S1354" s="44">
        <v>0</v>
      </c>
      <c r="T1354" s="44">
        <v>0</v>
      </c>
      <c r="V1354" s="44"/>
      <c r="W1354" s="44"/>
      <c r="X1354" s="44"/>
    </row>
    <row r="1355" spans="1:24">
      <c r="A1355">
        <v>2</v>
      </c>
      <c r="B1355">
        <v>4332</v>
      </c>
      <c r="C1355" t="s">
        <v>3767</v>
      </c>
      <c r="D1355" t="s">
        <v>158</v>
      </c>
      <c r="E1355" t="s">
        <v>147</v>
      </c>
      <c r="F1355" t="s">
        <v>4914</v>
      </c>
      <c r="G1355" t="s">
        <v>229</v>
      </c>
      <c r="H1355" t="s">
        <v>107</v>
      </c>
      <c r="I1355" s="42">
        <v>0</v>
      </c>
      <c r="J1355" t="s">
        <v>7002</v>
      </c>
      <c r="K1355" s="37">
        <v>43228</v>
      </c>
      <c r="L1355" s="44">
        <v>4928.6000000000004</v>
      </c>
      <c r="M1355" s="44">
        <v>4928.6000000000004</v>
      </c>
      <c r="N1355" s="44">
        <v>0</v>
      </c>
      <c r="O1355" s="44">
        <v>4435.74</v>
      </c>
      <c r="P1355" s="44">
        <v>0</v>
      </c>
      <c r="Q1355" s="44">
        <v>369.64499999999998</v>
      </c>
      <c r="R1355" s="44">
        <v>0</v>
      </c>
      <c r="S1355" s="44">
        <v>0</v>
      </c>
      <c r="T1355" s="44">
        <v>369.64499999999998</v>
      </c>
      <c r="V1355" s="44"/>
      <c r="W1355" s="44"/>
      <c r="X1355" s="44"/>
    </row>
    <row r="1356" spans="1:24">
      <c r="A1356">
        <v>2</v>
      </c>
      <c r="B1356">
        <v>4332</v>
      </c>
      <c r="C1356" t="s">
        <v>3767</v>
      </c>
      <c r="D1356" t="s">
        <v>935</v>
      </c>
      <c r="E1356" t="s">
        <v>76</v>
      </c>
      <c r="F1356" t="s">
        <v>4915</v>
      </c>
      <c r="G1356" t="s">
        <v>2650</v>
      </c>
      <c r="H1356" t="s">
        <v>124</v>
      </c>
      <c r="I1356" s="42">
        <v>0</v>
      </c>
      <c r="J1356" t="s">
        <v>7002</v>
      </c>
      <c r="K1356" s="37">
        <v>43760</v>
      </c>
      <c r="L1356" s="44">
        <v>13517.54</v>
      </c>
      <c r="M1356" s="44">
        <v>13517.54</v>
      </c>
      <c r="N1356" s="44">
        <v>0</v>
      </c>
      <c r="O1356" s="44">
        <v>12165.79</v>
      </c>
      <c r="P1356" s="44">
        <v>0</v>
      </c>
      <c r="Q1356" s="44">
        <v>1013.8158</v>
      </c>
      <c r="R1356" s="44">
        <v>0</v>
      </c>
      <c r="S1356" s="44">
        <v>0</v>
      </c>
      <c r="T1356" s="44">
        <v>1013.8158</v>
      </c>
      <c r="V1356" s="44"/>
      <c r="W1356" s="44"/>
      <c r="X1356" s="44"/>
    </row>
    <row r="1357" spans="1:24">
      <c r="A1357">
        <v>2</v>
      </c>
      <c r="B1357">
        <v>4332</v>
      </c>
      <c r="C1357" t="s">
        <v>3767</v>
      </c>
      <c r="D1357" t="s">
        <v>399</v>
      </c>
      <c r="E1357" t="s">
        <v>256</v>
      </c>
      <c r="F1357" t="s">
        <v>4916</v>
      </c>
      <c r="G1357" t="s">
        <v>3144</v>
      </c>
      <c r="H1357" t="s">
        <v>107</v>
      </c>
      <c r="I1357" s="42">
        <v>0.2</v>
      </c>
      <c r="J1357" t="s">
        <v>7002</v>
      </c>
      <c r="K1357" s="37">
        <v>43851</v>
      </c>
      <c r="L1357" s="44">
        <v>109851.95</v>
      </c>
      <c r="M1357" s="44">
        <v>109851.95</v>
      </c>
      <c r="N1357" s="44">
        <v>0</v>
      </c>
      <c r="O1357" s="44">
        <v>98866.76</v>
      </c>
      <c r="P1357" s="44">
        <v>0</v>
      </c>
      <c r="Q1357" s="44">
        <v>8238.8966999999993</v>
      </c>
      <c r="R1357" s="44">
        <v>0</v>
      </c>
      <c r="S1357" s="44">
        <v>0</v>
      </c>
      <c r="T1357" s="44">
        <v>8238.8966999999993</v>
      </c>
      <c r="V1357" s="44"/>
      <c r="W1357" s="44"/>
      <c r="X1357" s="44"/>
    </row>
    <row r="1358" spans="1:24">
      <c r="A1358">
        <v>2</v>
      </c>
      <c r="B1358">
        <v>4332</v>
      </c>
      <c r="C1358" t="s">
        <v>3767</v>
      </c>
      <c r="D1358" t="s">
        <v>69</v>
      </c>
      <c r="E1358" t="s">
        <v>69</v>
      </c>
      <c r="F1358" t="s">
        <v>4917</v>
      </c>
      <c r="G1358" t="s">
        <v>1628</v>
      </c>
      <c r="H1358" t="s">
        <v>124</v>
      </c>
      <c r="I1358" s="42">
        <v>0</v>
      </c>
      <c r="J1358" t="s">
        <v>7002</v>
      </c>
      <c r="K1358" s="37">
        <v>48092</v>
      </c>
      <c r="L1358" s="44">
        <v>137802.98000000001</v>
      </c>
      <c r="M1358" s="44">
        <v>137802.98000000001</v>
      </c>
      <c r="N1358" s="44">
        <v>0</v>
      </c>
      <c r="O1358" s="44">
        <v>124022.68</v>
      </c>
      <c r="P1358" s="44">
        <v>0</v>
      </c>
      <c r="Q1358" s="44">
        <v>10335.23</v>
      </c>
      <c r="R1358" s="44">
        <v>0</v>
      </c>
      <c r="S1358" s="44">
        <v>10335.23</v>
      </c>
      <c r="T1358" s="44">
        <v>0</v>
      </c>
      <c r="V1358" s="44"/>
      <c r="W1358" s="44"/>
      <c r="X1358" s="44"/>
    </row>
    <row r="1359" spans="1:24">
      <c r="A1359">
        <v>2</v>
      </c>
      <c r="B1359">
        <v>4332</v>
      </c>
      <c r="C1359" t="s">
        <v>3767</v>
      </c>
      <c r="D1359" t="s">
        <v>2126</v>
      </c>
      <c r="E1359" t="s">
        <v>76</v>
      </c>
      <c r="F1359" t="s">
        <v>4918</v>
      </c>
      <c r="G1359" t="s">
        <v>807</v>
      </c>
      <c r="H1359" t="s">
        <v>107</v>
      </c>
      <c r="I1359" s="42">
        <v>0</v>
      </c>
      <c r="J1359" t="s">
        <v>7002</v>
      </c>
      <c r="K1359" s="37">
        <v>43816</v>
      </c>
      <c r="L1359" s="44">
        <v>35679.43</v>
      </c>
      <c r="M1359" s="44">
        <v>35679.43</v>
      </c>
      <c r="N1359" s="44">
        <v>0</v>
      </c>
      <c r="O1359" s="44">
        <v>32111.49</v>
      </c>
      <c r="P1359" s="44">
        <v>0</v>
      </c>
      <c r="Q1359" s="44">
        <v>2675.9575</v>
      </c>
      <c r="R1359" s="44">
        <v>0</v>
      </c>
      <c r="S1359" s="44">
        <v>0</v>
      </c>
      <c r="T1359" s="44">
        <v>2675.9575</v>
      </c>
      <c r="V1359" s="44"/>
      <c r="W1359" s="44"/>
      <c r="X1359" s="44"/>
    </row>
    <row r="1360" spans="1:24">
      <c r="A1360">
        <v>2</v>
      </c>
      <c r="B1360">
        <v>4332</v>
      </c>
      <c r="C1360" t="s">
        <v>3767</v>
      </c>
      <c r="D1360" t="s">
        <v>796</v>
      </c>
      <c r="E1360" t="s">
        <v>60</v>
      </c>
      <c r="F1360" t="s">
        <v>4919</v>
      </c>
      <c r="G1360" t="s">
        <v>1607</v>
      </c>
      <c r="H1360" t="s">
        <v>107</v>
      </c>
      <c r="I1360" s="42">
        <v>0</v>
      </c>
      <c r="J1360" t="s">
        <v>7002</v>
      </c>
      <c r="K1360" s="37">
        <v>43962</v>
      </c>
      <c r="L1360" s="44">
        <v>23749.15</v>
      </c>
      <c r="M1360" s="44">
        <v>23749.15</v>
      </c>
      <c r="N1360" s="44">
        <v>0</v>
      </c>
      <c r="O1360" s="44">
        <v>21374.240000000002</v>
      </c>
      <c r="P1360" s="44">
        <v>0</v>
      </c>
      <c r="Q1360" s="44">
        <v>1781.1867</v>
      </c>
      <c r="R1360" s="44">
        <v>0</v>
      </c>
      <c r="S1360" s="44">
        <v>0</v>
      </c>
      <c r="T1360" s="44">
        <v>1781.1867</v>
      </c>
      <c r="V1360" s="44"/>
      <c r="W1360" s="44"/>
      <c r="X1360" s="44"/>
    </row>
    <row r="1361" spans="1:24">
      <c r="A1361">
        <v>2</v>
      </c>
      <c r="B1361">
        <v>4332</v>
      </c>
      <c r="C1361" t="s">
        <v>3767</v>
      </c>
      <c r="D1361" t="s">
        <v>427</v>
      </c>
      <c r="E1361" t="s">
        <v>60</v>
      </c>
      <c r="F1361" t="s">
        <v>4920</v>
      </c>
      <c r="G1361" t="s">
        <v>1652</v>
      </c>
      <c r="H1361" t="s">
        <v>86</v>
      </c>
      <c r="I1361" s="42">
        <v>1</v>
      </c>
      <c r="J1361" t="s">
        <v>7002</v>
      </c>
      <c r="K1361" s="37">
        <v>43970</v>
      </c>
      <c r="L1361" s="44">
        <v>579373.97</v>
      </c>
      <c r="M1361" s="44">
        <v>561148.96</v>
      </c>
      <c r="N1361" s="44">
        <v>-18225.009999999998</v>
      </c>
      <c r="O1361" s="44">
        <v>550812.68999999994</v>
      </c>
      <c r="P1361" s="44">
        <v>-16402.509999999998</v>
      </c>
      <c r="Q1361" s="44">
        <v>8832.0689000000002</v>
      </c>
      <c r="R1361" s="44">
        <v>0</v>
      </c>
      <c r="S1361" s="44">
        <v>0</v>
      </c>
      <c r="T1361" s="44">
        <v>8832.0689000000002</v>
      </c>
      <c r="V1361" s="44"/>
      <c r="W1361" s="44"/>
      <c r="X1361" s="44"/>
    </row>
    <row r="1362" spans="1:24">
      <c r="A1362">
        <v>2</v>
      </c>
      <c r="B1362">
        <v>4332</v>
      </c>
      <c r="C1362" t="s">
        <v>3767</v>
      </c>
      <c r="D1362" t="s">
        <v>98</v>
      </c>
      <c r="E1362" t="s">
        <v>147</v>
      </c>
      <c r="F1362" t="s">
        <v>4921</v>
      </c>
      <c r="G1362" t="s">
        <v>2253</v>
      </c>
      <c r="H1362" t="s">
        <v>100</v>
      </c>
      <c r="I1362" s="42">
        <v>1</v>
      </c>
      <c r="J1362" t="s">
        <v>7002</v>
      </c>
      <c r="K1362" s="37">
        <v>43952</v>
      </c>
      <c r="L1362" s="44">
        <v>4231.5200000000004</v>
      </c>
      <c r="M1362" s="44">
        <v>13829.09</v>
      </c>
      <c r="N1362" s="44">
        <v>9597.57</v>
      </c>
      <c r="O1362" s="44">
        <v>12446.19</v>
      </c>
      <c r="P1362" s="44">
        <v>8637.82</v>
      </c>
      <c r="Q1362" s="44">
        <v>1037.1841999999999</v>
      </c>
      <c r="R1362" s="44">
        <v>0</v>
      </c>
      <c r="S1362" s="44">
        <v>719.82</v>
      </c>
      <c r="T1362" s="44">
        <v>317.36419999999998</v>
      </c>
      <c r="V1362" s="44"/>
      <c r="W1362" s="44"/>
      <c r="X1362" s="44"/>
    </row>
    <row r="1363" spans="1:24">
      <c r="A1363">
        <v>2</v>
      </c>
      <c r="B1363">
        <v>4332</v>
      </c>
      <c r="C1363" t="s">
        <v>3767</v>
      </c>
      <c r="D1363" t="s">
        <v>1469</v>
      </c>
      <c r="E1363" t="s">
        <v>9</v>
      </c>
      <c r="F1363" t="s">
        <v>4922</v>
      </c>
      <c r="G1363" t="s">
        <v>1470</v>
      </c>
      <c r="H1363" t="s">
        <v>107</v>
      </c>
      <c r="I1363" s="42">
        <v>1</v>
      </c>
      <c r="J1363" t="s">
        <v>7002</v>
      </c>
      <c r="K1363" s="37">
        <v>43360</v>
      </c>
      <c r="L1363" s="44">
        <v>7470.31</v>
      </c>
      <c r="M1363" s="44">
        <v>7470.31</v>
      </c>
      <c r="N1363" s="44">
        <v>0</v>
      </c>
      <c r="O1363" s="44">
        <v>6723.28</v>
      </c>
      <c r="P1363" s="44">
        <v>0</v>
      </c>
      <c r="Q1363" s="44">
        <v>560.27329999999995</v>
      </c>
      <c r="R1363" s="44">
        <v>0</v>
      </c>
      <c r="S1363" s="44">
        <v>0</v>
      </c>
      <c r="T1363" s="44">
        <v>560.27329999999995</v>
      </c>
      <c r="V1363" s="44"/>
      <c r="W1363" s="44"/>
      <c r="X1363" s="44"/>
    </row>
    <row r="1364" spans="1:24">
      <c r="A1364">
        <v>2</v>
      </c>
      <c r="B1364">
        <v>4332</v>
      </c>
      <c r="C1364" t="s">
        <v>3767</v>
      </c>
      <c r="D1364" t="s">
        <v>1272</v>
      </c>
      <c r="E1364" t="s">
        <v>9</v>
      </c>
      <c r="F1364" t="s">
        <v>4923</v>
      </c>
      <c r="G1364" t="s">
        <v>2082</v>
      </c>
      <c r="H1364" t="s">
        <v>100</v>
      </c>
      <c r="I1364" s="42">
        <v>1</v>
      </c>
      <c r="J1364" t="s">
        <v>7002</v>
      </c>
      <c r="K1364" s="37">
        <v>48092</v>
      </c>
      <c r="L1364" s="44">
        <v>250160</v>
      </c>
      <c r="M1364" s="44">
        <v>250160</v>
      </c>
      <c r="N1364" s="44">
        <v>0</v>
      </c>
      <c r="O1364" s="44">
        <v>225144</v>
      </c>
      <c r="P1364" s="44">
        <v>0</v>
      </c>
      <c r="Q1364" s="44">
        <v>1875</v>
      </c>
      <c r="R1364" s="44">
        <v>0</v>
      </c>
      <c r="S1364" s="44">
        <v>0</v>
      </c>
      <c r="T1364" s="44">
        <v>1875</v>
      </c>
      <c r="V1364" s="44"/>
      <c r="W1364" s="44"/>
      <c r="X1364" s="44"/>
    </row>
    <row r="1365" spans="1:24">
      <c r="A1365">
        <v>2</v>
      </c>
      <c r="B1365">
        <v>4332</v>
      </c>
      <c r="C1365" t="s">
        <v>3767</v>
      </c>
      <c r="D1365" t="s">
        <v>549</v>
      </c>
      <c r="E1365" t="s">
        <v>9</v>
      </c>
      <c r="F1365" t="s">
        <v>4924</v>
      </c>
      <c r="G1365" t="s">
        <v>1443</v>
      </c>
      <c r="H1365" t="s">
        <v>107</v>
      </c>
      <c r="I1365" s="42">
        <v>1</v>
      </c>
      <c r="J1365" t="s">
        <v>7002</v>
      </c>
      <c r="K1365" s="37">
        <v>44012</v>
      </c>
      <c r="L1365" s="44">
        <v>37154.699999999997</v>
      </c>
      <c r="M1365" s="44">
        <v>37154.699999999997</v>
      </c>
      <c r="N1365" s="44">
        <v>0</v>
      </c>
      <c r="O1365" s="44">
        <v>33439.230000000003</v>
      </c>
      <c r="P1365" s="44">
        <v>0</v>
      </c>
      <c r="Q1365" s="44">
        <v>2786.6025</v>
      </c>
      <c r="R1365" s="44">
        <v>0</v>
      </c>
      <c r="S1365" s="44">
        <v>0</v>
      </c>
      <c r="T1365" s="44">
        <v>2786.6025</v>
      </c>
      <c r="V1365" s="44"/>
      <c r="W1365" s="44"/>
      <c r="X1365" s="44"/>
    </row>
    <row r="1366" spans="1:24">
      <c r="A1366">
        <v>2</v>
      </c>
      <c r="B1366">
        <v>4332</v>
      </c>
      <c r="C1366" t="s">
        <v>3767</v>
      </c>
      <c r="D1366" t="s">
        <v>14</v>
      </c>
      <c r="E1366" t="s">
        <v>15</v>
      </c>
      <c r="F1366" t="s">
        <v>7483</v>
      </c>
      <c r="G1366" t="s">
        <v>7484</v>
      </c>
      <c r="H1366" t="s">
        <v>86</v>
      </c>
      <c r="I1366" s="42">
        <v>1</v>
      </c>
      <c r="J1366" t="s">
        <v>7002</v>
      </c>
      <c r="K1366" s="37">
        <v>44006</v>
      </c>
      <c r="L1366" s="44">
        <v>189561.34</v>
      </c>
      <c r="M1366" s="44">
        <v>189561.34</v>
      </c>
      <c r="N1366" s="44">
        <v>0</v>
      </c>
      <c r="O1366" s="44">
        <v>189561.34</v>
      </c>
      <c r="P1366" s="44">
        <v>0</v>
      </c>
      <c r="Q1366" s="44">
        <v>0</v>
      </c>
      <c r="R1366" s="44">
        <v>0</v>
      </c>
      <c r="S1366" s="44">
        <v>0</v>
      </c>
      <c r="T1366" s="44">
        <v>0</v>
      </c>
      <c r="V1366" s="44"/>
      <c r="W1366" s="44"/>
      <c r="X1366" s="44"/>
    </row>
    <row r="1367" spans="1:24">
      <c r="A1367">
        <v>2</v>
      </c>
      <c r="B1367">
        <v>4332</v>
      </c>
      <c r="C1367" t="s">
        <v>3767</v>
      </c>
      <c r="D1367" t="s">
        <v>918</v>
      </c>
      <c r="E1367" t="s">
        <v>25</v>
      </c>
      <c r="F1367" t="s">
        <v>4925</v>
      </c>
      <c r="G1367" t="s">
        <v>1491</v>
      </c>
      <c r="H1367" t="s">
        <v>107</v>
      </c>
      <c r="I1367" s="42">
        <v>1</v>
      </c>
      <c r="J1367" t="s">
        <v>7002</v>
      </c>
      <c r="K1367" s="37">
        <v>43412</v>
      </c>
      <c r="L1367" s="44">
        <v>10867.89</v>
      </c>
      <c r="M1367" s="44">
        <v>10867.89</v>
      </c>
      <c r="N1367" s="44">
        <v>0</v>
      </c>
      <c r="O1367" s="44">
        <v>9781.1</v>
      </c>
      <c r="P1367" s="44">
        <v>0</v>
      </c>
      <c r="Q1367" s="44">
        <v>815.09169999999995</v>
      </c>
      <c r="R1367" s="44">
        <v>0</v>
      </c>
      <c r="S1367" s="44">
        <v>0</v>
      </c>
      <c r="T1367" s="44">
        <v>815.09169999999995</v>
      </c>
      <c r="V1367" s="44"/>
      <c r="W1367" s="44"/>
      <c r="X1367" s="44"/>
    </row>
    <row r="1368" spans="1:24">
      <c r="A1368">
        <v>2</v>
      </c>
      <c r="B1368">
        <v>4332</v>
      </c>
      <c r="C1368" t="s">
        <v>3767</v>
      </c>
      <c r="D1368" t="s">
        <v>1287</v>
      </c>
      <c r="E1368" t="s">
        <v>688</v>
      </c>
      <c r="F1368" t="s">
        <v>4926</v>
      </c>
      <c r="G1368" t="s">
        <v>1649</v>
      </c>
      <c r="H1368" t="s">
        <v>124</v>
      </c>
      <c r="I1368" s="42">
        <v>0</v>
      </c>
      <c r="J1368" t="s">
        <v>7002</v>
      </c>
      <c r="K1368" s="37">
        <v>43599</v>
      </c>
      <c r="L1368" s="44">
        <v>21556.34</v>
      </c>
      <c r="M1368" s="44">
        <v>21556.34</v>
      </c>
      <c r="N1368" s="44">
        <v>0</v>
      </c>
      <c r="O1368" s="44">
        <v>19400.71</v>
      </c>
      <c r="P1368" s="44">
        <v>0</v>
      </c>
      <c r="Q1368" s="44">
        <v>1616.7257999999999</v>
      </c>
      <c r="R1368" s="44">
        <v>0</v>
      </c>
      <c r="S1368" s="44">
        <v>0</v>
      </c>
      <c r="T1368" s="44">
        <v>1616.7257999999999</v>
      </c>
      <c r="V1368" s="44"/>
      <c r="W1368" s="44"/>
      <c r="X1368" s="44"/>
    </row>
    <row r="1369" spans="1:24">
      <c r="A1369">
        <v>2</v>
      </c>
      <c r="B1369">
        <v>4332</v>
      </c>
      <c r="C1369" t="s">
        <v>3767</v>
      </c>
      <c r="D1369" t="s">
        <v>935</v>
      </c>
      <c r="E1369" t="s">
        <v>76</v>
      </c>
      <c r="F1369" t="s">
        <v>4927</v>
      </c>
      <c r="G1369" t="s">
        <v>1800</v>
      </c>
      <c r="H1369" t="s">
        <v>107</v>
      </c>
      <c r="I1369" s="42">
        <v>0</v>
      </c>
      <c r="J1369" t="s">
        <v>7002</v>
      </c>
      <c r="K1369" s="37">
        <v>43411</v>
      </c>
      <c r="L1369" s="44">
        <v>8999.7000000000007</v>
      </c>
      <c r="M1369" s="44">
        <v>8999.7000000000007</v>
      </c>
      <c r="N1369" s="44">
        <v>0</v>
      </c>
      <c r="O1369" s="44">
        <v>8099.73</v>
      </c>
      <c r="P1369" s="44">
        <v>0</v>
      </c>
      <c r="Q1369" s="44">
        <v>674.97749999999996</v>
      </c>
      <c r="R1369" s="44">
        <v>0</v>
      </c>
      <c r="S1369" s="44">
        <v>0</v>
      </c>
      <c r="T1369" s="44">
        <v>674.97749999999996</v>
      </c>
      <c r="V1369" s="44"/>
      <c r="W1369" s="44"/>
      <c r="X1369" s="44"/>
    </row>
    <row r="1370" spans="1:24">
      <c r="A1370">
        <v>2</v>
      </c>
      <c r="B1370">
        <v>4332</v>
      </c>
      <c r="C1370" t="s">
        <v>3767</v>
      </c>
      <c r="D1370" t="s">
        <v>448</v>
      </c>
      <c r="E1370" t="s">
        <v>21</v>
      </c>
      <c r="F1370" t="s">
        <v>4928</v>
      </c>
      <c r="G1370" t="s">
        <v>2008</v>
      </c>
      <c r="H1370" t="s">
        <v>124</v>
      </c>
      <c r="I1370" s="42">
        <v>0</v>
      </c>
      <c r="J1370" t="s">
        <v>7002</v>
      </c>
      <c r="K1370" s="37">
        <v>48092</v>
      </c>
      <c r="L1370" s="44">
        <v>227881.71</v>
      </c>
      <c r="M1370" s="44">
        <v>227881.71</v>
      </c>
      <c r="N1370" s="44">
        <v>0</v>
      </c>
      <c r="O1370" s="44">
        <v>205093.54</v>
      </c>
      <c r="P1370" s="44">
        <v>0</v>
      </c>
      <c r="Q1370" s="44">
        <v>0</v>
      </c>
      <c r="R1370" s="44">
        <v>0</v>
      </c>
      <c r="S1370" s="44">
        <v>0</v>
      </c>
      <c r="T1370" s="44">
        <v>0</v>
      </c>
      <c r="V1370" s="44"/>
      <c r="W1370" s="44"/>
      <c r="X1370" s="44"/>
    </row>
    <row r="1371" spans="1:24">
      <c r="A1371">
        <v>2</v>
      </c>
      <c r="B1371">
        <v>4332</v>
      </c>
      <c r="C1371" t="s">
        <v>3767</v>
      </c>
      <c r="D1371" t="s">
        <v>1710</v>
      </c>
      <c r="E1371" t="s">
        <v>405</v>
      </c>
      <c r="F1371" t="s">
        <v>4929</v>
      </c>
      <c r="G1371" t="s">
        <v>1711</v>
      </c>
      <c r="H1371" t="s">
        <v>107</v>
      </c>
      <c r="I1371" s="42">
        <v>0</v>
      </c>
      <c r="J1371" t="s">
        <v>7002</v>
      </c>
      <c r="K1371" s="37">
        <v>43410</v>
      </c>
      <c r="L1371" s="44">
        <v>3100.01</v>
      </c>
      <c r="M1371" s="44">
        <v>3100.01</v>
      </c>
      <c r="N1371" s="44">
        <v>0</v>
      </c>
      <c r="O1371" s="44">
        <v>2790.01</v>
      </c>
      <c r="P1371" s="44">
        <v>0</v>
      </c>
      <c r="Q1371" s="44">
        <v>232.5008</v>
      </c>
      <c r="R1371" s="44">
        <v>0</v>
      </c>
      <c r="S1371" s="44">
        <v>0</v>
      </c>
      <c r="T1371" s="44">
        <v>232.5008</v>
      </c>
      <c r="V1371" s="44"/>
      <c r="W1371" s="44"/>
      <c r="X1371" s="44"/>
    </row>
    <row r="1372" spans="1:24">
      <c r="A1372">
        <v>2</v>
      </c>
      <c r="B1372">
        <v>4332</v>
      </c>
      <c r="C1372" t="s">
        <v>3767</v>
      </c>
      <c r="D1372" t="s">
        <v>102</v>
      </c>
      <c r="E1372" t="s">
        <v>102</v>
      </c>
      <c r="F1372" t="s">
        <v>4930</v>
      </c>
      <c r="G1372" t="s">
        <v>2024</v>
      </c>
      <c r="H1372" t="s">
        <v>104</v>
      </c>
      <c r="I1372" s="42">
        <v>1</v>
      </c>
      <c r="J1372" t="s">
        <v>7002</v>
      </c>
      <c r="K1372" s="37">
        <v>43571</v>
      </c>
      <c r="L1372" s="44">
        <v>7496.25</v>
      </c>
      <c r="M1372" s="44">
        <v>7496.25</v>
      </c>
      <c r="N1372" s="44">
        <v>0</v>
      </c>
      <c r="O1372" s="44">
        <v>6746.63</v>
      </c>
      <c r="P1372" s="44">
        <v>0</v>
      </c>
      <c r="Q1372" s="44">
        <v>562.2192</v>
      </c>
      <c r="R1372" s="44">
        <v>0</v>
      </c>
      <c r="S1372" s="44">
        <v>0</v>
      </c>
      <c r="T1372" s="44">
        <v>562.2192</v>
      </c>
      <c r="V1372" s="44"/>
      <c r="W1372" s="44"/>
      <c r="X1372" s="44"/>
    </row>
    <row r="1373" spans="1:24">
      <c r="A1373">
        <v>2</v>
      </c>
      <c r="B1373">
        <v>4332</v>
      </c>
      <c r="C1373" t="s">
        <v>3767</v>
      </c>
      <c r="D1373" t="s">
        <v>845</v>
      </c>
      <c r="E1373" t="s">
        <v>25</v>
      </c>
      <c r="F1373" t="s">
        <v>4931</v>
      </c>
      <c r="G1373" t="s">
        <v>1829</v>
      </c>
      <c r="H1373" t="s">
        <v>100</v>
      </c>
      <c r="I1373" s="42">
        <v>1</v>
      </c>
      <c r="J1373" t="s">
        <v>7002</v>
      </c>
      <c r="K1373" s="37">
        <v>43959</v>
      </c>
      <c r="L1373" s="44">
        <v>7815.49</v>
      </c>
      <c r="M1373" s="44">
        <v>7815.49</v>
      </c>
      <c r="N1373" s="44">
        <v>0</v>
      </c>
      <c r="O1373" s="44">
        <v>7033.94</v>
      </c>
      <c r="P1373" s="44">
        <v>0</v>
      </c>
      <c r="Q1373" s="44">
        <v>586.1617</v>
      </c>
      <c r="R1373" s="44">
        <v>0</v>
      </c>
      <c r="S1373" s="44">
        <v>0</v>
      </c>
      <c r="T1373" s="44">
        <v>586.1617</v>
      </c>
      <c r="V1373" s="44"/>
      <c r="W1373" s="44"/>
      <c r="X1373" s="44"/>
    </row>
    <row r="1374" spans="1:24">
      <c r="A1374">
        <v>2</v>
      </c>
      <c r="B1374">
        <v>4332</v>
      </c>
      <c r="C1374" t="s">
        <v>3767</v>
      </c>
      <c r="D1374" t="s">
        <v>745</v>
      </c>
      <c r="E1374" t="s">
        <v>25</v>
      </c>
      <c r="F1374" t="s">
        <v>4932</v>
      </c>
      <c r="G1374" t="s">
        <v>1671</v>
      </c>
      <c r="H1374" t="s">
        <v>107</v>
      </c>
      <c r="I1374" s="42">
        <v>0.2</v>
      </c>
      <c r="J1374" t="s">
        <v>7002</v>
      </c>
      <c r="K1374" s="37">
        <v>43412</v>
      </c>
      <c r="L1374" s="44">
        <v>5723.16</v>
      </c>
      <c r="M1374" s="44">
        <v>5723.16</v>
      </c>
      <c r="N1374" s="44">
        <v>0</v>
      </c>
      <c r="O1374" s="44">
        <v>5150.84</v>
      </c>
      <c r="P1374" s="44">
        <v>0</v>
      </c>
      <c r="Q1374" s="44">
        <v>429.23669999999998</v>
      </c>
      <c r="R1374" s="44">
        <v>0</v>
      </c>
      <c r="S1374" s="44">
        <v>0</v>
      </c>
      <c r="T1374" s="44">
        <v>429.23669999999998</v>
      </c>
      <c r="V1374" s="44"/>
      <c r="W1374" s="44"/>
      <c r="X1374" s="44"/>
    </row>
    <row r="1375" spans="1:24">
      <c r="A1375">
        <v>2</v>
      </c>
      <c r="B1375">
        <v>4332</v>
      </c>
      <c r="C1375" t="s">
        <v>3767</v>
      </c>
      <c r="D1375" t="s">
        <v>1706</v>
      </c>
      <c r="E1375" t="s">
        <v>48</v>
      </c>
      <c r="F1375" t="s">
        <v>4933</v>
      </c>
      <c r="G1375" t="s">
        <v>1707</v>
      </c>
      <c r="H1375" t="s">
        <v>86</v>
      </c>
      <c r="I1375" s="42">
        <v>1</v>
      </c>
      <c r="J1375" t="s">
        <v>7002</v>
      </c>
      <c r="K1375" s="37">
        <v>43412</v>
      </c>
      <c r="L1375" s="44">
        <v>17267.14</v>
      </c>
      <c r="M1375" s="44">
        <v>17267.14</v>
      </c>
      <c r="N1375" s="44">
        <v>0</v>
      </c>
      <c r="O1375" s="44">
        <v>15540.43</v>
      </c>
      <c r="P1375" s="44">
        <v>0</v>
      </c>
      <c r="Q1375" s="44">
        <v>1295.0358000000001</v>
      </c>
      <c r="R1375" s="44">
        <v>0</v>
      </c>
      <c r="S1375" s="44">
        <v>0</v>
      </c>
      <c r="T1375" s="44">
        <v>1295.0358000000001</v>
      </c>
      <c r="V1375" s="44"/>
      <c r="W1375" s="44"/>
      <c r="X1375" s="44"/>
    </row>
    <row r="1376" spans="1:24">
      <c r="A1376">
        <v>2</v>
      </c>
      <c r="B1376">
        <v>4332</v>
      </c>
      <c r="C1376" t="s">
        <v>3767</v>
      </c>
      <c r="D1376" t="s">
        <v>858</v>
      </c>
      <c r="E1376" t="s">
        <v>9</v>
      </c>
      <c r="F1376" t="s">
        <v>4934</v>
      </c>
      <c r="G1376" t="s">
        <v>1703</v>
      </c>
      <c r="H1376" t="s">
        <v>104</v>
      </c>
      <c r="I1376" s="42">
        <v>1</v>
      </c>
      <c r="J1376" t="s">
        <v>7002</v>
      </c>
      <c r="K1376" s="37">
        <v>43412</v>
      </c>
      <c r="L1376" s="44">
        <v>35070.93</v>
      </c>
      <c r="M1376" s="44">
        <v>35070.93</v>
      </c>
      <c r="N1376" s="44">
        <v>0</v>
      </c>
      <c r="O1376" s="44">
        <v>31563.84</v>
      </c>
      <c r="P1376" s="44">
        <v>0</v>
      </c>
      <c r="Q1376" s="44">
        <v>2630.32</v>
      </c>
      <c r="R1376" s="44">
        <v>0</v>
      </c>
      <c r="S1376" s="44">
        <v>0</v>
      </c>
      <c r="T1376" s="44">
        <v>2630.32</v>
      </c>
      <c r="V1376" s="44"/>
      <c r="W1376" s="44"/>
      <c r="X1376" s="44"/>
    </row>
    <row r="1377" spans="1:24">
      <c r="A1377">
        <v>2</v>
      </c>
      <c r="B1377">
        <v>4332</v>
      </c>
      <c r="C1377" t="s">
        <v>3767</v>
      </c>
      <c r="D1377" t="s">
        <v>1738</v>
      </c>
      <c r="E1377" t="s">
        <v>93</v>
      </c>
      <c r="F1377" t="s">
        <v>4935</v>
      </c>
      <c r="G1377" t="s">
        <v>1739</v>
      </c>
      <c r="H1377" t="s">
        <v>107</v>
      </c>
      <c r="I1377" s="42">
        <v>0</v>
      </c>
      <c r="J1377" t="s">
        <v>7002</v>
      </c>
      <c r="K1377" s="37">
        <v>43410</v>
      </c>
      <c r="L1377" s="44">
        <v>3695.62</v>
      </c>
      <c r="M1377" s="44">
        <v>3695.62</v>
      </c>
      <c r="N1377" s="44">
        <v>0</v>
      </c>
      <c r="O1377" s="44">
        <v>3326.06</v>
      </c>
      <c r="P1377" s="44">
        <v>0</v>
      </c>
      <c r="Q1377" s="44">
        <v>277.17169999999999</v>
      </c>
      <c r="R1377" s="44">
        <v>0</v>
      </c>
      <c r="S1377" s="44">
        <v>0</v>
      </c>
      <c r="T1377" s="44">
        <v>277.17169999999999</v>
      </c>
      <c r="V1377" s="44"/>
      <c r="W1377" s="44"/>
      <c r="X1377" s="44"/>
    </row>
    <row r="1378" spans="1:24">
      <c r="A1378">
        <v>2</v>
      </c>
      <c r="B1378">
        <v>4332</v>
      </c>
      <c r="C1378" t="s">
        <v>3767</v>
      </c>
      <c r="D1378" t="s">
        <v>285</v>
      </c>
      <c r="E1378" t="s">
        <v>37</v>
      </c>
      <c r="F1378" t="s">
        <v>4936</v>
      </c>
      <c r="G1378" t="s">
        <v>1629</v>
      </c>
      <c r="H1378" t="s">
        <v>104</v>
      </c>
      <c r="I1378" s="42">
        <v>0.25</v>
      </c>
      <c r="J1378" t="s">
        <v>7002</v>
      </c>
      <c r="K1378" s="37">
        <v>43412</v>
      </c>
      <c r="L1378" s="44">
        <v>16333.92</v>
      </c>
      <c r="M1378" s="44">
        <v>16333.92</v>
      </c>
      <c r="N1378" s="44">
        <v>0</v>
      </c>
      <c r="O1378" s="44">
        <v>14700.53</v>
      </c>
      <c r="P1378" s="44">
        <v>0</v>
      </c>
      <c r="Q1378" s="44">
        <v>1225.0442</v>
      </c>
      <c r="R1378" s="44">
        <v>0</v>
      </c>
      <c r="S1378" s="44">
        <v>0</v>
      </c>
      <c r="T1378" s="44">
        <v>1225.0442</v>
      </c>
      <c r="V1378" s="44"/>
      <c r="W1378" s="44"/>
      <c r="X1378" s="44"/>
    </row>
    <row r="1379" spans="1:24">
      <c r="A1379">
        <v>2</v>
      </c>
      <c r="B1379">
        <v>4332</v>
      </c>
      <c r="C1379" t="s">
        <v>3767</v>
      </c>
      <c r="D1379" t="s">
        <v>1188</v>
      </c>
      <c r="E1379" t="s">
        <v>60</v>
      </c>
      <c r="F1379" t="s">
        <v>4937</v>
      </c>
      <c r="G1379" t="s">
        <v>2869</v>
      </c>
      <c r="H1379" t="s">
        <v>107</v>
      </c>
      <c r="I1379" s="42">
        <v>0.98</v>
      </c>
      <c r="J1379" t="s">
        <v>7002</v>
      </c>
      <c r="K1379" s="37">
        <v>48092</v>
      </c>
      <c r="L1379" s="44">
        <v>455709.5</v>
      </c>
      <c r="M1379" s="44">
        <v>455709.5</v>
      </c>
      <c r="N1379" s="44">
        <v>0</v>
      </c>
      <c r="O1379" s="44">
        <v>410138.55</v>
      </c>
      <c r="P1379" s="44">
        <v>0</v>
      </c>
      <c r="Q1379" s="44">
        <v>0</v>
      </c>
      <c r="R1379" s="44">
        <v>0</v>
      </c>
      <c r="S1379" s="44">
        <v>0</v>
      </c>
      <c r="T1379" s="44">
        <v>0</v>
      </c>
      <c r="V1379" s="44"/>
      <c r="W1379" s="44"/>
      <c r="X1379" s="44"/>
    </row>
    <row r="1380" spans="1:24">
      <c r="A1380">
        <v>2</v>
      </c>
      <c r="B1380">
        <v>4332</v>
      </c>
      <c r="C1380" t="s">
        <v>3767</v>
      </c>
      <c r="D1380" t="s">
        <v>219</v>
      </c>
      <c r="E1380" t="s">
        <v>21</v>
      </c>
      <c r="F1380" t="s">
        <v>4938</v>
      </c>
      <c r="G1380" t="s">
        <v>220</v>
      </c>
      <c r="H1380" t="s">
        <v>124</v>
      </c>
      <c r="I1380" s="42">
        <v>1</v>
      </c>
      <c r="J1380" t="s">
        <v>7002</v>
      </c>
      <c r="K1380" s="37">
        <v>43228</v>
      </c>
      <c r="L1380" s="44">
        <v>58760.13</v>
      </c>
      <c r="M1380" s="44">
        <v>58760.13</v>
      </c>
      <c r="N1380" s="44">
        <v>0</v>
      </c>
      <c r="O1380" s="44">
        <v>52884.12</v>
      </c>
      <c r="P1380" s="44">
        <v>0</v>
      </c>
      <c r="Q1380" s="44">
        <v>4407.01</v>
      </c>
      <c r="R1380" s="44">
        <v>0</v>
      </c>
      <c r="S1380" s="44">
        <v>0</v>
      </c>
      <c r="T1380" s="44">
        <v>4407.01</v>
      </c>
      <c r="V1380" s="44"/>
      <c r="W1380" s="44"/>
      <c r="X1380" s="44"/>
    </row>
    <row r="1381" spans="1:24">
      <c r="A1381">
        <v>2</v>
      </c>
      <c r="B1381">
        <v>4332</v>
      </c>
      <c r="C1381" t="s">
        <v>3767</v>
      </c>
      <c r="D1381" t="s">
        <v>69</v>
      </c>
      <c r="E1381" t="s">
        <v>69</v>
      </c>
      <c r="F1381" t="s">
        <v>7485</v>
      </c>
      <c r="G1381" t="s">
        <v>7486</v>
      </c>
      <c r="H1381" t="s">
        <v>86</v>
      </c>
      <c r="I1381" s="42">
        <v>1</v>
      </c>
      <c r="J1381" t="s">
        <v>7002</v>
      </c>
      <c r="K1381" s="37">
        <v>43412</v>
      </c>
      <c r="L1381" s="44">
        <v>79987</v>
      </c>
      <c r="M1381" s="44">
        <v>79987</v>
      </c>
      <c r="N1381" s="44">
        <v>0</v>
      </c>
      <c r="O1381" s="44">
        <v>79987</v>
      </c>
      <c r="P1381" s="44">
        <v>0</v>
      </c>
      <c r="Q1381" s="44">
        <v>0</v>
      </c>
      <c r="R1381" s="44">
        <v>0</v>
      </c>
      <c r="S1381" s="44">
        <v>0</v>
      </c>
      <c r="T1381" s="44">
        <v>0</v>
      </c>
      <c r="V1381" s="44"/>
      <c r="W1381" s="44"/>
      <c r="X1381" s="44"/>
    </row>
    <row r="1382" spans="1:24">
      <c r="A1382">
        <v>2</v>
      </c>
      <c r="B1382">
        <v>4332</v>
      </c>
      <c r="C1382" t="s">
        <v>3767</v>
      </c>
      <c r="D1382" t="s">
        <v>7402</v>
      </c>
      <c r="E1382" t="s">
        <v>1573</v>
      </c>
      <c r="F1382" t="s">
        <v>7487</v>
      </c>
      <c r="G1382" t="s">
        <v>7488</v>
      </c>
      <c r="H1382" t="s">
        <v>86</v>
      </c>
      <c r="I1382" s="42">
        <v>1</v>
      </c>
      <c r="J1382" t="s">
        <v>7002</v>
      </c>
      <c r="K1382" s="37">
        <v>43412</v>
      </c>
      <c r="L1382" s="44">
        <v>44876.35</v>
      </c>
      <c r="M1382" s="44">
        <v>44876.35</v>
      </c>
      <c r="N1382" s="44">
        <v>0</v>
      </c>
      <c r="O1382" s="44">
        <v>44876.35</v>
      </c>
      <c r="P1382" s="44">
        <v>0</v>
      </c>
      <c r="Q1382" s="44">
        <v>0</v>
      </c>
      <c r="R1382" s="44">
        <v>0</v>
      </c>
      <c r="S1382" s="44">
        <v>0</v>
      </c>
      <c r="T1382" s="44">
        <v>0</v>
      </c>
      <c r="V1382" s="44"/>
      <c r="W1382" s="44"/>
      <c r="X1382" s="44"/>
    </row>
    <row r="1383" spans="1:24">
      <c r="A1383">
        <v>2</v>
      </c>
      <c r="B1383">
        <v>4332</v>
      </c>
      <c r="C1383" t="s">
        <v>3767</v>
      </c>
      <c r="D1383" t="s">
        <v>578</v>
      </c>
      <c r="E1383" t="s">
        <v>82</v>
      </c>
      <c r="F1383" t="s">
        <v>4939</v>
      </c>
      <c r="G1383" t="s">
        <v>1633</v>
      </c>
      <c r="H1383" t="s">
        <v>107</v>
      </c>
      <c r="I1383" s="42">
        <v>0.2</v>
      </c>
      <c r="J1383" t="s">
        <v>7002</v>
      </c>
      <c r="K1383" s="37">
        <v>43917</v>
      </c>
      <c r="L1383" s="44">
        <v>6260.84</v>
      </c>
      <c r="M1383" s="44">
        <v>6260.84</v>
      </c>
      <c r="N1383" s="44">
        <v>0</v>
      </c>
      <c r="O1383" s="44">
        <v>5634.76</v>
      </c>
      <c r="P1383" s="44">
        <v>0</v>
      </c>
      <c r="Q1383" s="44">
        <v>469.56330000000003</v>
      </c>
      <c r="R1383" s="44">
        <v>0</v>
      </c>
      <c r="S1383" s="44">
        <v>0</v>
      </c>
      <c r="T1383" s="44">
        <v>469.56330000000003</v>
      </c>
      <c r="V1383" s="44"/>
      <c r="W1383" s="44"/>
      <c r="X1383" s="44"/>
    </row>
    <row r="1384" spans="1:24">
      <c r="A1384">
        <v>2</v>
      </c>
      <c r="B1384">
        <v>4332</v>
      </c>
      <c r="C1384" t="s">
        <v>3767</v>
      </c>
      <c r="D1384" t="s">
        <v>796</v>
      </c>
      <c r="E1384" t="s">
        <v>60</v>
      </c>
      <c r="F1384" t="s">
        <v>4940</v>
      </c>
      <c r="G1384" t="s">
        <v>2125</v>
      </c>
      <c r="H1384" t="s">
        <v>107</v>
      </c>
      <c r="I1384" s="42">
        <v>1</v>
      </c>
      <c r="J1384" t="s">
        <v>7002</v>
      </c>
      <c r="K1384" s="37">
        <v>43507</v>
      </c>
      <c r="L1384" s="44">
        <v>118316.89</v>
      </c>
      <c r="M1384" s="44">
        <v>118316.89</v>
      </c>
      <c r="N1384" s="44">
        <v>0</v>
      </c>
      <c r="O1384" s="44">
        <v>106485.2</v>
      </c>
      <c r="P1384" s="44">
        <v>0</v>
      </c>
      <c r="Q1384" s="44">
        <v>8873.7667000000001</v>
      </c>
      <c r="R1384" s="44">
        <v>0</v>
      </c>
      <c r="S1384" s="44">
        <v>0</v>
      </c>
      <c r="T1384" s="44">
        <v>8873.7667000000001</v>
      </c>
      <c r="V1384" s="44"/>
      <c r="W1384" s="44"/>
      <c r="X1384" s="44"/>
    </row>
    <row r="1385" spans="1:24">
      <c r="A1385">
        <v>2</v>
      </c>
      <c r="B1385">
        <v>4332</v>
      </c>
      <c r="C1385" t="s">
        <v>3767</v>
      </c>
      <c r="D1385" t="s">
        <v>156</v>
      </c>
      <c r="E1385" t="s">
        <v>9</v>
      </c>
      <c r="F1385" t="s">
        <v>4941</v>
      </c>
      <c r="G1385" t="s">
        <v>1773</v>
      </c>
      <c r="H1385" t="s">
        <v>107</v>
      </c>
      <c r="I1385" s="42">
        <v>1</v>
      </c>
      <c r="J1385" t="s">
        <v>7002</v>
      </c>
      <c r="K1385" s="37">
        <v>43410</v>
      </c>
      <c r="L1385" s="44">
        <v>3646.65</v>
      </c>
      <c r="M1385" s="44">
        <v>3646.65</v>
      </c>
      <c r="N1385" s="44">
        <v>0</v>
      </c>
      <c r="O1385" s="44">
        <v>3281.99</v>
      </c>
      <c r="P1385" s="44">
        <v>0</v>
      </c>
      <c r="Q1385" s="44">
        <v>273.49919999999997</v>
      </c>
      <c r="R1385" s="44">
        <v>0</v>
      </c>
      <c r="S1385" s="44">
        <v>0</v>
      </c>
      <c r="T1385" s="44">
        <v>273.49919999999997</v>
      </c>
      <c r="V1385" s="44"/>
      <c r="W1385" s="44"/>
      <c r="X1385" s="44"/>
    </row>
    <row r="1386" spans="1:24">
      <c r="A1386">
        <v>2</v>
      </c>
      <c r="B1386">
        <v>4332</v>
      </c>
      <c r="C1386" t="s">
        <v>3767</v>
      </c>
      <c r="D1386" t="s">
        <v>1510</v>
      </c>
      <c r="E1386" t="s">
        <v>131</v>
      </c>
      <c r="F1386" t="s">
        <v>4942</v>
      </c>
      <c r="G1386" t="s">
        <v>1638</v>
      </c>
      <c r="H1386" t="s">
        <v>86</v>
      </c>
      <c r="I1386" s="42">
        <v>1</v>
      </c>
      <c r="J1386" t="s">
        <v>7002</v>
      </c>
      <c r="K1386" s="37">
        <v>43808</v>
      </c>
      <c r="L1386" s="44">
        <v>286524.58</v>
      </c>
      <c r="M1386" s="44">
        <v>286524.58</v>
      </c>
      <c r="N1386" s="44">
        <v>0</v>
      </c>
      <c r="O1386" s="44">
        <v>257872.12</v>
      </c>
      <c r="P1386" s="44">
        <v>0</v>
      </c>
      <c r="Q1386" s="44">
        <v>21489.3433</v>
      </c>
      <c r="R1386" s="44">
        <v>0</v>
      </c>
      <c r="S1386" s="44">
        <v>0</v>
      </c>
      <c r="T1386" s="44">
        <v>21489.3433</v>
      </c>
      <c r="V1386" s="44"/>
      <c r="W1386" s="44"/>
      <c r="X1386" s="44"/>
    </row>
    <row r="1387" spans="1:24">
      <c r="A1387">
        <v>2</v>
      </c>
      <c r="B1387">
        <v>4332</v>
      </c>
      <c r="C1387" t="s">
        <v>3767</v>
      </c>
      <c r="D1387" t="s">
        <v>1568</v>
      </c>
      <c r="E1387" t="s">
        <v>25</v>
      </c>
      <c r="F1387" t="s">
        <v>4943</v>
      </c>
      <c r="G1387" t="s">
        <v>141</v>
      </c>
      <c r="H1387" t="s">
        <v>86</v>
      </c>
      <c r="I1387" s="42">
        <v>1</v>
      </c>
      <c r="J1387" t="s">
        <v>7002</v>
      </c>
      <c r="K1387" s="37">
        <v>43412</v>
      </c>
      <c r="L1387" s="44">
        <v>8457.9599999999991</v>
      </c>
      <c r="M1387" s="44">
        <v>8457.9599999999991</v>
      </c>
      <c r="N1387" s="44">
        <v>0</v>
      </c>
      <c r="O1387" s="44">
        <v>7612.16</v>
      </c>
      <c r="P1387" s="44">
        <v>0</v>
      </c>
      <c r="Q1387" s="44">
        <v>634.34670000000006</v>
      </c>
      <c r="R1387" s="44">
        <v>0</v>
      </c>
      <c r="S1387" s="44">
        <v>0</v>
      </c>
      <c r="T1387" s="44">
        <v>634.34670000000006</v>
      </c>
      <c r="V1387" s="44"/>
      <c r="W1387" s="44"/>
      <c r="X1387" s="44"/>
    </row>
    <row r="1388" spans="1:24">
      <c r="A1388">
        <v>2</v>
      </c>
      <c r="B1388">
        <v>4332</v>
      </c>
      <c r="C1388" t="s">
        <v>3767</v>
      </c>
      <c r="D1388" t="s">
        <v>175</v>
      </c>
      <c r="E1388" t="s">
        <v>9</v>
      </c>
      <c r="F1388" t="s">
        <v>7489</v>
      </c>
      <c r="G1388" t="s">
        <v>7490</v>
      </c>
      <c r="H1388" t="s">
        <v>100</v>
      </c>
      <c r="I1388" s="42">
        <v>0.25</v>
      </c>
      <c r="J1388" t="s">
        <v>7002</v>
      </c>
      <c r="K1388" s="37">
        <v>48092</v>
      </c>
      <c r="L1388" s="44">
        <v>128572.08</v>
      </c>
      <c r="M1388" s="44">
        <v>128572.08</v>
      </c>
      <c r="N1388" s="44">
        <v>0</v>
      </c>
      <c r="O1388" s="44">
        <v>115714.87</v>
      </c>
      <c r="P1388" s="44">
        <v>0</v>
      </c>
      <c r="Q1388" s="44">
        <v>0</v>
      </c>
      <c r="R1388" s="44">
        <v>0</v>
      </c>
      <c r="S1388" s="44">
        <v>0</v>
      </c>
      <c r="T1388" s="44">
        <v>0</v>
      </c>
      <c r="V1388" s="44"/>
      <c r="W1388" s="44"/>
      <c r="X1388" s="44"/>
    </row>
    <row r="1389" spans="1:24">
      <c r="A1389">
        <v>2</v>
      </c>
      <c r="B1389">
        <v>4332</v>
      </c>
      <c r="C1389" t="s">
        <v>3767</v>
      </c>
      <c r="D1389" t="s">
        <v>1287</v>
      </c>
      <c r="E1389" t="s">
        <v>688</v>
      </c>
      <c r="F1389" t="s">
        <v>4944</v>
      </c>
      <c r="G1389" t="s">
        <v>1681</v>
      </c>
      <c r="H1389" t="s">
        <v>104</v>
      </c>
      <c r="I1389" s="42">
        <v>0</v>
      </c>
      <c r="J1389" t="s">
        <v>7002</v>
      </c>
      <c r="K1389" s="37">
        <v>43412</v>
      </c>
      <c r="L1389" s="44">
        <v>18966.14</v>
      </c>
      <c r="M1389" s="44">
        <v>18966.14</v>
      </c>
      <c r="N1389" s="44">
        <v>0</v>
      </c>
      <c r="O1389" s="44">
        <v>17069.53</v>
      </c>
      <c r="P1389" s="44">
        <v>0</v>
      </c>
      <c r="Q1389" s="44">
        <v>1422.4608000000001</v>
      </c>
      <c r="R1389" s="44">
        <v>0</v>
      </c>
      <c r="S1389" s="44">
        <v>0</v>
      </c>
      <c r="T1389" s="44">
        <v>1422.4608000000001</v>
      </c>
      <c r="V1389" s="44"/>
      <c r="W1389" s="44"/>
      <c r="X1389" s="44"/>
    </row>
    <row r="1390" spans="1:24">
      <c r="A1390">
        <v>2</v>
      </c>
      <c r="B1390">
        <v>4332</v>
      </c>
      <c r="C1390" t="s">
        <v>3767</v>
      </c>
      <c r="D1390" t="s">
        <v>101</v>
      </c>
      <c r="E1390" t="s">
        <v>102</v>
      </c>
      <c r="F1390" t="s">
        <v>4945</v>
      </c>
      <c r="G1390" t="s">
        <v>876</v>
      </c>
      <c r="H1390" t="s">
        <v>107</v>
      </c>
      <c r="I1390" s="42">
        <v>0.1</v>
      </c>
      <c r="J1390" t="s">
        <v>7002</v>
      </c>
      <c r="K1390" s="37">
        <v>43760</v>
      </c>
      <c r="L1390" s="44">
        <v>65827.72</v>
      </c>
      <c r="M1390" s="44">
        <v>65827.72</v>
      </c>
      <c r="N1390" s="44">
        <v>0</v>
      </c>
      <c r="O1390" s="44">
        <v>59244.95</v>
      </c>
      <c r="P1390" s="44">
        <v>0</v>
      </c>
      <c r="Q1390" s="44">
        <v>4937.0792000000001</v>
      </c>
      <c r="R1390" s="44">
        <v>0</v>
      </c>
      <c r="S1390" s="44">
        <v>0</v>
      </c>
      <c r="T1390" s="44">
        <v>4937.0792000000001</v>
      </c>
      <c r="V1390" s="44"/>
      <c r="W1390" s="44"/>
      <c r="X1390" s="44"/>
    </row>
    <row r="1391" spans="1:24">
      <c r="A1391">
        <v>2</v>
      </c>
      <c r="B1391">
        <v>4332</v>
      </c>
      <c r="C1391" t="s">
        <v>3767</v>
      </c>
      <c r="D1391" t="s">
        <v>2319</v>
      </c>
      <c r="E1391" t="s">
        <v>60</v>
      </c>
      <c r="F1391" t="s">
        <v>4946</v>
      </c>
      <c r="G1391" t="s">
        <v>2320</v>
      </c>
      <c r="H1391" t="s">
        <v>86</v>
      </c>
      <c r="I1391" s="42">
        <v>1</v>
      </c>
      <c r="J1391" t="s">
        <v>7002</v>
      </c>
      <c r="K1391" s="37">
        <v>48092</v>
      </c>
      <c r="L1391" s="44">
        <v>335655.59</v>
      </c>
      <c r="M1391" s="44">
        <v>335655.59</v>
      </c>
      <c r="N1391" s="44">
        <v>0</v>
      </c>
      <c r="O1391" s="44">
        <v>302090.03000000003</v>
      </c>
      <c r="P1391" s="44">
        <v>0</v>
      </c>
      <c r="Q1391" s="44">
        <v>13411.299199999999</v>
      </c>
      <c r="R1391" s="44">
        <v>0</v>
      </c>
      <c r="S1391" s="44">
        <v>0</v>
      </c>
      <c r="T1391" s="44">
        <v>13411.299199999999</v>
      </c>
      <c r="V1391" s="44"/>
      <c r="W1391" s="44"/>
      <c r="X1391" s="44"/>
    </row>
    <row r="1392" spans="1:24">
      <c r="A1392">
        <v>2</v>
      </c>
      <c r="B1392">
        <v>4332</v>
      </c>
      <c r="C1392" t="s">
        <v>3767</v>
      </c>
      <c r="D1392" t="s">
        <v>568</v>
      </c>
      <c r="E1392" t="s">
        <v>25</v>
      </c>
      <c r="F1392" t="s">
        <v>7491</v>
      </c>
      <c r="G1392" t="s">
        <v>8642</v>
      </c>
      <c r="H1392" t="s">
        <v>86</v>
      </c>
      <c r="I1392" s="42">
        <v>1</v>
      </c>
      <c r="J1392" t="s">
        <v>7002</v>
      </c>
      <c r="K1392" s="37">
        <v>43412</v>
      </c>
      <c r="L1392" s="44">
        <v>8705.48</v>
      </c>
      <c r="M1392" s="44">
        <v>8705.48</v>
      </c>
      <c r="N1392" s="44">
        <v>0</v>
      </c>
      <c r="O1392" s="44">
        <v>8705.48</v>
      </c>
      <c r="P1392" s="44">
        <v>0</v>
      </c>
      <c r="Q1392" s="44">
        <v>0</v>
      </c>
      <c r="R1392" s="44">
        <v>0</v>
      </c>
      <c r="S1392" s="44">
        <v>0</v>
      </c>
      <c r="T1392" s="44">
        <v>0</v>
      </c>
      <c r="V1392" s="44"/>
      <c r="W1392" s="44"/>
      <c r="X1392" s="44"/>
    </row>
    <row r="1393" spans="1:24">
      <c r="A1393">
        <v>2</v>
      </c>
      <c r="B1393">
        <v>4332</v>
      </c>
      <c r="C1393" t="s">
        <v>3767</v>
      </c>
      <c r="D1393" t="s">
        <v>948</v>
      </c>
      <c r="E1393" t="s">
        <v>949</v>
      </c>
      <c r="F1393" t="s">
        <v>4947</v>
      </c>
      <c r="G1393" t="s">
        <v>1618</v>
      </c>
      <c r="H1393" t="s">
        <v>124</v>
      </c>
      <c r="I1393" s="42">
        <v>0.1</v>
      </c>
      <c r="J1393" t="s">
        <v>7002</v>
      </c>
      <c r="K1393" s="37">
        <v>43991</v>
      </c>
      <c r="L1393" s="44">
        <v>17335.259999999998</v>
      </c>
      <c r="M1393" s="44">
        <v>17335.259999999998</v>
      </c>
      <c r="N1393" s="44">
        <v>0</v>
      </c>
      <c r="O1393" s="44">
        <v>15601.73</v>
      </c>
      <c r="P1393" s="44">
        <v>0</v>
      </c>
      <c r="Q1393" s="44">
        <v>1300.1442</v>
      </c>
      <c r="R1393" s="44">
        <v>0</v>
      </c>
      <c r="S1393" s="44">
        <v>0</v>
      </c>
      <c r="T1393" s="44">
        <v>1300.1442</v>
      </c>
      <c r="V1393" s="44"/>
      <c r="W1393" s="44"/>
      <c r="X1393" s="44"/>
    </row>
    <row r="1394" spans="1:24">
      <c r="A1394">
        <v>2</v>
      </c>
      <c r="B1394">
        <v>4332</v>
      </c>
      <c r="C1394" t="s">
        <v>3767</v>
      </c>
      <c r="D1394" t="s">
        <v>1321</v>
      </c>
      <c r="E1394" t="s">
        <v>69</v>
      </c>
      <c r="F1394" t="s">
        <v>4948</v>
      </c>
      <c r="G1394" t="s">
        <v>1578</v>
      </c>
      <c r="H1394" t="s">
        <v>86</v>
      </c>
      <c r="I1394" s="42">
        <v>1</v>
      </c>
      <c r="J1394" t="s">
        <v>7002</v>
      </c>
      <c r="K1394" s="37">
        <v>43781</v>
      </c>
      <c r="L1394" s="44">
        <v>84847.66</v>
      </c>
      <c r="M1394" s="44">
        <v>84847.66</v>
      </c>
      <c r="N1394" s="44">
        <v>0</v>
      </c>
      <c r="O1394" s="44">
        <v>76362.89</v>
      </c>
      <c r="P1394" s="44">
        <v>0</v>
      </c>
      <c r="Q1394" s="44">
        <v>6363.5742</v>
      </c>
      <c r="R1394" s="44">
        <v>0</v>
      </c>
      <c r="S1394" s="44">
        <v>0</v>
      </c>
      <c r="T1394" s="44">
        <v>6363.5742</v>
      </c>
      <c r="V1394" s="44"/>
      <c r="W1394" s="44"/>
      <c r="X1394" s="44"/>
    </row>
    <row r="1395" spans="1:24">
      <c r="A1395">
        <v>2</v>
      </c>
      <c r="B1395">
        <v>4332</v>
      </c>
      <c r="C1395" t="s">
        <v>3767</v>
      </c>
      <c r="D1395" t="s">
        <v>101</v>
      </c>
      <c r="E1395" t="s">
        <v>102</v>
      </c>
      <c r="F1395" t="s">
        <v>4949</v>
      </c>
      <c r="G1395" t="s">
        <v>512</v>
      </c>
      <c r="H1395" t="s">
        <v>107</v>
      </c>
      <c r="I1395" s="42">
        <v>0</v>
      </c>
      <c r="J1395" t="s">
        <v>7002</v>
      </c>
      <c r="K1395" s="37">
        <v>43294</v>
      </c>
      <c r="L1395" s="44">
        <v>16160.67</v>
      </c>
      <c r="M1395" s="44">
        <v>16160.67</v>
      </c>
      <c r="N1395" s="44">
        <v>0</v>
      </c>
      <c r="O1395" s="44">
        <v>14544.6</v>
      </c>
      <c r="P1395" s="44">
        <v>0</v>
      </c>
      <c r="Q1395" s="44">
        <v>1212.05</v>
      </c>
      <c r="R1395" s="44">
        <v>0</v>
      </c>
      <c r="S1395" s="44">
        <v>0</v>
      </c>
      <c r="T1395" s="44">
        <v>1212.05</v>
      </c>
      <c r="V1395" s="44"/>
      <c r="W1395" s="44"/>
      <c r="X1395" s="44"/>
    </row>
    <row r="1396" spans="1:24">
      <c r="A1396">
        <v>2</v>
      </c>
      <c r="B1396">
        <v>4332</v>
      </c>
      <c r="C1396" t="s">
        <v>3767</v>
      </c>
      <c r="D1396" t="s">
        <v>1738</v>
      </c>
      <c r="E1396" t="s">
        <v>93</v>
      </c>
      <c r="F1396" t="s">
        <v>7493</v>
      </c>
      <c r="G1396" t="s">
        <v>7494</v>
      </c>
      <c r="H1396" t="s">
        <v>86</v>
      </c>
      <c r="I1396" s="42">
        <v>1</v>
      </c>
      <c r="J1396" t="s">
        <v>7002</v>
      </c>
      <c r="K1396" s="37">
        <v>43410</v>
      </c>
      <c r="L1396" s="44">
        <v>6230.88</v>
      </c>
      <c r="M1396" s="44">
        <v>6230.88</v>
      </c>
      <c r="N1396" s="44">
        <v>0</v>
      </c>
      <c r="O1396" s="44">
        <v>6230.88</v>
      </c>
      <c r="P1396" s="44">
        <v>0</v>
      </c>
      <c r="Q1396" s="44">
        <v>0</v>
      </c>
      <c r="R1396" s="44">
        <v>0</v>
      </c>
      <c r="S1396" s="44">
        <v>0</v>
      </c>
      <c r="T1396" s="44">
        <v>0</v>
      </c>
      <c r="V1396" s="44"/>
      <c r="W1396" s="44"/>
      <c r="X1396" s="44"/>
    </row>
    <row r="1397" spans="1:24">
      <c r="A1397">
        <v>2</v>
      </c>
      <c r="B1397">
        <v>4332</v>
      </c>
      <c r="C1397" t="s">
        <v>3767</v>
      </c>
      <c r="D1397" t="s">
        <v>1662</v>
      </c>
      <c r="E1397" t="s">
        <v>688</v>
      </c>
      <c r="F1397" t="s">
        <v>4950</v>
      </c>
      <c r="G1397" t="s">
        <v>1663</v>
      </c>
      <c r="H1397" t="s">
        <v>124</v>
      </c>
      <c r="I1397" s="42">
        <v>1</v>
      </c>
      <c r="J1397" t="s">
        <v>7002</v>
      </c>
      <c r="K1397" s="37">
        <v>43412</v>
      </c>
      <c r="L1397" s="44">
        <v>6271.02</v>
      </c>
      <c r="M1397" s="44">
        <v>6271.02</v>
      </c>
      <c r="N1397" s="44">
        <v>0</v>
      </c>
      <c r="O1397" s="44">
        <v>5643.92</v>
      </c>
      <c r="P1397" s="44">
        <v>0</v>
      </c>
      <c r="Q1397" s="44">
        <v>470.32670000000002</v>
      </c>
      <c r="R1397" s="44">
        <v>0</v>
      </c>
      <c r="S1397" s="44">
        <v>0</v>
      </c>
      <c r="T1397" s="44">
        <v>470.32670000000002</v>
      </c>
      <c r="V1397" s="44"/>
      <c r="W1397" s="44"/>
      <c r="X1397" s="44"/>
    </row>
    <row r="1398" spans="1:24">
      <c r="A1398">
        <v>2</v>
      </c>
      <c r="B1398">
        <v>4332</v>
      </c>
      <c r="C1398" t="s">
        <v>3767</v>
      </c>
      <c r="D1398" t="s">
        <v>285</v>
      </c>
      <c r="E1398" t="s">
        <v>37</v>
      </c>
      <c r="F1398" t="s">
        <v>4951</v>
      </c>
      <c r="G1398" t="s">
        <v>1459</v>
      </c>
      <c r="H1398" t="s">
        <v>104</v>
      </c>
      <c r="I1398" s="42">
        <v>0.3</v>
      </c>
      <c r="J1398" t="s">
        <v>7002</v>
      </c>
      <c r="K1398" s="37">
        <v>43356</v>
      </c>
      <c r="L1398" s="44">
        <v>3775.33</v>
      </c>
      <c r="M1398" s="44">
        <v>3775.33</v>
      </c>
      <c r="N1398" s="44">
        <v>0</v>
      </c>
      <c r="O1398" s="44">
        <v>3397.8</v>
      </c>
      <c r="P1398" s="44">
        <v>0</v>
      </c>
      <c r="Q1398" s="44">
        <v>283.14999999999998</v>
      </c>
      <c r="R1398" s="44">
        <v>0</v>
      </c>
      <c r="S1398" s="44">
        <v>0</v>
      </c>
      <c r="T1398" s="44">
        <v>283.14999999999998</v>
      </c>
      <c r="V1398" s="44"/>
      <c r="W1398" s="44"/>
      <c r="X1398" s="44"/>
    </row>
    <row r="1399" spans="1:24">
      <c r="A1399">
        <v>2</v>
      </c>
      <c r="B1399">
        <v>4332</v>
      </c>
      <c r="C1399" t="s">
        <v>3767</v>
      </c>
      <c r="D1399" t="s">
        <v>948</v>
      </c>
      <c r="E1399" t="s">
        <v>949</v>
      </c>
      <c r="F1399" t="s">
        <v>4952</v>
      </c>
      <c r="G1399" t="s">
        <v>1942</v>
      </c>
      <c r="H1399" t="s">
        <v>124</v>
      </c>
      <c r="I1399" s="42">
        <v>0</v>
      </c>
      <c r="J1399" t="s">
        <v>7002</v>
      </c>
      <c r="K1399" s="37">
        <v>43761</v>
      </c>
      <c r="L1399" s="44">
        <v>16365.49</v>
      </c>
      <c r="M1399" s="44">
        <v>16365.49</v>
      </c>
      <c r="N1399" s="44">
        <v>0</v>
      </c>
      <c r="O1399" s="44">
        <v>14728.94</v>
      </c>
      <c r="P1399" s="44">
        <v>0</v>
      </c>
      <c r="Q1399" s="44">
        <v>1227.4117000000001</v>
      </c>
      <c r="R1399" s="44">
        <v>0</v>
      </c>
      <c r="S1399" s="44">
        <v>0</v>
      </c>
      <c r="T1399" s="44">
        <v>1227.4117000000001</v>
      </c>
      <c r="V1399" s="44"/>
      <c r="W1399" s="44"/>
      <c r="X1399" s="44"/>
    </row>
    <row r="1400" spans="1:24">
      <c r="A1400">
        <v>2</v>
      </c>
      <c r="B1400">
        <v>4332</v>
      </c>
      <c r="C1400" t="s">
        <v>3767</v>
      </c>
      <c r="D1400" t="s">
        <v>221</v>
      </c>
      <c r="E1400" t="s">
        <v>147</v>
      </c>
      <c r="F1400" t="s">
        <v>4953</v>
      </c>
      <c r="G1400" t="s">
        <v>222</v>
      </c>
      <c r="H1400" t="s">
        <v>100</v>
      </c>
      <c r="I1400" s="42">
        <v>0.33</v>
      </c>
      <c r="J1400" t="s">
        <v>7002</v>
      </c>
      <c r="K1400" s="37">
        <v>43228</v>
      </c>
      <c r="L1400" s="44">
        <v>21041.919999999998</v>
      </c>
      <c r="M1400" s="44">
        <v>21041.919999999998</v>
      </c>
      <c r="N1400" s="44">
        <v>0</v>
      </c>
      <c r="O1400" s="44">
        <v>18937.73</v>
      </c>
      <c r="P1400" s="44">
        <v>0</v>
      </c>
      <c r="Q1400" s="44">
        <v>1578.1442</v>
      </c>
      <c r="R1400" s="44">
        <v>0</v>
      </c>
      <c r="S1400" s="44">
        <v>0</v>
      </c>
      <c r="T1400" s="44">
        <v>1578.1442</v>
      </c>
      <c r="V1400" s="44"/>
      <c r="W1400" s="44"/>
      <c r="X1400" s="44"/>
    </row>
    <row r="1401" spans="1:24">
      <c r="A1401">
        <v>2</v>
      </c>
      <c r="B1401">
        <v>4332</v>
      </c>
      <c r="C1401" t="s">
        <v>3767</v>
      </c>
      <c r="D1401" t="s">
        <v>178</v>
      </c>
      <c r="E1401" t="s">
        <v>69</v>
      </c>
      <c r="F1401" t="s">
        <v>4954</v>
      </c>
      <c r="G1401" t="s">
        <v>1587</v>
      </c>
      <c r="H1401" t="s">
        <v>86</v>
      </c>
      <c r="I1401" s="42">
        <v>1</v>
      </c>
      <c r="J1401" t="s">
        <v>7002</v>
      </c>
      <c r="K1401" s="37">
        <v>48092</v>
      </c>
      <c r="L1401" s="44">
        <v>3508772.02</v>
      </c>
      <c r="M1401" s="44">
        <v>3508772.02</v>
      </c>
      <c r="N1401" s="44">
        <v>0</v>
      </c>
      <c r="O1401" s="44">
        <v>3266865.66</v>
      </c>
      <c r="P1401" s="44">
        <v>0</v>
      </c>
      <c r="Q1401" s="44">
        <v>163874.91579999999</v>
      </c>
      <c r="R1401" s="44">
        <v>0</v>
      </c>
      <c r="S1401" s="44">
        <v>110.56</v>
      </c>
      <c r="T1401" s="44">
        <v>163764.35579999999</v>
      </c>
      <c r="V1401" s="44"/>
      <c r="W1401" s="44"/>
      <c r="X1401" s="44"/>
    </row>
    <row r="1402" spans="1:24">
      <c r="A1402">
        <v>2</v>
      </c>
      <c r="B1402">
        <v>4332</v>
      </c>
      <c r="C1402" t="s">
        <v>3767</v>
      </c>
      <c r="D1402" t="s">
        <v>2126</v>
      </c>
      <c r="E1402" t="s">
        <v>76</v>
      </c>
      <c r="F1402" t="s">
        <v>4955</v>
      </c>
      <c r="G1402" t="s">
        <v>2127</v>
      </c>
      <c r="H1402" t="s">
        <v>107</v>
      </c>
      <c r="I1402" s="42">
        <v>0</v>
      </c>
      <c r="J1402" t="s">
        <v>7002</v>
      </c>
      <c r="K1402" s="37">
        <v>43959</v>
      </c>
      <c r="L1402" s="44">
        <v>5000</v>
      </c>
      <c r="M1402" s="44">
        <v>5000</v>
      </c>
      <c r="N1402" s="44">
        <v>0</v>
      </c>
      <c r="O1402" s="44">
        <v>4500</v>
      </c>
      <c r="P1402" s="44">
        <v>0</v>
      </c>
      <c r="Q1402" s="44">
        <v>375</v>
      </c>
      <c r="R1402" s="44">
        <v>0</v>
      </c>
      <c r="S1402" s="44">
        <v>0</v>
      </c>
      <c r="T1402" s="44">
        <v>375</v>
      </c>
      <c r="V1402" s="44"/>
      <c r="W1402" s="44"/>
      <c r="X1402" s="44"/>
    </row>
    <row r="1403" spans="1:24">
      <c r="A1403">
        <v>2</v>
      </c>
      <c r="B1403">
        <v>4332</v>
      </c>
      <c r="C1403" t="s">
        <v>3767</v>
      </c>
      <c r="D1403" t="s">
        <v>1410</v>
      </c>
      <c r="E1403" t="s">
        <v>9</v>
      </c>
      <c r="F1403" t="s">
        <v>4956</v>
      </c>
      <c r="G1403" t="s">
        <v>1661</v>
      </c>
      <c r="H1403" t="s">
        <v>100</v>
      </c>
      <c r="I1403" s="42">
        <v>1</v>
      </c>
      <c r="J1403" t="s">
        <v>7002</v>
      </c>
      <c r="K1403" s="37">
        <v>43412</v>
      </c>
      <c r="L1403" s="44">
        <v>40884.720000000001</v>
      </c>
      <c r="M1403" s="44">
        <v>40884.720000000001</v>
      </c>
      <c r="N1403" s="44">
        <v>0</v>
      </c>
      <c r="O1403" s="44">
        <v>36796.25</v>
      </c>
      <c r="P1403" s="44">
        <v>0</v>
      </c>
      <c r="Q1403" s="44">
        <v>3066.3542000000002</v>
      </c>
      <c r="R1403" s="44">
        <v>0</v>
      </c>
      <c r="S1403" s="44">
        <v>0</v>
      </c>
      <c r="T1403" s="44">
        <v>3066.3542000000002</v>
      </c>
      <c r="V1403" s="44"/>
      <c r="W1403" s="44"/>
      <c r="X1403" s="44"/>
    </row>
    <row r="1404" spans="1:24">
      <c r="A1404">
        <v>2</v>
      </c>
      <c r="B1404">
        <v>4332</v>
      </c>
      <c r="C1404" t="s">
        <v>3767</v>
      </c>
      <c r="D1404" t="s">
        <v>1431</v>
      </c>
      <c r="E1404" t="s">
        <v>21</v>
      </c>
      <c r="F1404" t="s">
        <v>4957</v>
      </c>
      <c r="G1404" t="s">
        <v>2002</v>
      </c>
      <c r="H1404" t="s">
        <v>107</v>
      </c>
      <c r="I1404" s="42">
        <v>1</v>
      </c>
      <c r="J1404" t="s">
        <v>7002</v>
      </c>
      <c r="K1404" s="37">
        <v>43507</v>
      </c>
      <c r="L1404" s="44">
        <v>7323.62</v>
      </c>
      <c r="M1404" s="44">
        <v>7323.62</v>
      </c>
      <c r="N1404" s="44">
        <v>0</v>
      </c>
      <c r="O1404" s="44">
        <v>6591.26</v>
      </c>
      <c r="P1404" s="44">
        <v>0</v>
      </c>
      <c r="Q1404" s="44">
        <v>549.27170000000001</v>
      </c>
      <c r="R1404" s="44">
        <v>0</v>
      </c>
      <c r="S1404" s="44">
        <v>0</v>
      </c>
      <c r="T1404" s="44">
        <v>549.27170000000001</v>
      </c>
      <c r="V1404" s="44"/>
      <c r="W1404" s="44"/>
      <c r="X1404" s="44"/>
    </row>
    <row r="1405" spans="1:24">
      <c r="A1405">
        <v>2</v>
      </c>
      <c r="B1405">
        <v>4332</v>
      </c>
      <c r="C1405" t="s">
        <v>3767</v>
      </c>
      <c r="D1405" t="s">
        <v>163</v>
      </c>
      <c r="E1405" t="s">
        <v>147</v>
      </c>
      <c r="F1405" t="s">
        <v>4958</v>
      </c>
      <c r="G1405" t="s">
        <v>231</v>
      </c>
      <c r="H1405" t="s">
        <v>100</v>
      </c>
      <c r="I1405" s="42">
        <v>1</v>
      </c>
      <c r="J1405" t="s">
        <v>7002</v>
      </c>
      <c r="K1405" s="37">
        <v>43228</v>
      </c>
      <c r="L1405" s="44">
        <v>12649.68</v>
      </c>
      <c r="M1405" s="44">
        <v>12649.68</v>
      </c>
      <c r="N1405" s="44">
        <v>0</v>
      </c>
      <c r="O1405" s="44">
        <v>11384.71</v>
      </c>
      <c r="P1405" s="44">
        <v>0</v>
      </c>
      <c r="Q1405" s="44">
        <v>948.72580000000005</v>
      </c>
      <c r="R1405" s="44">
        <v>0</v>
      </c>
      <c r="S1405" s="44">
        <v>0</v>
      </c>
      <c r="T1405" s="44">
        <v>948.72580000000005</v>
      </c>
      <c r="V1405" s="44"/>
      <c r="W1405" s="44"/>
      <c r="X1405" s="44"/>
    </row>
    <row r="1406" spans="1:24">
      <c r="A1406">
        <v>2</v>
      </c>
      <c r="B1406">
        <v>4332</v>
      </c>
      <c r="C1406" t="s">
        <v>3767</v>
      </c>
      <c r="D1406" t="s">
        <v>7495</v>
      </c>
      <c r="E1406" t="s">
        <v>48</v>
      </c>
      <c r="F1406" t="s">
        <v>7496</v>
      </c>
      <c r="G1406" t="s">
        <v>7497</v>
      </c>
      <c r="H1406" t="s">
        <v>86</v>
      </c>
      <c r="I1406" s="42">
        <v>1</v>
      </c>
      <c r="J1406" t="s">
        <v>7002</v>
      </c>
      <c r="K1406" s="37">
        <v>43571</v>
      </c>
      <c r="L1406" s="44">
        <v>54788.63</v>
      </c>
      <c r="M1406" s="44">
        <v>54788.63</v>
      </c>
      <c r="N1406" s="44">
        <v>0</v>
      </c>
      <c r="O1406" s="44">
        <v>54788.63</v>
      </c>
      <c r="P1406" s="44">
        <v>0</v>
      </c>
      <c r="Q1406" s="44">
        <v>0</v>
      </c>
      <c r="R1406" s="44">
        <v>0</v>
      </c>
      <c r="S1406" s="44">
        <v>0</v>
      </c>
      <c r="T1406" s="44">
        <v>0</v>
      </c>
      <c r="V1406" s="44"/>
      <c r="W1406" s="44"/>
      <c r="X1406" s="44"/>
    </row>
    <row r="1407" spans="1:24">
      <c r="A1407">
        <v>2</v>
      </c>
      <c r="B1407">
        <v>4332</v>
      </c>
      <c r="C1407" t="s">
        <v>3767</v>
      </c>
      <c r="D1407" t="s">
        <v>78</v>
      </c>
      <c r="E1407" t="s">
        <v>76</v>
      </c>
      <c r="F1407" t="s">
        <v>4959</v>
      </c>
      <c r="G1407" t="s">
        <v>2009</v>
      </c>
      <c r="H1407" t="s">
        <v>107</v>
      </c>
      <c r="I1407" s="42">
        <v>0</v>
      </c>
      <c r="J1407" t="s">
        <v>7002</v>
      </c>
      <c r="K1407" s="37">
        <v>43899</v>
      </c>
      <c r="L1407" s="44">
        <v>4820</v>
      </c>
      <c r="M1407" s="44">
        <v>4820</v>
      </c>
      <c r="N1407" s="44">
        <v>0</v>
      </c>
      <c r="O1407" s="44">
        <v>4338</v>
      </c>
      <c r="P1407" s="44">
        <v>0</v>
      </c>
      <c r="Q1407" s="44">
        <v>361.5</v>
      </c>
      <c r="R1407" s="44">
        <v>0</v>
      </c>
      <c r="S1407" s="44">
        <v>0</v>
      </c>
      <c r="T1407" s="44">
        <v>361.5</v>
      </c>
      <c r="V1407" s="44"/>
      <c r="W1407" s="44"/>
      <c r="X1407" s="44"/>
    </row>
    <row r="1408" spans="1:24">
      <c r="A1408">
        <v>2</v>
      </c>
      <c r="B1408">
        <v>4332</v>
      </c>
      <c r="C1408" t="s">
        <v>3767</v>
      </c>
      <c r="D1408" t="s">
        <v>1321</v>
      </c>
      <c r="E1408" t="s">
        <v>69</v>
      </c>
      <c r="F1408" t="s">
        <v>4960</v>
      </c>
      <c r="G1408" t="s">
        <v>3537</v>
      </c>
      <c r="H1408" t="s">
        <v>107</v>
      </c>
      <c r="I1408" s="42">
        <v>1</v>
      </c>
      <c r="J1408" t="s">
        <v>7002</v>
      </c>
      <c r="K1408" s="37">
        <v>48092</v>
      </c>
      <c r="L1408" s="44">
        <v>2510568</v>
      </c>
      <c r="M1408" s="44">
        <v>2510568</v>
      </c>
      <c r="N1408" s="44">
        <v>0</v>
      </c>
      <c r="O1408" s="44">
        <v>2259511.2000000002</v>
      </c>
      <c r="P1408" s="44">
        <v>0</v>
      </c>
      <c r="Q1408" s="44">
        <v>165117.6875</v>
      </c>
      <c r="R1408" s="44">
        <v>0</v>
      </c>
      <c r="S1408" s="44">
        <v>8699.34</v>
      </c>
      <c r="T1408" s="44">
        <v>156418.3475</v>
      </c>
      <c r="V1408" s="44"/>
      <c r="W1408" s="44"/>
      <c r="X1408" s="44"/>
    </row>
    <row r="1409" spans="1:24">
      <c r="A1409">
        <v>2</v>
      </c>
      <c r="B1409">
        <v>4332</v>
      </c>
      <c r="C1409" t="s">
        <v>3767</v>
      </c>
      <c r="D1409" t="s">
        <v>1402</v>
      </c>
      <c r="E1409" t="s">
        <v>147</v>
      </c>
      <c r="F1409" t="s">
        <v>4961</v>
      </c>
      <c r="G1409" t="s">
        <v>2839</v>
      </c>
      <c r="H1409" t="s">
        <v>107</v>
      </c>
      <c r="I1409" s="42">
        <v>0.33</v>
      </c>
      <c r="J1409" t="s">
        <v>7002</v>
      </c>
      <c r="K1409" s="37">
        <v>43962</v>
      </c>
      <c r="L1409" s="44">
        <v>3836.92</v>
      </c>
      <c r="M1409" s="44">
        <v>3836.92</v>
      </c>
      <c r="N1409" s="44">
        <v>0</v>
      </c>
      <c r="O1409" s="44">
        <v>3453.23</v>
      </c>
      <c r="P1409" s="44">
        <v>0</v>
      </c>
      <c r="Q1409" s="44">
        <v>287.76920000000001</v>
      </c>
      <c r="R1409" s="44">
        <v>0</v>
      </c>
      <c r="S1409" s="44">
        <v>0</v>
      </c>
      <c r="T1409" s="44">
        <v>287.76920000000001</v>
      </c>
      <c r="V1409" s="44"/>
      <c r="W1409" s="44"/>
      <c r="X1409" s="44"/>
    </row>
    <row r="1410" spans="1:24">
      <c r="A1410">
        <v>2</v>
      </c>
      <c r="B1410">
        <v>4332</v>
      </c>
      <c r="C1410" t="s">
        <v>3767</v>
      </c>
      <c r="D1410" t="s">
        <v>313</v>
      </c>
      <c r="E1410" t="s">
        <v>314</v>
      </c>
      <c r="F1410" t="s">
        <v>4962</v>
      </c>
      <c r="G1410" t="s">
        <v>479</v>
      </c>
      <c r="H1410" t="s">
        <v>124</v>
      </c>
      <c r="I1410" s="42">
        <v>0</v>
      </c>
      <c r="J1410" t="s">
        <v>7002</v>
      </c>
      <c r="K1410" s="37">
        <v>43571</v>
      </c>
      <c r="L1410" s="44">
        <v>3509.59</v>
      </c>
      <c r="M1410" s="44">
        <v>3509.59</v>
      </c>
      <c r="N1410" s="44">
        <v>0</v>
      </c>
      <c r="O1410" s="44">
        <v>3158.63</v>
      </c>
      <c r="P1410" s="44">
        <v>0</v>
      </c>
      <c r="Q1410" s="44">
        <v>263.2192</v>
      </c>
      <c r="R1410" s="44">
        <v>0</v>
      </c>
      <c r="S1410" s="44">
        <v>0</v>
      </c>
      <c r="T1410" s="44">
        <v>263.2192</v>
      </c>
      <c r="V1410" s="44"/>
      <c r="W1410" s="44"/>
      <c r="X1410" s="44"/>
    </row>
    <row r="1411" spans="1:24">
      <c r="A1411">
        <v>2</v>
      </c>
      <c r="B1411">
        <v>4332</v>
      </c>
      <c r="C1411" t="s">
        <v>3767</v>
      </c>
      <c r="D1411" t="s">
        <v>778</v>
      </c>
      <c r="E1411" t="s">
        <v>778</v>
      </c>
      <c r="F1411" t="s">
        <v>7498</v>
      </c>
      <c r="G1411" t="s">
        <v>1905</v>
      </c>
      <c r="H1411" t="s">
        <v>86</v>
      </c>
      <c r="I1411" s="42">
        <v>1</v>
      </c>
      <c r="J1411" t="s">
        <v>7002</v>
      </c>
      <c r="K1411" s="37">
        <v>43412</v>
      </c>
      <c r="L1411" s="44">
        <v>20984.11</v>
      </c>
      <c r="M1411" s="44">
        <v>20984.11</v>
      </c>
      <c r="N1411" s="44">
        <v>0</v>
      </c>
      <c r="O1411" s="44">
        <v>20984.11</v>
      </c>
      <c r="P1411" s="44">
        <v>0</v>
      </c>
      <c r="Q1411" s="44">
        <v>0</v>
      </c>
      <c r="R1411" s="44">
        <v>0</v>
      </c>
      <c r="S1411" s="44">
        <v>0</v>
      </c>
      <c r="T1411" s="44">
        <v>0</v>
      </c>
      <c r="V1411" s="44"/>
      <c r="W1411" s="44"/>
      <c r="X1411" s="44"/>
    </row>
    <row r="1412" spans="1:24">
      <c r="A1412">
        <v>2</v>
      </c>
      <c r="B1412">
        <v>4332</v>
      </c>
      <c r="C1412" t="s">
        <v>3767</v>
      </c>
      <c r="D1412" t="s">
        <v>1126</v>
      </c>
      <c r="E1412" t="s">
        <v>9</v>
      </c>
      <c r="F1412" t="s">
        <v>4963</v>
      </c>
      <c r="G1412" t="s">
        <v>1832</v>
      </c>
      <c r="H1412" t="s">
        <v>149</v>
      </c>
      <c r="I1412" s="42">
        <v>1</v>
      </c>
      <c r="J1412" t="s">
        <v>7002</v>
      </c>
      <c r="K1412" s="37">
        <v>43411</v>
      </c>
      <c r="L1412" s="44">
        <v>28173.040000000001</v>
      </c>
      <c r="M1412" s="44">
        <v>28173.040000000001</v>
      </c>
      <c r="N1412" s="44">
        <v>0</v>
      </c>
      <c r="O1412" s="44">
        <v>25355.74</v>
      </c>
      <c r="P1412" s="44">
        <v>0</v>
      </c>
      <c r="Q1412" s="44">
        <v>2112.9783000000002</v>
      </c>
      <c r="R1412" s="44">
        <v>0</v>
      </c>
      <c r="S1412" s="44">
        <v>0</v>
      </c>
      <c r="T1412" s="44">
        <v>2112.9783000000002</v>
      </c>
      <c r="V1412" s="44"/>
      <c r="W1412" s="44"/>
      <c r="X1412" s="44"/>
    </row>
    <row r="1413" spans="1:24">
      <c r="A1413">
        <v>2</v>
      </c>
      <c r="B1413">
        <v>4332</v>
      </c>
      <c r="C1413" t="s">
        <v>3767</v>
      </c>
      <c r="D1413" t="s">
        <v>274</v>
      </c>
      <c r="E1413" t="s">
        <v>131</v>
      </c>
      <c r="F1413" t="s">
        <v>4964</v>
      </c>
      <c r="G1413" t="s">
        <v>1658</v>
      </c>
      <c r="H1413" t="s">
        <v>124</v>
      </c>
      <c r="I1413" s="42">
        <v>0</v>
      </c>
      <c r="J1413" t="s">
        <v>7002</v>
      </c>
      <c r="K1413" s="37">
        <v>43654</v>
      </c>
      <c r="L1413" s="44">
        <v>10348</v>
      </c>
      <c r="M1413" s="44">
        <v>10348</v>
      </c>
      <c r="N1413" s="44">
        <v>0</v>
      </c>
      <c r="O1413" s="44">
        <v>9313.2000000000007</v>
      </c>
      <c r="P1413" s="44">
        <v>0</v>
      </c>
      <c r="Q1413" s="44">
        <v>776.1</v>
      </c>
      <c r="R1413" s="44">
        <v>0</v>
      </c>
      <c r="S1413" s="44">
        <v>0</v>
      </c>
      <c r="T1413" s="44">
        <v>776.1</v>
      </c>
      <c r="V1413" s="44"/>
      <c r="W1413" s="44"/>
      <c r="X1413" s="44"/>
    </row>
    <row r="1414" spans="1:24">
      <c r="A1414">
        <v>2</v>
      </c>
      <c r="B1414">
        <v>4332</v>
      </c>
      <c r="C1414" t="s">
        <v>3767</v>
      </c>
      <c r="D1414" t="s">
        <v>156</v>
      </c>
      <c r="E1414" t="s">
        <v>9</v>
      </c>
      <c r="F1414" t="s">
        <v>4965</v>
      </c>
      <c r="G1414" t="s">
        <v>1774</v>
      </c>
      <c r="H1414" t="s">
        <v>107</v>
      </c>
      <c r="I1414" s="42">
        <v>1</v>
      </c>
      <c r="J1414" t="s">
        <v>7002</v>
      </c>
      <c r="K1414" s="37">
        <v>43410</v>
      </c>
      <c r="L1414" s="44">
        <v>3494.1</v>
      </c>
      <c r="M1414" s="44">
        <v>3494.1</v>
      </c>
      <c r="N1414" s="44">
        <v>0</v>
      </c>
      <c r="O1414" s="44">
        <v>3144.69</v>
      </c>
      <c r="P1414" s="44">
        <v>0</v>
      </c>
      <c r="Q1414" s="44">
        <v>262.0575</v>
      </c>
      <c r="R1414" s="44">
        <v>0</v>
      </c>
      <c r="S1414" s="44">
        <v>0</v>
      </c>
      <c r="T1414" s="44">
        <v>262.0575</v>
      </c>
      <c r="V1414" s="44"/>
      <c r="W1414" s="44"/>
      <c r="X1414" s="44"/>
    </row>
    <row r="1415" spans="1:24">
      <c r="A1415">
        <v>2</v>
      </c>
      <c r="B1415">
        <v>4332</v>
      </c>
      <c r="C1415" t="s">
        <v>3767</v>
      </c>
      <c r="D1415" t="s">
        <v>36</v>
      </c>
      <c r="E1415" t="s">
        <v>37</v>
      </c>
      <c r="F1415" t="s">
        <v>4966</v>
      </c>
      <c r="G1415" t="s">
        <v>3040</v>
      </c>
      <c r="H1415" t="s">
        <v>104</v>
      </c>
      <c r="I1415" s="42">
        <v>0.1</v>
      </c>
      <c r="J1415" t="s">
        <v>7002</v>
      </c>
      <c r="K1415" s="37">
        <v>43654</v>
      </c>
      <c r="L1415" s="44">
        <v>69893.78</v>
      </c>
      <c r="M1415" s="44">
        <v>69893.78</v>
      </c>
      <c r="N1415" s="44">
        <v>0</v>
      </c>
      <c r="O1415" s="44">
        <v>62904.4</v>
      </c>
      <c r="P1415" s="44">
        <v>0</v>
      </c>
      <c r="Q1415" s="44">
        <v>5242.0333000000001</v>
      </c>
      <c r="R1415" s="44">
        <v>0</v>
      </c>
      <c r="S1415" s="44">
        <v>0</v>
      </c>
      <c r="T1415" s="44">
        <v>5242.0333000000001</v>
      </c>
      <c r="V1415" s="44"/>
      <c r="W1415" s="44"/>
      <c r="X1415" s="44"/>
    </row>
    <row r="1416" spans="1:24">
      <c r="A1416">
        <v>2</v>
      </c>
      <c r="B1416">
        <v>4332</v>
      </c>
      <c r="C1416" t="s">
        <v>3767</v>
      </c>
      <c r="D1416" t="s">
        <v>227</v>
      </c>
      <c r="E1416" t="s">
        <v>76</v>
      </c>
      <c r="F1416" t="s">
        <v>4967</v>
      </c>
      <c r="G1416" t="s">
        <v>2605</v>
      </c>
      <c r="H1416" t="s">
        <v>107</v>
      </c>
      <c r="I1416" s="42">
        <v>0</v>
      </c>
      <c r="J1416" t="s">
        <v>7002</v>
      </c>
      <c r="K1416" s="37">
        <v>43992</v>
      </c>
      <c r="L1416" s="44">
        <v>96681.18</v>
      </c>
      <c r="M1416" s="44">
        <v>96681.18</v>
      </c>
      <c r="N1416" s="44">
        <v>0</v>
      </c>
      <c r="O1416" s="44">
        <v>87013.06</v>
      </c>
      <c r="P1416" s="44">
        <v>0</v>
      </c>
      <c r="Q1416" s="44">
        <v>7251.0883000000003</v>
      </c>
      <c r="R1416" s="44">
        <v>0</v>
      </c>
      <c r="S1416" s="44">
        <v>0</v>
      </c>
      <c r="T1416" s="44">
        <v>7251.0883000000003</v>
      </c>
      <c r="V1416" s="44"/>
      <c r="W1416" s="44"/>
      <c r="X1416" s="44"/>
    </row>
    <row r="1417" spans="1:24">
      <c r="A1417">
        <v>2</v>
      </c>
      <c r="B1417">
        <v>4332</v>
      </c>
      <c r="C1417" t="s">
        <v>3767</v>
      </c>
      <c r="D1417" t="s">
        <v>2444</v>
      </c>
      <c r="E1417" t="s">
        <v>60</v>
      </c>
      <c r="F1417" t="s">
        <v>4968</v>
      </c>
      <c r="G1417" t="s">
        <v>2478</v>
      </c>
      <c r="H1417" t="s">
        <v>107</v>
      </c>
      <c r="I1417" s="42">
        <v>0.4</v>
      </c>
      <c r="J1417" t="s">
        <v>7002</v>
      </c>
      <c r="K1417" s="37">
        <v>48092</v>
      </c>
      <c r="L1417" s="44">
        <v>175990</v>
      </c>
      <c r="M1417" s="44">
        <v>175990</v>
      </c>
      <c r="N1417" s="44">
        <v>0</v>
      </c>
      <c r="O1417" s="44">
        <v>158391</v>
      </c>
      <c r="P1417" s="44">
        <v>0</v>
      </c>
      <c r="Q1417" s="44">
        <v>0</v>
      </c>
      <c r="R1417" s="44">
        <v>0</v>
      </c>
      <c r="S1417" s="44">
        <v>0</v>
      </c>
      <c r="T1417" s="44">
        <v>0</v>
      </c>
      <c r="V1417" s="44"/>
      <c r="W1417" s="44"/>
      <c r="X1417" s="44"/>
    </row>
    <row r="1418" spans="1:24">
      <c r="A1418">
        <v>2</v>
      </c>
      <c r="B1418">
        <v>4332</v>
      </c>
      <c r="C1418" t="s">
        <v>3767</v>
      </c>
      <c r="D1418" t="s">
        <v>252</v>
      </c>
      <c r="E1418" t="s">
        <v>253</v>
      </c>
      <c r="F1418" t="s">
        <v>4969</v>
      </c>
      <c r="G1418" t="s">
        <v>362</v>
      </c>
      <c r="H1418" t="s">
        <v>149</v>
      </c>
      <c r="I1418" s="42">
        <v>1</v>
      </c>
      <c r="J1418" t="s">
        <v>7002</v>
      </c>
      <c r="K1418" s="37">
        <v>43294</v>
      </c>
      <c r="L1418" s="44">
        <v>7876.4</v>
      </c>
      <c r="M1418" s="44">
        <v>7876.4</v>
      </c>
      <c r="N1418" s="44">
        <v>0</v>
      </c>
      <c r="O1418" s="44">
        <v>7088.76</v>
      </c>
      <c r="P1418" s="44">
        <v>0</v>
      </c>
      <c r="Q1418" s="44">
        <v>590.73</v>
      </c>
      <c r="R1418" s="44">
        <v>0</v>
      </c>
      <c r="S1418" s="44">
        <v>0</v>
      </c>
      <c r="T1418" s="44">
        <v>590.73</v>
      </c>
      <c r="V1418" s="44"/>
      <c r="W1418" s="44"/>
      <c r="X1418" s="44"/>
    </row>
    <row r="1419" spans="1:24">
      <c r="A1419">
        <v>2</v>
      </c>
      <c r="B1419">
        <v>4332</v>
      </c>
      <c r="C1419" t="s">
        <v>3767</v>
      </c>
      <c r="D1419" t="s">
        <v>24</v>
      </c>
      <c r="E1419" t="s">
        <v>25</v>
      </c>
      <c r="F1419" t="s">
        <v>7499</v>
      </c>
      <c r="G1419" t="s">
        <v>1671</v>
      </c>
      <c r="H1419" t="s">
        <v>107</v>
      </c>
      <c r="I1419" s="42">
        <v>0</v>
      </c>
      <c r="J1419" t="s">
        <v>7002</v>
      </c>
      <c r="K1419" s="37">
        <v>44007</v>
      </c>
      <c r="L1419" s="44">
        <v>11871</v>
      </c>
      <c r="M1419" s="44">
        <v>11871</v>
      </c>
      <c r="N1419" s="44">
        <v>0</v>
      </c>
      <c r="O1419" s="44">
        <v>10683.9</v>
      </c>
      <c r="P1419" s="44">
        <v>0</v>
      </c>
      <c r="Q1419" s="44">
        <v>890.32</v>
      </c>
      <c r="R1419" s="44">
        <v>0</v>
      </c>
      <c r="S1419" s="44">
        <v>890.32</v>
      </c>
      <c r="T1419" s="44">
        <v>0</v>
      </c>
      <c r="V1419" s="44"/>
      <c r="W1419" s="44"/>
      <c r="X1419" s="44"/>
    </row>
    <row r="1420" spans="1:24">
      <c r="A1420">
        <v>2</v>
      </c>
      <c r="B1420">
        <v>4332</v>
      </c>
      <c r="C1420" t="s">
        <v>3767</v>
      </c>
      <c r="D1420" t="s">
        <v>1126</v>
      </c>
      <c r="E1420" t="s">
        <v>9</v>
      </c>
      <c r="F1420" t="s">
        <v>4970</v>
      </c>
      <c r="G1420" t="s">
        <v>1871</v>
      </c>
      <c r="H1420" t="s">
        <v>149</v>
      </c>
      <c r="I1420" s="42">
        <v>1</v>
      </c>
      <c r="J1420" t="s">
        <v>7002</v>
      </c>
      <c r="K1420" s="37">
        <v>43411</v>
      </c>
      <c r="L1420" s="44">
        <v>7662.92</v>
      </c>
      <c r="M1420" s="44">
        <v>7662.92</v>
      </c>
      <c r="N1420" s="44">
        <v>0</v>
      </c>
      <c r="O1420" s="44">
        <v>6896.63</v>
      </c>
      <c r="P1420" s="44">
        <v>0</v>
      </c>
      <c r="Q1420" s="44">
        <v>574.7192</v>
      </c>
      <c r="R1420" s="44">
        <v>0</v>
      </c>
      <c r="S1420" s="44">
        <v>0</v>
      </c>
      <c r="T1420" s="44">
        <v>574.7192</v>
      </c>
      <c r="V1420" s="44"/>
      <c r="W1420" s="44"/>
      <c r="X1420" s="44"/>
    </row>
    <row r="1421" spans="1:24">
      <c r="A1421">
        <v>2</v>
      </c>
      <c r="B1421">
        <v>4332</v>
      </c>
      <c r="C1421" t="s">
        <v>3767</v>
      </c>
      <c r="D1421" t="s">
        <v>777</v>
      </c>
      <c r="E1421" t="s">
        <v>778</v>
      </c>
      <c r="F1421" t="s">
        <v>4971</v>
      </c>
      <c r="G1421" t="s">
        <v>1560</v>
      </c>
      <c r="H1421" t="s">
        <v>124</v>
      </c>
      <c r="I1421" s="42">
        <v>1</v>
      </c>
      <c r="J1421" t="s">
        <v>7002</v>
      </c>
      <c r="K1421" s="37">
        <v>43412</v>
      </c>
      <c r="L1421" s="44">
        <v>7180.87</v>
      </c>
      <c r="M1421" s="44">
        <v>7180.87</v>
      </c>
      <c r="N1421" s="44">
        <v>0</v>
      </c>
      <c r="O1421" s="44">
        <v>6462.78</v>
      </c>
      <c r="P1421" s="44">
        <v>0</v>
      </c>
      <c r="Q1421" s="44">
        <v>538.56500000000005</v>
      </c>
      <c r="R1421" s="44">
        <v>0</v>
      </c>
      <c r="S1421" s="44">
        <v>0</v>
      </c>
      <c r="T1421" s="44">
        <v>538.56500000000005</v>
      </c>
      <c r="V1421" s="44"/>
      <c r="W1421" s="44"/>
      <c r="X1421" s="44"/>
    </row>
    <row r="1422" spans="1:24">
      <c r="A1422">
        <v>2</v>
      </c>
      <c r="B1422">
        <v>4332</v>
      </c>
      <c r="C1422" t="s">
        <v>3767</v>
      </c>
      <c r="D1422" t="s">
        <v>285</v>
      </c>
      <c r="E1422" t="s">
        <v>37</v>
      </c>
      <c r="F1422" t="s">
        <v>4972</v>
      </c>
      <c r="G1422" t="s">
        <v>1561</v>
      </c>
      <c r="H1422" t="s">
        <v>104</v>
      </c>
      <c r="I1422" s="42">
        <v>0</v>
      </c>
      <c r="J1422" t="s">
        <v>7002</v>
      </c>
      <c r="K1422" s="37">
        <v>43598</v>
      </c>
      <c r="L1422" s="44">
        <v>21868.43</v>
      </c>
      <c r="M1422" s="44">
        <v>21868.43</v>
      </c>
      <c r="N1422" s="44">
        <v>0</v>
      </c>
      <c r="O1422" s="44">
        <v>19681.59</v>
      </c>
      <c r="P1422" s="44">
        <v>0</v>
      </c>
      <c r="Q1422" s="44">
        <v>1640.1324999999999</v>
      </c>
      <c r="R1422" s="44">
        <v>0</v>
      </c>
      <c r="S1422" s="44">
        <v>0</v>
      </c>
      <c r="T1422" s="44">
        <v>1640.1324999999999</v>
      </c>
      <c r="V1422" s="44"/>
      <c r="W1422" s="44"/>
      <c r="X1422" s="44"/>
    </row>
    <row r="1423" spans="1:24">
      <c r="A1423">
        <v>2</v>
      </c>
      <c r="B1423">
        <v>4332</v>
      </c>
      <c r="C1423" t="s">
        <v>3767</v>
      </c>
      <c r="D1423" t="s">
        <v>777</v>
      </c>
      <c r="E1423" t="s">
        <v>778</v>
      </c>
      <c r="F1423" t="s">
        <v>4973</v>
      </c>
      <c r="G1423" t="s">
        <v>1564</v>
      </c>
      <c r="H1423" t="s">
        <v>124</v>
      </c>
      <c r="I1423" s="42">
        <v>1</v>
      </c>
      <c r="J1423" t="s">
        <v>7002</v>
      </c>
      <c r="K1423" s="37">
        <v>43412</v>
      </c>
      <c r="L1423" s="44">
        <v>3404.02</v>
      </c>
      <c r="M1423" s="44">
        <v>3404.02</v>
      </c>
      <c r="N1423" s="44">
        <v>0</v>
      </c>
      <c r="O1423" s="44">
        <v>3063.62</v>
      </c>
      <c r="P1423" s="44">
        <v>0</v>
      </c>
      <c r="Q1423" s="44">
        <v>255.30170000000001</v>
      </c>
      <c r="R1423" s="44">
        <v>0</v>
      </c>
      <c r="S1423" s="44">
        <v>0</v>
      </c>
      <c r="T1423" s="44">
        <v>255.30170000000001</v>
      </c>
      <c r="V1423" s="44"/>
      <c r="W1423" s="44"/>
      <c r="X1423" s="44"/>
    </row>
    <row r="1424" spans="1:24">
      <c r="A1424">
        <v>2</v>
      </c>
      <c r="B1424">
        <v>4332</v>
      </c>
      <c r="C1424" t="s">
        <v>3767</v>
      </c>
      <c r="D1424" t="s">
        <v>1126</v>
      </c>
      <c r="E1424" t="s">
        <v>9</v>
      </c>
      <c r="F1424" t="s">
        <v>4974</v>
      </c>
      <c r="G1424" t="s">
        <v>1810</v>
      </c>
      <c r="H1424" t="s">
        <v>149</v>
      </c>
      <c r="I1424" s="42">
        <v>1</v>
      </c>
      <c r="J1424" t="s">
        <v>7002</v>
      </c>
      <c r="K1424" s="37">
        <v>43411</v>
      </c>
      <c r="L1424" s="44">
        <v>8823.4699999999993</v>
      </c>
      <c r="M1424" s="44">
        <v>8823.4699999999993</v>
      </c>
      <c r="N1424" s="44">
        <v>0</v>
      </c>
      <c r="O1424" s="44">
        <v>7941.12</v>
      </c>
      <c r="P1424" s="44">
        <v>0</v>
      </c>
      <c r="Q1424" s="44">
        <v>661.76</v>
      </c>
      <c r="R1424" s="44">
        <v>0</v>
      </c>
      <c r="S1424" s="44">
        <v>0</v>
      </c>
      <c r="T1424" s="44">
        <v>661.76</v>
      </c>
      <c r="V1424" s="44"/>
      <c r="W1424" s="44"/>
      <c r="X1424" s="44"/>
    </row>
    <row r="1425" spans="1:24">
      <c r="A1425">
        <v>2</v>
      </c>
      <c r="B1425">
        <v>4332</v>
      </c>
      <c r="C1425" t="s">
        <v>3767</v>
      </c>
      <c r="D1425" t="s">
        <v>1126</v>
      </c>
      <c r="E1425" t="s">
        <v>9</v>
      </c>
      <c r="F1425" t="s">
        <v>4975</v>
      </c>
      <c r="G1425" t="s">
        <v>1834</v>
      </c>
      <c r="H1425" t="s">
        <v>149</v>
      </c>
      <c r="I1425" s="42">
        <v>1</v>
      </c>
      <c r="J1425" t="s">
        <v>7002</v>
      </c>
      <c r="K1425" s="37">
        <v>43411</v>
      </c>
      <c r="L1425" s="44">
        <v>29071.200000000001</v>
      </c>
      <c r="M1425" s="44">
        <v>29071.200000000001</v>
      </c>
      <c r="N1425" s="44">
        <v>0</v>
      </c>
      <c r="O1425" s="44">
        <v>26164.080000000002</v>
      </c>
      <c r="P1425" s="44">
        <v>0</v>
      </c>
      <c r="Q1425" s="44">
        <v>2180.34</v>
      </c>
      <c r="R1425" s="44">
        <v>0</v>
      </c>
      <c r="S1425" s="44">
        <v>0</v>
      </c>
      <c r="T1425" s="44">
        <v>2180.34</v>
      </c>
      <c r="V1425" s="44"/>
      <c r="W1425" s="44"/>
      <c r="X1425" s="44"/>
    </row>
    <row r="1426" spans="1:24">
      <c r="A1426">
        <v>2</v>
      </c>
      <c r="B1426">
        <v>4332</v>
      </c>
      <c r="C1426" t="s">
        <v>3767</v>
      </c>
      <c r="D1426" t="s">
        <v>1662</v>
      </c>
      <c r="E1426" t="s">
        <v>688</v>
      </c>
      <c r="F1426" t="s">
        <v>4976</v>
      </c>
      <c r="G1426" t="s">
        <v>1893</v>
      </c>
      <c r="H1426" t="s">
        <v>124</v>
      </c>
      <c r="I1426" s="42">
        <v>1</v>
      </c>
      <c r="J1426" t="s">
        <v>7002</v>
      </c>
      <c r="K1426" s="37">
        <v>43411</v>
      </c>
      <c r="L1426" s="44">
        <v>18841.47</v>
      </c>
      <c r="M1426" s="44">
        <v>18841.47</v>
      </c>
      <c r="N1426" s="44">
        <v>0</v>
      </c>
      <c r="O1426" s="44">
        <v>16957.32</v>
      </c>
      <c r="P1426" s="44">
        <v>0</v>
      </c>
      <c r="Q1426" s="44">
        <v>1413.11</v>
      </c>
      <c r="R1426" s="44">
        <v>0</v>
      </c>
      <c r="S1426" s="44">
        <v>0</v>
      </c>
      <c r="T1426" s="44">
        <v>1413.11</v>
      </c>
      <c r="V1426" s="44"/>
      <c r="W1426" s="44"/>
      <c r="X1426" s="44"/>
    </row>
    <row r="1427" spans="1:24">
      <c r="A1427">
        <v>2</v>
      </c>
      <c r="B1427">
        <v>4332</v>
      </c>
      <c r="C1427" t="s">
        <v>3767</v>
      </c>
      <c r="D1427" t="s">
        <v>2184</v>
      </c>
      <c r="E1427" t="s">
        <v>60</v>
      </c>
      <c r="F1427" t="s">
        <v>4977</v>
      </c>
      <c r="G1427" t="s">
        <v>2187</v>
      </c>
      <c r="H1427" t="s">
        <v>107</v>
      </c>
      <c r="I1427" s="42">
        <v>1</v>
      </c>
      <c r="J1427" t="s">
        <v>7002</v>
      </c>
      <c r="K1427" s="37">
        <v>43507</v>
      </c>
      <c r="L1427" s="44">
        <v>46455</v>
      </c>
      <c r="M1427" s="44">
        <v>46455</v>
      </c>
      <c r="N1427" s="44">
        <v>0</v>
      </c>
      <c r="O1427" s="44">
        <v>41809.5</v>
      </c>
      <c r="P1427" s="44">
        <v>0</v>
      </c>
      <c r="Q1427" s="44">
        <v>3484.125</v>
      </c>
      <c r="R1427" s="44">
        <v>0</v>
      </c>
      <c r="S1427" s="44">
        <v>0</v>
      </c>
      <c r="T1427" s="44">
        <v>3484.125</v>
      </c>
      <c r="V1427" s="44"/>
      <c r="W1427" s="44"/>
      <c r="X1427" s="44"/>
    </row>
    <row r="1428" spans="1:24">
      <c r="A1428">
        <v>2</v>
      </c>
      <c r="B1428">
        <v>4332</v>
      </c>
      <c r="C1428" t="s">
        <v>3767</v>
      </c>
      <c r="D1428" t="s">
        <v>395</v>
      </c>
      <c r="E1428" t="s">
        <v>396</v>
      </c>
      <c r="F1428" t="s">
        <v>4978</v>
      </c>
      <c r="G1428" t="s">
        <v>1264</v>
      </c>
      <c r="H1428" t="s">
        <v>124</v>
      </c>
      <c r="I1428" s="42">
        <v>1</v>
      </c>
      <c r="J1428" t="s">
        <v>7002</v>
      </c>
      <c r="K1428" s="37">
        <v>43362</v>
      </c>
      <c r="L1428" s="44">
        <v>46973.1</v>
      </c>
      <c r="M1428" s="44">
        <v>46973.1</v>
      </c>
      <c r="N1428" s="44">
        <v>0</v>
      </c>
      <c r="O1428" s="44">
        <v>42275.79</v>
      </c>
      <c r="P1428" s="44">
        <v>0</v>
      </c>
      <c r="Q1428" s="44">
        <v>3522.9825000000001</v>
      </c>
      <c r="R1428" s="44">
        <v>0</v>
      </c>
      <c r="S1428" s="44">
        <v>0</v>
      </c>
      <c r="T1428" s="44">
        <v>3522.9825000000001</v>
      </c>
      <c r="V1428" s="44"/>
      <c r="W1428" s="44"/>
      <c r="X1428" s="44"/>
    </row>
    <row r="1429" spans="1:24">
      <c r="A1429">
        <v>2</v>
      </c>
      <c r="B1429">
        <v>4332</v>
      </c>
      <c r="C1429" t="s">
        <v>3767</v>
      </c>
      <c r="D1429" t="s">
        <v>1510</v>
      </c>
      <c r="E1429" t="s">
        <v>131</v>
      </c>
      <c r="F1429" t="s">
        <v>4979</v>
      </c>
      <c r="G1429" t="s">
        <v>1511</v>
      </c>
      <c r="H1429" t="s">
        <v>86</v>
      </c>
      <c r="I1429" s="42">
        <v>1</v>
      </c>
      <c r="J1429" t="s">
        <v>7002</v>
      </c>
      <c r="K1429" s="37">
        <v>43864</v>
      </c>
      <c r="L1429" s="44">
        <v>42090.55</v>
      </c>
      <c r="M1429" s="44">
        <v>0</v>
      </c>
      <c r="N1429" s="44">
        <v>-42090.55</v>
      </c>
      <c r="O1429" s="44">
        <v>0</v>
      </c>
      <c r="P1429" s="44">
        <v>-37881.5</v>
      </c>
      <c r="Q1429" s="44">
        <v>0</v>
      </c>
      <c r="R1429" s="44">
        <v>0</v>
      </c>
      <c r="S1429" s="44">
        <v>0</v>
      </c>
      <c r="T1429" s="44">
        <v>0</v>
      </c>
      <c r="V1429" s="44"/>
      <c r="W1429" s="44"/>
      <c r="X1429" s="44"/>
    </row>
    <row r="1430" spans="1:24">
      <c r="A1430">
        <v>2</v>
      </c>
      <c r="B1430">
        <v>4332</v>
      </c>
      <c r="C1430" t="s">
        <v>3767</v>
      </c>
      <c r="D1430" t="s">
        <v>1402</v>
      </c>
      <c r="E1430" t="s">
        <v>147</v>
      </c>
      <c r="F1430" t="s">
        <v>4980</v>
      </c>
      <c r="G1430" t="s">
        <v>1559</v>
      </c>
      <c r="H1430" t="s">
        <v>107</v>
      </c>
      <c r="I1430" s="42">
        <v>0</v>
      </c>
      <c r="J1430" t="s">
        <v>7002</v>
      </c>
      <c r="K1430" s="37">
        <v>43992</v>
      </c>
      <c r="L1430" s="44">
        <v>7702.96</v>
      </c>
      <c r="M1430" s="44">
        <v>7702.96</v>
      </c>
      <c r="N1430" s="44">
        <v>0</v>
      </c>
      <c r="O1430" s="44">
        <v>6932.66</v>
      </c>
      <c r="P1430" s="44">
        <v>0</v>
      </c>
      <c r="Q1430" s="44">
        <v>577.72170000000006</v>
      </c>
      <c r="R1430" s="44">
        <v>0</v>
      </c>
      <c r="S1430" s="44">
        <v>0</v>
      </c>
      <c r="T1430" s="44">
        <v>577.72170000000006</v>
      </c>
      <c r="V1430" s="44"/>
      <c r="W1430" s="44"/>
      <c r="X1430" s="44"/>
    </row>
    <row r="1431" spans="1:24">
      <c r="A1431">
        <v>2</v>
      </c>
      <c r="B1431">
        <v>4332</v>
      </c>
      <c r="C1431" t="s">
        <v>3767</v>
      </c>
      <c r="D1431" t="s">
        <v>1402</v>
      </c>
      <c r="E1431" t="s">
        <v>147</v>
      </c>
      <c r="F1431" t="s">
        <v>4981</v>
      </c>
      <c r="G1431" t="s">
        <v>1554</v>
      </c>
      <c r="H1431" t="s">
        <v>107</v>
      </c>
      <c r="I1431" s="42">
        <v>0</v>
      </c>
      <c r="J1431" t="s">
        <v>7002</v>
      </c>
      <c r="K1431" s="37">
        <v>43962</v>
      </c>
      <c r="L1431" s="44">
        <v>34391.11</v>
      </c>
      <c r="M1431" s="44">
        <v>34391.11</v>
      </c>
      <c r="N1431" s="44">
        <v>0</v>
      </c>
      <c r="O1431" s="44">
        <v>30952</v>
      </c>
      <c r="P1431" s="44">
        <v>0</v>
      </c>
      <c r="Q1431" s="44">
        <v>2579.3332999999998</v>
      </c>
      <c r="R1431" s="44">
        <v>0</v>
      </c>
      <c r="S1431" s="44">
        <v>0</v>
      </c>
      <c r="T1431" s="44">
        <v>2579.3332999999998</v>
      </c>
      <c r="V1431" s="44"/>
      <c r="W1431" s="44"/>
      <c r="X1431" s="44"/>
    </row>
    <row r="1432" spans="1:24">
      <c r="A1432">
        <v>2</v>
      </c>
      <c r="B1432">
        <v>4332</v>
      </c>
      <c r="C1432" t="s">
        <v>3767</v>
      </c>
      <c r="D1432" t="s">
        <v>1283</v>
      </c>
      <c r="E1432" t="s">
        <v>9</v>
      </c>
      <c r="F1432" t="s">
        <v>4982</v>
      </c>
      <c r="G1432" t="s">
        <v>1686</v>
      </c>
      <c r="H1432" t="s">
        <v>100</v>
      </c>
      <c r="I1432" s="42">
        <v>1</v>
      </c>
      <c r="J1432" t="s">
        <v>7002</v>
      </c>
      <c r="K1432" s="37">
        <v>43410</v>
      </c>
      <c r="L1432" s="44">
        <v>27411.02</v>
      </c>
      <c r="M1432" s="44">
        <v>27411.02</v>
      </c>
      <c r="N1432" s="44">
        <v>0</v>
      </c>
      <c r="O1432" s="44">
        <v>24669.919999999998</v>
      </c>
      <c r="P1432" s="44">
        <v>0</v>
      </c>
      <c r="Q1432" s="44">
        <v>2055.8267000000001</v>
      </c>
      <c r="R1432" s="44">
        <v>0</v>
      </c>
      <c r="S1432" s="44">
        <v>0</v>
      </c>
      <c r="T1432" s="44">
        <v>2055.8267000000001</v>
      </c>
      <c r="V1432" s="44"/>
      <c r="W1432" s="44"/>
      <c r="X1432" s="44"/>
    </row>
    <row r="1433" spans="1:24">
      <c r="A1433">
        <v>2</v>
      </c>
      <c r="B1433">
        <v>4332</v>
      </c>
      <c r="C1433" t="s">
        <v>3767</v>
      </c>
      <c r="D1433" t="s">
        <v>866</v>
      </c>
      <c r="E1433" t="s">
        <v>256</v>
      </c>
      <c r="F1433" t="s">
        <v>4983</v>
      </c>
      <c r="G1433" t="s">
        <v>1660</v>
      </c>
      <c r="H1433" t="s">
        <v>124</v>
      </c>
      <c r="I1433" s="42">
        <v>1</v>
      </c>
      <c r="J1433" t="s">
        <v>7002</v>
      </c>
      <c r="K1433" s="37">
        <v>43412</v>
      </c>
      <c r="L1433" s="44">
        <v>44198.239999999998</v>
      </c>
      <c r="M1433" s="44">
        <v>44198.239999999998</v>
      </c>
      <c r="N1433" s="44">
        <v>0</v>
      </c>
      <c r="O1433" s="44">
        <v>39778.42</v>
      </c>
      <c r="P1433" s="44">
        <v>0</v>
      </c>
      <c r="Q1433" s="44">
        <v>3314.8683000000001</v>
      </c>
      <c r="R1433" s="44">
        <v>0</v>
      </c>
      <c r="S1433" s="44">
        <v>0</v>
      </c>
      <c r="T1433" s="44">
        <v>3314.8683000000001</v>
      </c>
      <c r="V1433" s="44"/>
      <c r="W1433" s="44"/>
      <c r="X1433" s="44"/>
    </row>
    <row r="1434" spans="1:24">
      <c r="A1434">
        <v>2</v>
      </c>
      <c r="B1434">
        <v>4332</v>
      </c>
      <c r="C1434" t="s">
        <v>3767</v>
      </c>
      <c r="D1434" t="s">
        <v>339</v>
      </c>
      <c r="E1434" t="s">
        <v>135</v>
      </c>
      <c r="F1434" t="s">
        <v>4984</v>
      </c>
      <c r="G1434" t="s">
        <v>340</v>
      </c>
      <c r="H1434" t="s">
        <v>107</v>
      </c>
      <c r="I1434" s="42">
        <v>0.9</v>
      </c>
      <c r="J1434" t="s">
        <v>7002</v>
      </c>
      <c r="K1434" s="37">
        <v>43265</v>
      </c>
      <c r="L1434" s="44">
        <v>16986.439999999999</v>
      </c>
      <c r="M1434" s="44">
        <v>16986.439999999999</v>
      </c>
      <c r="N1434" s="44">
        <v>0</v>
      </c>
      <c r="O1434" s="44">
        <v>15287.8</v>
      </c>
      <c r="P1434" s="44">
        <v>0</v>
      </c>
      <c r="Q1434" s="44">
        <v>1273.9833000000001</v>
      </c>
      <c r="R1434" s="44">
        <v>0</v>
      </c>
      <c r="S1434" s="44">
        <v>0</v>
      </c>
      <c r="T1434" s="44">
        <v>1273.9833000000001</v>
      </c>
      <c r="V1434" s="44"/>
      <c r="W1434" s="44"/>
      <c r="X1434" s="44"/>
    </row>
    <row r="1435" spans="1:24">
      <c r="A1435">
        <v>2</v>
      </c>
      <c r="B1435">
        <v>4332</v>
      </c>
      <c r="C1435" t="s">
        <v>3767</v>
      </c>
      <c r="D1435" t="s">
        <v>1402</v>
      </c>
      <c r="E1435" t="s">
        <v>147</v>
      </c>
      <c r="F1435" t="s">
        <v>4985</v>
      </c>
      <c r="G1435" t="s">
        <v>2843</v>
      </c>
      <c r="H1435" t="s">
        <v>107</v>
      </c>
      <c r="I1435" s="42">
        <v>0</v>
      </c>
      <c r="J1435" t="s">
        <v>7002</v>
      </c>
      <c r="K1435" s="37">
        <v>43990</v>
      </c>
      <c r="L1435" s="44">
        <v>13411.39</v>
      </c>
      <c r="M1435" s="44">
        <v>13411.39</v>
      </c>
      <c r="N1435" s="44">
        <v>0</v>
      </c>
      <c r="O1435" s="44">
        <v>12070.25</v>
      </c>
      <c r="P1435" s="44">
        <v>0</v>
      </c>
      <c r="Q1435" s="44">
        <v>1005.8542</v>
      </c>
      <c r="R1435" s="44">
        <v>0</v>
      </c>
      <c r="S1435" s="44">
        <v>0</v>
      </c>
      <c r="T1435" s="44">
        <v>1005.8542</v>
      </c>
      <c r="V1435" s="44"/>
      <c r="W1435" s="44"/>
      <c r="X1435" s="44"/>
    </row>
    <row r="1436" spans="1:24">
      <c r="A1436">
        <v>2</v>
      </c>
      <c r="B1436">
        <v>4332</v>
      </c>
      <c r="C1436" t="s">
        <v>3767</v>
      </c>
      <c r="D1436" t="s">
        <v>1178</v>
      </c>
      <c r="E1436" t="s">
        <v>147</v>
      </c>
      <c r="F1436" t="s">
        <v>4986</v>
      </c>
      <c r="G1436" t="s">
        <v>1653</v>
      </c>
      <c r="H1436" t="s">
        <v>100</v>
      </c>
      <c r="I1436" s="42">
        <v>1</v>
      </c>
      <c r="J1436" t="s">
        <v>7002</v>
      </c>
      <c r="K1436" s="37">
        <v>43412</v>
      </c>
      <c r="L1436" s="44">
        <v>3452.84</v>
      </c>
      <c r="M1436" s="44">
        <v>3452.84</v>
      </c>
      <c r="N1436" s="44">
        <v>0</v>
      </c>
      <c r="O1436" s="44">
        <v>3107.56</v>
      </c>
      <c r="P1436" s="44">
        <v>0</v>
      </c>
      <c r="Q1436" s="44">
        <v>258.9633</v>
      </c>
      <c r="R1436" s="44">
        <v>0</v>
      </c>
      <c r="S1436" s="44">
        <v>0</v>
      </c>
      <c r="T1436" s="44">
        <v>258.9633</v>
      </c>
      <c r="V1436" s="44"/>
      <c r="W1436" s="44"/>
      <c r="X1436" s="44"/>
    </row>
    <row r="1437" spans="1:24">
      <c r="A1437">
        <v>2</v>
      </c>
      <c r="B1437">
        <v>4332</v>
      </c>
      <c r="C1437" t="s">
        <v>3767</v>
      </c>
      <c r="D1437" t="s">
        <v>568</v>
      </c>
      <c r="E1437" t="s">
        <v>25</v>
      </c>
      <c r="F1437" t="s">
        <v>4987</v>
      </c>
      <c r="G1437" t="s">
        <v>1596</v>
      </c>
      <c r="H1437" t="s">
        <v>107</v>
      </c>
      <c r="I1437" s="42">
        <v>1</v>
      </c>
      <c r="J1437" t="s">
        <v>7002</v>
      </c>
      <c r="K1437" s="37">
        <v>43412</v>
      </c>
      <c r="L1437" s="44">
        <v>11747.1</v>
      </c>
      <c r="M1437" s="44">
        <v>11747.1</v>
      </c>
      <c r="N1437" s="44">
        <v>0</v>
      </c>
      <c r="O1437" s="44">
        <v>10572.39</v>
      </c>
      <c r="P1437" s="44">
        <v>0</v>
      </c>
      <c r="Q1437" s="44">
        <v>881.03250000000003</v>
      </c>
      <c r="R1437" s="44">
        <v>0</v>
      </c>
      <c r="S1437" s="44">
        <v>0</v>
      </c>
      <c r="T1437" s="44">
        <v>881.03250000000003</v>
      </c>
      <c r="V1437" s="44"/>
      <c r="W1437" s="44"/>
      <c r="X1437" s="44"/>
    </row>
    <row r="1438" spans="1:24">
      <c r="A1438">
        <v>2</v>
      </c>
      <c r="B1438">
        <v>4332</v>
      </c>
      <c r="C1438" t="s">
        <v>3767</v>
      </c>
      <c r="D1438" t="s">
        <v>1741</v>
      </c>
      <c r="E1438" t="s">
        <v>422</v>
      </c>
      <c r="F1438" t="s">
        <v>4988</v>
      </c>
      <c r="G1438" t="s">
        <v>1742</v>
      </c>
      <c r="H1438" t="s">
        <v>124</v>
      </c>
      <c r="I1438" s="42">
        <v>1</v>
      </c>
      <c r="J1438" t="s">
        <v>7002</v>
      </c>
      <c r="K1438" s="37">
        <v>43410</v>
      </c>
      <c r="L1438" s="44">
        <v>4565.5600000000004</v>
      </c>
      <c r="M1438" s="44">
        <v>4565.5600000000004</v>
      </c>
      <c r="N1438" s="44">
        <v>0</v>
      </c>
      <c r="O1438" s="44">
        <v>4109</v>
      </c>
      <c r="P1438" s="44">
        <v>0</v>
      </c>
      <c r="Q1438" s="44">
        <v>342.41669999999999</v>
      </c>
      <c r="R1438" s="44">
        <v>0</v>
      </c>
      <c r="S1438" s="44">
        <v>0</v>
      </c>
      <c r="T1438" s="44">
        <v>342.41669999999999</v>
      </c>
      <c r="V1438" s="44"/>
      <c r="W1438" s="44"/>
      <c r="X1438" s="44"/>
    </row>
    <row r="1439" spans="1:24">
      <c r="A1439">
        <v>2</v>
      </c>
      <c r="B1439">
        <v>4332</v>
      </c>
      <c r="C1439" t="s">
        <v>3767</v>
      </c>
      <c r="D1439" t="s">
        <v>1741</v>
      </c>
      <c r="E1439" t="s">
        <v>422</v>
      </c>
      <c r="F1439" t="s">
        <v>4989</v>
      </c>
      <c r="G1439" t="s">
        <v>1743</v>
      </c>
      <c r="H1439" t="s">
        <v>124</v>
      </c>
      <c r="I1439" s="42">
        <v>1</v>
      </c>
      <c r="J1439" t="s">
        <v>7002</v>
      </c>
      <c r="K1439" s="37">
        <v>43410</v>
      </c>
      <c r="L1439" s="44">
        <v>12407.04</v>
      </c>
      <c r="M1439" s="44">
        <v>12407.04</v>
      </c>
      <c r="N1439" s="44">
        <v>0</v>
      </c>
      <c r="O1439" s="44">
        <v>11166.34</v>
      </c>
      <c r="P1439" s="44">
        <v>0</v>
      </c>
      <c r="Q1439" s="44">
        <v>930.52829999999994</v>
      </c>
      <c r="R1439" s="44">
        <v>0</v>
      </c>
      <c r="S1439" s="44">
        <v>0</v>
      </c>
      <c r="T1439" s="44">
        <v>930.52829999999994</v>
      </c>
      <c r="V1439" s="44"/>
      <c r="W1439" s="44"/>
      <c r="X1439" s="44"/>
    </row>
    <row r="1440" spans="1:24">
      <c r="A1440">
        <v>2</v>
      </c>
      <c r="B1440">
        <v>4332</v>
      </c>
      <c r="C1440" t="s">
        <v>3767</v>
      </c>
      <c r="D1440" t="s">
        <v>948</v>
      </c>
      <c r="E1440" t="s">
        <v>949</v>
      </c>
      <c r="F1440" t="s">
        <v>7500</v>
      </c>
      <c r="G1440" t="s">
        <v>7501</v>
      </c>
      <c r="H1440" t="s">
        <v>86</v>
      </c>
      <c r="I1440" s="42">
        <v>1</v>
      </c>
      <c r="J1440" t="s">
        <v>7002</v>
      </c>
      <c r="K1440" s="37">
        <v>43412</v>
      </c>
      <c r="L1440" s="44">
        <v>56739.08</v>
      </c>
      <c r="M1440" s="44">
        <v>56739.08</v>
      </c>
      <c r="N1440" s="44">
        <v>0</v>
      </c>
      <c r="O1440" s="44">
        <v>56739.08</v>
      </c>
      <c r="P1440" s="44">
        <v>0</v>
      </c>
      <c r="Q1440" s="44">
        <v>0</v>
      </c>
      <c r="R1440" s="44">
        <v>0</v>
      </c>
      <c r="S1440" s="44">
        <v>0</v>
      </c>
      <c r="T1440" s="44">
        <v>0</v>
      </c>
      <c r="V1440" s="44"/>
      <c r="W1440" s="44"/>
      <c r="X1440" s="44"/>
    </row>
    <row r="1441" spans="1:24">
      <c r="A1441">
        <v>2</v>
      </c>
      <c r="B1441">
        <v>4332</v>
      </c>
      <c r="C1441" t="s">
        <v>3767</v>
      </c>
      <c r="D1441" t="s">
        <v>777</v>
      </c>
      <c r="E1441" t="s">
        <v>778</v>
      </c>
      <c r="F1441" t="s">
        <v>4990</v>
      </c>
      <c r="G1441" t="s">
        <v>1557</v>
      </c>
      <c r="H1441" t="s">
        <v>124</v>
      </c>
      <c r="I1441" s="42">
        <v>1</v>
      </c>
      <c r="J1441" t="s">
        <v>7002</v>
      </c>
      <c r="K1441" s="37">
        <v>43412</v>
      </c>
      <c r="L1441" s="44">
        <v>3580.25</v>
      </c>
      <c r="M1441" s="44">
        <v>3580.25</v>
      </c>
      <c r="N1441" s="44">
        <v>0</v>
      </c>
      <c r="O1441" s="44">
        <v>3222.23</v>
      </c>
      <c r="P1441" s="44">
        <v>0</v>
      </c>
      <c r="Q1441" s="44">
        <v>268.51920000000001</v>
      </c>
      <c r="R1441" s="44">
        <v>0</v>
      </c>
      <c r="S1441" s="44">
        <v>0</v>
      </c>
      <c r="T1441" s="44">
        <v>268.51920000000001</v>
      </c>
      <c r="V1441" s="44"/>
      <c r="W1441" s="44"/>
      <c r="X1441" s="44"/>
    </row>
    <row r="1442" spans="1:24">
      <c r="A1442">
        <v>2</v>
      </c>
      <c r="B1442">
        <v>4332</v>
      </c>
      <c r="C1442" t="s">
        <v>3767</v>
      </c>
      <c r="D1442" t="s">
        <v>241</v>
      </c>
      <c r="E1442" t="s">
        <v>9</v>
      </c>
      <c r="F1442" t="s">
        <v>4991</v>
      </c>
      <c r="G1442" t="s">
        <v>242</v>
      </c>
      <c r="H1442" t="s">
        <v>100</v>
      </c>
      <c r="I1442" s="42">
        <v>1</v>
      </c>
      <c r="J1442" t="s">
        <v>7002</v>
      </c>
      <c r="K1442" s="37">
        <v>43265</v>
      </c>
      <c r="L1442" s="44">
        <v>10106.35</v>
      </c>
      <c r="M1442" s="44">
        <v>10106.35</v>
      </c>
      <c r="N1442" s="44">
        <v>0</v>
      </c>
      <c r="O1442" s="44">
        <v>9095.7199999999993</v>
      </c>
      <c r="P1442" s="44">
        <v>0</v>
      </c>
      <c r="Q1442" s="44">
        <v>757.97670000000005</v>
      </c>
      <c r="R1442" s="44">
        <v>0</v>
      </c>
      <c r="S1442" s="44">
        <v>0</v>
      </c>
      <c r="T1442" s="44">
        <v>757.97670000000005</v>
      </c>
      <c r="V1442" s="44"/>
      <c r="W1442" s="44"/>
      <c r="X1442" s="44"/>
    </row>
    <row r="1443" spans="1:24">
      <c r="A1443">
        <v>2</v>
      </c>
      <c r="B1443">
        <v>4332</v>
      </c>
      <c r="C1443" t="s">
        <v>3767</v>
      </c>
      <c r="D1443" t="s">
        <v>990</v>
      </c>
      <c r="E1443" t="s">
        <v>15</v>
      </c>
      <c r="F1443" t="s">
        <v>4992</v>
      </c>
      <c r="G1443" t="s">
        <v>1865</v>
      </c>
      <c r="H1443" t="s">
        <v>107</v>
      </c>
      <c r="I1443" s="42">
        <v>0.5</v>
      </c>
      <c r="J1443" t="s">
        <v>7002</v>
      </c>
      <c r="K1443" s="37">
        <v>43411</v>
      </c>
      <c r="L1443" s="44">
        <v>17043.87</v>
      </c>
      <c r="M1443" s="44">
        <v>17043.87</v>
      </c>
      <c r="N1443" s="44">
        <v>0</v>
      </c>
      <c r="O1443" s="44">
        <v>15339.48</v>
      </c>
      <c r="P1443" s="44">
        <v>0</v>
      </c>
      <c r="Q1443" s="44">
        <v>1278.29</v>
      </c>
      <c r="R1443" s="44">
        <v>0</v>
      </c>
      <c r="S1443" s="44">
        <v>0</v>
      </c>
      <c r="T1443" s="44">
        <v>1278.29</v>
      </c>
      <c r="V1443" s="44"/>
      <c r="W1443" s="44"/>
      <c r="X1443" s="44"/>
    </row>
    <row r="1444" spans="1:24">
      <c r="A1444">
        <v>2</v>
      </c>
      <c r="B1444">
        <v>4332</v>
      </c>
      <c r="C1444" t="s">
        <v>3767</v>
      </c>
      <c r="D1444" t="s">
        <v>1402</v>
      </c>
      <c r="E1444" t="s">
        <v>147</v>
      </c>
      <c r="F1444" t="s">
        <v>7502</v>
      </c>
      <c r="G1444" t="s">
        <v>7503</v>
      </c>
      <c r="H1444" t="s">
        <v>107</v>
      </c>
      <c r="I1444" s="42">
        <v>0</v>
      </c>
      <c r="J1444" t="s">
        <v>7002</v>
      </c>
      <c r="K1444" s="37">
        <v>48092</v>
      </c>
      <c r="L1444" s="44">
        <v>12487.48</v>
      </c>
      <c r="M1444" s="44">
        <v>12487.48</v>
      </c>
      <c r="N1444" s="44">
        <v>0</v>
      </c>
      <c r="O1444" s="44">
        <v>11238.73</v>
      </c>
      <c r="P1444" s="44">
        <v>0</v>
      </c>
      <c r="Q1444" s="44">
        <v>936.56</v>
      </c>
      <c r="R1444" s="44">
        <v>0</v>
      </c>
      <c r="S1444" s="44">
        <v>936.56</v>
      </c>
      <c r="T1444" s="44">
        <v>0</v>
      </c>
      <c r="V1444" s="44"/>
      <c r="W1444" s="44"/>
      <c r="X1444" s="44"/>
    </row>
    <row r="1445" spans="1:24">
      <c r="A1445">
        <v>2</v>
      </c>
      <c r="B1445">
        <v>4332</v>
      </c>
      <c r="C1445" t="s">
        <v>3767</v>
      </c>
      <c r="D1445" t="s">
        <v>399</v>
      </c>
      <c r="E1445" t="s">
        <v>256</v>
      </c>
      <c r="F1445" t="s">
        <v>4993</v>
      </c>
      <c r="G1445" t="s">
        <v>3007</v>
      </c>
      <c r="H1445" t="s">
        <v>107</v>
      </c>
      <c r="I1445" s="42">
        <v>0.08</v>
      </c>
      <c r="J1445" t="s">
        <v>7002</v>
      </c>
      <c r="K1445" s="37">
        <v>43851</v>
      </c>
      <c r="L1445" s="44">
        <v>115665.33</v>
      </c>
      <c r="M1445" s="44">
        <v>115665.33</v>
      </c>
      <c r="N1445" s="44">
        <v>0</v>
      </c>
      <c r="O1445" s="44">
        <v>104098.8</v>
      </c>
      <c r="P1445" s="44">
        <v>0</v>
      </c>
      <c r="Q1445" s="44">
        <v>8674.9</v>
      </c>
      <c r="R1445" s="44">
        <v>0</v>
      </c>
      <c r="S1445" s="44">
        <v>0</v>
      </c>
      <c r="T1445" s="44">
        <v>8674.9</v>
      </c>
      <c r="V1445" s="44"/>
      <c r="W1445" s="44"/>
      <c r="X1445" s="44"/>
    </row>
    <row r="1446" spans="1:24">
      <c r="A1446">
        <v>2</v>
      </c>
      <c r="B1446">
        <v>4332</v>
      </c>
      <c r="C1446" t="s">
        <v>3767</v>
      </c>
      <c r="D1446" t="s">
        <v>1751</v>
      </c>
      <c r="E1446" t="s">
        <v>25</v>
      </c>
      <c r="F1446" t="s">
        <v>4994</v>
      </c>
      <c r="G1446" t="s">
        <v>1782</v>
      </c>
      <c r="H1446" t="s">
        <v>107</v>
      </c>
      <c r="I1446" s="42">
        <v>1</v>
      </c>
      <c r="J1446" t="s">
        <v>7002</v>
      </c>
      <c r="K1446" s="37">
        <v>43410</v>
      </c>
      <c r="L1446" s="44">
        <v>5630.23</v>
      </c>
      <c r="M1446" s="44">
        <v>5630.23</v>
      </c>
      <c r="N1446" s="44">
        <v>0</v>
      </c>
      <c r="O1446" s="44">
        <v>5067.21</v>
      </c>
      <c r="P1446" s="44">
        <v>0</v>
      </c>
      <c r="Q1446" s="44">
        <v>422.26749999999998</v>
      </c>
      <c r="R1446" s="44">
        <v>0</v>
      </c>
      <c r="S1446" s="44">
        <v>0</v>
      </c>
      <c r="T1446" s="44">
        <v>422.26749999999998</v>
      </c>
      <c r="V1446" s="44"/>
      <c r="W1446" s="44"/>
      <c r="X1446" s="44"/>
    </row>
    <row r="1447" spans="1:24">
      <c r="A1447">
        <v>2</v>
      </c>
      <c r="B1447">
        <v>4332</v>
      </c>
      <c r="C1447" t="s">
        <v>3767</v>
      </c>
      <c r="D1447" t="s">
        <v>163</v>
      </c>
      <c r="E1447" t="s">
        <v>147</v>
      </c>
      <c r="F1447" t="s">
        <v>4995</v>
      </c>
      <c r="G1447" t="s">
        <v>495</v>
      </c>
      <c r="H1447" t="s">
        <v>107</v>
      </c>
      <c r="I1447" s="42">
        <v>0</v>
      </c>
      <c r="J1447" t="s">
        <v>7002</v>
      </c>
      <c r="K1447" s="37">
        <v>43294</v>
      </c>
      <c r="L1447" s="44">
        <v>5173.46</v>
      </c>
      <c r="M1447" s="44">
        <v>5173.46</v>
      </c>
      <c r="N1447" s="44">
        <v>0</v>
      </c>
      <c r="O1447" s="44">
        <v>4656.1099999999997</v>
      </c>
      <c r="P1447" s="44">
        <v>0</v>
      </c>
      <c r="Q1447" s="44">
        <v>388.00920000000002</v>
      </c>
      <c r="R1447" s="44">
        <v>0</v>
      </c>
      <c r="S1447" s="44">
        <v>0</v>
      </c>
      <c r="T1447" s="44">
        <v>388.00920000000002</v>
      </c>
      <c r="V1447" s="44"/>
      <c r="W1447" s="44"/>
      <c r="X1447" s="44"/>
    </row>
    <row r="1448" spans="1:24">
      <c r="A1448">
        <v>2</v>
      </c>
      <c r="B1448">
        <v>4332</v>
      </c>
      <c r="C1448" t="s">
        <v>3767</v>
      </c>
      <c r="D1448" t="s">
        <v>1029</v>
      </c>
      <c r="E1448" t="s">
        <v>239</v>
      </c>
      <c r="F1448" t="s">
        <v>4996</v>
      </c>
      <c r="G1448" t="s">
        <v>2207</v>
      </c>
      <c r="H1448" t="s">
        <v>124</v>
      </c>
      <c r="I1448" s="42">
        <v>1</v>
      </c>
      <c r="J1448" t="s">
        <v>7002</v>
      </c>
      <c r="K1448" s="37">
        <v>43507</v>
      </c>
      <c r="L1448" s="44">
        <v>45378.7</v>
      </c>
      <c r="M1448" s="44">
        <v>45378.7</v>
      </c>
      <c r="N1448" s="44">
        <v>0</v>
      </c>
      <c r="O1448" s="44">
        <v>40840.83</v>
      </c>
      <c r="P1448" s="44">
        <v>0</v>
      </c>
      <c r="Q1448" s="44">
        <v>3403.4025000000001</v>
      </c>
      <c r="R1448" s="44">
        <v>0</v>
      </c>
      <c r="S1448" s="44">
        <v>0</v>
      </c>
      <c r="T1448" s="44">
        <v>3403.4025000000001</v>
      </c>
      <c r="V1448" s="44"/>
      <c r="W1448" s="44"/>
      <c r="X1448" s="44"/>
    </row>
    <row r="1449" spans="1:24">
      <c r="A1449">
        <v>2</v>
      </c>
      <c r="B1449">
        <v>4332</v>
      </c>
      <c r="C1449" t="s">
        <v>3767</v>
      </c>
      <c r="D1449" t="s">
        <v>1863</v>
      </c>
      <c r="E1449" t="s">
        <v>147</v>
      </c>
      <c r="F1449" t="s">
        <v>4997</v>
      </c>
      <c r="G1449" t="s">
        <v>1864</v>
      </c>
      <c r="H1449" t="s">
        <v>107</v>
      </c>
      <c r="I1449" s="42">
        <v>0</v>
      </c>
      <c r="J1449" t="s">
        <v>7002</v>
      </c>
      <c r="K1449" s="37">
        <v>43623</v>
      </c>
      <c r="L1449" s="44">
        <v>4819.5</v>
      </c>
      <c r="M1449" s="44">
        <v>4819.5</v>
      </c>
      <c r="N1449" s="44">
        <v>0</v>
      </c>
      <c r="O1449" s="44">
        <v>4337.55</v>
      </c>
      <c r="P1449" s="44">
        <v>0</v>
      </c>
      <c r="Q1449" s="44">
        <v>361.46249999999998</v>
      </c>
      <c r="R1449" s="44">
        <v>0</v>
      </c>
      <c r="S1449" s="44">
        <v>0</v>
      </c>
      <c r="T1449" s="44">
        <v>361.46249999999998</v>
      </c>
      <c r="V1449" s="44"/>
      <c r="W1449" s="44"/>
      <c r="X1449" s="44"/>
    </row>
    <row r="1450" spans="1:24">
      <c r="A1450">
        <v>2</v>
      </c>
      <c r="B1450">
        <v>4332</v>
      </c>
      <c r="C1450" t="s">
        <v>3767</v>
      </c>
      <c r="D1450" t="s">
        <v>1644</v>
      </c>
      <c r="E1450" t="s">
        <v>314</v>
      </c>
      <c r="F1450" t="s">
        <v>4998</v>
      </c>
      <c r="G1450" t="s">
        <v>1645</v>
      </c>
      <c r="H1450" t="s">
        <v>107</v>
      </c>
      <c r="I1450" s="42">
        <v>0</v>
      </c>
      <c r="J1450" t="s">
        <v>7002</v>
      </c>
      <c r="K1450" s="37">
        <v>43623</v>
      </c>
      <c r="L1450" s="44">
        <v>8384.7800000000007</v>
      </c>
      <c r="M1450" s="44">
        <v>8384.7800000000007</v>
      </c>
      <c r="N1450" s="44">
        <v>0</v>
      </c>
      <c r="O1450" s="44">
        <v>7546.3</v>
      </c>
      <c r="P1450" s="44">
        <v>0</v>
      </c>
      <c r="Q1450" s="44">
        <v>628.85829999999999</v>
      </c>
      <c r="R1450" s="44">
        <v>0</v>
      </c>
      <c r="S1450" s="44">
        <v>0</v>
      </c>
      <c r="T1450" s="44">
        <v>628.85829999999999</v>
      </c>
      <c r="V1450" s="44"/>
      <c r="W1450" s="44"/>
      <c r="X1450" s="44"/>
    </row>
    <row r="1451" spans="1:24">
      <c r="A1451">
        <v>2</v>
      </c>
      <c r="B1451">
        <v>4332</v>
      </c>
      <c r="C1451" t="s">
        <v>3767</v>
      </c>
      <c r="D1451" t="s">
        <v>98</v>
      </c>
      <c r="E1451" t="s">
        <v>147</v>
      </c>
      <c r="F1451" t="s">
        <v>4999</v>
      </c>
      <c r="G1451" t="s">
        <v>1787</v>
      </c>
      <c r="H1451" t="s">
        <v>124</v>
      </c>
      <c r="I1451" s="42">
        <v>0</v>
      </c>
      <c r="J1451" t="s">
        <v>7002</v>
      </c>
      <c r="K1451" s="37">
        <v>43959</v>
      </c>
      <c r="L1451" s="44">
        <v>17801.61</v>
      </c>
      <c r="M1451" s="44">
        <v>17801.61</v>
      </c>
      <c r="N1451" s="44">
        <v>0</v>
      </c>
      <c r="O1451" s="44">
        <v>16021.45</v>
      </c>
      <c r="P1451" s="44">
        <v>0</v>
      </c>
      <c r="Q1451" s="44">
        <v>1335.1207999999999</v>
      </c>
      <c r="R1451" s="44">
        <v>0</v>
      </c>
      <c r="S1451" s="44">
        <v>0</v>
      </c>
      <c r="T1451" s="44">
        <v>1335.1207999999999</v>
      </c>
      <c r="V1451" s="44"/>
      <c r="W1451" s="44"/>
      <c r="X1451" s="44"/>
    </row>
    <row r="1452" spans="1:24">
      <c r="A1452">
        <v>2</v>
      </c>
      <c r="B1452">
        <v>4332</v>
      </c>
      <c r="C1452" t="s">
        <v>3767</v>
      </c>
      <c r="D1452" t="s">
        <v>256</v>
      </c>
      <c r="E1452" t="s">
        <v>256</v>
      </c>
      <c r="F1452" t="s">
        <v>5000</v>
      </c>
      <c r="G1452" t="s">
        <v>1500</v>
      </c>
      <c r="H1452" t="s">
        <v>107</v>
      </c>
      <c r="I1452" s="42">
        <v>1</v>
      </c>
      <c r="J1452" t="s">
        <v>7002</v>
      </c>
      <c r="K1452" s="37">
        <v>43412</v>
      </c>
      <c r="L1452" s="44">
        <v>5890</v>
      </c>
      <c r="M1452" s="44">
        <v>5890</v>
      </c>
      <c r="N1452" s="44">
        <v>0</v>
      </c>
      <c r="O1452" s="44">
        <v>5301</v>
      </c>
      <c r="P1452" s="44">
        <v>0</v>
      </c>
      <c r="Q1452" s="44">
        <v>441.75</v>
      </c>
      <c r="R1452" s="44">
        <v>0</v>
      </c>
      <c r="S1452" s="44">
        <v>0</v>
      </c>
      <c r="T1452" s="44">
        <v>441.75</v>
      </c>
      <c r="V1452" s="44"/>
      <c r="W1452" s="44"/>
      <c r="X1452" s="44"/>
    </row>
    <row r="1453" spans="1:24">
      <c r="A1453">
        <v>2</v>
      </c>
      <c r="B1453">
        <v>4332</v>
      </c>
      <c r="C1453" t="s">
        <v>3767</v>
      </c>
      <c r="D1453" t="s">
        <v>1741</v>
      </c>
      <c r="E1453" t="s">
        <v>422</v>
      </c>
      <c r="F1453" t="s">
        <v>7504</v>
      </c>
      <c r="G1453" t="s">
        <v>7505</v>
      </c>
      <c r="H1453" t="s">
        <v>86</v>
      </c>
      <c r="I1453" s="42">
        <v>1</v>
      </c>
      <c r="J1453" t="s">
        <v>7002</v>
      </c>
      <c r="K1453" s="37">
        <v>43412</v>
      </c>
      <c r="L1453" s="44">
        <v>29380.39</v>
      </c>
      <c r="M1453" s="44">
        <v>29380.39</v>
      </c>
      <c r="N1453" s="44">
        <v>0</v>
      </c>
      <c r="O1453" s="44">
        <v>29380.39</v>
      </c>
      <c r="P1453" s="44">
        <v>0</v>
      </c>
      <c r="Q1453" s="44">
        <v>0</v>
      </c>
      <c r="R1453" s="44">
        <v>0</v>
      </c>
      <c r="S1453" s="44">
        <v>0</v>
      </c>
      <c r="T1453" s="44">
        <v>0</v>
      </c>
      <c r="V1453" s="44"/>
      <c r="W1453" s="44"/>
      <c r="X1453" s="44"/>
    </row>
    <row r="1454" spans="1:24">
      <c r="A1454">
        <v>2</v>
      </c>
      <c r="B1454">
        <v>4332</v>
      </c>
      <c r="C1454" t="s">
        <v>3767</v>
      </c>
      <c r="D1454" t="s">
        <v>600</v>
      </c>
      <c r="E1454" t="s">
        <v>48</v>
      </c>
      <c r="F1454" t="s">
        <v>5001</v>
      </c>
      <c r="G1454" t="s">
        <v>2222</v>
      </c>
      <c r="H1454" t="s">
        <v>100</v>
      </c>
      <c r="I1454" s="42">
        <v>0</v>
      </c>
      <c r="J1454" t="s">
        <v>7002</v>
      </c>
      <c r="K1454" s="37">
        <v>48092</v>
      </c>
      <c r="L1454" s="44">
        <v>964656.44</v>
      </c>
      <c r="M1454" s="44">
        <v>964656.44</v>
      </c>
      <c r="N1454" s="44">
        <v>0</v>
      </c>
      <c r="O1454" s="44">
        <v>868190.8</v>
      </c>
      <c r="P1454" s="44">
        <v>0</v>
      </c>
      <c r="Q1454" s="44">
        <v>0</v>
      </c>
      <c r="R1454" s="44">
        <v>0</v>
      </c>
      <c r="S1454" s="44">
        <v>0</v>
      </c>
      <c r="T1454" s="44">
        <v>0</v>
      </c>
      <c r="V1454" s="44"/>
      <c r="W1454" s="44"/>
      <c r="X1454" s="44"/>
    </row>
    <row r="1455" spans="1:24">
      <c r="A1455">
        <v>2</v>
      </c>
      <c r="B1455">
        <v>4332</v>
      </c>
      <c r="C1455" t="s">
        <v>3767</v>
      </c>
      <c r="D1455" t="s">
        <v>568</v>
      </c>
      <c r="E1455" t="s">
        <v>25</v>
      </c>
      <c r="F1455" t="s">
        <v>5002</v>
      </c>
      <c r="G1455" t="s">
        <v>1622</v>
      </c>
      <c r="H1455" t="s">
        <v>107</v>
      </c>
      <c r="I1455" s="42">
        <v>1</v>
      </c>
      <c r="J1455" t="s">
        <v>7002</v>
      </c>
      <c r="K1455" s="37">
        <v>43412</v>
      </c>
      <c r="L1455" s="44">
        <v>14043.68</v>
      </c>
      <c r="M1455" s="44">
        <v>14043.68</v>
      </c>
      <c r="N1455" s="44">
        <v>0</v>
      </c>
      <c r="O1455" s="44">
        <v>12639.31</v>
      </c>
      <c r="P1455" s="44">
        <v>0</v>
      </c>
      <c r="Q1455" s="44">
        <v>1053.2757999999999</v>
      </c>
      <c r="R1455" s="44">
        <v>0</v>
      </c>
      <c r="S1455" s="44">
        <v>0</v>
      </c>
      <c r="T1455" s="44">
        <v>1053.2757999999999</v>
      </c>
      <c r="V1455" s="44"/>
      <c r="W1455" s="44"/>
      <c r="X1455" s="44"/>
    </row>
    <row r="1456" spans="1:24">
      <c r="A1456">
        <v>2</v>
      </c>
      <c r="B1456">
        <v>4332</v>
      </c>
      <c r="C1456" t="s">
        <v>3767</v>
      </c>
      <c r="D1456" t="s">
        <v>308</v>
      </c>
      <c r="E1456" t="s">
        <v>152</v>
      </c>
      <c r="F1456" t="s">
        <v>7506</v>
      </c>
      <c r="G1456" t="s">
        <v>7507</v>
      </c>
      <c r="H1456" t="s">
        <v>86</v>
      </c>
      <c r="I1456" s="42">
        <v>1</v>
      </c>
      <c r="J1456" t="s">
        <v>7002</v>
      </c>
      <c r="K1456" s="37">
        <v>43266</v>
      </c>
      <c r="L1456" s="44">
        <v>5924.62</v>
      </c>
      <c r="M1456" s="44">
        <v>5924.62</v>
      </c>
      <c r="N1456" s="44">
        <v>0</v>
      </c>
      <c r="O1456" s="44">
        <v>5924.62</v>
      </c>
      <c r="P1456" s="44">
        <v>0</v>
      </c>
      <c r="Q1456" s="44">
        <v>0</v>
      </c>
      <c r="R1456" s="44">
        <v>0</v>
      </c>
      <c r="S1456" s="44">
        <v>0</v>
      </c>
      <c r="T1456" s="44">
        <v>0</v>
      </c>
      <c r="V1456" s="44"/>
      <c r="W1456" s="44"/>
      <c r="X1456" s="44"/>
    </row>
    <row r="1457" spans="1:24">
      <c r="A1457">
        <v>2</v>
      </c>
      <c r="B1457">
        <v>4332</v>
      </c>
      <c r="C1457" t="s">
        <v>3767</v>
      </c>
      <c r="D1457" t="s">
        <v>1594</v>
      </c>
      <c r="E1457" t="s">
        <v>48</v>
      </c>
      <c r="F1457" t="s">
        <v>7508</v>
      </c>
      <c r="G1457" t="s">
        <v>7509</v>
      </c>
      <c r="H1457" t="s">
        <v>86</v>
      </c>
      <c r="I1457" s="42">
        <v>1</v>
      </c>
      <c r="J1457" t="s">
        <v>7002</v>
      </c>
      <c r="K1457" s="37">
        <v>43410</v>
      </c>
      <c r="L1457" s="44">
        <v>47056.23</v>
      </c>
      <c r="M1457" s="44">
        <v>47056.23</v>
      </c>
      <c r="N1457" s="44">
        <v>0</v>
      </c>
      <c r="O1457" s="44">
        <v>47056.23</v>
      </c>
      <c r="P1457" s="44">
        <v>0</v>
      </c>
      <c r="Q1457" s="44">
        <v>0</v>
      </c>
      <c r="R1457" s="44">
        <v>0</v>
      </c>
      <c r="S1457" s="44">
        <v>0</v>
      </c>
      <c r="T1457" s="44">
        <v>0</v>
      </c>
      <c r="V1457" s="44"/>
      <c r="W1457" s="44"/>
      <c r="X1457" s="44"/>
    </row>
    <row r="1458" spans="1:24">
      <c r="A1458">
        <v>2</v>
      </c>
      <c r="B1458">
        <v>4332</v>
      </c>
      <c r="C1458" t="s">
        <v>3767</v>
      </c>
      <c r="D1458" t="s">
        <v>1402</v>
      </c>
      <c r="E1458" t="s">
        <v>147</v>
      </c>
      <c r="F1458" t="s">
        <v>7510</v>
      </c>
      <c r="G1458" t="s">
        <v>7511</v>
      </c>
      <c r="H1458" t="s">
        <v>107</v>
      </c>
      <c r="I1458" s="42">
        <v>0</v>
      </c>
      <c r="J1458" t="s">
        <v>7002</v>
      </c>
      <c r="K1458" s="37">
        <v>48092</v>
      </c>
      <c r="L1458" s="44">
        <v>107408.06</v>
      </c>
      <c r="M1458" s="44">
        <v>107408.06</v>
      </c>
      <c r="N1458" s="44">
        <v>0</v>
      </c>
      <c r="O1458" s="44">
        <v>96667.25</v>
      </c>
      <c r="P1458" s="44">
        <v>0</v>
      </c>
      <c r="Q1458" s="44">
        <v>8055.6</v>
      </c>
      <c r="R1458" s="44">
        <v>0</v>
      </c>
      <c r="S1458" s="44">
        <v>8055.6</v>
      </c>
      <c r="T1458" s="44">
        <v>0</v>
      </c>
      <c r="V1458" s="44"/>
      <c r="W1458" s="44"/>
      <c r="X1458" s="44"/>
    </row>
    <row r="1459" spans="1:24">
      <c r="A1459">
        <v>2</v>
      </c>
      <c r="B1459">
        <v>4332</v>
      </c>
      <c r="C1459" t="s">
        <v>3767</v>
      </c>
      <c r="D1459" t="s">
        <v>796</v>
      </c>
      <c r="E1459" t="s">
        <v>60</v>
      </c>
      <c r="F1459" t="s">
        <v>5003</v>
      </c>
      <c r="G1459" t="s">
        <v>3359</v>
      </c>
      <c r="H1459" t="s">
        <v>107</v>
      </c>
      <c r="I1459" s="42">
        <v>0</v>
      </c>
      <c r="J1459" t="s">
        <v>7002</v>
      </c>
      <c r="K1459" s="37">
        <v>48092</v>
      </c>
      <c r="L1459" s="44">
        <v>63098.86</v>
      </c>
      <c r="M1459" s="44">
        <v>63098.86</v>
      </c>
      <c r="N1459" s="44">
        <v>0</v>
      </c>
      <c r="O1459" s="44">
        <v>56788.97</v>
      </c>
      <c r="P1459" s="44">
        <v>0</v>
      </c>
      <c r="Q1459" s="44">
        <v>4732.4142000000002</v>
      </c>
      <c r="R1459" s="44">
        <v>0</v>
      </c>
      <c r="S1459" s="44">
        <v>0</v>
      </c>
      <c r="T1459" s="44">
        <v>4732.4142000000002</v>
      </c>
      <c r="V1459" s="44"/>
      <c r="W1459" s="44"/>
      <c r="X1459" s="44"/>
    </row>
    <row r="1460" spans="1:24">
      <c r="A1460">
        <v>2</v>
      </c>
      <c r="B1460">
        <v>4332</v>
      </c>
      <c r="C1460" t="s">
        <v>3767</v>
      </c>
      <c r="D1460" t="s">
        <v>2016</v>
      </c>
      <c r="E1460" t="s">
        <v>76</v>
      </c>
      <c r="F1460" t="s">
        <v>5004</v>
      </c>
      <c r="G1460" t="s">
        <v>2288</v>
      </c>
      <c r="H1460" t="s">
        <v>100</v>
      </c>
      <c r="I1460" s="42">
        <v>0</v>
      </c>
      <c r="J1460" t="s">
        <v>7002</v>
      </c>
      <c r="K1460" s="37">
        <v>43952</v>
      </c>
      <c r="L1460" s="44">
        <v>53189.34</v>
      </c>
      <c r="M1460" s="44">
        <v>53189.34</v>
      </c>
      <c r="N1460" s="44">
        <v>0</v>
      </c>
      <c r="O1460" s="44">
        <v>47870.41</v>
      </c>
      <c r="P1460" s="44">
        <v>0</v>
      </c>
      <c r="Q1460" s="44">
        <v>3989.2008000000001</v>
      </c>
      <c r="R1460" s="44">
        <v>0</v>
      </c>
      <c r="S1460" s="44">
        <v>0</v>
      </c>
      <c r="T1460" s="44">
        <v>3989.2008000000001</v>
      </c>
      <c r="V1460" s="44"/>
      <c r="W1460" s="44"/>
      <c r="X1460" s="44"/>
    </row>
    <row r="1461" spans="1:24">
      <c r="A1461">
        <v>2</v>
      </c>
      <c r="B1461">
        <v>4332</v>
      </c>
      <c r="C1461" t="s">
        <v>3767</v>
      </c>
      <c r="D1461" t="s">
        <v>98</v>
      </c>
      <c r="E1461" t="s">
        <v>147</v>
      </c>
      <c r="F1461" t="s">
        <v>5005</v>
      </c>
      <c r="G1461" t="s">
        <v>1987</v>
      </c>
      <c r="H1461" t="s">
        <v>104</v>
      </c>
      <c r="I1461" s="42">
        <v>0.2</v>
      </c>
      <c r="J1461" t="s">
        <v>7002</v>
      </c>
      <c r="K1461" s="37">
        <v>43598</v>
      </c>
      <c r="L1461" s="44">
        <v>78835</v>
      </c>
      <c r="M1461" s="44">
        <v>78835</v>
      </c>
      <c r="N1461" s="44">
        <v>0</v>
      </c>
      <c r="O1461" s="44">
        <v>70951.5</v>
      </c>
      <c r="P1461" s="44">
        <v>0</v>
      </c>
      <c r="Q1461" s="44">
        <v>5912.625</v>
      </c>
      <c r="R1461" s="44">
        <v>0</v>
      </c>
      <c r="S1461" s="44">
        <v>0</v>
      </c>
      <c r="T1461" s="44">
        <v>5912.625</v>
      </c>
      <c r="V1461" s="44"/>
      <c r="W1461" s="44"/>
      <c r="X1461" s="44"/>
    </row>
    <row r="1462" spans="1:24">
      <c r="A1462">
        <v>2</v>
      </c>
      <c r="B1462">
        <v>4332</v>
      </c>
      <c r="C1462" t="s">
        <v>3767</v>
      </c>
      <c r="D1462" t="s">
        <v>777</v>
      </c>
      <c r="E1462" t="s">
        <v>778</v>
      </c>
      <c r="F1462" t="s">
        <v>5006</v>
      </c>
      <c r="G1462" t="s">
        <v>1518</v>
      </c>
      <c r="H1462" t="s">
        <v>124</v>
      </c>
      <c r="I1462" s="42">
        <v>1</v>
      </c>
      <c r="J1462" t="s">
        <v>7002</v>
      </c>
      <c r="K1462" s="37">
        <v>43412</v>
      </c>
      <c r="L1462" s="44">
        <v>4912.79</v>
      </c>
      <c r="M1462" s="44">
        <v>4912.79</v>
      </c>
      <c r="N1462" s="44">
        <v>0</v>
      </c>
      <c r="O1462" s="44">
        <v>4421.51</v>
      </c>
      <c r="P1462" s="44">
        <v>0</v>
      </c>
      <c r="Q1462" s="44">
        <v>368.45920000000001</v>
      </c>
      <c r="R1462" s="44">
        <v>0</v>
      </c>
      <c r="S1462" s="44">
        <v>0</v>
      </c>
      <c r="T1462" s="44">
        <v>368.45920000000001</v>
      </c>
      <c r="V1462" s="44"/>
      <c r="W1462" s="44"/>
      <c r="X1462" s="44"/>
    </row>
    <row r="1463" spans="1:24">
      <c r="A1463">
        <v>2</v>
      </c>
      <c r="B1463">
        <v>4332</v>
      </c>
      <c r="C1463" t="s">
        <v>3767</v>
      </c>
      <c r="D1463" t="s">
        <v>78</v>
      </c>
      <c r="E1463" t="s">
        <v>76</v>
      </c>
      <c r="F1463" t="s">
        <v>5007</v>
      </c>
      <c r="G1463" t="s">
        <v>2857</v>
      </c>
      <c r="H1463" t="s">
        <v>104</v>
      </c>
      <c r="I1463" s="42">
        <v>0</v>
      </c>
      <c r="J1463" t="s">
        <v>7002</v>
      </c>
      <c r="K1463" s="37">
        <v>43899</v>
      </c>
      <c r="L1463" s="44">
        <v>31474.45</v>
      </c>
      <c r="M1463" s="44">
        <v>31474.45</v>
      </c>
      <c r="N1463" s="44">
        <v>0</v>
      </c>
      <c r="O1463" s="44">
        <v>28327.01</v>
      </c>
      <c r="P1463" s="44">
        <v>0</v>
      </c>
      <c r="Q1463" s="44">
        <v>2360.5841999999998</v>
      </c>
      <c r="R1463" s="44">
        <v>0</v>
      </c>
      <c r="S1463" s="44">
        <v>0</v>
      </c>
      <c r="T1463" s="44">
        <v>2360.5841999999998</v>
      </c>
      <c r="V1463" s="44"/>
      <c r="W1463" s="44"/>
      <c r="X1463" s="44"/>
    </row>
    <row r="1464" spans="1:24">
      <c r="A1464">
        <v>2</v>
      </c>
      <c r="B1464">
        <v>4332</v>
      </c>
      <c r="C1464" t="s">
        <v>3767</v>
      </c>
      <c r="D1464" t="s">
        <v>134</v>
      </c>
      <c r="E1464" t="s">
        <v>135</v>
      </c>
      <c r="F1464" t="s">
        <v>5008</v>
      </c>
      <c r="G1464" t="s">
        <v>2705</v>
      </c>
      <c r="H1464" t="s">
        <v>100</v>
      </c>
      <c r="I1464" s="42">
        <v>0.63</v>
      </c>
      <c r="J1464" t="s">
        <v>7002</v>
      </c>
      <c r="K1464" s="37">
        <v>48092</v>
      </c>
      <c r="L1464" s="44">
        <v>571860.91</v>
      </c>
      <c r="M1464" s="44">
        <v>571860.91</v>
      </c>
      <c r="N1464" s="44">
        <v>0</v>
      </c>
      <c r="O1464" s="44">
        <v>514674.82</v>
      </c>
      <c r="P1464" s="44">
        <v>0</v>
      </c>
      <c r="Q1464" s="44">
        <v>0</v>
      </c>
      <c r="R1464" s="44">
        <v>0</v>
      </c>
      <c r="S1464" s="44">
        <v>0</v>
      </c>
      <c r="T1464" s="44">
        <v>0</v>
      </c>
      <c r="V1464" s="44"/>
      <c r="W1464" s="44"/>
      <c r="X1464" s="44"/>
    </row>
    <row r="1465" spans="1:24">
      <c r="A1465">
        <v>2</v>
      </c>
      <c r="B1465">
        <v>4332</v>
      </c>
      <c r="C1465" t="s">
        <v>3767</v>
      </c>
      <c r="D1465" t="s">
        <v>1188</v>
      </c>
      <c r="E1465" t="s">
        <v>60</v>
      </c>
      <c r="F1465" t="s">
        <v>5009</v>
      </c>
      <c r="G1465" t="s">
        <v>1639</v>
      </c>
      <c r="H1465" t="s">
        <v>107</v>
      </c>
      <c r="I1465" s="42">
        <v>0</v>
      </c>
      <c r="J1465" t="s">
        <v>7002</v>
      </c>
      <c r="K1465" s="37">
        <v>43412</v>
      </c>
      <c r="L1465" s="44">
        <v>22480</v>
      </c>
      <c r="M1465" s="44">
        <v>22480</v>
      </c>
      <c r="N1465" s="44">
        <v>0</v>
      </c>
      <c r="O1465" s="44">
        <v>20232</v>
      </c>
      <c r="P1465" s="44">
        <v>0</v>
      </c>
      <c r="Q1465" s="44">
        <v>1686</v>
      </c>
      <c r="R1465" s="44">
        <v>0</v>
      </c>
      <c r="S1465" s="44">
        <v>0</v>
      </c>
      <c r="T1465" s="44">
        <v>1686</v>
      </c>
      <c r="V1465" s="44"/>
      <c r="W1465" s="44"/>
      <c r="X1465" s="44"/>
    </row>
    <row r="1466" spans="1:24">
      <c r="A1466">
        <v>2</v>
      </c>
      <c r="B1466">
        <v>4332</v>
      </c>
      <c r="C1466" t="s">
        <v>3767</v>
      </c>
      <c r="D1466" t="s">
        <v>1878</v>
      </c>
      <c r="E1466" t="s">
        <v>321</v>
      </c>
      <c r="F1466" t="s">
        <v>7512</v>
      </c>
      <c r="G1466" t="s">
        <v>7513</v>
      </c>
      <c r="H1466" t="s">
        <v>86</v>
      </c>
      <c r="I1466" s="42">
        <v>1</v>
      </c>
      <c r="J1466" t="s">
        <v>7002</v>
      </c>
      <c r="K1466" s="37">
        <v>43412</v>
      </c>
      <c r="L1466" s="44">
        <v>9419.4500000000007</v>
      </c>
      <c r="M1466" s="44">
        <v>9419.4500000000007</v>
      </c>
      <c r="N1466" s="44">
        <v>0</v>
      </c>
      <c r="O1466" s="44">
        <v>9419.4500000000007</v>
      </c>
      <c r="P1466" s="44">
        <v>0</v>
      </c>
      <c r="Q1466" s="44">
        <v>0</v>
      </c>
      <c r="R1466" s="44">
        <v>0</v>
      </c>
      <c r="S1466" s="44">
        <v>0</v>
      </c>
      <c r="T1466" s="44">
        <v>0</v>
      </c>
      <c r="V1466" s="44"/>
      <c r="W1466" s="44"/>
      <c r="X1466" s="44"/>
    </row>
    <row r="1467" spans="1:24">
      <c r="A1467">
        <v>2</v>
      </c>
      <c r="B1467">
        <v>4332</v>
      </c>
      <c r="C1467" t="s">
        <v>3767</v>
      </c>
      <c r="D1467" t="s">
        <v>866</v>
      </c>
      <c r="E1467" t="s">
        <v>256</v>
      </c>
      <c r="F1467" t="s">
        <v>7514</v>
      </c>
      <c r="G1467" t="s">
        <v>7515</v>
      </c>
      <c r="H1467" t="s">
        <v>86</v>
      </c>
      <c r="I1467" s="42">
        <v>1</v>
      </c>
      <c r="J1467" t="s">
        <v>7002</v>
      </c>
      <c r="K1467" s="37">
        <v>43615</v>
      </c>
      <c r="L1467" s="44">
        <v>389247.17</v>
      </c>
      <c r="M1467" s="44">
        <v>389247.17</v>
      </c>
      <c r="N1467" s="44">
        <v>0</v>
      </c>
      <c r="O1467" s="44">
        <v>389247.17</v>
      </c>
      <c r="P1467" s="44">
        <v>0</v>
      </c>
      <c r="Q1467" s="44">
        <v>0</v>
      </c>
      <c r="R1467" s="44">
        <v>0</v>
      </c>
      <c r="S1467" s="44">
        <v>0</v>
      </c>
      <c r="T1467" s="44">
        <v>0</v>
      </c>
      <c r="V1467" s="44"/>
      <c r="W1467" s="44"/>
      <c r="X1467" s="44"/>
    </row>
    <row r="1468" spans="1:24">
      <c r="A1468">
        <v>2</v>
      </c>
      <c r="B1468">
        <v>4332</v>
      </c>
      <c r="C1468" t="s">
        <v>3767</v>
      </c>
      <c r="D1468" t="s">
        <v>1866</v>
      </c>
      <c r="E1468" t="s">
        <v>152</v>
      </c>
      <c r="F1468" t="s">
        <v>7516</v>
      </c>
      <c r="G1468" t="s">
        <v>141</v>
      </c>
      <c r="H1468" t="s">
        <v>86</v>
      </c>
      <c r="I1468" s="42">
        <v>1</v>
      </c>
      <c r="J1468" t="s">
        <v>7002</v>
      </c>
      <c r="K1468" s="37">
        <v>43867</v>
      </c>
      <c r="L1468" s="44">
        <v>10680.35</v>
      </c>
      <c r="M1468" s="44">
        <v>10680.35</v>
      </c>
      <c r="N1468" s="44">
        <v>0</v>
      </c>
      <c r="O1468" s="44">
        <v>10680.35</v>
      </c>
      <c r="P1468" s="44">
        <v>0</v>
      </c>
      <c r="Q1468" s="44">
        <v>0</v>
      </c>
      <c r="R1468" s="44">
        <v>0</v>
      </c>
      <c r="S1468" s="44">
        <v>0</v>
      </c>
      <c r="T1468" s="44">
        <v>0</v>
      </c>
      <c r="V1468" s="44"/>
      <c r="W1468" s="44"/>
      <c r="X1468" s="44"/>
    </row>
    <row r="1469" spans="1:24">
      <c r="A1469">
        <v>2</v>
      </c>
      <c r="B1469">
        <v>4332</v>
      </c>
      <c r="C1469" t="s">
        <v>3767</v>
      </c>
      <c r="D1469" t="s">
        <v>1133</v>
      </c>
      <c r="E1469" t="s">
        <v>93</v>
      </c>
      <c r="F1469" t="s">
        <v>7517</v>
      </c>
      <c r="G1469" t="s">
        <v>7518</v>
      </c>
      <c r="H1469" t="s">
        <v>86</v>
      </c>
      <c r="I1469" s="42">
        <v>1</v>
      </c>
      <c r="J1469" t="s">
        <v>7002</v>
      </c>
      <c r="K1469" s="37">
        <v>48092</v>
      </c>
      <c r="L1469" s="44">
        <v>712786.98</v>
      </c>
      <c r="M1469" s="44">
        <v>712786.98</v>
      </c>
      <c r="N1469" s="44">
        <v>0</v>
      </c>
      <c r="O1469" s="44">
        <v>712786.98</v>
      </c>
      <c r="P1469" s="44">
        <v>0</v>
      </c>
      <c r="Q1469" s="44">
        <v>0</v>
      </c>
      <c r="R1469" s="44">
        <v>0</v>
      </c>
      <c r="S1469" s="44">
        <v>0</v>
      </c>
      <c r="T1469" s="44">
        <v>0</v>
      </c>
      <c r="V1469" s="44"/>
      <c r="W1469" s="44"/>
      <c r="X1469" s="44"/>
    </row>
    <row r="1470" spans="1:24">
      <c r="A1470">
        <v>2</v>
      </c>
      <c r="B1470">
        <v>4332</v>
      </c>
      <c r="C1470" t="s">
        <v>3767</v>
      </c>
      <c r="D1470" t="s">
        <v>285</v>
      </c>
      <c r="E1470" t="s">
        <v>37</v>
      </c>
      <c r="F1470" t="s">
        <v>5010</v>
      </c>
      <c r="G1470" t="s">
        <v>2270</v>
      </c>
      <c r="H1470" t="s">
        <v>104</v>
      </c>
      <c r="I1470" s="42">
        <v>0</v>
      </c>
      <c r="J1470" t="s">
        <v>7002</v>
      </c>
      <c r="K1470" s="37">
        <v>43788</v>
      </c>
      <c r="L1470" s="44">
        <v>83304.56</v>
      </c>
      <c r="M1470" s="44">
        <v>83304.56</v>
      </c>
      <c r="N1470" s="44">
        <v>0</v>
      </c>
      <c r="O1470" s="44">
        <v>74974.100000000006</v>
      </c>
      <c r="P1470" s="44">
        <v>0</v>
      </c>
      <c r="Q1470" s="44">
        <v>6247.8416999999999</v>
      </c>
      <c r="R1470" s="44">
        <v>0</v>
      </c>
      <c r="S1470" s="44">
        <v>0</v>
      </c>
      <c r="T1470" s="44">
        <v>6247.8416999999999</v>
      </c>
      <c r="V1470" s="44"/>
      <c r="W1470" s="44"/>
      <c r="X1470" s="44"/>
    </row>
    <row r="1471" spans="1:24">
      <c r="A1471">
        <v>2</v>
      </c>
      <c r="B1471">
        <v>4332</v>
      </c>
      <c r="C1471" t="s">
        <v>3767</v>
      </c>
      <c r="D1471" t="s">
        <v>2093</v>
      </c>
      <c r="E1471" t="s">
        <v>9</v>
      </c>
      <c r="F1471" t="s">
        <v>5011</v>
      </c>
      <c r="G1471" t="s">
        <v>362</v>
      </c>
      <c r="H1471" t="s">
        <v>100</v>
      </c>
      <c r="I1471" s="42">
        <v>1</v>
      </c>
      <c r="J1471" t="s">
        <v>7002</v>
      </c>
      <c r="K1471" s="37">
        <v>43781</v>
      </c>
      <c r="L1471" s="44">
        <v>23354.34</v>
      </c>
      <c r="M1471" s="44">
        <v>23354.34</v>
      </c>
      <c r="N1471" s="44">
        <v>0</v>
      </c>
      <c r="O1471" s="44">
        <v>21018.91</v>
      </c>
      <c r="P1471" s="44">
        <v>0</v>
      </c>
      <c r="Q1471" s="44">
        <v>1751.5758000000001</v>
      </c>
      <c r="R1471" s="44">
        <v>0</v>
      </c>
      <c r="S1471" s="44">
        <v>0</v>
      </c>
      <c r="T1471" s="44">
        <v>1751.5758000000001</v>
      </c>
      <c r="V1471" s="44"/>
      <c r="W1471" s="44"/>
      <c r="X1471" s="44"/>
    </row>
    <row r="1472" spans="1:24">
      <c r="A1472">
        <v>2</v>
      </c>
      <c r="B1472">
        <v>4332</v>
      </c>
      <c r="C1472" t="s">
        <v>3767</v>
      </c>
      <c r="D1472" t="s">
        <v>1178</v>
      </c>
      <c r="E1472" t="s">
        <v>147</v>
      </c>
      <c r="F1472" t="s">
        <v>5012</v>
      </c>
      <c r="G1472" t="s">
        <v>1792</v>
      </c>
      <c r="H1472" t="s">
        <v>104</v>
      </c>
      <c r="I1472" s="42">
        <v>1</v>
      </c>
      <c r="J1472" t="s">
        <v>7002</v>
      </c>
      <c r="K1472" s="37">
        <v>43410</v>
      </c>
      <c r="L1472" s="44">
        <v>22415.67</v>
      </c>
      <c r="M1472" s="44">
        <v>22415.67</v>
      </c>
      <c r="N1472" s="44">
        <v>0</v>
      </c>
      <c r="O1472" s="44">
        <v>20174.099999999999</v>
      </c>
      <c r="P1472" s="44">
        <v>0</v>
      </c>
      <c r="Q1472" s="44">
        <v>1681.175</v>
      </c>
      <c r="R1472" s="44">
        <v>0</v>
      </c>
      <c r="S1472" s="44">
        <v>0</v>
      </c>
      <c r="T1472" s="44">
        <v>1681.175</v>
      </c>
      <c r="V1472" s="44"/>
      <c r="W1472" s="44"/>
      <c r="X1472" s="44"/>
    </row>
    <row r="1473" spans="1:24">
      <c r="A1473">
        <v>2</v>
      </c>
      <c r="B1473">
        <v>4332</v>
      </c>
      <c r="C1473" t="s">
        <v>3767</v>
      </c>
      <c r="D1473" t="s">
        <v>1657</v>
      </c>
      <c r="E1473" t="s">
        <v>131</v>
      </c>
      <c r="F1473" t="s">
        <v>5013</v>
      </c>
      <c r="G1473" t="s">
        <v>184</v>
      </c>
      <c r="H1473" t="s">
        <v>107</v>
      </c>
      <c r="I1473" s="42">
        <v>1</v>
      </c>
      <c r="J1473" t="s">
        <v>7002</v>
      </c>
      <c r="K1473" s="37">
        <v>43412</v>
      </c>
      <c r="L1473" s="44">
        <v>10500</v>
      </c>
      <c r="M1473" s="44">
        <v>10500</v>
      </c>
      <c r="N1473" s="44">
        <v>0</v>
      </c>
      <c r="O1473" s="44">
        <v>9450</v>
      </c>
      <c r="P1473" s="44">
        <v>0</v>
      </c>
      <c r="Q1473" s="44">
        <v>787.5</v>
      </c>
      <c r="R1473" s="44">
        <v>0</v>
      </c>
      <c r="S1473" s="44">
        <v>0</v>
      </c>
      <c r="T1473" s="44">
        <v>787.5</v>
      </c>
      <c r="V1473" s="44"/>
      <c r="W1473" s="44"/>
      <c r="X1473" s="44"/>
    </row>
    <row r="1474" spans="1:24">
      <c r="A1474">
        <v>2</v>
      </c>
      <c r="B1474">
        <v>4332</v>
      </c>
      <c r="C1474" t="s">
        <v>3767</v>
      </c>
      <c r="D1474" t="s">
        <v>650</v>
      </c>
      <c r="E1474" t="s">
        <v>152</v>
      </c>
      <c r="F1474" t="s">
        <v>5014</v>
      </c>
      <c r="G1474" t="s">
        <v>712</v>
      </c>
      <c r="H1474" t="s">
        <v>100</v>
      </c>
      <c r="I1474" s="42">
        <v>1</v>
      </c>
      <c r="J1474" t="s">
        <v>7002</v>
      </c>
      <c r="K1474" s="37">
        <v>43334</v>
      </c>
      <c r="L1474" s="44">
        <v>18265.61</v>
      </c>
      <c r="M1474" s="44">
        <v>18265.61</v>
      </c>
      <c r="N1474" s="44">
        <v>0</v>
      </c>
      <c r="O1474" s="44">
        <v>16439.05</v>
      </c>
      <c r="P1474" s="44">
        <v>0</v>
      </c>
      <c r="Q1474" s="44">
        <v>1369.9208000000001</v>
      </c>
      <c r="R1474" s="44">
        <v>0</v>
      </c>
      <c r="S1474" s="44">
        <v>0</v>
      </c>
      <c r="T1474" s="44">
        <v>1369.9208000000001</v>
      </c>
      <c r="V1474" s="44"/>
      <c r="W1474" s="44"/>
      <c r="X1474" s="44"/>
    </row>
    <row r="1475" spans="1:24">
      <c r="A1475">
        <v>2</v>
      </c>
      <c r="B1475">
        <v>4332</v>
      </c>
      <c r="C1475" t="s">
        <v>3767</v>
      </c>
      <c r="D1475" t="s">
        <v>121</v>
      </c>
      <c r="E1475" t="s">
        <v>122</v>
      </c>
      <c r="F1475" t="s">
        <v>7519</v>
      </c>
      <c r="G1475" t="s">
        <v>7520</v>
      </c>
      <c r="H1475" t="s">
        <v>86</v>
      </c>
      <c r="I1475" s="42">
        <v>1</v>
      </c>
      <c r="J1475" t="s">
        <v>7002</v>
      </c>
      <c r="K1475" s="37">
        <v>43412</v>
      </c>
      <c r="L1475" s="44">
        <v>4801.25</v>
      </c>
      <c r="M1475" s="44">
        <v>4801.25</v>
      </c>
      <c r="N1475" s="44">
        <v>0</v>
      </c>
      <c r="O1475" s="44">
        <v>4801.25</v>
      </c>
      <c r="P1475" s="44">
        <v>0</v>
      </c>
      <c r="Q1475" s="44">
        <v>0</v>
      </c>
      <c r="R1475" s="44">
        <v>0</v>
      </c>
      <c r="S1475" s="44">
        <v>0</v>
      </c>
      <c r="T1475" s="44">
        <v>0</v>
      </c>
      <c r="V1475" s="44"/>
      <c r="W1475" s="44"/>
      <c r="X1475" s="44"/>
    </row>
    <row r="1476" spans="1:24">
      <c r="A1476">
        <v>2</v>
      </c>
      <c r="B1476">
        <v>4332</v>
      </c>
      <c r="C1476" t="s">
        <v>3767</v>
      </c>
      <c r="D1476" t="s">
        <v>1646</v>
      </c>
      <c r="E1476" t="s">
        <v>152</v>
      </c>
      <c r="F1476" t="s">
        <v>5015</v>
      </c>
      <c r="G1476" t="s">
        <v>1647</v>
      </c>
      <c r="H1476" t="s">
        <v>107</v>
      </c>
      <c r="I1476" s="42">
        <v>0</v>
      </c>
      <c r="J1476" t="s">
        <v>7002</v>
      </c>
      <c r="K1476" s="37">
        <v>43816</v>
      </c>
      <c r="L1476" s="44">
        <v>12432.76</v>
      </c>
      <c r="M1476" s="44">
        <v>12432.76</v>
      </c>
      <c r="N1476" s="44">
        <v>0</v>
      </c>
      <c r="O1476" s="44">
        <v>11189.48</v>
      </c>
      <c r="P1476" s="44">
        <v>0</v>
      </c>
      <c r="Q1476" s="44">
        <v>932.45669999999996</v>
      </c>
      <c r="R1476" s="44">
        <v>0</v>
      </c>
      <c r="S1476" s="44">
        <v>0</v>
      </c>
      <c r="T1476" s="44">
        <v>932.45669999999996</v>
      </c>
      <c r="V1476" s="44"/>
      <c r="W1476" s="44"/>
      <c r="X1476" s="44"/>
    </row>
    <row r="1477" spans="1:24">
      <c r="A1477">
        <v>2</v>
      </c>
      <c r="B1477">
        <v>4332</v>
      </c>
      <c r="C1477" t="s">
        <v>3767</v>
      </c>
      <c r="D1477" t="s">
        <v>1510</v>
      </c>
      <c r="E1477" t="s">
        <v>131</v>
      </c>
      <c r="F1477" t="s">
        <v>5016</v>
      </c>
      <c r="G1477" t="s">
        <v>1664</v>
      </c>
      <c r="H1477" t="s">
        <v>100</v>
      </c>
      <c r="I1477" s="42">
        <v>1</v>
      </c>
      <c r="J1477" t="s">
        <v>7002</v>
      </c>
      <c r="K1477" s="37">
        <v>43412</v>
      </c>
      <c r="L1477" s="44">
        <v>30672.84</v>
      </c>
      <c r="M1477" s="44">
        <v>30672.84</v>
      </c>
      <c r="N1477" s="44">
        <v>0</v>
      </c>
      <c r="O1477" s="44">
        <v>27605.56</v>
      </c>
      <c r="P1477" s="44">
        <v>0</v>
      </c>
      <c r="Q1477" s="44">
        <v>2300.4632999999999</v>
      </c>
      <c r="R1477" s="44">
        <v>0</v>
      </c>
      <c r="S1477" s="44">
        <v>0</v>
      </c>
      <c r="T1477" s="44">
        <v>2300.4632999999999</v>
      </c>
      <c r="V1477" s="44"/>
      <c r="W1477" s="44"/>
      <c r="X1477" s="44"/>
    </row>
    <row r="1478" spans="1:24">
      <c r="A1478">
        <v>2</v>
      </c>
      <c r="B1478">
        <v>4332</v>
      </c>
      <c r="C1478" t="s">
        <v>3767</v>
      </c>
      <c r="D1478" t="s">
        <v>1698</v>
      </c>
      <c r="E1478" t="s">
        <v>25</v>
      </c>
      <c r="F1478" t="s">
        <v>5017</v>
      </c>
      <c r="G1478" t="s">
        <v>1699</v>
      </c>
      <c r="H1478" t="s">
        <v>100</v>
      </c>
      <c r="I1478" s="42">
        <v>1</v>
      </c>
      <c r="J1478" t="s">
        <v>7002</v>
      </c>
      <c r="K1478" s="37">
        <v>43410</v>
      </c>
      <c r="L1478" s="44">
        <v>55921.4</v>
      </c>
      <c r="M1478" s="44">
        <v>55921.4</v>
      </c>
      <c r="N1478" s="44">
        <v>0</v>
      </c>
      <c r="O1478" s="44">
        <v>50329.26</v>
      </c>
      <c r="P1478" s="44">
        <v>0</v>
      </c>
      <c r="Q1478" s="44">
        <v>4194.1049999999996</v>
      </c>
      <c r="R1478" s="44">
        <v>0</v>
      </c>
      <c r="S1478" s="44">
        <v>0</v>
      </c>
      <c r="T1478" s="44">
        <v>4194.1049999999996</v>
      </c>
      <c r="V1478" s="44"/>
      <c r="W1478" s="44"/>
      <c r="X1478" s="44"/>
    </row>
    <row r="1479" spans="1:24">
      <c r="A1479">
        <v>2</v>
      </c>
      <c r="B1479">
        <v>4332</v>
      </c>
      <c r="C1479" t="s">
        <v>3767</v>
      </c>
      <c r="D1479" t="s">
        <v>2184</v>
      </c>
      <c r="E1479" t="s">
        <v>60</v>
      </c>
      <c r="F1479" t="s">
        <v>5018</v>
      </c>
      <c r="G1479" t="s">
        <v>2191</v>
      </c>
      <c r="H1479" t="s">
        <v>100</v>
      </c>
      <c r="I1479" s="42">
        <v>1</v>
      </c>
      <c r="J1479" t="s">
        <v>7002</v>
      </c>
      <c r="K1479" s="37">
        <v>43507</v>
      </c>
      <c r="L1479" s="44">
        <v>40201.199999999997</v>
      </c>
      <c r="M1479" s="44">
        <v>40201.199999999997</v>
      </c>
      <c r="N1479" s="44">
        <v>0</v>
      </c>
      <c r="O1479" s="44">
        <v>36181.08</v>
      </c>
      <c r="P1479" s="44">
        <v>0</v>
      </c>
      <c r="Q1479" s="44">
        <v>3015.09</v>
      </c>
      <c r="R1479" s="44">
        <v>0</v>
      </c>
      <c r="S1479" s="44">
        <v>0</v>
      </c>
      <c r="T1479" s="44">
        <v>3015.09</v>
      </c>
      <c r="V1479" s="44"/>
      <c r="W1479" s="44"/>
      <c r="X1479" s="44"/>
    </row>
    <row r="1480" spans="1:24">
      <c r="A1480">
        <v>2</v>
      </c>
      <c r="B1480">
        <v>4332</v>
      </c>
      <c r="C1480" t="s">
        <v>3767</v>
      </c>
      <c r="D1480" t="s">
        <v>1738</v>
      </c>
      <c r="E1480" t="s">
        <v>93</v>
      </c>
      <c r="F1480" t="s">
        <v>5019</v>
      </c>
      <c r="G1480" t="s">
        <v>2377</v>
      </c>
      <c r="H1480" t="s">
        <v>107</v>
      </c>
      <c r="I1480" s="42">
        <v>0</v>
      </c>
      <c r="J1480" t="s">
        <v>7002</v>
      </c>
      <c r="K1480" s="37">
        <v>43507</v>
      </c>
      <c r="L1480" s="44">
        <v>61402.39</v>
      </c>
      <c r="M1480" s="44">
        <v>61402.39</v>
      </c>
      <c r="N1480" s="44">
        <v>0</v>
      </c>
      <c r="O1480" s="44">
        <v>55262.15</v>
      </c>
      <c r="P1480" s="44">
        <v>0</v>
      </c>
      <c r="Q1480" s="44">
        <v>4605.1791999999996</v>
      </c>
      <c r="R1480" s="44">
        <v>0</v>
      </c>
      <c r="S1480" s="44">
        <v>0</v>
      </c>
      <c r="T1480" s="44">
        <v>4605.1791999999996</v>
      </c>
      <c r="V1480" s="44"/>
      <c r="W1480" s="44"/>
      <c r="X1480" s="44"/>
    </row>
    <row r="1481" spans="1:24">
      <c r="A1481">
        <v>2</v>
      </c>
      <c r="B1481">
        <v>4332</v>
      </c>
      <c r="C1481" t="s">
        <v>3767</v>
      </c>
      <c r="D1481" t="s">
        <v>1350</v>
      </c>
      <c r="E1481" t="s">
        <v>147</v>
      </c>
      <c r="F1481" t="s">
        <v>5020</v>
      </c>
      <c r="G1481" t="s">
        <v>1993</v>
      </c>
      <c r="H1481" t="s">
        <v>107</v>
      </c>
      <c r="I1481" s="42">
        <v>0</v>
      </c>
      <c r="J1481" t="s">
        <v>7002</v>
      </c>
      <c r="K1481" s="37">
        <v>43816</v>
      </c>
      <c r="L1481" s="44">
        <v>84487.86</v>
      </c>
      <c r="M1481" s="44">
        <v>84487.86</v>
      </c>
      <c r="N1481" s="44">
        <v>0</v>
      </c>
      <c r="O1481" s="44">
        <v>76039.070000000007</v>
      </c>
      <c r="P1481" s="44">
        <v>0</v>
      </c>
      <c r="Q1481" s="44">
        <v>6336.5892000000003</v>
      </c>
      <c r="R1481" s="44">
        <v>0</v>
      </c>
      <c r="S1481" s="44">
        <v>0</v>
      </c>
      <c r="T1481" s="44">
        <v>6336.5892000000003</v>
      </c>
      <c r="V1481" s="44"/>
      <c r="W1481" s="44"/>
      <c r="X1481" s="44"/>
    </row>
    <row r="1482" spans="1:24">
      <c r="A1482">
        <v>2</v>
      </c>
      <c r="B1482">
        <v>4332</v>
      </c>
      <c r="C1482" t="s">
        <v>3767</v>
      </c>
      <c r="D1482" t="s">
        <v>1402</v>
      </c>
      <c r="E1482" t="s">
        <v>147</v>
      </c>
      <c r="F1482" t="s">
        <v>5021</v>
      </c>
      <c r="G1482" t="s">
        <v>2788</v>
      </c>
      <c r="H1482" t="s">
        <v>107</v>
      </c>
      <c r="I1482" s="42">
        <v>0</v>
      </c>
      <c r="J1482" t="s">
        <v>7002</v>
      </c>
      <c r="K1482" s="37">
        <v>43962</v>
      </c>
      <c r="L1482" s="44">
        <v>6135.97</v>
      </c>
      <c r="M1482" s="44">
        <v>6135.97</v>
      </c>
      <c r="N1482" s="44">
        <v>0</v>
      </c>
      <c r="O1482" s="44">
        <v>5522.37</v>
      </c>
      <c r="P1482" s="44">
        <v>0</v>
      </c>
      <c r="Q1482" s="44">
        <v>460.19749999999999</v>
      </c>
      <c r="R1482" s="44">
        <v>0</v>
      </c>
      <c r="S1482" s="44">
        <v>0</v>
      </c>
      <c r="T1482" s="44">
        <v>460.19749999999999</v>
      </c>
      <c r="V1482" s="44"/>
      <c r="W1482" s="44"/>
      <c r="X1482" s="44"/>
    </row>
    <row r="1483" spans="1:24">
      <c r="A1483">
        <v>2</v>
      </c>
      <c r="B1483">
        <v>4332</v>
      </c>
      <c r="C1483" t="s">
        <v>3767</v>
      </c>
      <c r="D1483" t="s">
        <v>190</v>
      </c>
      <c r="E1483" t="s">
        <v>9</v>
      </c>
      <c r="F1483" t="s">
        <v>7521</v>
      </c>
      <c r="G1483" t="s">
        <v>190</v>
      </c>
      <c r="H1483" t="s">
        <v>86</v>
      </c>
      <c r="I1483" s="42">
        <v>1</v>
      </c>
      <c r="J1483" t="s">
        <v>7002</v>
      </c>
      <c r="K1483" s="37">
        <v>43356</v>
      </c>
      <c r="L1483" s="44">
        <v>8052.33</v>
      </c>
      <c r="M1483" s="44">
        <v>8052.33</v>
      </c>
      <c r="N1483" s="44">
        <v>0</v>
      </c>
      <c r="O1483" s="44">
        <v>8052.33</v>
      </c>
      <c r="P1483" s="44">
        <v>0</v>
      </c>
      <c r="Q1483" s="44">
        <v>0</v>
      </c>
      <c r="R1483" s="44">
        <v>0</v>
      </c>
      <c r="S1483" s="44">
        <v>0</v>
      </c>
      <c r="T1483" s="44">
        <v>0</v>
      </c>
      <c r="V1483" s="44"/>
      <c r="W1483" s="44"/>
      <c r="X1483" s="44"/>
    </row>
    <row r="1484" spans="1:24">
      <c r="A1484">
        <v>2</v>
      </c>
      <c r="B1484">
        <v>4332</v>
      </c>
      <c r="C1484" t="s">
        <v>3767</v>
      </c>
      <c r="D1484" t="s">
        <v>798</v>
      </c>
      <c r="E1484" t="s">
        <v>9</v>
      </c>
      <c r="F1484" t="s">
        <v>5022</v>
      </c>
      <c r="G1484" t="s">
        <v>1680</v>
      </c>
      <c r="H1484" t="s">
        <v>100</v>
      </c>
      <c r="I1484" s="42">
        <v>1</v>
      </c>
      <c r="J1484" t="s">
        <v>7002</v>
      </c>
      <c r="K1484" s="37">
        <v>43410</v>
      </c>
      <c r="L1484" s="44">
        <v>18290.5</v>
      </c>
      <c r="M1484" s="44">
        <v>18290.5</v>
      </c>
      <c r="N1484" s="44">
        <v>0</v>
      </c>
      <c r="O1484" s="44">
        <v>16461.45</v>
      </c>
      <c r="P1484" s="44">
        <v>0</v>
      </c>
      <c r="Q1484" s="44">
        <v>1371.7874999999999</v>
      </c>
      <c r="R1484" s="44">
        <v>0</v>
      </c>
      <c r="S1484" s="44">
        <v>0</v>
      </c>
      <c r="T1484" s="44">
        <v>1371.7874999999999</v>
      </c>
      <c r="V1484" s="44"/>
      <c r="W1484" s="44"/>
      <c r="X1484" s="44"/>
    </row>
    <row r="1485" spans="1:24">
      <c r="A1485">
        <v>2</v>
      </c>
      <c r="B1485">
        <v>4332</v>
      </c>
      <c r="C1485" t="s">
        <v>3767</v>
      </c>
      <c r="D1485" t="s">
        <v>90</v>
      </c>
      <c r="E1485" t="s">
        <v>9</v>
      </c>
      <c r="F1485" t="s">
        <v>5023</v>
      </c>
      <c r="G1485" t="s">
        <v>3298</v>
      </c>
      <c r="H1485" t="s">
        <v>107</v>
      </c>
      <c r="I1485" s="42">
        <v>0.1</v>
      </c>
      <c r="J1485" t="s">
        <v>7002</v>
      </c>
      <c r="K1485" s="37">
        <v>48092</v>
      </c>
      <c r="L1485" s="44">
        <v>74035.3</v>
      </c>
      <c r="M1485" s="44">
        <v>74035.3</v>
      </c>
      <c r="N1485" s="44">
        <v>0</v>
      </c>
      <c r="O1485" s="44">
        <v>66631.77</v>
      </c>
      <c r="P1485" s="44">
        <v>0</v>
      </c>
      <c r="Q1485" s="44">
        <v>5552.6475</v>
      </c>
      <c r="R1485" s="44">
        <v>0</v>
      </c>
      <c r="S1485" s="44">
        <v>0</v>
      </c>
      <c r="T1485" s="44">
        <v>5552.6475</v>
      </c>
      <c r="V1485" s="44"/>
      <c r="W1485" s="44"/>
      <c r="X1485" s="44"/>
    </row>
    <row r="1486" spans="1:24">
      <c r="A1486">
        <v>2</v>
      </c>
      <c r="B1486">
        <v>4332</v>
      </c>
      <c r="C1486" t="s">
        <v>3767</v>
      </c>
      <c r="D1486" t="s">
        <v>1758</v>
      </c>
      <c r="E1486" t="s">
        <v>152</v>
      </c>
      <c r="F1486" t="s">
        <v>7522</v>
      </c>
      <c r="G1486" t="s">
        <v>7523</v>
      </c>
      <c r="H1486" t="s">
        <v>86</v>
      </c>
      <c r="I1486" s="42">
        <v>1</v>
      </c>
      <c r="J1486" t="s">
        <v>7002</v>
      </c>
      <c r="K1486" s="37">
        <v>43410</v>
      </c>
      <c r="L1486" s="44">
        <v>9863.5</v>
      </c>
      <c r="M1486" s="44">
        <v>9863.5</v>
      </c>
      <c r="N1486" s="44">
        <v>0</v>
      </c>
      <c r="O1486" s="44">
        <v>9863.5</v>
      </c>
      <c r="P1486" s="44">
        <v>0</v>
      </c>
      <c r="Q1486" s="44">
        <v>0</v>
      </c>
      <c r="R1486" s="44">
        <v>0</v>
      </c>
      <c r="S1486" s="44">
        <v>0</v>
      </c>
      <c r="T1486" s="44">
        <v>0</v>
      </c>
      <c r="V1486" s="44"/>
      <c r="W1486" s="44"/>
      <c r="X1486" s="44"/>
    </row>
    <row r="1487" spans="1:24">
      <c r="A1487">
        <v>2</v>
      </c>
      <c r="B1487">
        <v>4332</v>
      </c>
      <c r="C1487" t="s">
        <v>3767</v>
      </c>
      <c r="D1487" t="s">
        <v>90</v>
      </c>
      <c r="E1487" t="s">
        <v>9</v>
      </c>
      <c r="F1487" t="s">
        <v>5024</v>
      </c>
      <c r="G1487" t="s">
        <v>7524</v>
      </c>
      <c r="H1487" t="s">
        <v>107</v>
      </c>
      <c r="I1487" s="42">
        <v>0.35</v>
      </c>
      <c r="J1487" t="s">
        <v>7002</v>
      </c>
      <c r="K1487" s="37">
        <v>48092</v>
      </c>
      <c r="L1487" s="44">
        <v>8879080.1199999992</v>
      </c>
      <c r="M1487" s="44">
        <v>10594798.15</v>
      </c>
      <c r="N1487" s="44">
        <v>1715718.03</v>
      </c>
      <c r="O1487" s="44">
        <v>9535318.3300000001</v>
      </c>
      <c r="P1487" s="44">
        <v>1544146.22</v>
      </c>
      <c r="Q1487" s="44">
        <v>0</v>
      </c>
      <c r="R1487" s="44">
        <v>0</v>
      </c>
      <c r="S1487" s="44">
        <v>0</v>
      </c>
      <c r="T1487" s="44">
        <v>0</v>
      </c>
      <c r="V1487" s="44"/>
      <c r="W1487" s="44"/>
      <c r="X1487" s="44"/>
    </row>
    <row r="1488" spans="1:24">
      <c r="A1488">
        <v>2</v>
      </c>
      <c r="B1488">
        <v>4332</v>
      </c>
      <c r="C1488" t="s">
        <v>3767</v>
      </c>
      <c r="D1488" t="s">
        <v>1937</v>
      </c>
      <c r="E1488" t="s">
        <v>27</v>
      </c>
      <c r="F1488" t="s">
        <v>5025</v>
      </c>
      <c r="G1488" t="s">
        <v>1938</v>
      </c>
      <c r="H1488" t="s">
        <v>107</v>
      </c>
      <c r="I1488" s="42">
        <v>0</v>
      </c>
      <c r="J1488" t="s">
        <v>7002</v>
      </c>
      <c r="K1488" s="37">
        <v>43598</v>
      </c>
      <c r="L1488" s="44">
        <v>17797.830000000002</v>
      </c>
      <c r="M1488" s="44">
        <v>17797.830000000002</v>
      </c>
      <c r="N1488" s="44">
        <v>0</v>
      </c>
      <c r="O1488" s="44">
        <v>16018.05</v>
      </c>
      <c r="P1488" s="44">
        <v>0</v>
      </c>
      <c r="Q1488" s="44">
        <v>1334.8375000000001</v>
      </c>
      <c r="R1488" s="44">
        <v>0</v>
      </c>
      <c r="S1488" s="44">
        <v>0</v>
      </c>
      <c r="T1488" s="44">
        <v>1334.8375000000001</v>
      </c>
      <c r="V1488" s="44"/>
      <c r="W1488" s="44"/>
      <c r="X1488" s="44"/>
    </row>
    <row r="1489" spans="1:24">
      <c r="A1489">
        <v>2</v>
      </c>
      <c r="B1489">
        <v>4332</v>
      </c>
      <c r="C1489" t="s">
        <v>3767</v>
      </c>
      <c r="D1489" t="s">
        <v>1662</v>
      </c>
      <c r="E1489" t="s">
        <v>688</v>
      </c>
      <c r="F1489" t="s">
        <v>5026</v>
      </c>
      <c r="G1489" t="s">
        <v>1933</v>
      </c>
      <c r="H1489" t="s">
        <v>124</v>
      </c>
      <c r="I1489" s="42">
        <v>1</v>
      </c>
      <c r="J1489" t="s">
        <v>7002</v>
      </c>
      <c r="K1489" s="37">
        <v>43417</v>
      </c>
      <c r="L1489" s="44">
        <v>24190.34</v>
      </c>
      <c r="M1489" s="44">
        <v>24190.34</v>
      </c>
      <c r="N1489" s="44">
        <v>0</v>
      </c>
      <c r="O1489" s="44">
        <v>21771.31</v>
      </c>
      <c r="P1489" s="44">
        <v>0</v>
      </c>
      <c r="Q1489" s="44">
        <v>1814.2757999999999</v>
      </c>
      <c r="R1489" s="44">
        <v>0</v>
      </c>
      <c r="S1489" s="44">
        <v>0</v>
      </c>
      <c r="T1489" s="44">
        <v>1814.2757999999999</v>
      </c>
      <c r="V1489" s="44"/>
      <c r="W1489" s="44"/>
      <c r="X1489" s="44"/>
    </row>
    <row r="1490" spans="1:24">
      <c r="A1490">
        <v>2</v>
      </c>
      <c r="B1490">
        <v>4332</v>
      </c>
      <c r="C1490" t="s">
        <v>3767</v>
      </c>
      <c r="D1490" t="s">
        <v>990</v>
      </c>
      <c r="E1490" t="s">
        <v>15</v>
      </c>
      <c r="F1490" t="s">
        <v>5027</v>
      </c>
      <c r="G1490" t="s">
        <v>1891</v>
      </c>
      <c r="H1490" t="s">
        <v>107</v>
      </c>
      <c r="I1490" s="42">
        <v>0.5</v>
      </c>
      <c r="J1490" t="s">
        <v>7002</v>
      </c>
      <c r="K1490" s="37">
        <v>43411</v>
      </c>
      <c r="L1490" s="44">
        <v>16424.66</v>
      </c>
      <c r="M1490" s="44">
        <v>16424.66</v>
      </c>
      <c r="N1490" s="44">
        <v>0</v>
      </c>
      <c r="O1490" s="44">
        <v>14782.19</v>
      </c>
      <c r="P1490" s="44">
        <v>0</v>
      </c>
      <c r="Q1490" s="44">
        <v>1231.8492000000001</v>
      </c>
      <c r="R1490" s="44">
        <v>0</v>
      </c>
      <c r="S1490" s="44">
        <v>0</v>
      </c>
      <c r="T1490" s="44">
        <v>1231.8492000000001</v>
      </c>
      <c r="V1490" s="44"/>
      <c r="W1490" s="44"/>
      <c r="X1490" s="44"/>
    </row>
    <row r="1491" spans="1:24">
      <c r="A1491">
        <v>2</v>
      </c>
      <c r="B1491">
        <v>4332</v>
      </c>
      <c r="C1491" t="s">
        <v>3767</v>
      </c>
      <c r="D1491" t="s">
        <v>328</v>
      </c>
      <c r="E1491" t="s">
        <v>9</v>
      </c>
      <c r="F1491" t="s">
        <v>7525</v>
      </c>
      <c r="G1491" t="s">
        <v>7526</v>
      </c>
      <c r="H1491" t="s">
        <v>104</v>
      </c>
      <c r="I1491" s="42">
        <v>0.1</v>
      </c>
      <c r="J1491" t="s">
        <v>7002</v>
      </c>
      <c r="K1491" s="37">
        <v>48092</v>
      </c>
      <c r="L1491" s="44">
        <v>2356734</v>
      </c>
      <c r="M1491" s="44">
        <v>2356734</v>
      </c>
      <c r="N1491" s="44">
        <v>0</v>
      </c>
      <c r="O1491" s="44">
        <v>2121060.6</v>
      </c>
      <c r="P1491" s="44">
        <v>0</v>
      </c>
      <c r="Q1491" s="44">
        <v>0</v>
      </c>
      <c r="R1491" s="44">
        <v>0</v>
      </c>
      <c r="S1491" s="44">
        <v>0</v>
      </c>
      <c r="T1491" s="44">
        <v>0</v>
      </c>
      <c r="V1491" s="44"/>
      <c r="W1491" s="44"/>
      <c r="X1491" s="44"/>
    </row>
    <row r="1492" spans="1:24">
      <c r="A1492">
        <v>2</v>
      </c>
      <c r="B1492">
        <v>4332</v>
      </c>
      <c r="C1492" t="s">
        <v>3767</v>
      </c>
      <c r="D1492" t="s">
        <v>427</v>
      </c>
      <c r="E1492" t="s">
        <v>60</v>
      </c>
      <c r="F1492" t="s">
        <v>5028</v>
      </c>
      <c r="G1492" t="s">
        <v>1696</v>
      </c>
      <c r="H1492" t="s">
        <v>86</v>
      </c>
      <c r="I1492" s="42">
        <v>1</v>
      </c>
      <c r="J1492" t="s">
        <v>7002</v>
      </c>
      <c r="K1492" s="37">
        <v>43412</v>
      </c>
      <c r="L1492" s="44">
        <v>25850.5</v>
      </c>
      <c r="M1492" s="44">
        <v>25850.5</v>
      </c>
      <c r="N1492" s="44">
        <v>0</v>
      </c>
      <c r="O1492" s="44">
        <v>23265.45</v>
      </c>
      <c r="P1492" s="44">
        <v>0</v>
      </c>
      <c r="Q1492" s="44">
        <v>1938.7874999999999</v>
      </c>
      <c r="R1492" s="44">
        <v>0</v>
      </c>
      <c r="S1492" s="44">
        <v>0</v>
      </c>
      <c r="T1492" s="44">
        <v>1938.7874999999999</v>
      </c>
      <c r="V1492" s="44"/>
      <c r="W1492" s="44"/>
      <c r="X1492" s="44"/>
    </row>
    <row r="1493" spans="1:24">
      <c r="A1493">
        <v>2</v>
      </c>
      <c r="B1493">
        <v>4332</v>
      </c>
      <c r="C1493" t="s">
        <v>3767</v>
      </c>
      <c r="D1493" t="s">
        <v>1337</v>
      </c>
      <c r="E1493" t="s">
        <v>9</v>
      </c>
      <c r="F1493" t="s">
        <v>5029</v>
      </c>
      <c r="G1493" t="s">
        <v>1796</v>
      </c>
      <c r="H1493" t="s">
        <v>107</v>
      </c>
      <c r="I1493" s="42">
        <v>0.1</v>
      </c>
      <c r="J1493" t="s">
        <v>7002</v>
      </c>
      <c r="K1493" s="37">
        <v>43410</v>
      </c>
      <c r="L1493" s="44">
        <v>6769.55</v>
      </c>
      <c r="M1493" s="44">
        <v>6769.55</v>
      </c>
      <c r="N1493" s="44">
        <v>0</v>
      </c>
      <c r="O1493" s="44">
        <v>6092.6</v>
      </c>
      <c r="P1493" s="44">
        <v>0</v>
      </c>
      <c r="Q1493" s="44">
        <v>507.7167</v>
      </c>
      <c r="R1493" s="44">
        <v>0</v>
      </c>
      <c r="S1493" s="44">
        <v>0</v>
      </c>
      <c r="T1493" s="44">
        <v>507.7167</v>
      </c>
      <c r="V1493" s="44"/>
      <c r="W1493" s="44"/>
      <c r="X1493" s="44"/>
    </row>
    <row r="1494" spans="1:24">
      <c r="A1494">
        <v>2</v>
      </c>
      <c r="B1494">
        <v>4332</v>
      </c>
      <c r="C1494" t="s">
        <v>3767</v>
      </c>
      <c r="D1494" t="s">
        <v>2036</v>
      </c>
      <c r="E1494" t="s">
        <v>60</v>
      </c>
      <c r="F1494" t="s">
        <v>5030</v>
      </c>
      <c r="G1494" t="s">
        <v>2037</v>
      </c>
      <c r="H1494" t="s">
        <v>100</v>
      </c>
      <c r="I1494" s="42">
        <v>1</v>
      </c>
      <c r="J1494" t="s">
        <v>7002</v>
      </c>
      <c r="K1494" s="37">
        <v>43507</v>
      </c>
      <c r="L1494" s="44">
        <v>15355</v>
      </c>
      <c r="M1494" s="44">
        <v>15355</v>
      </c>
      <c r="N1494" s="44">
        <v>0</v>
      </c>
      <c r="O1494" s="44">
        <v>13819.5</v>
      </c>
      <c r="P1494" s="44">
        <v>0</v>
      </c>
      <c r="Q1494" s="44">
        <v>1151.625</v>
      </c>
      <c r="R1494" s="44">
        <v>0</v>
      </c>
      <c r="S1494" s="44">
        <v>0</v>
      </c>
      <c r="T1494" s="44">
        <v>1151.625</v>
      </c>
      <c r="V1494" s="44"/>
      <c r="W1494" s="44"/>
      <c r="X1494" s="44"/>
    </row>
    <row r="1495" spans="1:24">
      <c r="A1495">
        <v>2</v>
      </c>
      <c r="B1495">
        <v>4332</v>
      </c>
      <c r="C1495" t="s">
        <v>3767</v>
      </c>
      <c r="D1495" t="s">
        <v>1402</v>
      </c>
      <c r="E1495" t="s">
        <v>147</v>
      </c>
      <c r="F1495" t="s">
        <v>7527</v>
      </c>
      <c r="G1495" t="s">
        <v>7528</v>
      </c>
      <c r="H1495" t="s">
        <v>107</v>
      </c>
      <c r="I1495" s="42">
        <v>0</v>
      </c>
      <c r="J1495" t="s">
        <v>7002</v>
      </c>
      <c r="K1495" s="37">
        <v>43972</v>
      </c>
      <c r="L1495" s="44">
        <v>15775.5</v>
      </c>
      <c r="M1495" s="44">
        <v>15775.5</v>
      </c>
      <c r="N1495" s="44">
        <v>0</v>
      </c>
      <c r="O1495" s="44">
        <v>14197.95</v>
      </c>
      <c r="P1495" s="44">
        <v>0</v>
      </c>
      <c r="Q1495" s="44">
        <v>1183.1600000000001</v>
      </c>
      <c r="R1495" s="44">
        <v>0</v>
      </c>
      <c r="S1495" s="44">
        <v>1183.1600000000001</v>
      </c>
      <c r="T1495" s="44">
        <v>0</v>
      </c>
      <c r="V1495" s="44"/>
      <c r="W1495" s="44"/>
      <c r="X1495" s="44"/>
    </row>
    <row r="1496" spans="1:24">
      <c r="A1496">
        <v>2</v>
      </c>
      <c r="B1496">
        <v>4332</v>
      </c>
      <c r="C1496" t="s">
        <v>3767</v>
      </c>
      <c r="D1496" t="s">
        <v>119</v>
      </c>
      <c r="E1496" t="s">
        <v>102</v>
      </c>
      <c r="F1496" t="s">
        <v>5031</v>
      </c>
      <c r="G1496" t="s">
        <v>3157</v>
      </c>
      <c r="H1496" t="s">
        <v>107</v>
      </c>
      <c r="I1496" s="42">
        <v>0</v>
      </c>
      <c r="J1496" t="s">
        <v>7002</v>
      </c>
      <c r="K1496" s="37">
        <v>44028</v>
      </c>
      <c r="L1496" s="44">
        <v>250564.36</v>
      </c>
      <c r="M1496" s="44">
        <v>0</v>
      </c>
      <c r="N1496" s="44">
        <v>-250564.36</v>
      </c>
      <c r="O1496" s="44">
        <v>0</v>
      </c>
      <c r="P1496" s="44">
        <v>-225507.92</v>
      </c>
      <c r="Q1496" s="44">
        <v>0</v>
      </c>
      <c r="R1496" s="44">
        <v>0</v>
      </c>
      <c r="S1496" s="44">
        <v>0</v>
      </c>
      <c r="T1496" s="44">
        <v>0</v>
      </c>
      <c r="V1496" s="44"/>
      <c r="W1496" s="44"/>
      <c r="X1496" s="44"/>
    </row>
    <row r="1497" spans="1:24">
      <c r="A1497">
        <v>2</v>
      </c>
      <c r="B1497">
        <v>4332</v>
      </c>
      <c r="C1497" t="s">
        <v>3767</v>
      </c>
      <c r="D1497" t="s">
        <v>796</v>
      </c>
      <c r="E1497" t="s">
        <v>60</v>
      </c>
      <c r="F1497" t="s">
        <v>5032</v>
      </c>
      <c r="G1497" t="s">
        <v>3074</v>
      </c>
      <c r="H1497" t="s">
        <v>107</v>
      </c>
      <c r="I1497" s="42">
        <v>0</v>
      </c>
      <c r="J1497" t="s">
        <v>7002</v>
      </c>
      <c r="K1497" s="37">
        <v>43917</v>
      </c>
      <c r="L1497" s="44">
        <v>53796</v>
      </c>
      <c r="M1497" s="44">
        <v>53796</v>
      </c>
      <c r="N1497" s="44">
        <v>0</v>
      </c>
      <c r="O1497" s="44">
        <v>48416.4</v>
      </c>
      <c r="P1497" s="44">
        <v>0</v>
      </c>
      <c r="Q1497" s="44">
        <v>4034.7</v>
      </c>
      <c r="R1497" s="44">
        <v>0</v>
      </c>
      <c r="S1497" s="44">
        <v>0</v>
      </c>
      <c r="T1497" s="44">
        <v>4034.7</v>
      </c>
      <c r="V1497" s="44"/>
      <c r="W1497" s="44"/>
      <c r="X1497" s="44"/>
    </row>
    <row r="1498" spans="1:24">
      <c r="A1498">
        <v>2</v>
      </c>
      <c r="B1498">
        <v>4332</v>
      </c>
      <c r="C1498" t="s">
        <v>3767</v>
      </c>
      <c r="D1498" t="s">
        <v>96</v>
      </c>
      <c r="E1498" t="s">
        <v>9</v>
      </c>
      <c r="F1498" t="s">
        <v>7529</v>
      </c>
      <c r="G1498" t="s">
        <v>7530</v>
      </c>
      <c r="H1498" t="s">
        <v>107</v>
      </c>
      <c r="I1498" s="42">
        <v>0.8</v>
      </c>
      <c r="J1498" t="s">
        <v>7002</v>
      </c>
      <c r="K1498" s="37">
        <v>48092</v>
      </c>
      <c r="L1498" s="44">
        <v>1836603.61</v>
      </c>
      <c r="M1498" s="44">
        <v>1836603.61</v>
      </c>
      <c r="N1498" s="44">
        <v>0</v>
      </c>
      <c r="O1498" s="44">
        <v>1652943.25</v>
      </c>
      <c r="P1498" s="44">
        <v>0</v>
      </c>
      <c r="Q1498" s="44">
        <v>0</v>
      </c>
      <c r="R1498" s="44">
        <v>0</v>
      </c>
      <c r="S1498" s="44">
        <v>0</v>
      </c>
      <c r="T1498" s="44">
        <v>0</v>
      </c>
      <c r="V1498" s="44"/>
      <c r="W1498" s="44"/>
      <c r="X1498" s="44"/>
    </row>
    <row r="1499" spans="1:24">
      <c r="A1499">
        <v>2</v>
      </c>
      <c r="B1499">
        <v>4332</v>
      </c>
      <c r="C1499" t="s">
        <v>3767</v>
      </c>
      <c r="D1499" t="s">
        <v>675</v>
      </c>
      <c r="E1499" t="s">
        <v>60</v>
      </c>
      <c r="F1499" t="s">
        <v>5033</v>
      </c>
      <c r="G1499" t="s">
        <v>1634</v>
      </c>
      <c r="H1499" t="s">
        <v>100</v>
      </c>
      <c r="I1499" s="42">
        <v>1</v>
      </c>
      <c r="J1499" t="s">
        <v>7002</v>
      </c>
      <c r="K1499" s="37">
        <v>43412</v>
      </c>
      <c r="L1499" s="44">
        <v>6035.15</v>
      </c>
      <c r="M1499" s="44">
        <v>6035.15</v>
      </c>
      <c r="N1499" s="44">
        <v>0</v>
      </c>
      <c r="O1499" s="44">
        <v>5431.64</v>
      </c>
      <c r="P1499" s="44">
        <v>0</v>
      </c>
      <c r="Q1499" s="44">
        <v>452.63670000000002</v>
      </c>
      <c r="R1499" s="44">
        <v>0</v>
      </c>
      <c r="S1499" s="44">
        <v>0</v>
      </c>
      <c r="T1499" s="44">
        <v>452.63670000000002</v>
      </c>
      <c r="V1499" s="44"/>
      <c r="W1499" s="44"/>
      <c r="X1499" s="44"/>
    </row>
    <row r="1500" spans="1:24">
      <c r="A1500">
        <v>2</v>
      </c>
      <c r="B1500">
        <v>4332</v>
      </c>
      <c r="C1500" t="s">
        <v>3767</v>
      </c>
      <c r="D1500" t="s">
        <v>1178</v>
      </c>
      <c r="E1500" t="s">
        <v>147</v>
      </c>
      <c r="F1500" t="s">
        <v>5034</v>
      </c>
      <c r="G1500" t="s">
        <v>1617</v>
      </c>
      <c r="H1500" t="s">
        <v>104</v>
      </c>
      <c r="I1500" s="42">
        <v>1</v>
      </c>
      <c r="J1500" t="s">
        <v>7002</v>
      </c>
      <c r="K1500" s="37">
        <v>43412</v>
      </c>
      <c r="L1500" s="44">
        <v>50882.75</v>
      </c>
      <c r="M1500" s="44">
        <v>50882.75</v>
      </c>
      <c r="N1500" s="44">
        <v>0</v>
      </c>
      <c r="O1500" s="44">
        <v>45794.48</v>
      </c>
      <c r="P1500" s="44">
        <v>0</v>
      </c>
      <c r="Q1500" s="44">
        <v>3816.2067000000002</v>
      </c>
      <c r="R1500" s="44">
        <v>0</v>
      </c>
      <c r="S1500" s="44">
        <v>0</v>
      </c>
      <c r="T1500" s="44">
        <v>3816.2067000000002</v>
      </c>
      <c r="V1500" s="44"/>
      <c r="W1500" s="44"/>
      <c r="X1500" s="44"/>
    </row>
    <row r="1501" spans="1:24">
      <c r="A1501">
        <v>2</v>
      </c>
      <c r="B1501">
        <v>4332</v>
      </c>
      <c r="C1501" t="s">
        <v>3767</v>
      </c>
      <c r="D1501" t="s">
        <v>52</v>
      </c>
      <c r="E1501" t="s">
        <v>21</v>
      </c>
      <c r="F1501" t="s">
        <v>7531</v>
      </c>
      <c r="G1501" t="s">
        <v>7532</v>
      </c>
      <c r="H1501" t="s">
        <v>86</v>
      </c>
      <c r="I1501" s="42">
        <v>1</v>
      </c>
      <c r="J1501" t="s">
        <v>7002</v>
      </c>
      <c r="K1501" s="37">
        <v>43412</v>
      </c>
      <c r="L1501" s="44">
        <v>25227.39</v>
      </c>
      <c r="M1501" s="44">
        <v>25227.39</v>
      </c>
      <c r="N1501" s="44">
        <v>0</v>
      </c>
      <c r="O1501" s="44">
        <v>25227.39</v>
      </c>
      <c r="P1501" s="44">
        <v>0</v>
      </c>
      <c r="Q1501" s="44">
        <v>0</v>
      </c>
      <c r="R1501" s="44">
        <v>0</v>
      </c>
      <c r="S1501" s="44">
        <v>0</v>
      </c>
      <c r="T1501" s="44">
        <v>0</v>
      </c>
      <c r="V1501" s="44"/>
      <c r="W1501" s="44"/>
      <c r="X1501" s="44"/>
    </row>
    <row r="1502" spans="1:24">
      <c r="A1502">
        <v>2</v>
      </c>
      <c r="B1502">
        <v>4332</v>
      </c>
      <c r="C1502" t="s">
        <v>3767</v>
      </c>
      <c r="D1502" t="s">
        <v>316</v>
      </c>
      <c r="E1502" t="s">
        <v>93</v>
      </c>
      <c r="F1502" t="s">
        <v>7533</v>
      </c>
      <c r="G1502" t="s">
        <v>141</v>
      </c>
      <c r="H1502" t="s">
        <v>86</v>
      </c>
      <c r="I1502" s="42">
        <v>1</v>
      </c>
      <c r="J1502" t="s">
        <v>7002</v>
      </c>
      <c r="K1502" s="37">
        <v>43265</v>
      </c>
      <c r="L1502" s="44">
        <v>3572.69</v>
      </c>
      <c r="M1502" s="44">
        <v>3572.69</v>
      </c>
      <c r="N1502" s="44">
        <v>0</v>
      </c>
      <c r="O1502" s="44">
        <v>3572.69</v>
      </c>
      <c r="P1502" s="44">
        <v>0</v>
      </c>
      <c r="Q1502" s="44">
        <v>0</v>
      </c>
      <c r="R1502" s="44">
        <v>0</v>
      </c>
      <c r="S1502" s="44">
        <v>0</v>
      </c>
      <c r="T1502" s="44">
        <v>0</v>
      </c>
      <c r="V1502" s="44"/>
      <c r="W1502" s="44"/>
      <c r="X1502" s="44"/>
    </row>
    <row r="1503" spans="1:24">
      <c r="A1503">
        <v>2</v>
      </c>
      <c r="B1503">
        <v>4332</v>
      </c>
      <c r="C1503" t="s">
        <v>3767</v>
      </c>
      <c r="D1503" t="s">
        <v>1402</v>
      </c>
      <c r="E1503" t="s">
        <v>147</v>
      </c>
      <c r="F1503" t="s">
        <v>7534</v>
      </c>
      <c r="G1503" t="s">
        <v>7535</v>
      </c>
      <c r="H1503" t="s">
        <v>107</v>
      </c>
      <c r="I1503" s="42">
        <v>0</v>
      </c>
      <c r="J1503" t="s">
        <v>7002</v>
      </c>
      <c r="K1503" s="37">
        <v>48092</v>
      </c>
      <c r="L1503" s="44">
        <v>3337.15</v>
      </c>
      <c r="M1503" s="44">
        <v>3337.15</v>
      </c>
      <c r="N1503" s="44">
        <v>0</v>
      </c>
      <c r="O1503" s="44">
        <v>3003.44</v>
      </c>
      <c r="P1503" s="44">
        <v>0</v>
      </c>
      <c r="Q1503" s="44">
        <v>250.28</v>
      </c>
      <c r="R1503" s="44">
        <v>0</v>
      </c>
      <c r="S1503" s="44">
        <v>250.28</v>
      </c>
      <c r="T1503" s="44">
        <v>0</v>
      </c>
      <c r="V1503" s="44"/>
      <c r="W1503" s="44"/>
      <c r="X1503" s="44"/>
    </row>
    <row r="1504" spans="1:24">
      <c r="A1504">
        <v>2</v>
      </c>
      <c r="B1504">
        <v>4332</v>
      </c>
      <c r="C1504" t="s">
        <v>3767</v>
      </c>
      <c r="D1504" t="s">
        <v>990</v>
      </c>
      <c r="E1504" t="s">
        <v>15</v>
      </c>
      <c r="F1504" t="s">
        <v>5035</v>
      </c>
      <c r="G1504" t="s">
        <v>1895</v>
      </c>
      <c r="H1504" t="s">
        <v>107</v>
      </c>
      <c r="I1504" s="42">
        <v>0.5</v>
      </c>
      <c r="J1504" t="s">
        <v>7002</v>
      </c>
      <c r="K1504" s="37">
        <v>43411</v>
      </c>
      <c r="L1504" s="44">
        <v>13312</v>
      </c>
      <c r="M1504" s="44">
        <v>13312</v>
      </c>
      <c r="N1504" s="44">
        <v>0</v>
      </c>
      <c r="O1504" s="44">
        <v>11980.8</v>
      </c>
      <c r="P1504" s="44">
        <v>0</v>
      </c>
      <c r="Q1504" s="44">
        <v>998.4</v>
      </c>
      <c r="R1504" s="44">
        <v>0</v>
      </c>
      <c r="S1504" s="44">
        <v>0</v>
      </c>
      <c r="T1504" s="44">
        <v>998.4</v>
      </c>
      <c r="V1504" s="44"/>
      <c r="W1504" s="44"/>
      <c r="X1504" s="44"/>
    </row>
    <row r="1505" spans="1:24">
      <c r="A1505">
        <v>2</v>
      </c>
      <c r="B1505">
        <v>4332</v>
      </c>
      <c r="C1505" t="s">
        <v>3767</v>
      </c>
      <c r="D1505" t="s">
        <v>78</v>
      </c>
      <c r="E1505" t="s">
        <v>76</v>
      </c>
      <c r="F1505" t="s">
        <v>5036</v>
      </c>
      <c r="G1505" t="s">
        <v>2150</v>
      </c>
      <c r="H1505" t="s">
        <v>107</v>
      </c>
      <c r="I1505" s="42">
        <v>0</v>
      </c>
      <c r="J1505" t="s">
        <v>7002</v>
      </c>
      <c r="K1505" s="37">
        <v>43991</v>
      </c>
      <c r="L1505" s="44">
        <v>30838.400000000001</v>
      </c>
      <c r="M1505" s="44">
        <v>30838.400000000001</v>
      </c>
      <c r="N1505" s="44">
        <v>0</v>
      </c>
      <c r="O1505" s="44">
        <v>27754.560000000001</v>
      </c>
      <c r="P1505" s="44">
        <v>0</v>
      </c>
      <c r="Q1505" s="44">
        <v>2312.88</v>
      </c>
      <c r="R1505" s="44">
        <v>0</v>
      </c>
      <c r="S1505" s="44">
        <v>0</v>
      </c>
      <c r="T1505" s="44">
        <v>2312.88</v>
      </c>
      <c r="V1505" s="44"/>
      <c r="W1505" s="44"/>
      <c r="X1505" s="44"/>
    </row>
    <row r="1506" spans="1:24">
      <c r="A1506">
        <v>2</v>
      </c>
      <c r="B1506">
        <v>4332</v>
      </c>
      <c r="C1506" t="s">
        <v>3767</v>
      </c>
      <c r="D1506" t="s">
        <v>570</v>
      </c>
      <c r="E1506" t="s">
        <v>82</v>
      </c>
      <c r="F1506" t="s">
        <v>5037</v>
      </c>
      <c r="G1506" t="s">
        <v>2061</v>
      </c>
      <c r="H1506" t="s">
        <v>100</v>
      </c>
      <c r="I1506" s="42">
        <v>0</v>
      </c>
      <c r="J1506" t="s">
        <v>7002</v>
      </c>
      <c r="K1506" s="37">
        <v>43507</v>
      </c>
      <c r="L1506" s="44">
        <v>7822.5</v>
      </c>
      <c r="M1506" s="44">
        <v>7822.5</v>
      </c>
      <c r="N1506" s="44">
        <v>0</v>
      </c>
      <c r="O1506" s="44">
        <v>7040.25</v>
      </c>
      <c r="P1506" s="44">
        <v>0</v>
      </c>
      <c r="Q1506" s="44">
        <v>586.6875</v>
      </c>
      <c r="R1506" s="44">
        <v>0</v>
      </c>
      <c r="S1506" s="44">
        <v>0</v>
      </c>
      <c r="T1506" s="44">
        <v>586.6875</v>
      </c>
      <c r="V1506" s="44"/>
      <c r="W1506" s="44"/>
      <c r="X1506" s="44"/>
    </row>
    <row r="1507" spans="1:24">
      <c r="A1507">
        <v>2</v>
      </c>
      <c r="B1507">
        <v>4332</v>
      </c>
      <c r="C1507" t="s">
        <v>3767</v>
      </c>
      <c r="D1507" t="s">
        <v>745</v>
      </c>
      <c r="E1507" t="s">
        <v>25</v>
      </c>
      <c r="F1507" t="s">
        <v>5038</v>
      </c>
      <c r="G1507" t="s">
        <v>1656</v>
      </c>
      <c r="H1507" t="s">
        <v>104</v>
      </c>
      <c r="I1507" s="42">
        <v>0</v>
      </c>
      <c r="J1507" t="s">
        <v>7002</v>
      </c>
      <c r="K1507" s="37">
        <v>43412</v>
      </c>
      <c r="L1507" s="44">
        <v>3200</v>
      </c>
      <c r="M1507" s="44">
        <v>3200</v>
      </c>
      <c r="N1507" s="44">
        <v>0</v>
      </c>
      <c r="O1507" s="44">
        <v>2880</v>
      </c>
      <c r="P1507" s="44">
        <v>0</v>
      </c>
      <c r="Q1507" s="44">
        <v>240</v>
      </c>
      <c r="R1507" s="44">
        <v>0</v>
      </c>
      <c r="S1507" s="44">
        <v>0</v>
      </c>
      <c r="T1507" s="44">
        <v>240</v>
      </c>
      <c r="V1507" s="44"/>
      <c r="W1507" s="44"/>
      <c r="X1507" s="44"/>
    </row>
    <row r="1508" spans="1:24">
      <c r="A1508">
        <v>2</v>
      </c>
      <c r="B1508">
        <v>4332</v>
      </c>
      <c r="C1508" t="s">
        <v>3767</v>
      </c>
      <c r="D1508" t="s">
        <v>399</v>
      </c>
      <c r="E1508" t="s">
        <v>256</v>
      </c>
      <c r="F1508" t="s">
        <v>5039</v>
      </c>
      <c r="G1508" t="s">
        <v>1988</v>
      </c>
      <c r="H1508" t="s">
        <v>107</v>
      </c>
      <c r="I1508" s="42">
        <v>0</v>
      </c>
      <c r="J1508" t="s">
        <v>7002</v>
      </c>
      <c r="K1508" s="37">
        <v>43507</v>
      </c>
      <c r="L1508" s="44">
        <v>8703.85</v>
      </c>
      <c r="M1508" s="44">
        <v>8703.85</v>
      </c>
      <c r="N1508" s="44">
        <v>0</v>
      </c>
      <c r="O1508" s="44">
        <v>7833.47</v>
      </c>
      <c r="P1508" s="44">
        <v>0</v>
      </c>
      <c r="Q1508" s="44">
        <v>652.78920000000005</v>
      </c>
      <c r="R1508" s="44">
        <v>0</v>
      </c>
      <c r="S1508" s="44">
        <v>0</v>
      </c>
      <c r="T1508" s="44">
        <v>652.78920000000005</v>
      </c>
      <c r="V1508" s="44"/>
      <c r="W1508" s="44"/>
      <c r="X1508" s="44"/>
    </row>
    <row r="1509" spans="1:24">
      <c r="A1509">
        <v>2</v>
      </c>
      <c r="B1509">
        <v>4332</v>
      </c>
      <c r="C1509" t="s">
        <v>3767</v>
      </c>
      <c r="D1509" t="s">
        <v>1708</v>
      </c>
      <c r="E1509" t="s">
        <v>69</v>
      </c>
      <c r="F1509" t="s">
        <v>5040</v>
      </c>
      <c r="G1509" t="s">
        <v>2188</v>
      </c>
      <c r="H1509" t="s">
        <v>107</v>
      </c>
      <c r="I1509" s="42">
        <v>0.2</v>
      </c>
      <c r="J1509" t="s">
        <v>7002</v>
      </c>
      <c r="K1509" s="37">
        <v>43882</v>
      </c>
      <c r="L1509" s="44">
        <v>39843.94</v>
      </c>
      <c r="M1509" s="44">
        <v>39843.94</v>
      </c>
      <c r="N1509" s="44">
        <v>0</v>
      </c>
      <c r="O1509" s="44">
        <v>35859.550000000003</v>
      </c>
      <c r="P1509" s="44">
        <v>0</v>
      </c>
      <c r="Q1509" s="44">
        <v>2988.2957999999999</v>
      </c>
      <c r="R1509" s="44">
        <v>0</v>
      </c>
      <c r="S1509" s="44">
        <v>0</v>
      </c>
      <c r="T1509" s="44">
        <v>2988.2957999999999</v>
      </c>
      <c r="V1509" s="44"/>
      <c r="W1509" s="44"/>
      <c r="X1509" s="44"/>
    </row>
    <row r="1510" spans="1:24">
      <c r="A1510">
        <v>2</v>
      </c>
      <c r="B1510">
        <v>4332</v>
      </c>
      <c r="C1510" t="s">
        <v>3767</v>
      </c>
      <c r="D1510" t="s">
        <v>1534</v>
      </c>
      <c r="E1510" t="s">
        <v>69</v>
      </c>
      <c r="F1510" t="s">
        <v>5041</v>
      </c>
      <c r="G1510" t="s">
        <v>2782</v>
      </c>
      <c r="H1510" t="s">
        <v>107</v>
      </c>
      <c r="I1510" s="42">
        <v>1</v>
      </c>
      <c r="J1510" t="s">
        <v>7002</v>
      </c>
      <c r="K1510" s="37">
        <v>43588</v>
      </c>
      <c r="L1510" s="44">
        <v>3187.83</v>
      </c>
      <c r="M1510" s="44">
        <v>3187.83</v>
      </c>
      <c r="N1510" s="44">
        <v>0</v>
      </c>
      <c r="O1510" s="44">
        <v>2869.05</v>
      </c>
      <c r="P1510" s="44">
        <v>0</v>
      </c>
      <c r="Q1510" s="44">
        <v>239.08750000000001</v>
      </c>
      <c r="R1510" s="44">
        <v>0</v>
      </c>
      <c r="S1510" s="44">
        <v>0</v>
      </c>
      <c r="T1510" s="44">
        <v>239.08750000000001</v>
      </c>
      <c r="V1510" s="44"/>
      <c r="W1510" s="44"/>
      <c r="X1510" s="44"/>
    </row>
    <row r="1511" spans="1:24">
      <c r="A1511">
        <v>2</v>
      </c>
      <c r="B1511">
        <v>4332</v>
      </c>
      <c r="C1511" t="s">
        <v>3767</v>
      </c>
      <c r="D1511" t="s">
        <v>1178</v>
      </c>
      <c r="E1511" t="s">
        <v>147</v>
      </c>
      <c r="F1511" t="s">
        <v>5042</v>
      </c>
      <c r="G1511" t="s">
        <v>1791</v>
      </c>
      <c r="H1511" t="s">
        <v>104</v>
      </c>
      <c r="I1511" s="42">
        <v>0</v>
      </c>
      <c r="J1511" t="s">
        <v>7002</v>
      </c>
      <c r="K1511" s="37">
        <v>43410</v>
      </c>
      <c r="L1511" s="44">
        <v>33621.21</v>
      </c>
      <c r="M1511" s="44">
        <v>33621.21</v>
      </c>
      <c r="N1511" s="44">
        <v>0</v>
      </c>
      <c r="O1511" s="44">
        <v>30259.09</v>
      </c>
      <c r="P1511" s="44">
        <v>0</v>
      </c>
      <c r="Q1511" s="44">
        <v>2521.5907999999999</v>
      </c>
      <c r="R1511" s="44">
        <v>0</v>
      </c>
      <c r="S1511" s="44">
        <v>0</v>
      </c>
      <c r="T1511" s="44">
        <v>2521.5907999999999</v>
      </c>
      <c r="V1511" s="44"/>
      <c r="W1511" s="44"/>
      <c r="X1511" s="44"/>
    </row>
    <row r="1512" spans="1:24">
      <c r="A1512">
        <v>2</v>
      </c>
      <c r="B1512">
        <v>4332</v>
      </c>
      <c r="C1512" t="s">
        <v>3767</v>
      </c>
      <c r="D1512" t="s">
        <v>1402</v>
      </c>
      <c r="E1512" t="s">
        <v>147</v>
      </c>
      <c r="F1512" t="s">
        <v>7536</v>
      </c>
      <c r="G1512" t="s">
        <v>7537</v>
      </c>
      <c r="H1512" t="s">
        <v>107</v>
      </c>
      <c r="I1512" s="42">
        <v>0.25</v>
      </c>
      <c r="J1512" t="s">
        <v>7002</v>
      </c>
      <c r="K1512" s="37">
        <v>43972</v>
      </c>
      <c r="L1512" s="44">
        <v>17945.21</v>
      </c>
      <c r="M1512" s="44">
        <v>17945.21</v>
      </c>
      <c r="N1512" s="44">
        <v>0</v>
      </c>
      <c r="O1512" s="44">
        <v>16150.69</v>
      </c>
      <c r="P1512" s="44">
        <v>0</v>
      </c>
      <c r="Q1512" s="44">
        <v>0</v>
      </c>
      <c r="R1512" s="44">
        <v>0</v>
      </c>
      <c r="S1512" s="44">
        <v>0</v>
      </c>
      <c r="T1512" s="44">
        <v>0</v>
      </c>
      <c r="V1512" s="44"/>
      <c r="W1512" s="44"/>
      <c r="X1512" s="44"/>
    </row>
    <row r="1513" spans="1:24">
      <c r="A1513">
        <v>2</v>
      </c>
      <c r="B1513">
        <v>4332</v>
      </c>
      <c r="C1513" t="s">
        <v>3767</v>
      </c>
      <c r="D1513" t="s">
        <v>1061</v>
      </c>
      <c r="E1513" t="s">
        <v>76</v>
      </c>
      <c r="F1513" t="s">
        <v>5043</v>
      </c>
      <c r="G1513" t="s">
        <v>2889</v>
      </c>
      <c r="H1513" t="s">
        <v>104</v>
      </c>
      <c r="I1513" s="42">
        <v>0</v>
      </c>
      <c r="J1513" t="s">
        <v>7002</v>
      </c>
      <c r="K1513" s="37">
        <v>43816</v>
      </c>
      <c r="L1513" s="44">
        <v>24434.080000000002</v>
      </c>
      <c r="M1513" s="44">
        <v>24434.080000000002</v>
      </c>
      <c r="N1513" s="44">
        <v>0</v>
      </c>
      <c r="O1513" s="44">
        <v>21990.67</v>
      </c>
      <c r="P1513" s="44">
        <v>0</v>
      </c>
      <c r="Q1513" s="44">
        <v>1832.5558000000001</v>
      </c>
      <c r="R1513" s="44">
        <v>0</v>
      </c>
      <c r="S1513" s="44">
        <v>0</v>
      </c>
      <c r="T1513" s="44">
        <v>1832.5558000000001</v>
      </c>
      <c r="V1513" s="44"/>
      <c r="W1513" s="44"/>
      <c r="X1513" s="44"/>
    </row>
    <row r="1514" spans="1:24">
      <c r="A1514">
        <v>2</v>
      </c>
      <c r="B1514">
        <v>4332</v>
      </c>
      <c r="C1514" t="s">
        <v>3767</v>
      </c>
      <c r="D1514" t="s">
        <v>78</v>
      </c>
      <c r="E1514" t="s">
        <v>76</v>
      </c>
      <c r="F1514" t="s">
        <v>5044</v>
      </c>
      <c r="G1514" t="s">
        <v>2005</v>
      </c>
      <c r="H1514" t="s">
        <v>107</v>
      </c>
      <c r="I1514" s="42">
        <v>0</v>
      </c>
      <c r="J1514" t="s">
        <v>7002</v>
      </c>
      <c r="K1514" s="37">
        <v>43899</v>
      </c>
      <c r="L1514" s="44">
        <v>6887.12</v>
      </c>
      <c r="M1514" s="44">
        <v>6887.12</v>
      </c>
      <c r="N1514" s="44">
        <v>0</v>
      </c>
      <c r="O1514" s="44">
        <v>6198.41</v>
      </c>
      <c r="P1514" s="44">
        <v>0</v>
      </c>
      <c r="Q1514" s="44">
        <v>516.53420000000006</v>
      </c>
      <c r="R1514" s="44">
        <v>0</v>
      </c>
      <c r="S1514" s="44">
        <v>0</v>
      </c>
      <c r="T1514" s="44">
        <v>516.53420000000006</v>
      </c>
      <c r="V1514" s="44"/>
      <c r="W1514" s="44"/>
      <c r="X1514" s="44"/>
    </row>
    <row r="1515" spans="1:24">
      <c r="A1515">
        <v>2</v>
      </c>
      <c r="B1515">
        <v>4332</v>
      </c>
      <c r="C1515" t="s">
        <v>3767</v>
      </c>
      <c r="D1515" t="s">
        <v>1188</v>
      </c>
      <c r="E1515" t="s">
        <v>60</v>
      </c>
      <c r="F1515" t="s">
        <v>5045</v>
      </c>
      <c r="G1515" t="s">
        <v>1795</v>
      </c>
      <c r="H1515" t="s">
        <v>107</v>
      </c>
      <c r="I1515" s="42">
        <v>0</v>
      </c>
      <c r="J1515" t="s">
        <v>7002</v>
      </c>
      <c r="K1515" s="37">
        <v>43410</v>
      </c>
      <c r="L1515" s="44">
        <v>18740</v>
      </c>
      <c r="M1515" s="44">
        <v>18740</v>
      </c>
      <c r="N1515" s="44">
        <v>0</v>
      </c>
      <c r="O1515" s="44">
        <v>16866</v>
      </c>
      <c r="P1515" s="44">
        <v>0</v>
      </c>
      <c r="Q1515" s="44">
        <v>1405.5</v>
      </c>
      <c r="R1515" s="44">
        <v>0</v>
      </c>
      <c r="S1515" s="44">
        <v>0</v>
      </c>
      <c r="T1515" s="44">
        <v>1405.5</v>
      </c>
      <c r="V1515" s="44"/>
      <c r="W1515" s="44"/>
      <c r="X1515" s="44"/>
    </row>
    <row r="1516" spans="1:24">
      <c r="A1516">
        <v>2</v>
      </c>
      <c r="B1516">
        <v>4332</v>
      </c>
      <c r="C1516" t="s">
        <v>3767</v>
      </c>
      <c r="D1516" t="s">
        <v>2386</v>
      </c>
      <c r="E1516" t="s">
        <v>271</v>
      </c>
      <c r="F1516" t="s">
        <v>5046</v>
      </c>
      <c r="G1516" t="s">
        <v>2387</v>
      </c>
      <c r="H1516" t="s">
        <v>107</v>
      </c>
      <c r="I1516" s="42">
        <v>1</v>
      </c>
      <c r="J1516" t="s">
        <v>7002</v>
      </c>
      <c r="K1516" s="37">
        <v>43507</v>
      </c>
      <c r="L1516" s="44">
        <v>11621.36</v>
      </c>
      <c r="M1516" s="44">
        <v>11621.36</v>
      </c>
      <c r="N1516" s="44">
        <v>0</v>
      </c>
      <c r="O1516" s="44">
        <v>10459.219999999999</v>
      </c>
      <c r="P1516" s="44">
        <v>0</v>
      </c>
      <c r="Q1516" s="44">
        <v>871.60170000000005</v>
      </c>
      <c r="R1516" s="44">
        <v>0</v>
      </c>
      <c r="S1516" s="44">
        <v>0</v>
      </c>
      <c r="T1516" s="44">
        <v>871.60170000000005</v>
      </c>
      <c r="V1516" s="44"/>
      <c r="W1516" s="44"/>
      <c r="X1516" s="44"/>
    </row>
    <row r="1517" spans="1:24">
      <c r="A1517">
        <v>2</v>
      </c>
      <c r="B1517">
        <v>4332</v>
      </c>
      <c r="C1517" t="s">
        <v>3767</v>
      </c>
      <c r="D1517" t="s">
        <v>1706</v>
      </c>
      <c r="E1517" t="s">
        <v>48</v>
      </c>
      <c r="F1517" t="s">
        <v>5047</v>
      </c>
      <c r="G1517" t="s">
        <v>3169</v>
      </c>
      <c r="H1517" t="s">
        <v>86</v>
      </c>
      <c r="I1517" s="42">
        <v>0.8</v>
      </c>
      <c r="J1517" t="s">
        <v>7002</v>
      </c>
      <c r="K1517" s="37">
        <v>48092</v>
      </c>
      <c r="L1517" s="44">
        <v>5043176.5</v>
      </c>
      <c r="M1517" s="44">
        <v>5043176.5</v>
      </c>
      <c r="N1517" s="44">
        <v>0</v>
      </c>
      <c r="O1517" s="44">
        <v>4538858.8499999996</v>
      </c>
      <c r="P1517" s="44">
        <v>0</v>
      </c>
      <c r="Q1517" s="44">
        <v>378238.23749999999</v>
      </c>
      <c r="R1517" s="44">
        <v>0</v>
      </c>
      <c r="S1517" s="44">
        <v>0</v>
      </c>
      <c r="T1517" s="44">
        <v>378238.23749999999</v>
      </c>
      <c r="V1517" s="44"/>
      <c r="W1517" s="44"/>
      <c r="X1517" s="44"/>
    </row>
    <row r="1518" spans="1:24">
      <c r="A1518">
        <v>2</v>
      </c>
      <c r="B1518">
        <v>4332</v>
      </c>
      <c r="C1518" t="s">
        <v>3767</v>
      </c>
      <c r="D1518" t="s">
        <v>1307</v>
      </c>
      <c r="E1518" t="s">
        <v>60</v>
      </c>
      <c r="F1518" t="s">
        <v>5048</v>
      </c>
      <c r="G1518" t="s">
        <v>1665</v>
      </c>
      <c r="H1518" t="s">
        <v>104</v>
      </c>
      <c r="I1518" s="42">
        <v>0</v>
      </c>
      <c r="J1518" t="s">
        <v>7002</v>
      </c>
      <c r="K1518" s="37">
        <v>43412</v>
      </c>
      <c r="L1518" s="44">
        <v>40383.67</v>
      </c>
      <c r="M1518" s="44">
        <v>40383.67</v>
      </c>
      <c r="N1518" s="44">
        <v>0</v>
      </c>
      <c r="O1518" s="44">
        <v>36345.300000000003</v>
      </c>
      <c r="P1518" s="44">
        <v>0</v>
      </c>
      <c r="Q1518" s="44">
        <v>3028.7750000000001</v>
      </c>
      <c r="R1518" s="44">
        <v>0</v>
      </c>
      <c r="S1518" s="44">
        <v>0</v>
      </c>
      <c r="T1518" s="44">
        <v>3028.7750000000001</v>
      </c>
      <c r="V1518" s="44"/>
      <c r="W1518" s="44"/>
      <c r="X1518" s="44"/>
    </row>
    <row r="1519" spans="1:24">
      <c r="A1519">
        <v>2</v>
      </c>
      <c r="B1519">
        <v>4332</v>
      </c>
      <c r="C1519" t="s">
        <v>3767</v>
      </c>
      <c r="D1519" t="s">
        <v>101</v>
      </c>
      <c r="E1519" t="s">
        <v>102</v>
      </c>
      <c r="F1519" t="s">
        <v>5049</v>
      </c>
      <c r="G1519" t="s">
        <v>3086</v>
      </c>
      <c r="H1519" t="s">
        <v>107</v>
      </c>
      <c r="I1519" s="42">
        <v>1</v>
      </c>
      <c r="J1519" t="s">
        <v>7002</v>
      </c>
      <c r="K1519" s="37">
        <v>43760</v>
      </c>
      <c r="L1519" s="44">
        <v>120908.35</v>
      </c>
      <c r="M1519" s="44">
        <v>120908.35</v>
      </c>
      <c r="N1519" s="44">
        <v>0</v>
      </c>
      <c r="O1519" s="44">
        <v>108817.52</v>
      </c>
      <c r="P1519" s="44">
        <v>0</v>
      </c>
      <c r="Q1519" s="44">
        <v>9068.1267000000007</v>
      </c>
      <c r="R1519" s="44">
        <v>0</v>
      </c>
      <c r="S1519" s="44">
        <v>0</v>
      </c>
      <c r="T1519" s="44">
        <v>9068.1267000000007</v>
      </c>
      <c r="V1519" s="44"/>
      <c r="W1519" s="44"/>
      <c r="X1519" s="44"/>
    </row>
    <row r="1520" spans="1:24">
      <c r="A1520">
        <v>2</v>
      </c>
      <c r="B1520">
        <v>4332</v>
      </c>
      <c r="C1520" t="s">
        <v>3767</v>
      </c>
      <c r="D1520" t="s">
        <v>1112</v>
      </c>
      <c r="E1520" t="s">
        <v>82</v>
      </c>
      <c r="F1520" t="s">
        <v>7538</v>
      </c>
      <c r="G1520" t="s">
        <v>7539</v>
      </c>
      <c r="H1520" t="s">
        <v>86</v>
      </c>
      <c r="I1520" s="42">
        <v>1</v>
      </c>
      <c r="J1520" t="s">
        <v>7002</v>
      </c>
      <c r="K1520" s="37">
        <v>43228</v>
      </c>
      <c r="L1520" s="44">
        <v>50668.74</v>
      </c>
      <c r="M1520" s="44">
        <v>50668.74</v>
      </c>
      <c r="N1520" s="44">
        <v>0</v>
      </c>
      <c r="O1520" s="44">
        <v>50668.74</v>
      </c>
      <c r="P1520" s="44">
        <v>0</v>
      </c>
      <c r="Q1520" s="44">
        <v>0</v>
      </c>
      <c r="R1520" s="44">
        <v>0</v>
      </c>
      <c r="S1520" s="44">
        <v>0</v>
      </c>
      <c r="T1520" s="44">
        <v>0</v>
      </c>
      <c r="V1520" s="44"/>
      <c r="W1520" s="44"/>
      <c r="X1520" s="44"/>
    </row>
    <row r="1521" spans="1:24">
      <c r="A1521">
        <v>2</v>
      </c>
      <c r="B1521">
        <v>4332</v>
      </c>
      <c r="C1521" t="s">
        <v>3767</v>
      </c>
      <c r="D1521" t="s">
        <v>2184</v>
      </c>
      <c r="E1521" t="s">
        <v>60</v>
      </c>
      <c r="F1521" t="s">
        <v>5050</v>
      </c>
      <c r="G1521" t="s">
        <v>2185</v>
      </c>
      <c r="H1521" t="s">
        <v>86</v>
      </c>
      <c r="I1521" s="42">
        <v>1</v>
      </c>
      <c r="J1521" t="s">
        <v>7002</v>
      </c>
      <c r="K1521" s="37">
        <v>43917</v>
      </c>
      <c r="L1521" s="44">
        <v>4475.24</v>
      </c>
      <c r="M1521" s="44">
        <v>4475.24</v>
      </c>
      <c r="N1521" s="44">
        <v>0</v>
      </c>
      <c r="O1521" s="44">
        <v>4027.72</v>
      </c>
      <c r="P1521" s="44">
        <v>0</v>
      </c>
      <c r="Q1521" s="44">
        <v>335.64330000000001</v>
      </c>
      <c r="R1521" s="44">
        <v>0</v>
      </c>
      <c r="S1521" s="44">
        <v>0</v>
      </c>
      <c r="T1521" s="44">
        <v>335.64330000000001</v>
      </c>
      <c r="V1521" s="44"/>
      <c r="W1521" s="44"/>
      <c r="X1521" s="44"/>
    </row>
    <row r="1522" spans="1:24">
      <c r="A1522">
        <v>2</v>
      </c>
      <c r="B1522">
        <v>4332</v>
      </c>
      <c r="C1522" t="s">
        <v>3767</v>
      </c>
      <c r="D1522" t="s">
        <v>2019</v>
      </c>
      <c r="E1522" t="s">
        <v>422</v>
      </c>
      <c r="F1522" t="s">
        <v>5051</v>
      </c>
      <c r="G1522" t="s">
        <v>2020</v>
      </c>
      <c r="H1522" t="s">
        <v>100</v>
      </c>
      <c r="I1522" s="42">
        <v>1</v>
      </c>
      <c r="J1522" t="s">
        <v>7002</v>
      </c>
      <c r="K1522" s="37">
        <v>43507</v>
      </c>
      <c r="L1522" s="44">
        <v>29200</v>
      </c>
      <c r="M1522" s="44">
        <v>29200</v>
      </c>
      <c r="N1522" s="44">
        <v>0</v>
      </c>
      <c r="O1522" s="44">
        <v>26280</v>
      </c>
      <c r="P1522" s="44">
        <v>0</v>
      </c>
      <c r="Q1522" s="44">
        <v>2190</v>
      </c>
      <c r="R1522" s="44">
        <v>0</v>
      </c>
      <c r="S1522" s="44">
        <v>0</v>
      </c>
      <c r="T1522" s="44">
        <v>2190</v>
      </c>
      <c r="V1522" s="44"/>
      <c r="W1522" s="44"/>
      <c r="X1522" s="44"/>
    </row>
    <row r="1523" spans="1:24">
      <c r="A1523">
        <v>2</v>
      </c>
      <c r="B1523">
        <v>4332</v>
      </c>
      <c r="C1523" t="s">
        <v>3767</v>
      </c>
      <c r="D1523" t="s">
        <v>285</v>
      </c>
      <c r="E1523" t="s">
        <v>37</v>
      </c>
      <c r="F1523" t="s">
        <v>5052</v>
      </c>
      <c r="G1523" t="s">
        <v>1717</v>
      </c>
      <c r="H1523" t="s">
        <v>107</v>
      </c>
      <c r="I1523" s="42">
        <v>0</v>
      </c>
      <c r="J1523" t="s">
        <v>7002</v>
      </c>
      <c r="K1523" s="37">
        <v>43788</v>
      </c>
      <c r="L1523" s="44">
        <v>31827.75</v>
      </c>
      <c r="M1523" s="44">
        <v>31827.75</v>
      </c>
      <c r="N1523" s="44">
        <v>0</v>
      </c>
      <c r="O1523" s="44">
        <v>28644.98</v>
      </c>
      <c r="P1523" s="44">
        <v>0</v>
      </c>
      <c r="Q1523" s="44">
        <v>2387.0817000000002</v>
      </c>
      <c r="R1523" s="44">
        <v>0</v>
      </c>
      <c r="S1523" s="44">
        <v>0</v>
      </c>
      <c r="T1523" s="44">
        <v>2387.0817000000002</v>
      </c>
      <c r="V1523" s="44"/>
      <c r="W1523" s="44"/>
      <c r="X1523" s="44"/>
    </row>
    <row r="1524" spans="1:24">
      <c r="A1524">
        <v>2</v>
      </c>
      <c r="B1524">
        <v>4332</v>
      </c>
      <c r="C1524" t="s">
        <v>3767</v>
      </c>
      <c r="D1524" t="s">
        <v>399</v>
      </c>
      <c r="E1524" t="s">
        <v>256</v>
      </c>
      <c r="F1524" t="s">
        <v>5053</v>
      </c>
      <c r="G1524" t="s">
        <v>3374</v>
      </c>
      <c r="H1524" t="s">
        <v>107</v>
      </c>
      <c r="I1524" s="42">
        <v>0.04</v>
      </c>
      <c r="J1524" t="s">
        <v>7002</v>
      </c>
      <c r="K1524" s="37">
        <v>43851</v>
      </c>
      <c r="L1524" s="44">
        <v>39218.31</v>
      </c>
      <c r="M1524" s="44">
        <v>39218.31</v>
      </c>
      <c r="N1524" s="44">
        <v>0</v>
      </c>
      <c r="O1524" s="44">
        <v>35296.480000000003</v>
      </c>
      <c r="P1524" s="44">
        <v>0</v>
      </c>
      <c r="Q1524" s="44">
        <v>2941.3733000000002</v>
      </c>
      <c r="R1524" s="44">
        <v>0</v>
      </c>
      <c r="S1524" s="44">
        <v>0</v>
      </c>
      <c r="T1524" s="44">
        <v>2941.3733000000002</v>
      </c>
      <c r="V1524" s="44"/>
      <c r="W1524" s="44"/>
      <c r="X1524" s="44"/>
    </row>
    <row r="1525" spans="1:24">
      <c r="A1525">
        <v>2</v>
      </c>
      <c r="B1525">
        <v>4332</v>
      </c>
      <c r="C1525" t="s">
        <v>3767</v>
      </c>
      <c r="D1525" t="s">
        <v>2019</v>
      </c>
      <c r="E1525" t="s">
        <v>422</v>
      </c>
      <c r="F1525" t="s">
        <v>7540</v>
      </c>
      <c r="G1525" t="s">
        <v>141</v>
      </c>
      <c r="H1525" t="s">
        <v>86</v>
      </c>
      <c r="I1525" s="42">
        <v>1</v>
      </c>
      <c r="J1525" t="s">
        <v>7002</v>
      </c>
      <c r="K1525" s="37">
        <v>43507</v>
      </c>
      <c r="L1525" s="44">
        <v>13291.6</v>
      </c>
      <c r="M1525" s="44">
        <v>13291.6</v>
      </c>
      <c r="N1525" s="44">
        <v>0</v>
      </c>
      <c r="O1525" s="44">
        <v>13291.6</v>
      </c>
      <c r="P1525" s="44">
        <v>0</v>
      </c>
      <c r="Q1525" s="44">
        <v>0</v>
      </c>
      <c r="R1525" s="44">
        <v>0</v>
      </c>
      <c r="S1525" s="44">
        <v>0</v>
      </c>
      <c r="T1525" s="44">
        <v>0</v>
      </c>
      <c r="V1525" s="44"/>
      <c r="W1525" s="44"/>
      <c r="X1525" s="44"/>
    </row>
    <row r="1526" spans="1:24">
      <c r="A1526">
        <v>2</v>
      </c>
      <c r="B1526">
        <v>4332</v>
      </c>
      <c r="C1526" t="s">
        <v>3767</v>
      </c>
      <c r="D1526" t="s">
        <v>2251</v>
      </c>
      <c r="E1526" t="s">
        <v>60</v>
      </c>
      <c r="F1526" t="s">
        <v>7541</v>
      </c>
      <c r="G1526" t="s">
        <v>7542</v>
      </c>
      <c r="H1526" t="s">
        <v>86</v>
      </c>
      <c r="I1526" s="42">
        <v>1</v>
      </c>
      <c r="J1526" t="s">
        <v>7002</v>
      </c>
      <c r="K1526" s="37">
        <v>43417</v>
      </c>
      <c r="L1526" s="44">
        <v>5992.43</v>
      </c>
      <c r="M1526" s="44">
        <v>5992.43</v>
      </c>
      <c r="N1526" s="44">
        <v>0</v>
      </c>
      <c r="O1526" s="44">
        <v>5992.43</v>
      </c>
      <c r="P1526" s="44">
        <v>0</v>
      </c>
      <c r="Q1526" s="44">
        <v>0</v>
      </c>
      <c r="R1526" s="44">
        <v>0</v>
      </c>
      <c r="S1526" s="44">
        <v>0</v>
      </c>
      <c r="T1526" s="44">
        <v>0</v>
      </c>
      <c r="V1526" s="44"/>
      <c r="W1526" s="44"/>
      <c r="X1526" s="44"/>
    </row>
    <row r="1527" spans="1:24">
      <c r="A1527">
        <v>2</v>
      </c>
      <c r="B1527">
        <v>4332</v>
      </c>
      <c r="C1527" t="s">
        <v>3767</v>
      </c>
      <c r="D1527" t="s">
        <v>283</v>
      </c>
      <c r="E1527" t="s">
        <v>131</v>
      </c>
      <c r="F1527" t="s">
        <v>5054</v>
      </c>
      <c r="G1527" t="s">
        <v>357</v>
      </c>
      <c r="H1527" t="s">
        <v>100</v>
      </c>
      <c r="I1527" s="42">
        <v>0</v>
      </c>
      <c r="J1527" t="s">
        <v>7002</v>
      </c>
      <c r="K1527" s="37">
        <v>43265</v>
      </c>
      <c r="L1527" s="44">
        <v>10000</v>
      </c>
      <c r="M1527" s="44">
        <v>10000</v>
      </c>
      <c r="N1527" s="44">
        <v>0</v>
      </c>
      <c r="O1527" s="44">
        <v>9000</v>
      </c>
      <c r="P1527" s="44">
        <v>0</v>
      </c>
      <c r="Q1527" s="44">
        <v>750</v>
      </c>
      <c r="R1527" s="44">
        <v>0</v>
      </c>
      <c r="S1527" s="44">
        <v>0</v>
      </c>
      <c r="T1527" s="44">
        <v>750</v>
      </c>
      <c r="V1527" s="44"/>
      <c r="W1527" s="44"/>
      <c r="X1527" s="44"/>
    </row>
    <row r="1528" spans="1:24">
      <c r="A1528">
        <v>2</v>
      </c>
      <c r="B1528">
        <v>4332</v>
      </c>
      <c r="C1528" t="s">
        <v>3767</v>
      </c>
      <c r="D1528" t="s">
        <v>1402</v>
      </c>
      <c r="E1528" t="s">
        <v>147</v>
      </c>
      <c r="F1528" t="s">
        <v>5055</v>
      </c>
      <c r="G1528" t="s">
        <v>1801</v>
      </c>
      <c r="H1528" t="s">
        <v>107</v>
      </c>
      <c r="I1528" s="42">
        <v>0</v>
      </c>
      <c r="J1528" t="s">
        <v>7002</v>
      </c>
      <c r="K1528" s="37">
        <v>43962</v>
      </c>
      <c r="L1528" s="44">
        <v>8634.64</v>
      </c>
      <c r="M1528" s="44">
        <v>8634.64</v>
      </c>
      <c r="N1528" s="44">
        <v>0</v>
      </c>
      <c r="O1528" s="44">
        <v>7771.18</v>
      </c>
      <c r="P1528" s="44">
        <v>0</v>
      </c>
      <c r="Q1528" s="44">
        <v>647.59829999999999</v>
      </c>
      <c r="R1528" s="44">
        <v>0</v>
      </c>
      <c r="S1528" s="44">
        <v>0</v>
      </c>
      <c r="T1528" s="44">
        <v>647.59829999999999</v>
      </c>
      <c r="V1528" s="44"/>
      <c r="W1528" s="44"/>
      <c r="X1528" s="44"/>
    </row>
    <row r="1529" spans="1:24">
      <c r="A1529">
        <v>2</v>
      </c>
      <c r="B1529">
        <v>4332</v>
      </c>
      <c r="C1529" t="s">
        <v>3767</v>
      </c>
      <c r="D1529" t="s">
        <v>948</v>
      </c>
      <c r="E1529" t="s">
        <v>949</v>
      </c>
      <c r="F1529" t="s">
        <v>5056</v>
      </c>
      <c r="G1529" t="s">
        <v>1655</v>
      </c>
      <c r="H1529" t="s">
        <v>124</v>
      </c>
      <c r="I1529" s="42">
        <v>0.1</v>
      </c>
      <c r="J1529" t="s">
        <v>7002</v>
      </c>
      <c r="K1529" s="37">
        <v>43992</v>
      </c>
      <c r="L1529" s="44">
        <v>27333.29</v>
      </c>
      <c r="M1529" s="44">
        <v>27333.29</v>
      </c>
      <c r="N1529" s="44">
        <v>0</v>
      </c>
      <c r="O1529" s="44">
        <v>24599.96</v>
      </c>
      <c r="P1529" s="44">
        <v>0</v>
      </c>
      <c r="Q1529" s="44">
        <v>2049.9967000000001</v>
      </c>
      <c r="R1529" s="44">
        <v>0</v>
      </c>
      <c r="S1529" s="44">
        <v>0</v>
      </c>
      <c r="T1529" s="44">
        <v>2049.9967000000001</v>
      </c>
      <c r="V1529" s="44"/>
      <c r="W1529" s="44"/>
      <c r="X1529" s="44"/>
    </row>
    <row r="1530" spans="1:24">
      <c r="A1530">
        <v>2</v>
      </c>
      <c r="B1530">
        <v>4332</v>
      </c>
      <c r="C1530" t="s">
        <v>3767</v>
      </c>
      <c r="D1530" t="s">
        <v>1934</v>
      </c>
      <c r="E1530" t="s">
        <v>48</v>
      </c>
      <c r="F1530" t="s">
        <v>5057</v>
      </c>
      <c r="G1530" t="s">
        <v>2074</v>
      </c>
      <c r="H1530" t="s">
        <v>104</v>
      </c>
      <c r="I1530" s="42">
        <v>1</v>
      </c>
      <c r="J1530" t="s">
        <v>7002</v>
      </c>
      <c r="K1530" s="37">
        <v>43507</v>
      </c>
      <c r="L1530" s="44">
        <v>13164.53</v>
      </c>
      <c r="M1530" s="44">
        <v>13164.53</v>
      </c>
      <c r="N1530" s="44">
        <v>0</v>
      </c>
      <c r="O1530" s="44">
        <v>11848.08</v>
      </c>
      <c r="P1530" s="44">
        <v>0</v>
      </c>
      <c r="Q1530" s="44">
        <v>987.34</v>
      </c>
      <c r="R1530" s="44">
        <v>0</v>
      </c>
      <c r="S1530" s="44">
        <v>0</v>
      </c>
      <c r="T1530" s="44">
        <v>987.34</v>
      </c>
      <c r="V1530" s="44"/>
      <c r="W1530" s="44"/>
      <c r="X1530" s="44"/>
    </row>
    <row r="1531" spans="1:24">
      <c r="A1531">
        <v>2</v>
      </c>
      <c r="B1531">
        <v>4332</v>
      </c>
      <c r="C1531" t="s">
        <v>3767</v>
      </c>
      <c r="D1531" t="s">
        <v>2038</v>
      </c>
      <c r="E1531" t="s">
        <v>48</v>
      </c>
      <c r="F1531" t="s">
        <v>5058</v>
      </c>
      <c r="G1531" t="s">
        <v>2057</v>
      </c>
      <c r="H1531" t="s">
        <v>100</v>
      </c>
      <c r="I1531" s="42">
        <v>0.75</v>
      </c>
      <c r="J1531" t="s">
        <v>7002</v>
      </c>
      <c r="K1531" s="37">
        <v>43507</v>
      </c>
      <c r="L1531" s="44">
        <v>27987.57</v>
      </c>
      <c r="M1531" s="44">
        <v>27987.57</v>
      </c>
      <c r="N1531" s="44">
        <v>0</v>
      </c>
      <c r="O1531" s="44">
        <v>25188.81</v>
      </c>
      <c r="P1531" s="44">
        <v>0</v>
      </c>
      <c r="Q1531" s="44">
        <v>2099.0675000000001</v>
      </c>
      <c r="R1531" s="44">
        <v>0</v>
      </c>
      <c r="S1531" s="44">
        <v>0</v>
      </c>
      <c r="T1531" s="44">
        <v>2099.0675000000001</v>
      </c>
      <c r="V1531" s="44"/>
      <c r="W1531" s="44"/>
      <c r="X1531" s="44"/>
    </row>
    <row r="1532" spans="1:24">
      <c r="A1532">
        <v>2</v>
      </c>
      <c r="B1532">
        <v>4332</v>
      </c>
      <c r="C1532" t="s">
        <v>3767</v>
      </c>
      <c r="D1532" t="s">
        <v>344</v>
      </c>
      <c r="E1532" t="s">
        <v>140</v>
      </c>
      <c r="F1532" t="s">
        <v>5059</v>
      </c>
      <c r="G1532" t="s">
        <v>1793</v>
      </c>
      <c r="H1532" t="s">
        <v>124</v>
      </c>
      <c r="I1532" s="42">
        <v>0.33</v>
      </c>
      <c r="J1532" t="s">
        <v>7002</v>
      </c>
      <c r="K1532" s="37">
        <v>43852</v>
      </c>
      <c r="L1532" s="44">
        <v>24306.03</v>
      </c>
      <c r="M1532" s="44">
        <v>24306.03</v>
      </c>
      <c r="N1532" s="44">
        <v>0</v>
      </c>
      <c r="O1532" s="44">
        <v>21875.43</v>
      </c>
      <c r="P1532" s="44">
        <v>0</v>
      </c>
      <c r="Q1532" s="44">
        <v>1822.9525000000001</v>
      </c>
      <c r="R1532" s="44">
        <v>0</v>
      </c>
      <c r="S1532" s="44">
        <v>0</v>
      </c>
      <c r="T1532" s="44">
        <v>1822.9525000000001</v>
      </c>
      <c r="V1532" s="44"/>
      <c r="W1532" s="44"/>
      <c r="X1532" s="44"/>
    </row>
    <row r="1533" spans="1:24">
      <c r="A1533">
        <v>2</v>
      </c>
      <c r="B1533">
        <v>4332</v>
      </c>
      <c r="C1533" t="s">
        <v>3767</v>
      </c>
      <c r="D1533" t="s">
        <v>948</v>
      </c>
      <c r="E1533" t="s">
        <v>949</v>
      </c>
      <c r="F1533" t="s">
        <v>5060</v>
      </c>
      <c r="G1533" t="s">
        <v>1654</v>
      </c>
      <c r="H1533" t="s">
        <v>124</v>
      </c>
      <c r="I1533" s="42">
        <v>0</v>
      </c>
      <c r="J1533" t="s">
        <v>7002</v>
      </c>
      <c r="K1533" s="37">
        <v>43991</v>
      </c>
      <c r="L1533" s="44">
        <v>7132.04</v>
      </c>
      <c r="M1533" s="44">
        <v>7132.04</v>
      </c>
      <c r="N1533" s="44">
        <v>0</v>
      </c>
      <c r="O1533" s="44">
        <v>6418.84</v>
      </c>
      <c r="P1533" s="44">
        <v>0</v>
      </c>
      <c r="Q1533" s="44">
        <v>534.90329999999994</v>
      </c>
      <c r="R1533" s="44">
        <v>0</v>
      </c>
      <c r="S1533" s="44">
        <v>0</v>
      </c>
      <c r="T1533" s="44">
        <v>534.90329999999994</v>
      </c>
      <c r="V1533" s="44"/>
      <c r="W1533" s="44"/>
      <c r="X1533" s="44"/>
    </row>
    <row r="1534" spans="1:24">
      <c r="A1534">
        <v>2</v>
      </c>
      <c r="B1534">
        <v>4332</v>
      </c>
      <c r="C1534" t="s">
        <v>3767</v>
      </c>
      <c r="D1534" t="s">
        <v>316</v>
      </c>
      <c r="E1534" t="s">
        <v>93</v>
      </c>
      <c r="F1534" t="s">
        <v>5061</v>
      </c>
      <c r="G1534" t="s">
        <v>327</v>
      </c>
      <c r="H1534" t="s">
        <v>107</v>
      </c>
      <c r="I1534" s="42">
        <v>0</v>
      </c>
      <c r="J1534" t="s">
        <v>7002</v>
      </c>
      <c r="K1534" s="37">
        <v>43265</v>
      </c>
      <c r="L1534" s="44">
        <v>4117.91</v>
      </c>
      <c r="M1534" s="44">
        <v>4117.91</v>
      </c>
      <c r="N1534" s="44">
        <v>0</v>
      </c>
      <c r="O1534" s="44">
        <v>3706.12</v>
      </c>
      <c r="P1534" s="44">
        <v>0</v>
      </c>
      <c r="Q1534" s="44">
        <v>308.8433</v>
      </c>
      <c r="R1534" s="44">
        <v>0</v>
      </c>
      <c r="S1534" s="44">
        <v>0</v>
      </c>
      <c r="T1534" s="44">
        <v>308.8433</v>
      </c>
      <c r="V1534" s="44"/>
      <c r="W1534" s="44"/>
      <c r="X1534" s="44"/>
    </row>
    <row r="1535" spans="1:24">
      <c r="A1535">
        <v>2</v>
      </c>
      <c r="B1535">
        <v>4332</v>
      </c>
      <c r="C1535" t="s">
        <v>3767</v>
      </c>
      <c r="D1535" t="s">
        <v>34</v>
      </c>
      <c r="E1535" t="s">
        <v>15</v>
      </c>
      <c r="F1535" t="s">
        <v>5062</v>
      </c>
      <c r="G1535" t="s">
        <v>35</v>
      </c>
      <c r="H1535" t="s">
        <v>17</v>
      </c>
      <c r="I1535" s="42">
        <v>0.05</v>
      </c>
      <c r="J1535" t="s">
        <v>7003</v>
      </c>
      <c r="K1535" s="37">
        <v>48092</v>
      </c>
      <c r="L1535" s="44">
        <v>430395</v>
      </c>
      <c r="M1535" s="44">
        <v>430395</v>
      </c>
      <c r="N1535" s="44">
        <v>0</v>
      </c>
      <c r="O1535" s="44">
        <v>322796.25</v>
      </c>
      <c r="P1535" s="44">
        <v>0</v>
      </c>
      <c r="Q1535" s="44">
        <v>0</v>
      </c>
      <c r="R1535" s="44">
        <v>0</v>
      </c>
      <c r="S1535" s="44">
        <v>0</v>
      </c>
      <c r="T1535" s="44">
        <v>0</v>
      </c>
      <c r="V1535" s="44"/>
      <c r="W1535" s="44"/>
      <c r="X1535" s="44"/>
    </row>
    <row r="1536" spans="1:24">
      <c r="A1536">
        <v>2</v>
      </c>
      <c r="B1536">
        <v>4332</v>
      </c>
      <c r="C1536" t="s">
        <v>3767</v>
      </c>
      <c r="D1536" t="s">
        <v>20</v>
      </c>
      <c r="E1536" t="s">
        <v>21</v>
      </c>
      <c r="F1536" t="s">
        <v>7543</v>
      </c>
      <c r="G1536" t="s">
        <v>7544</v>
      </c>
      <c r="H1536" t="s">
        <v>86</v>
      </c>
      <c r="I1536" s="42">
        <v>1</v>
      </c>
      <c r="J1536" t="s">
        <v>7002</v>
      </c>
      <c r="K1536" s="37">
        <v>43657</v>
      </c>
      <c r="L1536" s="44">
        <v>87546.92</v>
      </c>
      <c r="M1536" s="44">
        <v>87546.92</v>
      </c>
      <c r="N1536" s="44">
        <v>0</v>
      </c>
      <c r="O1536" s="44">
        <v>87546.92</v>
      </c>
      <c r="P1536" s="44">
        <v>0</v>
      </c>
      <c r="Q1536" s="44">
        <v>0</v>
      </c>
      <c r="R1536" s="44">
        <v>0</v>
      </c>
      <c r="S1536" s="44">
        <v>0</v>
      </c>
      <c r="T1536" s="44">
        <v>0</v>
      </c>
      <c r="V1536" s="44"/>
      <c r="W1536" s="44"/>
      <c r="X1536" s="44"/>
    </row>
    <row r="1537" spans="1:24">
      <c r="A1537">
        <v>2</v>
      </c>
      <c r="B1537">
        <v>4332</v>
      </c>
      <c r="C1537" t="s">
        <v>3767</v>
      </c>
      <c r="D1537" t="s">
        <v>48</v>
      </c>
      <c r="E1537" t="s">
        <v>48</v>
      </c>
      <c r="F1537" t="s">
        <v>5063</v>
      </c>
      <c r="G1537" t="s">
        <v>1631</v>
      </c>
      <c r="H1537" t="s">
        <v>86</v>
      </c>
      <c r="I1537" s="42">
        <v>1</v>
      </c>
      <c r="J1537" t="s">
        <v>7002</v>
      </c>
      <c r="K1537" s="37">
        <v>43412</v>
      </c>
      <c r="L1537" s="44">
        <v>24164.75</v>
      </c>
      <c r="M1537" s="44">
        <v>24164.75</v>
      </c>
      <c r="N1537" s="44">
        <v>0</v>
      </c>
      <c r="O1537" s="44">
        <v>21748.28</v>
      </c>
      <c r="P1537" s="44">
        <v>0</v>
      </c>
      <c r="Q1537" s="44">
        <v>1812.3567</v>
      </c>
      <c r="R1537" s="44">
        <v>0</v>
      </c>
      <c r="S1537" s="44">
        <v>0</v>
      </c>
      <c r="T1537" s="44">
        <v>1812.3567</v>
      </c>
      <c r="V1537" s="44"/>
      <c r="W1537" s="44"/>
      <c r="X1537" s="44"/>
    </row>
    <row r="1538" spans="1:24">
      <c r="A1538">
        <v>2</v>
      </c>
      <c r="B1538">
        <v>4332</v>
      </c>
      <c r="C1538" t="s">
        <v>3767</v>
      </c>
      <c r="D1538" t="s">
        <v>2038</v>
      </c>
      <c r="E1538" t="s">
        <v>48</v>
      </c>
      <c r="F1538" t="s">
        <v>5064</v>
      </c>
      <c r="G1538" t="s">
        <v>2039</v>
      </c>
      <c r="H1538" t="s">
        <v>104</v>
      </c>
      <c r="I1538" s="42">
        <v>0</v>
      </c>
      <c r="J1538" t="s">
        <v>7002</v>
      </c>
      <c r="K1538" s="37">
        <v>43507</v>
      </c>
      <c r="L1538" s="44">
        <v>38194.879999999997</v>
      </c>
      <c r="M1538" s="44">
        <v>38194.879999999997</v>
      </c>
      <c r="N1538" s="44">
        <v>0</v>
      </c>
      <c r="O1538" s="44">
        <v>34375.39</v>
      </c>
      <c r="P1538" s="44">
        <v>0</v>
      </c>
      <c r="Q1538" s="44">
        <v>2864.6158</v>
      </c>
      <c r="R1538" s="44">
        <v>0</v>
      </c>
      <c r="S1538" s="44">
        <v>0</v>
      </c>
      <c r="T1538" s="44">
        <v>2864.6158</v>
      </c>
      <c r="V1538" s="44"/>
      <c r="W1538" s="44"/>
      <c r="X1538" s="44"/>
    </row>
    <row r="1539" spans="1:24">
      <c r="A1539">
        <v>2</v>
      </c>
      <c r="B1539">
        <v>4332</v>
      </c>
      <c r="C1539" t="s">
        <v>3767</v>
      </c>
      <c r="D1539" t="s">
        <v>2019</v>
      </c>
      <c r="E1539" t="s">
        <v>422</v>
      </c>
      <c r="F1539" t="s">
        <v>5065</v>
      </c>
      <c r="G1539" t="s">
        <v>2033</v>
      </c>
      <c r="H1539" t="s">
        <v>100</v>
      </c>
      <c r="I1539" s="42">
        <v>1</v>
      </c>
      <c r="J1539" t="s">
        <v>7002</v>
      </c>
      <c r="K1539" s="37">
        <v>43507</v>
      </c>
      <c r="L1539" s="44">
        <v>4200</v>
      </c>
      <c r="M1539" s="44">
        <v>4200</v>
      </c>
      <c r="N1539" s="44">
        <v>0</v>
      </c>
      <c r="O1539" s="44">
        <v>3780</v>
      </c>
      <c r="P1539" s="44">
        <v>0</v>
      </c>
      <c r="Q1539" s="44">
        <v>315</v>
      </c>
      <c r="R1539" s="44">
        <v>0</v>
      </c>
      <c r="S1539" s="44">
        <v>0</v>
      </c>
      <c r="T1539" s="44">
        <v>315</v>
      </c>
      <c r="V1539" s="44"/>
      <c r="W1539" s="44"/>
      <c r="X1539" s="44"/>
    </row>
    <row r="1540" spans="1:24">
      <c r="A1540">
        <v>2</v>
      </c>
      <c r="B1540">
        <v>4332</v>
      </c>
      <c r="C1540" t="s">
        <v>3767</v>
      </c>
      <c r="D1540" t="s">
        <v>675</v>
      </c>
      <c r="E1540" t="s">
        <v>60</v>
      </c>
      <c r="F1540" t="s">
        <v>5066</v>
      </c>
      <c r="G1540" t="s">
        <v>1716</v>
      </c>
      <c r="H1540" t="s">
        <v>107</v>
      </c>
      <c r="I1540" s="42">
        <v>1</v>
      </c>
      <c r="J1540" t="s">
        <v>7002</v>
      </c>
      <c r="K1540" s="37">
        <v>43410</v>
      </c>
      <c r="L1540" s="44">
        <v>33364.199999999997</v>
      </c>
      <c r="M1540" s="44">
        <v>33364.199999999997</v>
      </c>
      <c r="N1540" s="44">
        <v>0</v>
      </c>
      <c r="O1540" s="44">
        <v>30027.78</v>
      </c>
      <c r="P1540" s="44">
        <v>0</v>
      </c>
      <c r="Q1540" s="44">
        <v>2502.3150000000001</v>
      </c>
      <c r="R1540" s="44">
        <v>0</v>
      </c>
      <c r="S1540" s="44">
        <v>0</v>
      </c>
      <c r="T1540" s="44">
        <v>2502.3150000000001</v>
      </c>
      <c r="V1540" s="44"/>
      <c r="W1540" s="44"/>
      <c r="X1540" s="44"/>
    </row>
    <row r="1541" spans="1:24">
      <c r="A1541">
        <v>2</v>
      </c>
      <c r="B1541">
        <v>4332</v>
      </c>
      <c r="C1541" t="s">
        <v>3767</v>
      </c>
      <c r="D1541" t="s">
        <v>1510</v>
      </c>
      <c r="E1541" t="s">
        <v>131</v>
      </c>
      <c r="F1541" t="s">
        <v>5067</v>
      </c>
      <c r="G1541" t="s">
        <v>1591</v>
      </c>
      <c r="H1541" t="s">
        <v>86</v>
      </c>
      <c r="I1541" s="42">
        <v>0</v>
      </c>
      <c r="J1541" t="s">
        <v>7002</v>
      </c>
      <c r="K1541" s="37">
        <v>43917</v>
      </c>
      <c r="L1541" s="44">
        <v>27890.45</v>
      </c>
      <c r="M1541" s="44">
        <v>27890.45</v>
      </c>
      <c r="N1541" s="44">
        <v>0</v>
      </c>
      <c r="O1541" s="44">
        <v>25101.41</v>
      </c>
      <c r="P1541" s="44">
        <v>0</v>
      </c>
      <c r="Q1541" s="44">
        <v>2091.7842000000001</v>
      </c>
      <c r="R1541" s="44">
        <v>0</v>
      </c>
      <c r="S1541" s="44">
        <v>0</v>
      </c>
      <c r="T1541" s="44">
        <v>2091.7842000000001</v>
      </c>
      <c r="V1541" s="44"/>
      <c r="W1541" s="44"/>
      <c r="X1541" s="44"/>
    </row>
    <row r="1542" spans="1:24">
      <c r="A1542">
        <v>2</v>
      </c>
      <c r="B1542">
        <v>4332</v>
      </c>
      <c r="C1542" t="s">
        <v>3767</v>
      </c>
      <c r="D1542" t="s">
        <v>7545</v>
      </c>
      <c r="E1542" t="s">
        <v>9</v>
      </c>
      <c r="F1542" t="s">
        <v>7546</v>
      </c>
      <c r="G1542" t="s">
        <v>7547</v>
      </c>
      <c r="H1542" t="s">
        <v>86</v>
      </c>
      <c r="I1542" s="42">
        <v>1</v>
      </c>
      <c r="J1542" t="s">
        <v>7002</v>
      </c>
      <c r="K1542" s="37">
        <v>43265</v>
      </c>
      <c r="L1542" s="44">
        <v>46662.45</v>
      </c>
      <c r="M1542" s="44">
        <v>46662.45</v>
      </c>
      <c r="N1542" s="44">
        <v>0</v>
      </c>
      <c r="O1542" s="44">
        <v>46662.45</v>
      </c>
      <c r="P1542" s="44">
        <v>0</v>
      </c>
      <c r="Q1542" s="44">
        <v>0</v>
      </c>
      <c r="R1542" s="44">
        <v>0</v>
      </c>
      <c r="S1542" s="44">
        <v>0</v>
      </c>
      <c r="T1542" s="44">
        <v>0</v>
      </c>
      <c r="V1542" s="44"/>
      <c r="W1542" s="44"/>
      <c r="X1542" s="44"/>
    </row>
    <row r="1543" spans="1:24">
      <c r="A1543">
        <v>2</v>
      </c>
      <c r="B1543">
        <v>4332</v>
      </c>
      <c r="C1543" t="s">
        <v>3767</v>
      </c>
      <c r="D1543" t="s">
        <v>1952</v>
      </c>
      <c r="E1543" t="s">
        <v>405</v>
      </c>
      <c r="F1543" t="s">
        <v>5068</v>
      </c>
      <c r="G1543" t="s">
        <v>1953</v>
      </c>
      <c r="H1543" t="s">
        <v>124</v>
      </c>
      <c r="I1543" s="42">
        <v>0</v>
      </c>
      <c r="J1543" t="s">
        <v>7002</v>
      </c>
      <c r="K1543" s="37">
        <v>43852</v>
      </c>
      <c r="L1543" s="44">
        <v>32420.93</v>
      </c>
      <c r="M1543" s="44">
        <v>32420.93</v>
      </c>
      <c r="N1543" s="44">
        <v>0</v>
      </c>
      <c r="O1543" s="44">
        <v>29178.84</v>
      </c>
      <c r="P1543" s="44">
        <v>0</v>
      </c>
      <c r="Q1543" s="44">
        <v>2431.5700000000002</v>
      </c>
      <c r="R1543" s="44">
        <v>0</v>
      </c>
      <c r="S1543" s="44">
        <v>0</v>
      </c>
      <c r="T1543" s="44">
        <v>2431.5700000000002</v>
      </c>
      <c r="V1543" s="44"/>
      <c r="W1543" s="44"/>
      <c r="X1543" s="44"/>
    </row>
    <row r="1544" spans="1:24">
      <c r="A1544">
        <v>2</v>
      </c>
      <c r="B1544">
        <v>4332</v>
      </c>
      <c r="C1544" t="s">
        <v>3767</v>
      </c>
      <c r="D1544" t="s">
        <v>90</v>
      </c>
      <c r="E1544" t="s">
        <v>9</v>
      </c>
      <c r="F1544" t="s">
        <v>5069</v>
      </c>
      <c r="G1544" t="s">
        <v>1926</v>
      </c>
      <c r="H1544" t="s">
        <v>107</v>
      </c>
      <c r="I1544" s="42">
        <v>0.75</v>
      </c>
      <c r="J1544" t="s">
        <v>7002</v>
      </c>
      <c r="K1544" s="37">
        <v>43507</v>
      </c>
      <c r="L1544" s="44">
        <v>90492</v>
      </c>
      <c r="M1544" s="44">
        <v>90492</v>
      </c>
      <c r="N1544" s="44">
        <v>0</v>
      </c>
      <c r="O1544" s="44">
        <v>81442.8</v>
      </c>
      <c r="P1544" s="44">
        <v>0</v>
      </c>
      <c r="Q1544" s="44">
        <v>6786.9</v>
      </c>
      <c r="R1544" s="44">
        <v>0</v>
      </c>
      <c r="S1544" s="44">
        <v>0</v>
      </c>
      <c r="T1544" s="44">
        <v>6786.9</v>
      </c>
      <c r="V1544" s="44"/>
      <c r="W1544" s="44"/>
      <c r="X1544" s="44"/>
    </row>
    <row r="1545" spans="1:24">
      <c r="A1545">
        <v>2</v>
      </c>
      <c r="B1545">
        <v>4332</v>
      </c>
      <c r="C1545" t="s">
        <v>3767</v>
      </c>
      <c r="D1545" t="s">
        <v>578</v>
      </c>
      <c r="E1545" t="s">
        <v>82</v>
      </c>
      <c r="F1545" t="s">
        <v>5070</v>
      </c>
      <c r="G1545" t="s">
        <v>2984</v>
      </c>
      <c r="H1545" t="s">
        <v>104</v>
      </c>
      <c r="I1545" s="42">
        <v>0.2</v>
      </c>
      <c r="J1545" t="s">
        <v>7002</v>
      </c>
      <c r="K1545" s="37">
        <v>43917</v>
      </c>
      <c r="L1545" s="44">
        <v>93734.18</v>
      </c>
      <c r="M1545" s="44">
        <v>93734.18</v>
      </c>
      <c r="N1545" s="44">
        <v>0</v>
      </c>
      <c r="O1545" s="44">
        <v>84360.76</v>
      </c>
      <c r="P1545" s="44">
        <v>0</v>
      </c>
      <c r="Q1545" s="44">
        <v>7030.0632999999998</v>
      </c>
      <c r="R1545" s="44">
        <v>0</v>
      </c>
      <c r="S1545" s="44">
        <v>0</v>
      </c>
      <c r="T1545" s="44">
        <v>7030.0632999999998</v>
      </c>
      <c r="V1545" s="44"/>
      <c r="W1545" s="44"/>
      <c r="X1545" s="44"/>
    </row>
    <row r="1546" spans="1:24">
      <c r="A1546">
        <v>2</v>
      </c>
      <c r="B1546">
        <v>4332</v>
      </c>
      <c r="C1546" t="s">
        <v>3767</v>
      </c>
      <c r="D1546" t="s">
        <v>1013</v>
      </c>
      <c r="E1546" t="s">
        <v>9</v>
      </c>
      <c r="F1546" t="s">
        <v>5071</v>
      </c>
      <c r="G1546" t="s">
        <v>1740</v>
      </c>
      <c r="H1546" t="s">
        <v>107</v>
      </c>
      <c r="I1546" s="42">
        <v>0</v>
      </c>
      <c r="J1546" t="s">
        <v>7002</v>
      </c>
      <c r="K1546" s="37">
        <v>43598</v>
      </c>
      <c r="L1546" s="44">
        <v>13016.55</v>
      </c>
      <c r="M1546" s="44">
        <v>13016.55</v>
      </c>
      <c r="N1546" s="44">
        <v>0</v>
      </c>
      <c r="O1546" s="44">
        <v>11714.9</v>
      </c>
      <c r="P1546" s="44">
        <v>0</v>
      </c>
      <c r="Q1546" s="44">
        <v>976.24170000000004</v>
      </c>
      <c r="R1546" s="44">
        <v>0</v>
      </c>
      <c r="S1546" s="44">
        <v>0</v>
      </c>
      <c r="T1546" s="44">
        <v>976.24170000000004</v>
      </c>
      <c r="V1546" s="44"/>
      <c r="W1546" s="44"/>
      <c r="X1546" s="44"/>
    </row>
    <row r="1547" spans="1:24">
      <c r="A1547">
        <v>2</v>
      </c>
      <c r="B1547">
        <v>4332</v>
      </c>
      <c r="C1547" t="s">
        <v>3767</v>
      </c>
      <c r="D1547" t="s">
        <v>98</v>
      </c>
      <c r="E1547" t="s">
        <v>147</v>
      </c>
      <c r="F1547" t="s">
        <v>5072</v>
      </c>
      <c r="G1547" t="s">
        <v>2808</v>
      </c>
      <c r="H1547" t="s">
        <v>104</v>
      </c>
      <c r="I1547" s="42">
        <v>0.9</v>
      </c>
      <c r="J1547" t="s">
        <v>7002</v>
      </c>
      <c r="K1547" s="37">
        <v>48092</v>
      </c>
      <c r="L1547" s="44">
        <v>400672.21</v>
      </c>
      <c r="M1547" s="44">
        <v>400672.21</v>
      </c>
      <c r="N1547" s="44">
        <v>0</v>
      </c>
      <c r="O1547" s="44">
        <v>360604.99</v>
      </c>
      <c r="P1547" s="44">
        <v>0</v>
      </c>
      <c r="Q1547" s="44">
        <v>30050.415799999999</v>
      </c>
      <c r="R1547" s="44">
        <v>0</v>
      </c>
      <c r="S1547" s="44">
        <v>0</v>
      </c>
      <c r="T1547" s="44">
        <v>30050.415799999999</v>
      </c>
      <c r="V1547" s="44"/>
      <c r="W1547" s="44"/>
      <c r="X1547" s="44"/>
    </row>
    <row r="1548" spans="1:24">
      <c r="A1548">
        <v>2</v>
      </c>
      <c r="B1548">
        <v>4332</v>
      </c>
      <c r="C1548" t="s">
        <v>3767</v>
      </c>
      <c r="D1548" t="s">
        <v>549</v>
      </c>
      <c r="E1548" t="s">
        <v>9</v>
      </c>
      <c r="F1548" t="s">
        <v>5073</v>
      </c>
      <c r="G1548" t="s">
        <v>2200</v>
      </c>
      <c r="H1548" t="s">
        <v>104</v>
      </c>
      <c r="I1548" s="42">
        <v>0</v>
      </c>
      <c r="J1548" t="s">
        <v>7002</v>
      </c>
      <c r="K1548" s="37">
        <v>43507</v>
      </c>
      <c r="L1548" s="44">
        <v>28574.32</v>
      </c>
      <c r="M1548" s="44">
        <v>28574.32</v>
      </c>
      <c r="N1548" s="44">
        <v>0</v>
      </c>
      <c r="O1548" s="44">
        <v>25716.89</v>
      </c>
      <c r="P1548" s="44">
        <v>0</v>
      </c>
      <c r="Q1548" s="44">
        <v>2143.0742</v>
      </c>
      <c r="R1548" s="44">
        <v>0</v>
      </c>
      <c r="S1548" s="44">
        <v>0</v>
      </c>
      <c r="T1548" s="44">
        <v>2143.0742</v>
      </c>
      <c r="V1548" s="44"/>
      <c r="W1548" s="44"/>
      <c r="X1548" s="44"/>
    </row>
    <row r="1549" spans="1:24">
      <c r="A1549">
        <v>2</v>
      </c>
      <c r="B1549">
        <v>4332</v>
      </c>
      <c r="C1549" t="s">
        <v>3767</v>
      </c>
      <c r="D1549" t="s">
        <v>558</v>
      </c>
      <c r="E1549" t="s">
        <v>93</v>
      </c>
      <c r="F1549" t="s">
        <v>5074</v>
      </c>
      <c r="G1549" t="s">
        <v>2393</v>
      </c>
      <c r="H1549" t="s">
        <v>107</v>
      </c>
      <c r="I1549" s="42">
        <v>0.67</v>
      </c>
      <c r="J1549" t="s">
        <v>7002</v>
      </c>
      <c r="K1549" s="37">
        <v>43598</v>
      </c>
      <c r="L1549" s="44">
        <v>30488.03</v>
      </c>
      <c r="M1549" s="44">
        <v>30488.03</v>
      </c>
      <c r="N1549" s="44">
        <v>0</v>
      </c>
      <c r="O1549" s="44">
        <v>27439.23</v>
      </c>
      <c r="P1549" s="44">
        <v>0</v>
      </c>
      <c r="Q1549" s="44">
        <v>2286.6025</v>
      </c>
      <c r="R1549" s="44">
        <v>0</v>
      </c>
      <c r="S1549" s="44">
        <v>0</v>
      </c>
      <c r="T1549" s="44">
        <v>2286.6025</v>
      </c>
      <c r="V1549" s="44"/>
      <c r="W1549" s="44"/>
      <c r="X1549" s="44"/>
    </row>
    <row r="1550" spans="1:24">
      <c r="A1550">
        <v>2</v>
      </c>
      <c r="B1550">
        <v>4332</v>
      </c>
      <c r="C1550" t="s">
        <v>3767</v>
      </c>
      <c r="D1550" t="s">
        <v>880</v>
      </c>
      <c r="E1550" t="s">
        <v>25</v>
      </c>
      <c r="F1550" t="s">
        <v>7548</v>
      </c>
      <c r="G1550" t="s">
        <v>7549</v>
      </c>
      <c r="H1550" t="s">
        <v>86</v>
      </c>
      <c r="I1550" s="42">
        <v>1</v>
      </c>
      <c r="J1550" t="s">
        <v>7002</v>
      </c>
      <c r="K1550" s="37">
        <v>43553</v>
      </c>
      <c r="L1550" s="44">
        <v>527326.56999999995</v>
      </c>
      <c r="M1550" s="44">
        <v>527326.56999999995</v>
      </c>
      <c r="N1550" s="44">
        <v>0</v>
      </c>
      <c r="O1550" s="44">
        <v>527326.56999999995</v>
      </c>
      <c r="P1550" s="44">
        <v>0</v>
      </c>
      <c r="Q1550" s="44">
        <v>0</v>
      </c>
      <c r="R1550" s="44">
        <v>0</v>
      </c>
      <c r="S1550" s="44">
        <v>0</v>
      </c>
      <c r="T1550" s="44">
        <v>0</v>
      </c>
      <c r="V1550" s="44"/>
      <c r="W1550" s="44"/>
      <c r="X1550" s="44"/>
    </row>
    <row r="1551" spans="1:24">
      <c r="A1551">
        <v>2</v>
      </c>
      <c r="B1551">
        <v>4332</v>
      </c>
      <c r="C1551" t="s">
        <v>3767</v>
      </c>
      <c r="D1551" t="s">
        <v>1402</v>
      </c>
      <c r="E1551" t="s">
        <v>147</v>
      </c>
      <c r="F1551" t="s">
        <v>7550</v>
      </c>
      <c r="G1551" t="s">
        <v>7551</v>
      </c>
      <c r="H1551" t="s">
        <v>107</v>
      </c>
      <c r="I1551" s="42">
        <v>0</v>
      </c>
      <c r="J1551" t="s">
        <v>7002</v>
      </c>
      <c r="K1551" s="37">
        <v>48092</v>
      </c>
      <c r="L1551" s="44">
        <v>14016.8</v>
      </c>
      <c r="M1551" s="44">
        <v>14016.8</v>
      </c>
      <c r="N1551" s="44">
        <v>0</v>
      </c>
      <c r="O1551" s="44">
        <v>12615.12</v>
      </c>
      <c r="P1551" s="44">
        <v>0</v>
      </c>
      <c r="Q1551" s="44">
        <v>1051.26</v>
      </c>
      <c r="R1551" s="44">
        <v>0</v>
      </c>
      <c r="S1551" s="44">
        <v>1051.26</v>
      </c>
      <c r="T1551" s="44">
        <v>0</v>
      </c>
      <c r="V1551" s="44"/>
      <c r="W1551" s="44"/>
      <c r="X1551" s="44"/>
    </row>
    <row r="1552" spans="1:24">
      <c r="A1552">
        <v>2</v>
      </c>
      <c r="B1552">
        <v>4332</v>
      </c>
      <c r="C1552" t="s">
        <v>3767</v>
      </c>
      <c r="D1552" t="s">
        <v>399</v>
      </c>
      <c r="E1552" t="s">
        <v>256</v>
      </c>
      <c r="F1552" t="s">
        <v>5075</v>
      </c>
      <c r="G1552" t="s">
        <v>3236</v>
      </c>
      <c r="H1552" t="s">
        <v>107</v>
      </c>
      <c r="I1552" s="42">
        <v>1</v>
      </c>
      <c r="J1552" t="s">
        <v>7002</v>
      </c>
      <c r="K1552" s="37">
        <v>48092</v>
      </c>
      <c r="L1552" s="44">
        <v>151355.47</v>
      </c>
      <c r="M1552" s="44">
        <v>151355.47</v>
      </c>
      <c r="N1552" s="44">
        <v>0</v>
      </c>
      <c r="O1552" s="44">
        <v>136219.92000000001</v>
      </c>
      <c r="P1552" s="44">
        <v>0</v>
      </c>
      <c r="Q1552" s="44">
        <v>0</v>
      </c>
      <c r="R1552" s="44">
        <v>0</v>
      </c>
      <c r="S1552" s="44">
        <v>0</v>
      </c>
      <c r="T1552" s="44">
        <v>0</v>
      </c>
      <c r="V1552" s="44"/>
      <c r="W1552" s="44"/>
      <c r="X1552" s="44"/>
    </row>
    <row r="1553" spans="1:24">
      <c r="A1553">
        <v>2</v>
      </c>
      <c r="B1553">
        <v>4332</v>
      </c>
      <c r="C1553" t="s">
        <v>3767</v>
      </c>
      <c r="D1553" t="s">
        <v>78</v>
      </c>
      <c r="E1553" t="s">
        <v>76</v>
      </c>
      <c r="F1553" t="s">
        <v>5076</v>
      </c>
      <c r="G1553" t="s">
        <v>3027</v>
      </c>
      <c r="H1553" t="s">
        <v>107</v>
      </c>
      <c r="I1553" s="42">
        <v>0</v>
      </c>
      <c r="J1553" t="s">
        <v>7002</v>
      </c>
      <c r="K1553" s="37">
        <v>43899</v>
      </c>
      <c r="L1553" s="44">
        <v>7560</v>
      </c>
      <c r="M1553" s="44">
        <v>7560</v>
      </c>
      <c r="N1553" s="44">
        <v>0</v>
      </c>
      <c r="O1553" s="44">
        <v>6804</v>
      </c>
      <c r="P1553" s="44">
        <v>0</v>
      </c>
      <c r="Q1553" s="44">
        <v>567</v>
      </c>
      <c r="R1553" s="44">
        <v>0</v>
      </c>
      <c r="S1553" s="44">
        <v>0</v>
      </c>
      <c r="T1553" s="44">
        <v>567</v>
      </c>
      <c r="V1553" s="44"/>
      <c r="W1553" s="44"/>
      <c r="X1553" s="44"/>
    </row>
    <row r="1554" spans="1:24">
      <c r="A1554">
        <v>2</v>
      </c>
      <c r="B1554">
        <v>4332</v>
      </c>
      <c r="C1554" t="s">
        <v>3767</v>
      </c>
      <c r="D1554" t="s">
        <v>760</v>
      </c>
      <c r="E1554" t="s">
        <v>9</v>
      </c>
      <c r="F1554" t="s">
        <v>7552</v>
      </c>
      <c r="G1554" t="s">
        <v>7553</v>
      </c>
      <c r="H1554" t="s">
        <v>107</v>
      </c>
      <c r="I1554" s="42">
        <v>0.1</v>
      </c>
      <c r="J1554" t="s">
        <v>7002</v>
      </c>
      <c r="K1554" s="37">
        <v>43971</v>
      </c>
      <c r="L1554" s="44">
        <v>113454.55</v>
      </c>
      <c r="M1554" s="44">
        <v>113454.55</v>
      </c>
      <c r="N1554" s="44">
        <v>0</v>
      </c>
      <c r="O1554" s="44">
        <v>102109.1</v>
      </c>
      <c r="P1554" s="44">
        <v>0</v>
      </c>
      <c r="Q1554" s="44">
        <v>8509.09</v>
      </c>
      <c r="R1554" s="44">
        <v>0</v>
      </c>
      <c r="S1554" s="44">
        <v>8509.09</v>
      </c>
      <c r="T1554" s="44">
        <v>0</v>
      </c>
      <c r="V1554" s="44"/>
      <c r="W1554" s="44"/>
      <c r="X1554" s="44"/>
    </row>
    <row r="1555" spans="1:24">
      <c r="A1555">
        <v>2</v>
      </c>
      <c r="B1555">
        <v>4332</v>
      </c>
      <c r="C1555" t="s">
        <v>3767</v>
      </c>
      <c r="D1555" t="s">
        <v>78</v>
      </c>
      <c r="E1555" t="s">
        <v>76</v>
      </c>
      <c r="F1555" t="s">
        <v>5077</v>
      </c>
      <c r="G1555" t="s">
        <v>2014</v>
      </c>
      <c r="H1555" t="s">
        <v>107</v>
      </c>
      <c r="I1555" s="42">
        <v>0</v>
      </c>
      <c r="J1555" t="s">
        <v>7002</v>
      </c>
      <c r="K1555" s="37">
        <v>43899</v>
      </c>
      <c r="L1555" s="44">
        <v>23825.84</v>
      </c>
      <c r="M1555" s="44">
        <v>23825.84</v>
      </c>
      <c r="N1555" s="44">
        <v>0</v>
      </c>
      <c r="O1555" s="44">
        <v>21443.26</v>
      </c>
      <c r="P1555" s="44">
        <v>0</v>
      </c>
      <c r="Q1555" s="44">
        <v>1786.9383</v>
      </c>
      <c r="R1555" s="44">
        <v>0</v>
      </c>
      <c r="S1555" s="44">
        <v>0</v>
      </c>
      <c r="T1555" s="44">
        <v>1786.9383</v>
      </c>
      <c r="V1555" s="44"/>
      <c r="W1555" s="44"/>
      <c r="X1555" s="44"/>
    </row>
    <row r="1556" spans="1:24">
      <c r="A1556">
        <v>2</v>
      </c>
      <c r="B1556">
        <v>4332</v>
      </c>
      <c r="C1556" t="s">
        <v>3767</v>
      </c>
      <c r="D1556" t="s">
        <v>1350</v>
      </c>
      <c r="E1556" t="s">
        <v>147</v>
      </c>
      <c r="F1556" t="s">
        <v>5078</v>
      </c>
      <c r="G1556" t="s">
        <v>1767</v>
      </c>
      <c r="H1556" t="s">
        <v>107</v>
      </c>
      <c r="I1556" s="42">
        <v>0</v>
      </c>
      <c r="J1556" t="s">
        <v>7002</v>
      </c>
      <c r="K1556" s="37">
        <v>43787</v>
      </c>
      <c r="L1556" s="44">
        <v>35860</v>
      </c>
      <c r="M1556" s="44">
        <v>35860</v>
      </c>
      <c r="N1556" s="44">
        <v>0</v>
      </c>
      <c r="O1556" s="44">
        <v>32274</v>
      </c>
      <c r="P1556" s="44">
        <v>0</v>
      </c>
      <c r="Q1556" s="44">
        <v>2689.5</v>
      </c>
      <c r="R1556" s="44">
        <v>0</v>
      </c>
      <c r="S1556" s="44">
        <v>0</v>
      </c>
      <c r="T1556" s="44">
        <v>2689.5</v>
      </c>
      <c r="V1556" s="44"/>
      <c r="W1556" s="44"/>
      <c r="X1556" s="44"/>
    </row>
    <row r="1557" spans="1:24">
      <c r="A1557">
        <v>2</v>
      </c>
      <c r="B1557">
        <v>4332</v>
      </c>
      <c r="C1557" t="s">
        <v>3767</v>
      </c>
      <c r="D1557" t="s">
        <v>948</v>
      </c>
      <c r="E1557" t="s">
        <v>949</v>
      </c>
      <c r="F1557" t="s">
        <v>5079</v>
      </c>
      <c r="G1557" t="s">
        <v>3278</v>
      </c>
      <c r="H1557" t="s">
        <v>124</v>
      </c>
      <c r="I1557" s="42">
        <v>0.1</v>
      </c>
      <c r="J1557" t="s">
        <v>7002</v>
      </c>
      <c r="K1557" s="37">
        <v>43761</v>
      </c>
      <c r="L1557" s="44">
        <v>41105.07</v>
      </c>
      <c r="M1557" s="44">
        <v>41105.07</v>
      </c>
      <c r="N1557" s="44">
        <v>0</v>
      </c>
      <c r="O1557" s="44">
        <v>36994.559999999998</v>
      </c>
      <c r="P1557" s="44">
        <v>0</v>
      </c>
      <c r="Q1557" s="44">
        <v>3082.88</v>
      </c>
      <c r="R1557" s="44">
        <v>0</v>
      </c>
      <c r="S1557" s="44">
        <v>0</v>
      </c>
      <c r="T1557" s="44">
        <v>3082.88</v>
      </c>
      <c r="V1557" s="44"/>
      <c r="W1557" s="44"/>
      <c r="X1557" s="44"/>
    </row>
    <row r="1558" spans="1:24">
      <c r="A1558">
        <v>2</v>
      </c>
      <c r="B1558">
        <v>4332</v>
      </c>
      <c r="C1558" t="s">
        <v>3767</v>
      </c>
      <c r="D1558" t="s">
        <v>116</v>
      </c>
      <c r="E1558" t="s">
        <v>117</v>
      </c>
      <c r="F1558" t="s">
        <v>5080</v>
      </c>
      <c r="G1558" t="s">
        <v>258</v>
      </c>
      <c r="H1558" t="s">
        <v>100</v>
      </c>
      <c r="I1558" s="42">
        <v>1</v>
      </c>
      <c r="J1558" t="s">
        <v>7002</v>
      </c>
      <c r="K1558" s="37">
        <v>43265</v>
      </c>
      <c r="L1558" s="44">
        <v>93699.95</v>
      </c>
      <c r="M1558" s="44">
        <v>93699.95</v>
      </c>
      <c r="N1558" s="44">
        <v>0</v>
      </c>
      <c r="O1558" s="44">
        <v>84329.96</v>
      </c>
      <c r="P1558" s="44">
        <v>0</v>
      </c>
      <c r="Q1558" s="44">
        <v>7027.4966999999997</v>
      </c>
      <c r="R1558" s="44">
        <v>0</v>
      </c>
      <c r="S1558" s="44">
        <v>0</v>
      </c>
      <c r="T1558" s="44">
        <v>7027.4966999999997</v>
      </c>
      <c r="V1558" s="44"/>
      <c r="W1558" s="44"/>
      <c r="X1558" s="44"/>
    </row>
    <row r="1559" spans="1:24">
      <c r="A1559">
        <v>2</v>
      </c>
      <c r="B1559">
        <v>4332</v>
      </c>
      <c r="C1559" t="s">
        <v>3767</v>
      </c>
      <c r="D1559" t="s">
        <v>1825</v>
      </c>
      <c r="E1559" t="s">
        <v>1573</v>
      </c>
      <c r="F1559" t="s">
        <v>5081</v>
      </c>
      <c r="G1559" t="s">
        <v>1826</v>
      </c>
      <c r="H1559" t="s">
        <v>107</v>
      </c>
      <c r="I1559" s="42">
        <v>0</v>
      </c>
      <c r="J1559" t="s">
        <v>7002</v>
      </c>
      <c r="K1559" s="37">
        <v>43411</v>
      </c>
      <c r="L1559" s="44">
        <v>100675</v>
      </c>
      <c r="M1559" s="44">
        <v>100675</v>
      </c>
      <c r="N1559" s="44">
        <v>0</v>
      </c>
      <c r="O1559" s="44">
        <v>90607.5</v>
      </c>
      <c r="P1559" s="44">
        <v>0</v>
      </c>
      <c r="Q1559" s="44">
        <v>7550.625</v>
      </c>
      <c r="R1559" s="44">
        <v>0</v>
      </c>
      <c r="S1559" s="44">
        <v>0</v>
      </c>
      <c r="T1559" s="44">
        <v>7550.625</v>
      </c>
      <c r="V1559" s="44"/>
      <c r="W1559" s="44"/>
      <c r="X1559" s="44"/>
    </row>
    <row r="1560" spans="1:24">
      <c r="A1560">
        <v>2</v>
      </c>
      <c r="B1560">
        <v>4332</v>
      </c>
      <c r="C1560" t="s">
        <v>3767</v>
      </c>
      <c r="D1560" t="s">
        <v>1402</v>
      </c>
      <c r="E1560" t="s">
        <v>147</v>
      </c>
      <c r="F1560" t="s">
        <v>7554</v>
      </c>
      <c r="G1560" t="s">
        <v>7555</v>
      </c>
      <c r="H1560" t="s">
        <v>107</v>
      </c>
      <c r="I1560" s="42">
        <v>0</v>
      </c>
      <c r="J1560" t="s">
        <v>7002</v>
      </c>
      <c r="K1560" s="37">
        <v>48092</v>
      </c>
      <c r="L1560" s="44">
        <v>9386.2199999999993</v>
      </c>
      <c r="M1560" s="44">
        <v>9386.2199999999993</v>
      </c>
      <c r="N1560" s="44">
        <v>0</v>
      </c>
      <c r="O1560" s="44">
        <v>8447.6</v>
      </c>
      <c r="P1560" s="44">
        <v>0</v>
      </c>
      <c r="Q1560" s="44">
        <v>703.96</v>
      </c>
      <c r="R1560" s="44">
        <v>0</v>
      </c>
      <c r="S1560" s="44">
        <v>703.96</v>
      </c>
      <c r="T1560" s="44">
        <v>0</v>
      </c>
      <c r="V1560" s="44"/>
      <c r="W1560" s="44"/>
      <c r="X1560" s="44"/>
    </row>
    <row r="1561" spans="1:24">
      <c r="A1561">
        <v>2</v>
      </c>
      <c r="B1561">
        <v>4332</v>
      </c>
      <c r="C1561" t="s">
        <v>3767</v>
      </c>
      <c r="D1561" t="s">
        <v>1875</v>
      </c>
      <c r="E1561" t="s">
        <v>321</v>
      </c>
      <c r="F1561" t="s">
        <v>5082</v>
      </c>
      <c r="G1561" t="s">
        <v>2112</v>
      </c>
      <c r="H1561" t="s">
        <v>104</v>
      </c>
      <c r="I1561" s="42">
        <v>1</v>
      </c>
      <c r="J1561" t="s">
        <v>7002</v>
      </c>
      <c r="K1561" s="37">
        <v>43507</v>
      </c>
      <c r="L1561" s="44">
        <v>50000</v>
      </c>
      <c r="M1561" s="44">
        <v>50000</v>
      </c>
      <c r="N1561" s="44">
        <v>0</v>
      </c>
      <c r="O1561" s="44">
        <v>45000</v>
      </c>
      <c r="P1561" s="44">
        <v>0</v>
      </c>
      <c r="Q1561" s="44">
        <v>3750</v>
      </c>
      <c r="R1561" s="44">
        <v>0</v>
      </c>
      <c r="S1561" s="44">
        <v>0</v>
      </c>
      <c r="T1561" s="44">
        <v>3750</v>
      </c>
      <c r="V1561" s="44"/>
      <c r="W1561" s="44"/>
      <c r="X1561" s="44"/>
    </row>
    <row r="1562" spans="1:24">
      <c r="A1562">
        <v>2</v>
      </c>
      <c r="B1562">
        <v>4332</v>
      </c>
      <c r="C1562" t="s">
        <v>3767</v>
      </c>
      <c r="D1562" t="s">
        <v>1061</v>
      </c>
      <c r="E1562" t="s">
        <v>76</v>
      </c>
      <c r="F1562" t="s">
        <v>5083</v>
      </c>
      <c r="G1562" t="s">
        <v>2842</v>
      </c>
      <c r="H1562" t="s">
        <v>107</v>
      </c>
      <c r="I1562" s="42">
        <v>1</v>
      </c>
      <c r="J1562" t="s">
        <v>7002</v>
      </c>
      <c r="K1562" s="37">
        <v>43588</v>
      </c>
      <c r="L1562" s="44">
        <v>36750.69</v>
      </c>
      <c r="M1562" s="44">
        <v>36750.69</v>
      </c>
      <c r="N1562" s="44">
        <v>0</v>
      </c>
      <c r="O1562" s="44">
        <v>33075.620000000003</v>
      </c>
      <c r="P1562" s="44">
        <v>0</v>
      </c>
      <c r="Q1562" s="44">
        <v>2756.3017</v>
      </c>
      <c r="R1562" s="44">
        <v>0</v>
      </c>
      <c r="S1562" s="44">
        <v>0</v>
      </c>
      <c r="T1562" s="44">
        <v>2756.3017</v>
      </c>
      <c r="V1562" s="44"/>
      <c r="W1562" s="44"/>
      <c r="X1562" s="44"/>
    </row>
    <row r="1563" spans="1:24">
      <c r="A1563">
        <v>2</v>
      </c>
      <c r="B1563">
        <v>4332</v>
      </c>
      <c r="C1563" t="s">
        <v>3767</v>
      </c>
      <c r="D1563" t="s">
        <v>90</v>
      </c>
      <c r="E1563" t="s">
        <v>9</v>
      </c>
      <c r="F1563" t="s">
        <v>5084</v>
      </c>
      <c r="G1563" t="s">
        <v>3198</v>
      </c>
      <c r="H1563" t="s">
        <v>104</v>
      </c>
      <c r="I1563" s="42">
        <v>1</v>
      </c>
      <c r="J1563" t="s">
        <v>7002</v>
      </c>
      <c r="K1563" s="37">
        <v>43864</v>
      </c>
      <c r="L1563" s="44">
        <v>79676.09</v>
      </c>
      <c r="M1563" s="44">
        <v>79676.09</v>
      </c>
      <c r="N1563" s="44">
        <v>0</v>
      </c>
      <c r="O1563" s="44">
        <v>71708.479999999996</v>
      </c>
      <c r="P1563" s="44">
        <v>0</v>
      </c>
      <c r="Q1563" s="44">
        <v>5975.7066999999997</v>
      </c>
      <c r="R1563" s="44">
        <v>0</v>
      </c>
      <c r="S1563" s="44">
        <v>0</v>
      </c>
      <c r="T1563" s="44">
        <v>5975.7066999999997</v>
      </c>
      <c r="V1563" s="44"/>
      <c r="W1563" s="44"/>
      <c r="X1563" s="44"/>
    </row>
    <row r="1564" spans="1:24">
      <c r="A1564">
        <v>2</v>
      </c>
      <c r="B1564">
        <v>4332</v>
      </c>
      <c r="C1564" t="s">
        <v>3767</v>
      </c>
      <c r="D1564" t="s">
        <v>351</v>
      </c>
      <c r="E1564" t="s">
        <v>152</v>
      </c>
      <c r="F1564" t="s">
        <v>5085</v>
      </c>
      <c r="G1564" t="s">
        <v>519</v>
      </c>
      <c r="H1564" t="s">
        <v>149</v>
      </c>
      <c r="I1564" s="42">
        <v>1</v>
      </c>
      <c r="J1564" t="s">
        <v>7002</v>
      </c>
      <c r="K1564" s="37">
        <v>43336</v>
      </c>
      <c r="L1564" s="44">
        <v>20034</v>
      </c>
      <c r="M1564" s="44">
        <v>20034</v>
      </c>
      <c r="N1564" s="44">
        <v>0</v>
      </c>
      <c r="O1564" s="44">
        <v>18030.599999999999</v>
      </c>
      <c r="P1564" s="44">
        <v>0</v>
      </c>
      <c r="Q1564" s="44">
        <v>1502.55</v>
      </c>
      <c r="R1564" s="44">
        <v>0</v>
      </c>
      <c r="S1564" s="44">
        <v>0</v>
      </c>
      <c r="T1564" s="44">
        <v>1502.55</v>
      </c>
      <c r="V1564" s="44"/>
      <c r="W1564" s="44"/>
      <c r="X1564" s="44"/>
    </row>
    <row r="1565" spans="1:24">
      <c r="A1565">
        <v>2</v>
      </c>
      <c r="B1565">
        <v>4332</v>
      </c>
      <c r="C1565" t="s">
        <v>3767</v>
      </c>
      <c r="D1565" t="s">
        <v>1952</v>
      </c>
      <c r="E1565" t="s">
        <v>405</v>
      </c>
      <c r="F1565" t="s">
        <v>5086</v>
      </c>
      <c r="G1565" t="s">
        <v>2164</v>
      </c>
      <c r="H1565" t="s">
        <v>124</v>
      </c>
      <c r="I1565" s="42">
        <v>0</v>
      </c>
      <c r="J1565" t="s">
        <v>7002</v>
      </c>
      <c r="K1565" s="37">
        <v>48092</v>
      </c>
      <c r="L1565" s="44">
        <v>154928.15</v>
      </c>
      <c r="M1565" s="44">
        <v>154928.15</v>
      </c>
      <c r="N1565" s="44">
        <v>0</v>
      </c>
      <c r="O1565" s="44">
        <v>139435.34</v>
      </c>
      <c r="P1565" s="44">
        <v>0</v>
      </c>
      <c r="Q1565" s="44">
        <v>0</v>
      </c>
      <c r="R1565" s="44">
        <v>0</v>
      </c>
      <c r="S1565" s="44">
        <v>0</v>
      </c>
      <c r="T1565" s="44">
        <v>0</v>
      </c>
      <c r="V1565" s="44"/>
      <c r="W1565" s="44"/>
      <c r="X1565" s="44"/>
    </row>
    <row r="1566" spans="1:24">
      <c r="A1566">
        <v>2</v>
      </c>
      <c r="B1566">
        <v>4332</v>
      </c>
      <c r="C1566" t="s">
        <v>3767</v>
      </c>
      <c r="D1566" t="s">
        <v>425</v>
      </c>
      <c r="E1566" t="s">
        <v>82</v>
      </c>
      <c r="F1566" t="s">
        <v>5087</v>
      </c>
      <c r="G1566" t="s">
        <v>138</v>
      </c>
      <c r="H1566" t="s">
        <v>86</v>
      </c>
      <c r="I1566" s="42">
        <v>1</v>
      </c>
      <c r="J1566" t="s">
        <v>7002</v>
      </c>
      <c r="K1566" s="37">
        <v>48092</v>
      </c>
      <c r="L1566" s="44">
        <v>39771.1</v>
      </c>
      <c r="M1566" s="44">
        <v>39771.1</v>
      </c>
      <c r="N1566" s="44">
        <v>0</v>
      </c>
      <c r="O1566" s="44">
        <v>38267.75</v>
      </c>
      <c r="P1566" s="44">
        <v>0</v>
      </c>
      <c r="Q1566" s="44">
        <v>1127.5106000000001</v>
      </c>
      <c r="R1566" s="44">
        <v>0</v>
      </c>
      <c r="S1566" s="44">
        <v>0</v>
      </c>
      <c r="T1566" s="44">
        <v>1127.5106000000001</v>
      </c>
      <c r="V1566" s="44"/>
      <c r="W1566" s="44"/>
      <c r="X1566" s="44"/>
    </row>
    <row r="1567" spans="1:24">
      <c r="A1567">
        <v>2</v>
      </c>
      <c r="B1567">
        <v>4332</v>
      </c>
      <c r="C1567" t="s">
        <v>3767</v>
      </c>
      <c r="D1567" t="s">
        <v>90</v>
      </c>
      <c r="E1567" t="s">
        <v>9</v>
      </c>
      <c r="F1567" t="s">
        <v>5088</v>
      </c>
      <c r="G1567" t="s">
        <v>1898</v>
      </c>
      <c r="H1567" t="s">
        <v>107</v>
      </c>
      <c r="I1567" s="42">
        <v>0</v>
      </c>
      <c r="J1567" t="s">
        <v>7002</v>
      </c>
      <c r="K1567" s="37">
        <v>43507</v>
      </c>
      <c r="L1567" s="44">
        <v>8013.15</v>
      </c>
      <c r="M1567" s="44">
        <v>8013.15</v>
      </c>
      <c r="N1567" s="44">
        <v>0</v>
      </c>
      <c r="O1567" s="44">
        <v>7211.84</v>
      </c>
      <c r="P1567" s="44">
        <v>0</v>
      </c>
      <c r="Q1567" s="44">
        <v>600.98670000000004</v>
      </c>
      <c r="R1567" s="44">
        <v>0</v>
      </c>
      <c r="S1567" s="44">
        <v>0</v>
      </c>
      <c r="T1567" s="44">
        <v>600.98670000000004</v>
      </c>
      <c r="V1567" s="44"/>
      <c r="W1567" s="44"/>
      <c r="X1567" s="44"/>
    </row>
    <row r="1568" spans="1:24">
      <c r="A1568">
        <v>2</v>
      </c>
      <c r="B1568">
        <v>4332</v>
      </c>
      <c r="C1568" t="s">
        <v>3767</v>
      </c>
      <c r="D1568" t="s">
        <v>948</v>
      </c>
      <c r="E1568" t="s">
        <v>949</v>
      </c>
      <c r="F1568" t="s">
        <v>5089</v>
      </c>
      <c r="G1568" t="s">
        <v>1857</v>
      </c>
      <c r="H1568" t="s">
        <v>124</v>
      </c>
      <c r="I1568" s="42">
        <v>0.1</v>
      </c>
      <c r="J1568" t="s">
        <v>7002</v>
      </c>
      <c r="K1568" s="37">
        <v>43991</v>
      </c>
      <c r="L1568" s="44">
        <v>35728.230000000003</v>
      </c>
      <c r="M1568" s="44">
        <v>35728.230000000003</v>
      </c>
      <c r="N1568" s="44">
        <v>0</v>
      </c>
      <c r="O1568" s="44">
        <v>32155.41</v>
      </c>
      <c r="P1568" s="44">
        <v>0</v>
      </c>
      <c r="Q1568" s="44">
        <v>2679.6174999999998</v>
      </c>
      <c r="R1568" s="44">
        <v>0</v>
      </c>
      <c r="S1568" s="44">
        <v>0</v>
      </c>
      <c r="T1568" s="44">
        <v>2679.6174999999998</v>
      </c>
      <c r="V1568" s="44"/>
      <c r="W1568" s="44"/>
      <c r="X1568" s="44"/>
    </row>
    <row r="1569" spans="1:24">
      <c r="A1569">
        <v>2</v>
      </c>
      <c r="B1569">
        <v>4332</v>
      </c>
      <c r="C1569" t="s">
        <v>3767</v>
      </c>
      <c r="D1569" t="s">
        <v>858</v>
      </c>
      <c r="E1569" t="s">
        <v>9</v>
      </c>
      <c r="F1569" t="s">
        <v>5090</v>
      </c>
      <c r="G1569" t="s">
        <v>1911</v>
      </c>
      <c r="H1569" t="s">
        <v>107</v>
      </c>
      <c r="I1569" s="42">
        <v>1</v>
      </c>
      <c r="J1569" t="s">
        <v>7002</v>
      </c>
      <c r="K1569" s="37">
        <v>48092</v>
      </c>
      <c r="L1569" s="44">
        <v>415415.34</v>
      </c>
      <c r="M1569" s="44">
        <v>415415.34</v>
      </c>
      <c r="N1569" s="44">
        <v>0</v>
      </c>
      <c r="O1569" s="44">
        <v>373873.81</v>
      </c>
      <c r="P1569" s="44">
        <v>0</v>
      </c>
      <c r="Q1569" s="44">
        <v>303.37830000000002</v>
      </c>
      <c r="R1569" s="44">
        <v>0</v>
      </c>
      <c r="S1569" s="44">
        <v>0</v>
      </c>
      <c r="T1569" s="44">
        <v>303.37830000000002</v>
      </c>
      <c r="V1569" s="44"/>
      <c r="W1569" s="44"/>
      <c r="X1569" s="44"/>
    </row>
    <row r="1570" spans="1:24">
      <c r="A1570">
        <v>2</v>
      </c>
      <c r="B1570">
        <v>4332</v>
      </c>
      <c r="C1570" t="s">
        <v>3767</v>
      </c>
      <c r="D1570" t="s">
        <v>594</v>
      </c>
      <c r="E1570" t="s">
        <v>9</v>
      </c>
      <c r="F1570" t="s">
        <v>5091</v>
      </c>
      <c r="G1570" t="s">
        <v>595</v>
      </c>
      <c r="H1570" t="s">
        <v>100</v>
      </c>
      <c r="I1570" s="42">
        <v>1</v>
      </c>
      <c r="J1570" t="s">
        <v>7002</v>
      </c>
      <c r="K1570" s="37">
        <v>43333</v>
      </c>
      <c r="L1570" s="44">
        <v>21567.4</v>
      </c>
      <c r="M1570" s="44">
        <v>21567.4</v>
      </c>
      <c r="N1570" s="44">
        <v>0</v>
      </c>
      <c r="O1570" s="44">
        <v>19410.66</v>
      </c>
      <c r="P1570" s="44">
        <v>0</v>
      </c>
      <c r="Q1570" s="44">
        <v>1617.5550000000001</v>
      </c>
      <c r="R1570" s="44">
        <v>0</v>
      </c>
      <c r="S1570" s="44">
        <v>0</v>
      </c>
      <c r="T1570" s="44">
        <v>1617.5550000000001</v>
      </c>
      <c r="V1570" s="44"/>
      <c r="W1570" s="44"/>
      <c r="X1570" s="44"/>
    </row>
    <row r="1571" spans="1:24">
      <c r="A1571">
        <v>2</v>
      </c>
      <c r="B1571">
        <v>4332</v>
      </c>
      <c r="C1571" t="s">
        <v>3767</v>
      </c>
      <c r="D1571" t="s">
        <v>75</v>
      </c>
      <c r="E1571" t="s">
        <v>76</v>
      </c>
      <c r="F1571" t="s">
        <v>5092</v>
      </c>
      <c r="G1571" t="s">
        <v>2759</v>
      </c>
      <c r="H1571" t="s">
        <v>104</v>
      </c>
      <c r="I1571" s="42">
        <v>0</v>
      </c>
      <c r="J1571" t="s">
        <v>7002</v>
      </c>
      <c r="K1571" s="37">
        <v>43760</v>
      </c>
      <c r="L1571" s="44">
        <v>59643.49</v>
      </c>
      <c r="M1571" s="44">
        <v>59643.49</v>
      </c>
      <c r="N1571" s="44">
        <v>0</v>
      </c>
      <c r="O1571" s="44">
        <v>53679.14</v>
      </c>
      <c r="P1571" s="44">
        <v>0</v>
      </c>
      <c r="Q1571" s="44">
        <v>4473.2617</v>
      </c>
      <c r="R1571" s="44">
        <v>0</v>
      </c>
      <c r="S1571" s="44">
        <v>0</v>
      </c>
      <c r="T1571" s="44">
        <v>4473.2617</v>
      </c>
      <c r="V1571" s="44"/>
      <c r="W1571" s="44"/>
      <c r="X1571" s="44"/>
    </row>
    <row r="1572" spans="1:24">
      <c r="A1572">
        <v>2</v>
      </c>
      <c r="B1572">
        <v>4332</v>
      </c>
      <c r="C1572" t="s">
        <v>3767</v>
      </c>
      <c r="D1572" t="s">
        <v>95</v>
      </c>
      <c r="E1572" t="s">
        <v>93</v>
      </c>
      <c r="F1572" t="s">
        <v>5093</v>
      </c>
      <c r="G1572" t="s">
        <v>2401</v>
      </c>
      <c r="H1572" t="s">
        <v>107</v>
      </c>
      <c r="I1572" s="42">
        <v>0.1</v>
      </c>
      <c r="J1572" t="s">
        <v>7002</v>
      </c>
      <c r="K1572" s="37">
        <v>43507</v>
      </c>
      <c r="L1572" s="44">
        <v>22942.400000000001</v>
      </c>
      <c r="M1572" s="44">
        <v>22942.400000000001</v>
      </c>
      <c r="N1572" s="44">
        <v>0</v>
      </c>
      <c r="O1572" s="44">
        <v>20648.16</v>
      </c>
      <c r="P1572" s="44">
        <v>0</v>
      </c>
      <c r="Q1572" s="44">
        <v>1720.68</v>
      </c>
      <c r="R1572" s="44">
        <v>0</v>
      </c>
      <c r="S1572" s="44">
        <v>0</v>
      </c>
      <c r="T1572" s="44">
        <v>1720.68</v>
      </c>
      <c r="V1572" s="44"/>
      <c r="W1572" s="44"/>
      <c r="X1572" s="44"/>
    </row>
    <row r="1573" spans="1:24">
      <c r="A1573">
        <v>2</v>
      </c>
      <c r="B1573">
        <v>4332</v>
      </c>
      <c r="C1573" t="s">
        <v>3767</v>
      </c>
      <c r="D1573" t="s">
        <v>2016</v>
      </c>
      <c r="E1573" t="s">
        <v>76</v>
      </c>
      <c r="F1573" t="s">
        <v>5094</v>
      </c>
      <c r="G1573" t="s">
        <v>2068</v>
      </c>
      <c r="H1573" t="s">
        <v>124</v>
      </c>
      <c r="I1573" s="42">
        <v>0</v>
      </c>
      <c r="J1573" t="s">
        <v>7002</v>
      </c>
      <c r="K1573" s="37">
        <v>43598</v>
      </c>
      <c r="L1573" s="44">
        <v>33815.69</v>
      </c>
      <c r="M1573" s="44">
        <v>33815.69</v>
      </c>
      <c r="N1573" s="44">
        <v>0</v>
      </c>
      <c r="O1573" s="44">
        <v>30434.12</v>
      </c>
      <c r="P1573" s="44">
        <v>0</v>
      </c>
      <c r="Q1573" s="44">
        <v>2536.1767</v>
      </c>
      <c r="R1573" s="44">
        <v>0</v>
      </c>
      <c r="S1573" s="44">
        <v>0</v>
      </c>
      <c r="T1573" s="44">
        <v>2536.1767</v>
      </c>
      <c r="V1573" s="44"/>
      <c r="W1573" s="44"/>
      <c r="X1573" s="44"/>
    </row>
    <row r="1574" spans="1:24">
      <c r="A1574">
        <v>2</v>
      </c>
      <c r="B1574">
        <v>4332</v>
      </c>
      <c r="C1574" t="s">
        <v>3767</v>
      </c>
      <c r="D1574" t="s">
        <v>95</v>
      </c>
      <c r="E1574" t="s">
        <v>93</v>
      </c>
      <c r="F1574" t="s">
        <v>5095</v>
      </c>
      <c r="G1574" t="s">
        <v>1849</v>
      </c>
      <c r="H1574" t="s">
        <v>107</v>
      </c>
      <c r="I1574" s="42">
        <v>0.1</v>
      </c>
      <c r="J1574" t="s">
        <v>7002</v>
      </c>
      <c r="K1574" s="37">
        <v>43760</v>
      </c>
      <c r="L1574" s="44">
        <v>44038.9</v>
      </c>
      <c r="M1574" s="44">
        <v>44038.9</v>
      </c>
      <c r="N1574" s="44">
        <v>0</v>
      </c>
      <c r="O1574" s="44">
        <v>39635.01</v>
      </c>
      <c r="P1574" s="44">
        <v>0</v>
      </c>
      <c r="Q1574" s="44">
        <v>3302.9175</v>
      </c>
      <c r="R1574" s="44">
        <v>0</v>
      </c>
      <c r="S1574" s="44">
        <v>0</v>
      </c>
      <c r="T1574" s="44">
        <v>3302.9175</v>
      </c>
      <c r="V1574" s="44"/>
      <c r="W1574" s="44"/>
      <c r="X1574" s="44"/>
    </row>
    <row r="1575" spans="1:24">
      <c r="A1575">
        <v>2</v>
      </c>
      <c r="B1575">
        <v>4332</v>
      </c>
      <c r="C1575" t="s">
        <v>3767</v>
      </c>
      <c r="D1575" t="s">
        <v>568</v>
      </c>
      <c r="E1575" t="s">
        <v>25</v>
      </c>
      <c r="F1575" t="s">
        <v>5096</v>
      </c>
      <c r="G1575" t="s">
        <v>2539</v>
      </c>
      <c r="H1575" t="s">
        <v>107</v>
      </c>
      <c r="I1575" s="42">
        <v>0</v>
      </c>
      <c r="J1575" t="s">
        <v>7002</v>
      </c>
      <c r="K1575" s="37">
        <v>43588</v>
      </c>
      <c r="L1575" s="44">
        <v>121506.11</v>
      </c>
      <c r="M1575" s="44">
        <v>121506.11</v>
      </c>
      <c r="N1575" s="44">
        <v>0</v>
      </c>
      <c r="O1575" s="44">
        <v>109355.5</v>
      </c>
      <c r="P1575" s="44">
        <v>0</v>
      </c>
      <c r="Q1575" s="44">
        <v>9112.9583000000002</v>
      </c>
      <c r="R1575" s="44">
        <v>0</v>
      </c>
      <c r="S1575" s="44">
        <v>0</v>
      </c>
      <c r="T1575" s="44">
        <v>9112.9583000000002</v>
      </c>
      <c r="V1575" s="44"/>
      <c r="W1575" s="44"/>
      <c r="X1575" s="44"/>
    </row>
    <row r="1576" spans="1:24">
      <c r="A1576">
        <v>2</v>
      </c>
      <c r="B1576">
        <v>4332</v>
      </c>
      <c r="C1576" t="s">
        <v>3767</v>
      </c>
      <c r="D1576" t="s">
        <v>1797</v>
      </c>
      <c r="E1576" t="s">
        <v>25</v>
      </c>
      <c r="F1576" t="s">
        <v>5097</v>
      </c>
      <c r="G1576" t="s">
        <v>1798</v>
      </c>
      <c r="H1576" t="s">
        <v>100</v>
      </c>
      <c r="I1576" s="42">
        <v>1</v>
      </c>
      <c r="J1576" t="s">
        <v>7002</v>
      </c>
      <c r="K1576" s="37">
        <v>43410</v>
      </c>
      <c r="L1576" s="44">
        <v>6523.5</v>
      </c>
      <c r="M1576" s="44">
        <v>6523.5</v>
      </c>
      <c r="N1576" s="44">
        <v>0</v>
      </c>
      <c r="O1576" s="44">
        <v>5871.15</v>
      </c>
      <c r="P1576" s="44">
        <v>0</v>
      </c>
      <c r="Q1576" s="44">
        <v>489.26249999999999</v>
      </c>
      <c r="R1576" s="44">
        <v>0</v>
      </c>
      <c r="S1576" s="44">
        <v>0</v>
      </c>
      <c r="T1576" s="44">
        <v>489.26249999999999</v>
      </c>
      <c r="V1576" s="44"/>
      <c r="W1576" s="44"/>
      <c r="X1576" s="44"/>
    </row>
    <row r="1577" spans="1:24">
      <c r="A1577">
        <v>2</v>
      </c>
      <c r="B1577">
        <v>4332</v>
      </c>
      <c r="C1577" t="s">
        <v>3767</v>
      </c>
      <c r="D1577" t="s">
        <v>568</v>
      </c>
      <c r="E1577" t="s">
        <v>25</v>
      </c>
      <c r="F1577" t="s">
        <v>5098</v>
      </c>
      <c r="G1577" t="s">
        <v>1637</v>
      </c>
      <c r="H1577" t="s">
        <v>107</v>
      </c>
      <c r="I1577" s="42">
        <v>1</v>
      </c>
      <c r="J1577" t="s">
        <v>7002</v>
      </c>
      <c r="K1577" s="37">
        <v>43412</v>
      </c>
      <c r="L1577" s="44">
        <v>32410.95</v>
      </c>
      <c r="M1577" s="44">
        <v>32410.95</v>
      </c>
      <c r="N1577" s="44">
        <v>0</v>
      </c>
      <c r="O1577" s="44">
        <v>29169.86</v>
      </c>
      <c r="P1577" s="44">
        <v>0</v>
      </c>
      <c r="Q1577" s="44">
        <v>2430.8217</v>
      </c>
      <c r="R1577" s="44">
        <v>0</v>
      </c>
      <c r="S1577" s="44">
        <v>0</v>
      </c>
      <c r="T1577" s="44">
        <v>2430.8217</v>
      </c>
      <c r="V1577" s="44"/>
      <c r="W1577" s="44"/>
      <c r="X1577" s="44"/>
    </row>
    <row r="1578" spans="1:24">
      <c r="A1578">
        <v>2</v>
      </c>
      <c r="B1578">
        <v>4332</v>
      </c>
      <c r="C1578" t="s">
        <v>3767</v>
      </c>
      <c r="D1578" t="s">
        <v>1133</v>
      </c>
      <c r="E1578" t="s">
        <v>93</v>
      </c>
      <c r="F1578" t="s">
        <v>5099</v>
      </c>
      <c r="G1578" t="s">
        <v>1884</v>
      </c>
      <c r="H1578" t="s">
        <v>107</v>
      </c>
      <c r="I1578" s="42">
        <v>0</v>
      </c>
      <c r="J1578" t="s">
        <v>7002</v>
      </c>
      <c r="K1578" s="37">
        <v>43882</v>
      </c>
      <c r="L1578" s="44">
        <v>9523.3799999999992</v>
      </c>
      <c r="M1578" s="44">
        <v>9523.3799999999992</v>
      </c>
      <c r="N1578" s="44">
        <v>0</v>
      </c>
      <c r="O1578" s="44">
        <v>8571.0400000000009</v>
      </c>
      <c r="P1578" s="44">
        <v>0</v>
      </c>
      <c r="Q1578" s="44">
        <v>714.25329999999997</v>
      </c>
      <c r="R1578" s="44">
        <v>0</v>
      </c>
      <c r="S1578" s="44">
        <v>0</v>
      </c>
      <c r="T1578" s="44">
        <v>714.25329999999997</v>
      </c>
      <c r="V1578" s="44"/>
      <c r="W1578" s="44"/>
      <c r="X1578" s="44"/>
    </row>
    <row r="1579" spans="1:24">
      <c r="A1579">
        <v>2</v>
      </c>
      <c r="B1579">
        <v>4332</v>
      </c>
      <c r="C1579" t="s">
        <v>3767</v>
      </c>
      <c r="D1579" t="s">
        <v>1402</v>
      </c>
      <c r="E1579" t="s">
        <v>147</v>
      </c>
      <c r="F1579" t="s">
        <v>5100</v>
      </c>
      <c r="G1579" t="s">
        <v>2918</v>
      </c>
      <c r="H1579" t="s">
        <v>104</v>
      </c>
      <c r="I1579" s="42">
        <v>0</v>
      </c>
      <c r="J1579" t="s">
        <v>7002</v>
      </c>
      <c r="K1579" s="37">
        <v>43962</v>
      </c>
      <c r="L1579" s="44">
        <v>23529.05</v>
      </c>
      <c r="M1579" s="44">
        <v>23529.05</v>
      </c>
      <c r="N1579" s="44">
        <v>0</v>
      </c>
      <c r="O1579" s="44">
        <v>21176.15</v>
      </c>
      <c r="P1579" s="44">
        <v>0</v>
      </c>
      <c r="Q1579" s="44">
        <v>1764.6792</v>
      </c>
      <c r="R1579" s="44">
        <v>0</v>
      </c>
      <c r="S1579" s="44">
        <v>0</v>
      </c>
      <c r="T1579" s="44">
        <v>1764.6792</v>
      </c>
      <c r="V1579" s="44"/>
      <c r="W1579" s="44"/>
      <c r="X1579" s="44"/>
    </row>
    <row r="1580" spans="1:24">
      <c r="A1580">
        <v>2</v>
      </c>
      <c r="B1580">
        <v>4332</v>
      </c>
      <c r="C1580" t="s">
        <v>3767</v>
      </c>
      <c r="D1580" t="s">
        <v>918</v>
      </c>
      <c r="E1580" t="s">
        <v>25</v>
      </c>
      <c r="F1580" t="s">
        <v>5101</v>
      </c>
      <c r="G1580" t="s">
        <v>1724</v>
      </c>
      <c r="H1580" t="s">
        <v>107</v>
      </c>
      <c r="I1580" s="42">
        <v>1</v>
      </c>
      <c r="J1580" t="s">
        <v>7002</v>
      </c>
      <c r="K1580" s="37">
        <v>43410</v>
      </c>
      <c r="L1580" s="44">
        <v>26514.68</v>
      </c>
      <c r="M1580" s="44">
        <v>26514.68</v>
      </c>
      <c r="N1580" s="44">
        <v>0</v>
      </c>
      <c r="O1580" s="44">
        <v>23863.21</v>
      </c>
      <c r="P1580" s="44">
        <v>0</v>
      </c>
      <c r="Q1580" s="44">
        <v>1988.6007999999999</v>
      </c>
      <c r="R1580" s="44">
        <v>0</v>
      </c>
      <c r="S1580" s="44">
        <v>0</v>
      </c>
      <c r="T1580" s="44">
        <v>1988.6007999999999</v>
      </c>
      <c r="V1580" s="44"/>
      <c r="W1580" s="44"/>
      <c r="X1580" s="44"/>
    </row>
    <row r="1581" spans="1:24">
      <c r="A1581">
        <v>2</v>
      </c>
      <c r="B1581">
        <v>4332</v>
      </c>
      <c r="C1581" t="s">
        <v>3767</v>
      </c>
      <c r="D1581" t="s">
        <v>1688</v>
      </c>
      <c r="E1581" t="s">
        <v>131</v>
      </c>
      <c r="F1581" t="s">
        <v>5102</v>
      </c>
      <c r="G1581" t="s">
        <v>1689</v>
      </c>
      <c r="H1581" t="s">
        <v>107</v>
      </c>
      <c r="I1581" s="42">
        <v>0</v>
      </c>
      <c r="J1581" t="s">
        <v>7002</v>
      </c>
      <c r="K1581" s="37">
        <v>43598</v>
      </c>
      <c r="L1581" s="44">
        <v>10174.040000000001</v>
      </c>
      <c r="M1581" s="44">
        <v>10174.040000000001</v>
      </c>
      <c r="N1581" s="44">
        <v>0</v>
      </c>
      <c r="O1581" s="44">
        <v>9156.64</v>
      </c>
      <c r="P1581" s="44">
        <v>0</v>
      </c>
      <c r="Q1581" s="44">
        <v>763.05330000000004</v>
      </c>
      <c r="R1581" s="44">
        <v>0</v>
      </c>
      <c r="S1581" s="44">
        <v>0</v>
      </c>
      <c r="T1581" s="44">
        <v>763.05330000000004</v>
      </c>
      <c r="V1581" s="44"/>
      <c r="W1581" s="44"/>
      <c r="X1581" s="44"/>
    </row>
    <row r="1582" spans="1:24">
      <c r="A1582">
        <v>2</v>
      </c>
      <c r="B1582">
        <v>4332</v>
      </c>
      <c r="C1582" t="s">
        <v>3767</v>
      </c>
      <c r="D1582" t="s">
        <v>1258</v>
      </c>
      <c r="E1582" t="s">
        <v>37</v>
      </c>
      <c r="F1582" t="s">
        <v>5103</v>
      </c>
      <c r="G1582" t="s">
        <v>1756</v>
      </c>
      <c r="H1582" t="s">
        <v>107</v>
      </c>
      <c r="I1582" s="42">
        <v>1</v>
      </c>
      <c r="J1582" t="s">
        <v>7002</v>
      </c>
      <c r="K1582" s="37">
        <v>43410</v>
      </c>
      <c r="L1582" s="44">
        <v>36009.06</v>
      </c>
      <c r="M1582" s="44">
        <v>36009.06</v>
      </c>
      <c r="N1582" s="44">
        <v>0</v>
      </c>
      <c r="O1582" s="44">
        <v>32408.15</v>
      </c>
      <c r="P1582" s="44">
        <v>0</v>
      </c>
      <c r="Q1582" s="44">
        <v>2700.6792</v>
      </c>
      <c r="R1582" s="44">
        <v>0</v>
      </c>
      <c r="S1582" s="44">
        <v>0</v>
      </c>
      <c r="T1582" s="44">
        <v>2700.6792</v>
      </c>
      <c r="V1582" s="44"/>
      <c r="W1582" s="44"/>
      <c r="X1582" s="44"/>
    </row>
    <row r="1583" spans="1:24">
      <c r="A1583">
        <v>2</v>
      </c>
      <c r="B1583">
        <v>4332</v>
      </c>
      <c r="C1583" t="s">
        <v>3767</v>
      </c>
      <c r="D1583" t="s">
        <v>1789</v>
      </c>
      <c r="E1583" t="s">
        <v>9</v>
      </c>
      <c r="F1583" t="s">
        <v>5104</v>
      </c>
      <c r="G1583" t="s">
        <v>1945</v>
      </c>
      <c r="H1583" t="s">
        <v>100</v>
      </c>
      <c r="I1583" s="42">
        <v>1</v>
      </c>
      <c r="J1583" t="s">
        <v>7002</v>
      </c>
      <c r="K1583" s="37">
        <v>43507</v>
      </c>
      <c r="L1583" s="44">
        <v>17012</v>
      </c>
      <c r="M1583" s="44">
        <v>17012</v>
      </c>
      <c r="N1583" s="44">
        <v>0</v>
      </c>
      <c r="O1583" s="44">
        <v>15310.8</v>
      </c>
      <c r="P1583" s="44">
        <v>0</v>
      </c>
      <c r="Q1583" s="44">
        <v>1275.9000000000001</v>
      </c>
      <c r="R1583" s="44">
        <v>0</v>
      </c>
      <c r="S1583" s="44">
        <v>0</v>
      </c>
      <c r="T1583" s="44">
        <v>1275.9000000000001</v>
      </c>
      <c r="V1583" s="44"/>
      <c r="W1583" s="44"/>
      <c r="X1583" s="44"/>
    </row>
    <row r="1584" spans="1:24">
      <c r="A1584">
        <v>2</v>
      </c>
      <c r="B1584">
        <v>4332</v>
      </c>
      <c r="C1584" t="s">
        <v>3767</v>
      </c>
      <c r="D1584" t="s">
        <v>549</v>
      </c>
      <c r="E1584" t="s">
        <v>9</v>
      </c>
      <c r="F1584" t="s">
        <v>5105</v>
      </c>
      <c r="G1584" t="s">
        <v>1697</v>
      </c>
      <c r="H1584" t="s">
        <v>86</v>
      </c>
      <c r="I1584" s="42">
        <v>1</v>
      </c>
      <c r="J1584" t="s">
        <v>7002</v>
      </c>
      <c r="K1584" s="37">
        <v>43412</v>
      </c>
      <c r="L1584" s="44">
        <v>15886.23</v>
      </c>
      <c r="M1584" s="44">
        <v>15886.23</v>
      </c>
      <c r="N1584" s="44">
        <v>0</v>
      </c>
      <c r="O1584" s="44">
        <v>14297.61</v>
      </c>
      <c r="P1584" s="44">
        <v>0</v>
      </c>
      <c r="Q1584" s="44">
        <v>1191.4675</v>
      </c>
      <c r="R1584" s="44">
        <v>0</v>
      </c>
      <c r="S1584" s="44">
        <v>0</v>
      </c>
      <c r="T1584" s="44">
        <v>1191.4675</v>
      </c>
      <c r="V1584" s="44"/>
      <c r="W1584" s="44"/>
      <c r="X1584" s="44"/>
    </row>
    <row r="1585" spans="1:24">
      <c r="A1585">
        <v>2</v>
      </c>
      <c r="B1585">
        <v>4332</v>
      </c>
      <c r="C1585" t="s">
        <v>3767</v>
      </c>
      <c r="D1585" t="s">
        <v>1875</v>
      </c>
      <c r="E1585" t="s">
        <v>321</v>
      </c>
      <c r="F1585" t="s">
        <v>5106</v>
      </c>
      <c r="G1585" t="s">
        <v>1876</v>
      </c>
      <c r="H1585" t="s">
        <v>86</v>
      </c>
      <c r="I1585" s="42">
        <v>1</v>
      </c>
      <c r="J1585" t="s">
        <v>7002</v>
      </c>
      <c r="K1585" s="37">
        <v>43411</v>
      </c>
      <c r="L1585" s="44">
        <v>4280.6000000000004</v>
      </c>
      <c r="M1585" s="44">
        <v>4280.6000000000004</v>
      </c>
      <c r="N1585" s="44">
        <v>0</v>
      </c>
      <c r="O1585" s="44">
        <v>3852.54</v>
      </c>
      <c r="P1585" s="44">
        <v>0</v>
      </c>
      <c r="Q1585" s="44">
        <v>321.04500000000002</v>
      </c>
      <c r="R1585" s="44">
        <v>0</v>
      </c>
      <c r="S1585" s="44">
        <v>0</v>
      </c>
      <c r="T1585" s="44">
        <v>321.04500000000002</v>
      </c>
      <c r="V1585" s="44"/>
      <c r="W1585" s="44"/>
      <c r="X1585" s="44"/>
    </row>
    <row r="1586" spans="1:24">
      <c r="A1586">
        <v>2</v>
      </c>
      <c r="B1586">
        <v>4332</v>
      </c>
      <c r="C1586" t="s">
        <v>3767</v>
      </c>
      <c r="D1586" t="s">
        <v>1789</v>
      </c>
      <c r="E1586" t="s">
        <v>9</v>
      </c>
      <c r="F1586" t="s">
        <v>7556</v>
      </c>
      <c r="G1586" t="s">
        <v>1125</v>
      </c>
      <c r="H1586" t="s">
        <v>100</v>
      </c>
      <c r="I1586" s="42">
        <v>1</v>
      </c>
      <c r="J1586" t="s">
        <v>7002</v>
      </c>
      <c r="K1586" s="37">
        <v>43991</v>
      </c>
      <c r="L1586" s="44">
        <v>5242.07</v>
      </c>
      <c r="M1586" s="44">
        <v>5242.07</v>
      </c>
      <c r="N1586" s="44">
        <v>0</v>
      </c>
      <c r="O1586" s="44">
        <v>4717.8599999999997</v>
      </c>
      <c r="P1586" s="44">
        <v>0</v>
      </c>
      <c r="Q1586" s="44">
        <v>393.15</v>
      </c>
      <c r="R1586" s="44">
        <v>0</v>
      </c>
      <c r="S1586" s="44">
        <v>393.15</v>
      </c>
      <c r="T1586" s="44">
        <v>0</v>
      </c>
      <c r="V1586" s="44"/>
      <c r="W1586" s="44"/>
      <c r="X1586" s="44"/>
    </row>
    <row r="1587" spans="1:24">
      <c r="A1587">
        <v>2</v>
      </c>
      <c r="B1587">
        <v>4332</v>
      </c>
      <c r="C1587" t="s">
        <v>3767</v>
      </c>
      <c r="D1587" t="s">
        <v>669</v>
      </c>
      <c r="E1587" t="s">
        <v>93</v>
      </c>
      <c r="F1587" t="s">
        <v>5107</v>
      </c>
      <c r="G1587" t="s">
        <v>1677</v>
      </c>
      <c r="H1587" t="s">
        <v>107</v>
      </c>
      <c r="I1587" s="42">
        <v>1</v>
      </c>
      <c r="J1587" t="s">
        <v>7002</v>
      </c>
      <c r="K1587" s="37">
        <v>43412</v>
      </c>
      <c r="L1587" s="44">
        <v>8400</v>
      </c>
      <c r="M1587" s="44">
        <v>8400</v>
      </c>
      <c r="N1587" s="44">
        <v>0</v>
      </c>
      <c r="O1587" s="44">
        <v>7560</v>
      </c>
      <c r="P1587" s="44">
        <v>0</v>
      </c>
      <c r="Q1587" s="44">
        <v>630</v>
      </c>
      <c r="R1587" s="44">
        <v>0</v>
      </c>
      <c r="S1587" s="44">
        <v>0</v>
      </c>
      <c r="T1587" s="44">
        <v>630</v>
      </c>
      <c r="V1587" s="44"/>
      <c r="W1587" s="44"/>
      <c r="X1587" s="44"/>
    </row>
    <row r="1588" spans="1:24">
      <c r="A1588">
        <v>2</v>
      </c>
      <c r="B1588">
        <v>4332</v>
      </c>
      <c r="C1588" t="s">
        <v>3767</v>
      </c>
      <c r="D1588" t="s">
        <v>7557</v>
      </c>
      <c r="E1588" t="s">
        <v>48</v>
      </c>
      <c r="F1588" t="s">
        <v>7558</v>
      </c>
      <c r="G1588" t="s">
        <v>7559</v>
      </c>
      <c r="H1588" t="s">
        <v>86</v>
      </c>
      <c r="I1588" s="42">
        <v>1</v>
      </c>
      <c r="J1588" t="s">
        <v>7002</v>
      </c>
      <c r="K1588" s="37">
        <v>43265</v>
      </c>
      <c r="L1588" s="44">
        <v>15644.02</v>
      </c>
      <c r="M1588" s="44">
        <v>15644.02</v>
      </c>
      <c r="N1588" s="44">
        <v>0</v>
      </c>
      <c r="O1588" s="44">
        <v>15644.02</v>
      </c>
      <c r="P1588" s="44">
        <v>0</v>
      </c>
      <c r="Q1588" s="44">
        <v>0</v>
      </c>
      <c r="R1588" s="44">
        <v>0</v>
      </c>
      <c r="S1588" s="44">
        <v>0</v>
      </c>
      <c r="T1588" s="44">
        <v>0</v>
      </c>
      <c r="V1588" s="44"/>
      <c r="W1588" s="44"/>
      <c r="X1588" s="44"/>
    </row>
    <row r="1589" spans="1:24">
      <c r="A1589">
        <v>2</v>
      </c>
      <c r="B1589">
        <v>4332</v>
      </c>
      <c r="C1589" t="s">
        <v>3767</v>
      </c>
      <c r="D1589" t="s">
        <v>425</v>
      </c>
      <c r="E1589" t="s">
        <v>82</v>
      </c>
      <c r="F1589" t="s">
        <v>5108</v>
      </c>
      <c r="G1589" t="s">
        <v>1730</v>
      </c>
      <c r="H1589" t="s">
        <v>107</v>
      </c>
      <c r="I1589" s="42">
        <v>0</v>
      </c>
      <c r="J1589" t="s">
        <v>7002</v>
      </c>
      <c r="K1589" s="37">
        <v>43598</v>
      </c>
      <c r="L1589" s="44">
        <v>16670</v>
      </c>
      <c r="M1589" s="44">
        <v>16670</v>
      </c>
      <c r="N1589" s="44">
        <v>0</v>
      </c>
      <c r="O1589" s="44">
        <v>15003</v>
      </c>
      <c r="P1589" s="44">
        <v>0</v>
      </c>
      <c r="Q1589" s="44">
        <v>1250.25</v>
      </c>
      <c r="R1589" s="44">
        <v>0</v>
      </c>
      <c r="S1589" s="44">
        <v>0</v>
      </c>
      <c r="T1589" s="44">
        <v>1250.25</v>
      </c>
      <c r="V1589" s="44"/>
      <c r="W1589" s="44"/>
      <c r="X1589" s="44"/>
    </row>
    <row r="1590" spans="1:24">
      <c r="A1590">
        <v>2</v>
      </c>
      <c r="B1590">
        <v>4332</v>
      </c>
      <c r="C1590" t="s">
        <v>3767</v>
      </c>
      <c r="D1590" t="s">
        <v>498</v>
      </c>
      <c r="E1590" t="s">
        <v>48</v>
      </c>
      <c r="F1590" t="s">
        <v>5109</v>
      </c>
      <c r="G1590" t="s">
        <v>1887</v>
      </c>
      <c r="H1590" t="s">
        <v>100</v>
      </c>
      <c r="I1590" s="42">
        <v>0.5</v>
      </c>
      <c r="J1590" t="s">
        <v>7002</v>
      </c>
      <c r="K1590" s="37">
        <v>43411</v>
      </c>
      <c r="L1590" s="44">
        <v>25441.38</v>
      </c>
      <c r="M1590" s="44">
        <v>25441.38</v>
      </c>
      <c r="N1590" s="44">
        <v>0</v>
      </c>
      <c r="O1590" s="44">
        <v>22897.24</v>
      </c>
      <c r="P1590" s="44">
        <v>0</v>
      </c>
      <c r="Q1590" s="44">
        <v>1908.1033</v>
      </c>
      <c r="R1590" s="44">
        <v>0</v>
      </c>
      <c r="S1590" s="44">
        <v>0</v>
      </c>
      <c r="T1590" s="44">
        <v>1908.1033</v>
      </c>
      <c r="V1590" s="44"/>
      <c r="W1590" s="44"/>
      <c r="X1590" s="44"/>
    </row>
    <row r="1591" spans="1:24">
      <c r="A1591">
        <v>2</v>
      </c>
      <c r="B1591">
        <v>4332</v>
      </c>
      <c r="C1591" t="s">
        <v>3767</v>
      </c>
      <c r="D1591" t="s">
        <v>614</v>
      </c>
      <c r="E1591" t="s">
        <v>131</v>
      </c>
      <c r="F1591" t="s">
        <v>5110</v>
      </c>
      <c r="G1591" t="s">
        <v>2341</v>
      </c>
      <c r="H1591" t="s">
        <v>100</v>
      </c>
      <c r="I1591" s="42">
        <v>1</v>
      </c>
      <c r="J1591" t="s">
        <v>7002</v>
      </c>
      <c r="K1591" s="37">
        <v>43507</v>
      </c>
      <c r="L1591" s="44">
        <v>58175.34</v>
      </c>
      <c r="M1591" s="44">
        <v>58175.34</v>
      </c>
      <c r="N1591" s="44">
        <v>0</v>
      </c>
      <c r="O1591" s="44">
        <v>52357.81</v>
      </c>
      <c r="P1591" s="44">
        <v>0</v>
      </c>
      <c r="Q1591" s="44">
        <v>4363.1508000000003</v>
      </c>
      <c r="R1591" s="44">
        <v>0</v>
      </c>
      <c r="S1591" s="44">
        <v>0</v>
      </c>
      <c r="T1591" s="44">
        <v>4363.1508000000003</v>
      </c>
      <c r="V1591" s="44"/>
      <c r="W1591" s="44"/>
      <c r="X1591" s="44"/>
    </row>
    <row r="1592" spans="1:24">
      <c r="A1592">
        <v>2</v>
      </c>
      <c r="B1592">
        <v>4332</v>
      </c>
      <c r="C1592" t="s">
        <v>3767</v>
      </c>
      <c r="D1592" t="s">
        <v>549</v>
      </c>
      <c r="E1592" t="s">
        <v>9</v>
      </c>
      <c r="F1592" t="s">
        <v>7560</v>
      </c>
      <c r="G1592" t="s">
        <v>7561</v>
      </c>
      <c r="H1592" t="s">
        <v>86</v>
      </c>
      <c r="I1592" s="42">
        <v>1</v>
      </c>
      <c r="J1592" t="s">
        <v>7002</v>
      </c>
      <c r="K1592" s="37">
        <v>43410</v>
      </c>
      <c r="L1592" s="44">
        <v>10930</v>
      </c>
      <c r="M1592" s="44">
        <v>10930</v>
      </c>
      <c r="N1592" s="44">
        <v>0</v>
      </c>
      <c r="O1592" s="44">
        <v>10930</v>
      </c>
      <c r="P1592" s="44">
        <v>0</v>
      </c>
      <c r="Q1592" s="44">
        <v>0</v>
      </c>
      <c r="R1592" s="44">
        <v>0</v>
      </c>
      <c r="S1592" s="44">
        <v>0</v>
      </c>
      <c r="T1592" s="44">
        <v>0</v>
      </c>
      <c r="V1592" s="44"/>
      <c r="W1592" s="44"/>
      <c r="X1592" s="44"/>
    </row>
    <row r="1593" spans="1:24">
      <c r="A1593">
        <v>2</v>
      </c>
      <c r="B1593">
        <v>4332</v>
      </c>
      <c r="C1593" t="s">
        <v>3767</v>
      </c>
      <c r="D1593" t="s">
        <v>1133</v>
      </c>
      <c r="E1593" t="s">
        <v>93</v>
      </c>
      <c r="F1593" t="s">
        <v>5111</v>
      </c>
      <c r="G1593" t="s">
        <v>3451</v>
      </c>
      <c r="H1593" t="s">
        <v>107</v>
      </c>
      <c r="I1593" s="42">
        <v>0.2</v>
      </c>
      <c r="J1593" t="s">
        <v>7002</v>
      </c>
      <c r="K1593" s="37">
        <v>48092</v>
      </c>
      <c r="L1593" s="44">
        <v>469805.03</v>
      </c>
      <c r="M1593" s="44">
        <v>926881.55</v>
      </c>
      <c r="N1593" s="44">
        <v>457076.52</v>
      </c>
      <c r="O1593" s="44">
        <v>834193.4</v>
      </c>
      <c r="P1593" s="44">
        <v>411368.87</v>
      </c>
      <c r="Q1593" s="44">
        <v>37535.1</v>
      </c>
      <c r="R1593" s="44">
        <v>0</v>
      </c>
      <c r="S1593" s="44">
        <v>37535.1</v>
      </c>
      <c r="T1593" s="44">
        <v>0</v>
      </c>
      <c r="V1593" s="44"/>
      <c r="W1593" s="44"/>
      <c r="X1593" s="44"/>
    </row>
    <row r="1594" spans="1:24">
      <c r="A1594">
        <v>2</v>
      </c>
      <c r="B1594">
        <v>4332</v>
      </c>
      <c r="C1594" t="s">
        <v>3767</v>
      </c>
      <c r="D1594" t="s">
        <v>918</v>
      </c>
      <c r="E1594" t="s">
        <v>25</v>
      </c>
      <c r="F1594" t="s">
        <v>5112</v>
      </c>
      <c r="G1594" t="s">
        <v>1901</v>
      </c>
      <c r="H1594" t="s">
        <v>107</v>
      </c>
      <c r="I1594" s="42">
        <v>1</v>
      </c>
      <c r="J1594" t="s">
        <v>7002</v>
      </c>
      <c r="K1594" s="37">
        <v>43417</v>
      </c>
      <c r="L1594" s="44">
        <v>3911.08</v>
      </c>
      <c r="M1594" s="44">
        <v>3911.08</v>
      </c>
      <c r="N1594" s="44">
        <v>0</v>
      </c>
      <c r="O1594" s="44">
        <v>3519.97</v>
      </c>
      <c r="P1594" s="44">
        <v>0</v>
      </c>
      <c r="Q1594" s="44">
        <v>293.33080000000001</v>
      </c>
      <c r="R1594" s="44">
        <v>0</v>
      </c>
      <c r="S1594" s="44">
        <v>0</v>
      </c>
      <c r="T1594" s="44">
        <v>293.33080000000001</v>
      </c>
      <c r="V1594" s="44"/>
      <c r="W1594" s="44"/>
      <c r="X1594" s="44"/>
    </row>
    <row r="1595" spans="1:24">
      <c r="A1595">
        <v>2</v>
      </c>
      <c r="B1595">
        <v>4332</v>
      </c>
      <c r="C1595" t="s">
        <v>3767</v>
      </c>
      <c r="D1595" t="s">
        <v>95</v>
      </c>
      <c r="E1595" t="s">
        <v>93</v>
      </c>
      <c r="F1595" t="s">
        <v>5113</v>
      </c>
      <c r="G1595" t="s">
        <v>1991</v>
      </c>
      <c r="H1595" t="s">
        <v>107</v>
      </c>
      <c r="I1595" s="42">
        <v>0.1</v>
      </c>
      <c r="J1595" t="s">
        <v>7002</v>
      </c>
      <c r="K1595" s="37">
        <v>43507</v>
      </c>
      <c r="L1595" s="44">
        <v>7954.65</v>
      </c>
      <c r="M1595" s="44">
        <v>7954.65</v>
      </c>
      <c r="N1595" s="44">
        <v>0</v>
      </c>
      <c r="O1595" s="44">
        <v>7159.19</v>
      </c>
      <c r="P1595" s="44">
        <v>0</v>
      </c>
      <c r="Q1595" s="44">
        <v>596.5992</v>
      </c>
      <c r="R1595" s="44">
        <v>0</v>
      </c>
      <c r="S1595" s="44">
        <v>0</v>
      </c>
      <c r="T1595" s="44">
        <v>596.5992</v>
      </c>
      <c r="V1595" s="44"/>
      <c r="W1595" s="44"/>
      <c r="X1595" s="44"/>
    </row>
    <row r="1596" spans="1:24">
      <c r="A1596">
        <v>2</v>
      </c>
      <c r="B1596">
        <v>4332</v>
      </c>
      <c r="C1596" t="s">
        <v>3767</v>
      </c>
      <c r="D1596" t="s">
        <v>1765</v>
      </c>
      <c r="E1596" t="s">
        <v>69</v>
      </c>
      <c r="F1596" t="s">
        <v>5114</v>
      </c>
      <c r="G1596" t="s">
        <v>1766</v>
      </c>
      <c r="H1596" t="s">
        <v>107</v>
      </c>
      <c r="I1596" s="42">
        <v>0</v>
      </c>
      <c r="J1596" t="s">
        <v>7002</v>
      </c>
      <c r="K1596" s="37">
        <v>43787</v>
      </c>
      <c r="L1596" s="44">
        <v>16072.48</v>
      </c>
      <c r="M1596" s="44">
        <v>16072.48</v>
      </c>
      <c r="N1596" s="44">
        <v>0</v>
      </c>
      <c r="O1596" s="44">
        <v>14465.23</v>
      </c>
      <c r="P1596" s="44">
        <v>0</v>
      </c>
      <c r="Q1596" s="44">
        <v>1205.4358</v>
      </c>
      <c r="R1596" s="44">
        <v>0</v>
      </c>
      <c r="S1596" s="44">
        <v>0</v>
      </c>
      <c r="T1596" s="44">
        <v>1205.4358</v>
      </c>
      <c r="V1596" s="44"/>
      <c r="W1596" s="44"/>
      <c r="X1596" s="44"/>
    </row>
    <row r="1597" spans="1:24">
      <c r="A1597">
        <v>2</v>
      </c>
      <c r="B1597">
        <v>4332</v>
      </c>
      <c r="C1597" t="s">
        <v>3767</v>
      </c>
      <c r="D1597" t="s">
        <v>768</v>
      </c>
      <c r="E1597" t="s">
        <v>9</v>
      </c>
      <c r="F1597" t="s">
        <v>5115</v>
      </c>
      <c r="G1597" t="s">
        <v>1729</v>
      </c>
      <c r="H1597" t="s">
        <v>107</v>
      </c>
      <c r="I1597" s="42">
        <v>1</v>
      </c>
      <c r="J1597" t="s">
        <v>7002</v>
      </c>
      <c r="K1597" s="37">
        <v>43410</v>
      </c>
      <c r="L1597" s="44">
        <v>5300</v>
      </c>
      <c r="M1597" s="44">
        <v>5300</v>
      </c>
      <c r="N1597" s="44">
        <v>0</v>
      </c>
      <c r="O1597" s="44">
        <v>4770</v>
      </c>
      <c r="P1597" s="44">
        <v>0</v>
      </c>
      <c r="Q1597" s="44">
        <v>397.5</v>
      </c>
      <c r="R1597" s="44">
        <v>0</v>
      </c>
      <c r="S1597" s="44">
        <v>0</v>
      </c>
      <c r="T1597" s="44">
        <v>397.5</v>
      </c>
      <c r="V1597" s="44"/>
      <c r="W1597" s="44"/>
      <c r="X1597" s="44"/>
    </row>
    <row r="1598" spans="1:24">
      <c r="A1598">
        <v>2</v>
      </c>
      <c r="B1598">
        <v>4332</v>
      </c>
      <c r="C1598" t="s">
        <v>3767</v>
      </c>
      <c r="D1598" t="s">
        <v>1097</v>
      </c>
      <c r="E1598" t="s">
        <v>9</v>
      </c>
      <c r="F1598" t="s">
        <v>5116</v>
      </c>
      <c r="G1598" t="s">
        <v>1722</v>
      </c>
      <c r="H1598" t="s">
        <v>107</v>
      </c>
      <c r="I1598" s="42">
        <v>1</v>
      </c>
      <c r="J1598" t="s">
        <v>7002</v>
      </c>
      <c r="K1598" s="37">
        <v>43410</v>
      </c>
      <c r="L1598" s="44">
        <v>7321.87</v>
      </c>
      <c r="M1598" s="44">
        <v>7321.87</v>
      </c>
      <c r="N1598" s="44">
        <v>0</v>
      </c>
      <c r="O1598" s="44">
        <v>6589.68</v>
      </c>
      <c r="P1598" s="44">
        <v>0</v>
      </c>
      <c r="Q1598" s="44">
        <v>549.14</v>
      </c>
      <c r="R1598" s="44">
        <v>0</v>
      </c>
      <c r="S1598" s="44">
        <v>0</v>
      </c>
      <c r="T1598" s="44">
        <v>549.14</v>
      </c>
      <c r="V1598" s="44"/>
      <c r="W1598" s="44"/>
      <c r="X1598" s="44"/>
    </row>
    <row r="1599" spans="1:24">
      <c r="A1599">
        <v>2</v>
      </c>
      <c r="B1599">
        <v>4332</v>
      </c>
      <c r="C1599" t="s">
        <v>3767</v>
      </c>
      <c r="D1599" t="s">
        <v>1350</v>
      </c>
      <c r="E1599" t="s">
        <v>147</v>
      </c>
      <c r="F1599" t="s">
        <v>5117</v>
      </c>
      <c r="G1599" t="s">
        <v>1980</v>
      </c>
      <c r="H1599" t="s">
        <v>107</v>
      </c>
      <c r="I1599" s="42">
        <v>0</v>
      </c>
      <c r="J1599" t="s">
        <v>7002</v>
      </c>
      <c r="K1599" s="37">
        <v>43816</v>
      </c>
      <c r="L1599" s="44">
        <v>117347.77</v>
      </c>
      <c r="M1599" s="44">
        <v>117347.77</v>
      </c>
      <c r="N1599" s="44">
        <v>0</v>
      </c>
      <c r="O1599" s="44">
        <v>105612.99</v>
      </c>
      <c r="P1599" s="44">
        <v>0</v>
      </c>
      <c r="Q1599" s="44">
        <v>8801.0825000000004</v>
      </c>
      <c r="R1599" s="44">
        <v>0</v>
      </c>
      <c r="S1599" s="44">
        <v>0</v>
      </c>
      <c r="T1599" s="44">
        <v>8801.0825000000004</v>
      </c>
      <c r="V1599" s="44"/>
      <c r="W1599" s="44"/>
      <c r="X1599" s="44"/>
    </row>
    <row r="1600" spans="1:24">
      <c r="A1600">
        <v>2</v>
      </c>
      <c r="B1600">
        <v>4332</v>
      </c>
      <c r="C1600" t="s">
        <v>3767</v>
      </c>
      <c r="D1600" t="s">
        <v>81</v>
      </c>
      <c r="E1600" t="s">
        <v>82</v>
      </c>
      <c r="F1600" t="s">
        <v>5118</v>
      </c>
      <c r="G1600" t="s">
        <v>1904</v>
      </c>
      <c r="H1600" t="s">
        <v>104</v>
      </c>
      <c r="I1600" s="42">
        <v>0</v>
      </c>
      <c r="J1600" t="s">
        <v>7002</v>
      </c>
      <c r="K1600" s="37">
        <v>43882</v>
      </c>
      <c r="L1600" s="44">
        <v>31530.1</v>
      </c>
      <c r="M1600" s="44">
        <v>31530.1</v>
      </c>
      <c r="N1600" s="44">
        <v>0</v>
      </c>
      <c r="O1600" s="44">
        <v>28377.09</v>
      </c>
      <c r="P1600" s="44">
        <v>0</v>
      </c>
      <c r="Q1600" s="44">
        <v>2364.7575000000002</v>
      </c>
      <c r="R1600" s="44">
        <v>0</v>
      </c>
      <c r="S1600" s="44">
        <v>0</v>
      </c>
      <c r="T1600" s="44">
        <v>2364.7575000000002</v>
      </c>
      <c r="V1600" s="44"/>
      <c r="W1600" s="44"/>
      <c r="X1600" s="44"/>
    </row>
    <row r="1601" spans="1:24">
      <c r="A1601">
        <v>2</v>
      </c>
      <c r="B1601">
        <v>4332</v>
      </c>
      <c r="C1601" t="s">
        <v>3767</v>
      </c>
      <c r="D1601" t="s">
        <v>62</v>
      </c>
      <c r="E1601" t="s">
        <v>60</v>
      </c>
      <c r="F1601" t="s">
        <v>5119</v>
      </c>
      <c r="G1601" t="s">
        <v>74</v>
      </c>
      <c r="H1601" t="s">
        <v>29</v>
      </c>
      <c r="I1601" s="42">
        <v>0.15</v>
      </c>
      <c r="J1601" t="s">
        <v>7003</v>
      </c>
      <c r="K1601" s="37">
        <v>48092</v>
      </c>
      <c r="L1601" s="44">
        <v>3988892</v>
      </c>
      <c r="M1601" s="44">
        <v>733280</v>
      </c>
      <c r="N1601" s="44">
        <v>-3255612</v>
      </c>
      <c r="O1601" s="44">
        <v>549960</v>
      </c>
      <c r="P1601" s="44">
        <v>0</v>
      </c>
      <c r="Q1601" s="44">
        <v>0</v>
      </c>
      <c r="R1601" s="44">
        <v>0</v>
      </c>
      <c r="S1601" s="44">
        <v>0</v>
      </c>
      <c r="T1601" s="44">
        <v>0</v>
      </c>
      <c r="V1601" s="44"/>
      <c r="W1601" s="44"/>
      <c r="X1601" s="44"/>
    </row>
    <row r="1602" spans="1:24">
      <c r="A1602">
        <v>2</v>
      </c>
      <c r="B1602">
        <v>4332</v>
      </c>
      <c r="C1602" t="s">
        <v>3767</v>
      </c>
      <c r="D1602" t="s">
        <v>36</v>
      </c>
      <c r="E1602" t="s">
        <v>37</v>
      </c>
      <c r="F1602" t="s">
        <v>5120</v>
      </c>
      <c r="G1602" t="s">
        <v>88</v>
      </c>
      <c r="H1602" t="s">
        <v>86</v>
      </c>
      <c r="I1602" s="42">
        <v>1</v>
      </c>
      <c r="J1602" t="s">
        <v>7002</v>
      </c>
      <c r="K1602" s="37">
        <v>43740</v>
      </c>
      <c r="L1602" s="44">
        <v>0</v>
      </c>
      <c r="M1602" s="44">
        <v>0</v>
      </c>
      <c r="N1602" s="44">
        <v>0</v>
      </c>
      <c r="O1602" s="44">
        <v>0</v>
      </c>
      <c r="P1602" s="44">
        <v>0</v>
      </c>
      <c r="Q1602" s="44">
        <v>0</v>
      </c>
      <c r="R1602" s="44">
        <v>0</v>
      </c>
      <c r="S1602" s="44">
        <v>0</v>
      </c>
      <c r="T1602" s="44">
        <v>0</v>
      </c>
      <c r="V1602" s="44"/>
      <c r="W1602" s="44"/>
      <c r="X1602" s="44"/>
    </row>
    <row r="1603" spans="1:24">
      <c r="A1603">
        <v>2</v>
      </c>
      <c r="B1603">
        <v>4332</v>
      </c>
      <c r="C1603" t="s">
        <v>3767</v>
      </c>
      <c r="D1603" t="s">
        <v>2019</v>
      </c>
      <c r="E1603" t="s">
        <v>422</v>
      </c>
      <c r="F1603" t="s">
        <v>5121</v>
      </c>
      <c r="G1603" t="s">
        <v>2597</v>
      </c>
      <c r="H1603" t="s">
        <v>100</v>
      </c>
      <c r="I1603" s="42">
        <v>1</v>
      </c>
      <c r="J1603" t="s">
        <v>7002</v>
      </c>
      <c r="K1603" s="37">
        <v>43588</v>
      </c>
      <c r="L1603" s="44">
        <v>3100</v>
      </c>
      <c r="M1603" s="44">
        <v>3100</v>
      </c>
      <c r="N1603" s="44">
        <v>0</v>
      </c>
      <c r="O1603" s="44">
        <v>2790</v>
      </c>
      <c r="P1603" s="44">
        <v>0</v>
      </c>
      <c r="Q1603" s="44">
        <v>232.5</v>
      </c>
      <c r="R1603" s="44">
        <v>0</v>
      </c>
      <c r="S1603" s="44">
        <v>0</v>
      </c>
      <c r="T1603" s="44">
        <v>232.5</v>
      </c>
      <c r="V1603" s="44"/>
      <c r="W1603" s="44"/>
      <c r="X1603" s="44"/>
    </row>
    <row r="1604" spans="1:24">
      <c r="A1604">
        <v>2</v>
      </c>
      <c r="B1604">
        <v>4332</v>
      </c>
      <c r="C1604" t="s">
        <v>3767</v>
      </c>
      <c r="D1604" t="s">
        <v>156</v>
      </c>
      <c r="E1604" t="s">
        <v>9</v>
      </c>
      <c r="F1604" t="s">
        <v>5122</v>
      </c>
      <c r="G1604" t="s">
        <v>3351</v>
      </c>
      <c r="H1604" t="s">
        <v>107</v>
      </c>
      <c r="I1604" s="42">
        <v>1</v>
      </c>
      <c r="J1604" t="s">
        <v>7002</v>
      </c>
      <c r="K1604" s="37">
        <v>48092</v>
      </c>
      <c r="L1604" s="44">
        <v>160968.29</v>
      </c>
      <c r="M1604" s="44">
        <v>160968.29</v>
      </c>
      <c r="N1604" s="44">
        <v>0</v>
      </c>
      <c r="O1604" s="44">
        <v>144871.46</v>
      </c>
      <c r="P1604" s="44">
        <v>0</v>
      </c>
      <c r="Q1604" s="44">
        <v>0</v>
      </c>
      <c r="R1604" s="44">
        <v>0</v>
      </c>
      <c r="S1604" s="44">
        <v>0</v>
      </c>
      <c r="T1604" s="44">
        <v>0</v>
      </c>
      <c r="V1604" s="44"/>
      <c r="W1604" s="44"/>
      <c r="X1604" s="44"/>
    </row>
    <row r="1605" spans="1:24">
      <c r="A1605">
        <v>2</v>
      </c>
      <c r="B1605">
        <v>4332</v>
      </c>
      <c r="C1605" t="s">
        <v>3767</v>
      </c>
      <c r="D1605" t="s">
        <v>778</v>
      </c>
      <c r="E1605" t="s">
        <v>778</v>
      </c>
      <c r="F1605" t="s">
        <v>5123</v>
      </c>
      <c r="G1605" t="s">
        <v>2003</v>
      </c>
      <c r="H1605" t="s">
        <v>100</v>
      </c>
      <c r="I1605" s="42">
        <v>1</v>
      </c>
      <c r="J1605" t="s">
        <v>7002</v>
      </c>
      <c r="K1605" s="37">
        <v>43507</v>
      </c>
      <c r="L1605" s="44">
        <v>82852.19</v>
      </c>
      <c r="M1605" s="44">
        <v>82852.19</v>
      </c>
      <c r="N1605" s="44">
        <v>0</v>
      </c>
      <c r="O1605" s="44">
        <v>74566.97</v>
      </c>
      <c r="P1605" s="44">
        <v>0</v>
      </c>
      <c r="Q1605" s="44">
        <v>6213.9142000000002</v>
      </c>
      <c r="R1605" s="44">
        <v>0</v>
      </c>
      <c r="S1605" s="44">
        <v>0</v>
      </c>
      <c r="T1605" s="44">
        <v>6213.9142000000002</v>
      </c>
      <c r="V1605" s="44"/>
      <c r="W1605" s="44"/>
      <c r="X1605" s="44"/>
    </row>
    <row r="1606" spans="1:24">
      <c r="A1606">
        <v>2</v>
      </c>
      <c r="B1606">
        <v>4332</v>
      </c>
      <c r="C1606" t="s">
        <v>3767</v>
      </c>
      <c r="D1606" t="s">
        <v>2345</v>
      </c>
      <c r="E1606" t="s">
        <v>152</v>
      </c>
      <c r="F1606" t="s">
        <v>5124</v>
      </c>
      <c r="G1606" t="s">
        <v>3260</v>
      </c>
      <c r="H1606" t="s">
        <v>149</v>
      </c>
      <c r="I1606" s="42">
        <v>1</v>
      </c>
      <c r="J1606" t="s">
        <v>7002</v>
      </c>
      <c r="K1606" s="37">
        <v>43781</v>
      </c>
      <c r="L1606" s="44">
        <v>18548.84</v>
      </c>
      <c r="M1606" s="44">
        <v>18548.84</v>
      </c>
      <c r="N1606" s="44">
        <v>0</v>
      </c>
      <c r="O1606" s="44">
        <v>16693.96</v>
      </c>
      <c r="P1606" s="44">
        <v>0</v>
      </c>
      <c r="Q1606" s="44">
        <v>1391.1632999999999</v>
      </c>
      <c r="R1606" s="44">
        <v>0</v>
      </c>
      <c r="S1606" s="44">
        <v>0</v>
      </c>
      <c r="T1606" s="44">
        <v>1391.1632999999999</v>
      </c>
      <c r="V1606" s="44"/>
      <c r="W1606" s="44"/>
      <c r="X1606" s="44"/>
    </row>
    <row r="1607" spans="1:24">
      <c r="A1607">
        <v>2</v>
      </c>
      <c r="B1607">
        <v>4332</v>
      </c>
      <c r="C1607" t="s">
        <v>3767</v>
      </c>
      <c r="D1607" t="s">
        <v>7562</v>
      </c>
      <c r="E1607" t="s">
        <v>9</v>
      </c>
      <c r="F1607" t="s">
        <v>7563</v>
      </c>
      <c r="G1607" t="s">
        <v>141</v>
      </c>
      <c r="H1607" t="s">
        <v>86</v>
      </c>
      <c r="I1607" s="42">
        <v>1</v>
      </c>
      <c r="J1607" t="s">
        <v>7002</v>
      </c>
      <c r="K1607" s="37">
        <v>48092</v>
      </c>
      <c r="L1607" s="44">
        <v>123460.57</v>
      </c>
      <c r="M1607" s="44">
        <v>123460.57</v>
      </c>
      <c r="N1607" s="44">
        <v>0</v>
      </c>
      <c r="O1607" s="44">
        <v>123460.57</v>
      </c>
      <c r="P1607" s="44">
        <v>0</v>
      </c>
      <c r="Q1607" s="44">
        <v>0</v>
      </c>
      <c r="R1607" s="44">
        <v>0</v>
      </c>
      <c r="S1607" s="44">
        <v>0</v>
      </c>
      <c r="T1607" s="44">
        <v>0</v>
      </c>
      <c r="V1607" s="44"/>
      <c r="W1607" s="44"/>
      <c r="X1607" s="44"/>
    </row>
    <row r="1608" spans="1:24">
      <c r="A1608">
        <v>2</v>
      </c>
      <c r="B1608">
        <v>4332</v>
      </c>
      <c r="C1608" t="s">
        <v>3767</v>
      </c>
      <c r="D1608" t="s">
        <v>948</v>
      </c>
      <c r="E1608" t="s">
        <v>949</v>
      </c>
      <c r="F1608" t="s">
        <v>5125</v>
      </c>
      <c r="G1608" t="s">
        <v>1908</v>
      </c>
      <c r="H1608" t="s">
        <v>124</v>
      </c>
      <c r="I1608" s="42">
        <v>0.1</v>
      </c>
      <c r="J1608" t="s">
        <v>7002</v>
      </c>
      <c r="K1608" s="37">
        <v>43991</v>
      </c>
      <c r="L1608" s="44">
        <v>57378.47</v>
      </c>
      <c r="M1608" s="44">
        <v>57378.47</v>
      </c>
      <c r="N1608" s="44">
        <v>0</v>
      </c>
      <c r="O1608" s="44">
        <v>51640.62</v>
      </c>
      <c r="P1608" s="44">
        <v>0</v>
      </c>
      <c r="Q1608" s="44">
        <v>4303.3850000000002</v>
      </c>
      <c r="R1608" s="44">
        <v>0</v>
      </c>
      <c r="S1608" s="44">
        <v>0</v>
      </c>
      <c r="T1608" s="44">
        <v>4303.3850000000002</v>
      </c>
      <c r="V1608" s="44"/>
      <c r="W1608" s="44"/>
      <c r="X1608" s="44"/>
    </row>
    <row r="1609" spans="1:24">
      <c r="A1609">
        <v>2</v>
      </c>
      <c r="B1609">
        <v>4332</v>
      </c>
      <c r="C1609" t="s">
        <v>3767</v>
      </c>
      <c r="D1609" t="s">
        <v>249</v>
      </c>
      <c r="E1609" t="s">
        <v>48</v>
      </c>
      <c r="F1609" t="s">
        <v>5126</v>
      </c>
      <c r="G1609" t="s">
        <v>389</v>
      </c>
      <c r="H1609" t="s">
        <v>107</v>
      </c>
      <c r="I1609" s="42">
        <v>0</v>
      </c>
      <c r="J1609" t="s">
        <v>7002</v>
      </c>
      <c r="K1609" s="37">
        <v>43598</v>
      </c>
      <c r="L1609" s="44">
        <v>33726.06</v>
      </c>
      <c r="M1609" s="44">
        <v>33726.06</v>
      </c>
      <c r="N1609" s="44">
        <v>0</v>
      </c>
      <c r="O1609" s="44">
        <v>30353.45</v>
      </c>
      <c r="P1609" s="44">
        <v>0</v>
      </c>
      <c r="Q1609" s="44">
        <v>2529.4542000000001</v>
      </c>
      <c r="R1609" s="44">
        <v>0</v>
      </c>
      <c r="S1609" s="44">
        <v>0</v>
      </c>
      <c r="T1609" s="44">
        <v>2529.4542000000001</v>
      </c>
      <c r="V1609" s="44"/>
      <c r="W1609" s="44"/>
      <c r="X1609" s="44"/>
    </row>
    <row r="1610" spans="1:24">
      <c r="A1610">
        <v>2</v>
      </c>
      <c r="B1610">
        <v>4332</v>
      </c>
      <c r="C1610" t="s">
        <v>3767</v>
      </c>
      <c r="D1610" t="s">
        <v>1688</v>
      </c>
      <c r="E1610" t="s">
        <v>131</v>
      </c>
      <c r="F1610" t="s">
        <v>5127</v>
      </c>
      <c r="G1610" t="s">
        <v>2012</v>
      </c>
      <c r="H1610" t="s">
        <v>104</v>
      </c>
      <c r="I1610" s="42">
        <v>1</v>
      </c>
      <c r="J1610" t="s">
        <v>7002</v>
      </c>
      <c r="K1610" s="37">
        <v>43588</v>
      </c>
      <c r="L1610" s="44">
        <v>22836.65</v>
      </c>
      <c r="M1610" s="44">
        <v>22836.65</v>
      </c>
      <c r="N1610" s="44">
        <v>0</v>
      </c>
      <c r="O1610" s="44">
        <v>20552.990000000002</v>
      </c>
      <c r="P1610" s="44">
        <v>0</v>
      </c>
      <c r="Q1610" s="44">
        <v>1712.7492</v>
      </c>
      <c r="R1610" s="44">
        <v>0</v>
      </c>
      <c r="S1610" s="44">
        <v>0</v>
      </c>
      <c r="T1610" s="44">
        <v>1712.7492</v>
      </c>
      <c r="V1610" s="44"/>
      <c r="W1610" s="44"/>
      <c r="X1610" s="44"/>
    </row>
    <row r="1611" spans="1:24">
      <c r="A1611">
        <v>2</v>
      </c>
      <c r="B1611">
        <v>4332</v>
      </c>
      <c r="C1611" t="s">
        <v>3767</v>
      </c>
      <c r="D1611" t="s">
        <v>614</v>
      </c>
      <c r="E1611" t="s">
        <v>131</v>
      </c>
      <c r="F1611" t="s">
        <v>5128</v>
      </c>
      <c r="G1611" t="s">
        <v>1679</v>
      </c>
      <c r="H1611" t="s">
        <v>100</v>
      </c>
      <c r="I1611" s="42">
        <v>1</v>
      </c>
      <c r="J1611" t="s">
        <v>7002</v>
      </c>
      <c r="K1611" s="37">
        <v>43412</v>
      </c>
      <c r="L1611" s="44">
        <v>81388.800000000003</v>
      </c>
      <c r="M1611" s="44">
        <v>81388.800000000003</v>
      </c>
      <c r="N1611" s="44">
        <v>0</v>
      </c>
      <c r="O1611" s="44">
        <v>73249.919999999998</v>
      </c>
      <c r="P1611" s="44">
        <v>0</v>
      </c>
      <c r="Q1611" s="44">
        <v>6104.16</v>
      </c>
      <c r="R1611" s="44">
        <v>0</v>
      </c>
      <c r="S1611" s="44">
        <v>0</v>
      </c>
      <c r="T1611" s="44">
        <v>6104.16</v>
      </c>
      <c r="V1611" s="44"/>
      <c r="W1611" s="44"/>
      <c r="X1611" s="44"/>
    </row>
    <row r="1612" spans="1:24">
      <c r="A1612">
        <v>2</v>
      </c>
      <c r="B1612">
        <v>4332</v>
      </c>
      <c r="C1612" t="s">
        <v>3767</v>
      </c>
      <c r="D1612" t="s">
        <v>1727</v>
      </c>
      <c r="E1612" t="s">
        <v>9</v>
      </c>
      <c r="F1612" t="s">
        <v>5129</v>
      </c>
      <c r="G1612" t="s">
        <v>1728</v>
      </c>
      <c r="H1612" t="s">
        <v>86</v>
      </c>
      <c r="I1612" s="42">
        <v>1</v>
      </c>
      <c r="J1612" t="s">
        <v>7002</v>
      </c>
      <c r="K1612" s="37">
        <v>43955</v>
      </c>
      <c r="L1612" s="44">
        <v>270899.90999999997</v>
      </c>
      <c r="M1612" s="44">
        <v>251187.91</v>
      </c>
      <c r="N1612" s="44">
        <v>-19712</v>
      </c>
      <c r="O1612" s="44">
        <v>226069.12</v>
      </c>
      <c r="P1612" s="44">
        <v>-17740.8</v>
      </c>
      <c r="Q1612" s="44">
        <v>18839.0933</v>
      </c>
      <c r="R1612" s="44">
        <v>0</v>
      </c>
      <c r="S1612" s="44">
        <v>0</v>
      </c>
      <c r="T1612" s="44">
        <v>18839.0933</v>
      </c>
      <c r="V1612" s="44"/>
      <c r="W1612" s="44"/>
      <c r="X1612" s="44"/>
    </row>
    <row r="1613" spans="1:24">
      <c r="A1613">
        <v>2</v>
      </c>
      <c r="B1613">
        <v>4332</v>
      </c>
      <c r="C1613" t="s">
        <v>3767</v>
      </c>
      <c r="D1613" t="s">
        <v>1731</v>
      </c>
      <c r="E1613" t="s">
        <v>122</v>
      </c>
      <c r="F1613" t="s">
        <v>5130</v>
      </c>
      <c r="G1613" t="s">
        <v>1732</v>
      </c>
      <c r="H1613" t="s">
        <v>124</v>
      </c>
      <c r="I1613" s="42">
        <v>1</v>
      </c>
      <c r="J1613" t="s">
        <v>7002</v>
      </c>
      <c r="K1613" s="37">
        <v>43410</v>
      </c>
      <c r="L1613" s="44">
        <v>14205.93</v>
      </c>
      <c r="M1613" s="44">
        <v>14205.93</v>
      </c>
      <c r="N1613" s="44">
        <v>0</v>
      </c>
      <c r="O1613" s="44">
        <v>12785.34</v>
      </c>
      <c r="P1613" s="44">
        <v>0</v>
      </c>
      <c r="Q1613" s="44">
        <v>1065.4449999999999</v>
      </c>
      <c r="R1613" s="44">
        <v>0</v>
      </c>
      <c r="S1613" s="44">
        <v>0</v>
      </c>
      <c r="T1613" s="44">
        <v>1065.4449999999999</v>
      </c>
      <c r="V1613" s="44"/>
      <c r="W1613" s="44"/>
      <c r="X1613" s="44"/>
    </row>
    <row r="1614" spans="1:24">
      <c r="A1614">
        <v>2</v>
      </c>
      <c r="B1614">
        <v>4332</v>
      </c>
      <c r="C1614" t="s">
        <v>3767</v>
      </c>
      <c r="D1614" t="s">
        <v>90</v>
      </c>
      <c r="E1614" t="s">
        <v>9</v>
      </c>
      <c r="F1614" t="s">
        <v>5131</v>
      </c>
      <c r="G1614" t="s">
        <v>3588</v>
      </c>
      <c r="H1614" t="s">
        <v>124</v>
      </c>
      <c r="I1614" s="42">
        <v>0</v>
      </c>
      <c r="J1614" t="s">
        <v>7002</v>
      </c>
      <c r="K1614" s="37">
        <v>48092</v>
      </c>
      <c r="L1614" s="44">
        <v>19093.91</v>
      </c>
      <c r="M1614" s="44">
        <v>19093.91</v>
      </c>
      <c r="N1614" s="44">
        <v>0</v>
      </c>
      <c r="O1614" s="44">
        <v>17184.52</v>
      </c>
      <c r="P1614" s="44">
        <v>0</v>
      </c>
      <c r="Q1614" s="44">
        <v>1432.04</v>
      </c>
      <c r="R1614" s="44">
        <v>0</v>
      </c>
      <c r="S1614" s="44">
        <v>1432.04</v>
      </c>
      <c r="T1614" s="44">
        <v>0</v>
      </c>
      <c r="V1614" s="44"/>
      <c r="W1614" s="44"/>
      <c r="X1614" s="44"/>
    </row>
    <row r="1615" spans="1:24">
      <c r="A1615">
        <v>2</v>
      </c>
      <c r="B1615">
        <v>4332</v>
      </c>
      <c r="C1615" t="s">
        <v>3767</v>
      </c>
      <c r="D1615" t="s">
        <v>1594</v>
      </c>
      <c r="E1615" t="s">
        <v>48</v>
      </c>
      <c r="F1615" t="s">
        <v>5132</v>
      </c>
      <c r="G1615" t="s">
        <v>1990</v>
      </c>
      <c r="H1615" t="s">
        <v>107</v>
      </c>
      <c r="I1615" s="42">
        <v>0.27</v>
      </c>
      <c r="J1615" t="s">
        <v>7002</v>
      </c>
      <c r="K1615" s="37">
        <v>43507</v>
      </c>
      <c r="L1615" s="44">
        <v>5625</v>
      </c>
      <c r="M1615" s="44">
        <v>5625</v>
      </c>
      <c r="N1615" s="44">
        <v>0</v>
      </c>
      <c r="O1615" s="44">
        <v>5062.5</v>
      </c>
      <c r="P1615" s="44">
        <v>0</v>
      </c>
      <c r="Q1615" s="44">
        <v>421.875</v>
      </c>
      <c r="R1615" s="44">
        <v>0</v>
      </c>
      <c r="S1615" s="44">
        <v>0</v>
      </c>
      <c r="T1615" s="44">
        <v>421.875</v>
      </c>
      <c r="V1615" s="44"/>
      <c r="W1615" s="44"/>
      <c r="X1615" s="44"/>
    </row>
    <row r="1616" spans="1:24">
      <c r="A1616">
        <v>2</v>
      </c>
      <c r="B1616">
        <v>4332</v>
      </c>
      <c r="C1616" t="s">
        <v>3767</v>
      </c>
      <c r="D1616" t="s">
        <v>1386</v>
      </c>
      <c r="E1616" t="s">
        <v>9</v>
      </c>
      <c r="F1616" t="s">
        <v>5133</v>
      </c>
      <c r="G1616" t="s">
        <v>2754</v>
      </c>
      <c r="H1616" t="s">
        <v>107</v>
      </c>
      <c r="I1616" s="42">
        <v>0</v>
      </c>
      <c r="J1616" t="s">
        <v>7002</v>
      </c>
      <c r="K1616" s="37">
        <v>43678</v>
      </c>
      <c r="L1616" s="44">
        <v>120910.85</v>
      </c>
      <c r="M1616" s="44">
        <v>120910.85</v>
      </c>
      <c r="N1616" s="44">
        <v>0</v>
      </c>
      <c r="O1616" s="44">
        <v>108819.77</v>
      </c>
      <c r="P1616" s="44">
        <v>0</v>
      </c>
      <c r="Q1616" s="44">
        <v>9068.3142000000007</v>
      </c>
      <c r="R1616" s="44">
        <v>0</v>
      </c>
      <c r="S1616" s="44">
        <v>0</v>
      </c>
      <c r="T1616" s="44">
        <v>9068.3142000000007</v>
      </c>
      <c r="V1616" s="44"/>
      <c r="W1616" s="44"/>
      <c r="X1616" s="44"/>
    </row>
    <row r="1617" spans="1:24">
      <c r="A1617">
        <v>2</v>
      </c>
      <c r="B1617">
        <v>4332</v>
      </c>
      <c r="C1617" t="s">
        <v>3767</v>
      </c>
      <c r="D1617" t="s">
        <v>1599</v>
      </c>
      <c r="E1617" t="s">
        <v>25</v>
      </c>
      <c r="F1617" t="s">
        <v>5134</v>
      </c>
      <c r="G1617" t="s">
        <v>1669</v>
      </c>
      <c r="H1617" t="s">
        <v>107</v>
      </c>
      <c r="I1617" s="42">
        <v>1</v>
      </c>
      <c r="J1617" t="s">
        <v>7002</v>
      </c>
      <c r="K1617" s="37">
        <v>43412</v>
      </c>
      <c r="L1617" s="44">
        <v>17855.939999999999</v>
      </c>
      <c r="M1617" s="44">
        <v>17855.939999999999</v>
      </c>
      <c r="N1617" s="44">
        <v>0</v>
      </c>
      <c r="O1617" s="44">
        <v>16070.35</v>
      </c>
      <c r="P1617" s="44">
        <v>0</v>
      </c>
      <c r="Q1617" s="44">
        <v>1339.1958</v>
      </c>
      <c r="R1617" s="44">
        <v>0</v>
      </c>
      <c r="S1617" s="44">
        <v>0</v>
      </c>
      <c r="T1617" s="44">
        <v>1339.1958</v>
      </c>
      <c r="V1617" s="44"/>
      <c r="W1617" s="44"/>
      <c r="X1617" s="44"/>
    </row>
    <row r="1618" spans="1:24">
      <c r="A1618">
        <v>2</v>
      </c>
      <c r="B1618">
        <v>4332</v>
      </c>
      <c r="C1618" t="s">
        <v>3767</v>
      </c>
      <c r="D1618" t="s">
        <v>1934</v>
      </c>
      <c r="E1618" t="s">
        <v>48</v>
      </c>
      <c r="F1618" t="s">
        <v>5135</v>
      </c>
      <c r="G1618" t="s">
        <v>2044</v>
      </c>
      <c r="H1618" t="s">
        <v>104</v>
      </c>
      <c r="I1618" s="42">
        <v>1</v>
      </c>
      <c r="J1618" t="s">
        <v>7002</v>
      </c>
      <c r="K1618" s="37">
        <v>43781</v>
      </c>
      <c r="L1618" s="44">
        <v>13961.32</v>
      </c>
      <c r="M1618" s="44">
        <v>13961.32</v>
      </c>
      <c r="N1618" s="44">
        <v>0</v>
      </c>
      <c r="O1618" s="44">
        <v>12565.19</v>
      </c>
      <c r="P1618" s="44">
        <v>0</v>
      </c>
      <c r="Q1618" s="44">
        <v>1047.0992000000001</v>
      </c>
      <c r="R1618" s="44">
        <v>0</v>
      </c>
      <c r="S1618" s="44">
        <v>0</v>
      </c>
      <c r="T1618" s="44">
        <v>1047.0992000000001</v>
      </c>
      <c r="V1618" s="44"/>
      <c r="W1618" s="44"/>
      <c r="X1618" s="44"/>
    </row>
    <row r="1619" spans="1:24">
      <c r="A1619">
        <v>2</v>
      </c>
      <c r="B1619">
        <v>4332</v>
      </c>
      <c r="C1619" t="s">
        <v>3767</v>
      </c>
      <c r="D1619" t="s">
        <v>798</v>
      </c>
      <c r="E1619" t="s">
        <v>9</v>
      </c>
      <c r="F1619" t="s">
        <v>5136</v>
      </c>
      <c r="G1619" t="s">
        <v>2195</v>
      </c>
      <c r="H1619" t="s">
        <v>100</v>
      </c>
      <c r="I1619" s="42">
        <v>0.4</v>
      </c>
      <c r="J1619" t="s">
        <v>7002</v>
      </c>
      <c r="K1619" s="37">
        <v>43816</v>
      </c>
      <c r="L1619" s="44">
        <v>111968.98</v>
      </c>
      <c r="M1619" s="44">
        <v>111968.98</v>
      </c>
      <c r="N1619" s="44">
        <v>0</v>
      </c>
      <c r="O1619" s="44">
        <v>100772.08</v>
      </c>
      <c r="P1619" s="44">
        <v>0</v>
      </c>
      <c r="Q1619" s="44">
        <v>8397.6733000000004</v>
      </c>
      <c r="R1619" s="44">
        <v>0</v>
      </c>
      <c r="S1619" s="44">
        <v>0</v>
      </c>
      <c r="T1619" s="44">
        <v>8397.6733000000004</v>
      </c>
      <c r="V1619" s="44"/>
      <c r="W1619" s="44"/>
      <c r="X1619" s="44"/>
    </row>
    <row r="1620" spans="1:24">
      <c r="A1620">
        <v>2</v>
      </c>
      <c r="B1620">
        <v>4332</v>
      </c>
      <c r="C1620" t="s">
        <v>3767</v>
      </c>
      <c r="D1620" t="s">
        <v>669</v>
      </c>
      <c r="E1620" t="s">
        <v>93</v>
      </c>
      <c r="F1620" t="s">
        <v>5137</v>
      </c>
      <c r="G1620" t="s">
        <v>1874</v>
      </c>
      <c r="H1620" t="s">
        <v>100</v>
      </c>
      <c r="I1620" s="42">
        <v>1</v>
      </c>
      <c r="J1620" t="s">
        <v>7002</v>
      </c>
      <c r="K1620" s="37">
        <v>43411</v>
      </c>
      <c r="L1620" s="44">
        <v>29445.1</v>
      </c>
      <c r="M1620" s="44">
        <v>29445.1</v>
      </c>
      <c r="N1620" s="44">
        <v>0</v>
      </c>
      <c r="O1620" s="44">
        <v>26500.59</v>
      </c>
      <c r="P1620" s="44">
        <v>0</v>
      </c>
      <c r="Q1620" s="44">
        <v>2208.3825000000002</v>
      </c>
      <c r="R1620" s="44">
        <v>0</v>
      </c>
      <c r="S1620" s="44">
        <v>0</v>
      </c>
      <c r="T1620" s="44">
        <v>2208.3825000000002</v>
      </c>
      <c r="V1620" s="44"/>
      <c r="W1620" s="44"/>
      <c r="X1620" s="44"/>
    </row>
    <row r="1621" spans="1:24">
      <c r="A1621">
        <v>2</v>
      </c>
      <c r="B1621">
        <v>4332</v>
      </c>
      <c r="C1621" t="s">
        <v>3767</v>
      </c>
      <c r="D1621" t="s">
        <v>224</v>
      </c>
      <c r="E1621" t="s">
        <v>69</v>
      </c>
      <c r="F1621" t="s">
        <v>7564</v>
      </c>
      <c r="G1621" t="s">
        <v>7565</v>
      </c>
      <c r="H1621" t="s">
        <v>86</v>
      </c>
      <c r="I1621" s="42">
        <v>1</v>
      </c>
      <c r="J1621" t="s">
        <v>7002</v>
      </c>
      <c r="K1621" s="37">
        <v>43228</v>
      </c>
      <c r="L1621" s="44">
        <v>5455.66</v>
      </c>
      <c r="M1621" s="44">
        <v>5455.66</v>
      </c>
      <c r="N1621" s="44">
        <v>0</v>
      </c>
      <c r="O1621" s="44">
        <v>5455.66</v>
      </c>
      <c r="P1621" s="44">
        <v>0</v>
      </c>
      <c r="Q1621" s="44">
        <v>0</v>
      </c>
      <c r="R1621" s="44">
        <v>0</v>
      </c>
      <c r="S1621" s="44">
        <v>0</v>
      </c>
      <c r="T1621" s="44">
        <v>0</v>
      </c>
      <c r="V1621" s="44"/>
      <c r="W1621" s="44"/>
      <c r="X1621" s="44"/>
    </row>
    <row r="1622" spans="1:24">
      <c r="A1622">
        <v>2</v>
      </c>
      <c r="B1622">
        <v>4332</v>
      </c>
      <c r="C1622" t="s">
        <v>3767</v>
      </c>
      <c r="D1622" t="s">
        <v>1706</v>
      </c>
      <c r="E1622" t="s">
        <v>48</v>
      </c>
      <c r="F1622" t="s">
        <v>7566</v>
      </c>
      <c r="G1622" t="s">
        <v>7567</v>
      </c>
      <c r="H1622" t="s">
        <v>86</v>
      </c>
      <c r="I1622" s="42">
        <v>1</v>
      </c>
      <c r="J1622" t="s">
        <v>7002</v>
      </c>
      <c r="K1622" s="37">
        <v>48092</v>
      </c>
      <c r="L1622" s="44">
        <v>355049.9</v>
      </c>
      <c r="M1622" s="44">
        <v>355049.9</v>
      </c>
      <c r="N1622" s="44">
        <v>0</v>
      </c>
      <c r="O1622" s="44">
        <v>319544.90999999997</v>
      </c>
      <c r="P1622" s="44">
        <v>0</v>
      </c>
      <c r="Q1622" s="44">
        <v>0</v>
      </c>
      <c r="R1622" s="44">
        <v>0</v>
      </c>
      <c r="S1622" s="44">
        <v>0</v>
      </c>
      <c r="T1622" s="44">
        <v>0</v>
      </c>
      <c r="V1622" s="44"/>
      <c r="W1622" s="44"/>
      <c r="X1622" s="44"/>
    </row>
    <row r="1623" spans="1:24">
      <c r="A1623">
        <v>2</v>
      </c>
      <c r="B1623">
        <v>4332</v>
      </c>
      <c r="C1623" t="s">
        <v>3767</v>
      </c>
      <c r="D1623" t="s">
        <v>52</v>
      </c>
      <c r="E1623" t="s">
        <v>21</v>
      </c>
      <c r="F1623" t="s">
        <v>5138</v>
      </c>
      <c r="G1623" t="s">
        <v>1670</v>
      </c>
      <c r="H1623" t="s">
        <v>86</v>
      </c>
      <c r="I1623" s="42">
        <v>1</v>
      </c>
      <c r="J1623" t="s">
        <v>7002</v>
      </c>
      <c r="K1623" s="37">
        <v>43412</v>
      </c>
      <c r="L1623" s="44">
        <v>6249.88</v>
      </c>
      <c r="M1623" s="44">
        <v>6249.88</v>
      </c>
      <c r="N1623" s="44">
        <v>0</v>
      </c>
      <c r="O1623" s="44">
        <v>5624.89</v>
      </c>
      <c r="P1623" s="44">
        <v>0</v>
      </c>
      <c r="Q1623" s="44">
        <v>468.74079999999998</v>
      </c>
      <c r="R1623" s="44">
        <v>0</v>
      </c>
      <c r="S1623" s="44">
        <v>0</v>
      </c>
      <c r="T1623" s="44">
        <v>468.74079999999998</v>
      </c>
      <c r="V1623" s="44"/>
      <c r="W1623" s="44"/>
      <c r="X1623" s="44"/>
    </row>
    <row r="1624" spans="1:24">
      <c r="A1624">
        <v>2</v>
      </c>
      <c r="B1624">
        <v>4332</v>
      </c>
      <c r="C1624" t="s">
        <v>3767</v>
      </c>
      <c r="D1624" t="s">
        <v>24</v>
      </c>
      <c r="E1624" t="s">
        <v>25</v>
      </c>
      <c r="F1624" t="s">
        <v>5139</v>
      </c>
      <c r="G1624" t="s">
        <v>1837</v>
      </c>
      <c r="H1624" t="s">
        <v>149</v>
      </c>
      <c r="I1624" s="42">
        <v>1</v>
      </c>
      <c r="J1624" t="s">
        <v>7002</v>
      </c>
      <c r="K1624" s="37">
        <v>43411</v>
      </c>
      <c r="L1624" s="44">
        <v>10350</v>
      </c>
      <c r="M1624" s="44">
        <v>10350</v>
      </c>
      <c r="N1624" s="44">
        <v>0</v>
      </c>
      <c r="O1624" s="44">
        <v>9315</v>
      </c>
      <c r="P1624" s="44">
        <v>0</v>
      </c>
      <c r="Q1624" s="44">
        <v>776.25</v>
      </c>
      <c r="R1624" s="44">
        <v>0</v>
      </c>
      <c r="S1624" s="44">
        <v>0</v>
      </c>
      <c r="T1624" s="44">
        <v>776.25</v>
      </c>
      <c r="V1624" s="44"/>
      <c r="W1624" s="44"/>
      <c r="X1624" s="44"/>
    </row>
    <row r="1625" spans="1:24">
      <c r="A1625">
        <v>2</v>
      </c>
      <c r="B1625">
        <v>4332</v>
      </c>
      <c r="C1625" t="s">
        <v>3767</v>
      </c>
      <c r="D1625" t="s">
        <v>243</v>
      </c>
      <c r="E1625" t="s">
        <v>244</v>
      </c>
      <c r="F1625" t="s">
        <v>7568</v>
      </c>
      <c r="G1625" t="s">
        <v>7569</v>
      </c>
      <c r="H1625" t="s">
        <v>86</v>
      </c>
      <c r="I1625" s="42">
        <v>1</v>
      </c>
      <c r="J1625" t="s">
        <v>7002</v>
      </c>
      <c r="K1625" s="37">
        <v>43228</v>
      </c>
      <c r="L1625" s="44">
        <v>3322.15</v>
      </c>
      <c r="M1625" s="44">
        <v>3322.15</v>
      </c>
      <c r="N1625" s="44">
        <v>0</v>
      </c>
      <c r="O1625" s="44">
        <v>3322.15</v>
      </c>
      <c r="P1625" s="44">
        <v>0</v>
      </c>
      <c r="Q1625" s="44">
        <v>0</v>
      </c>
      <c r="R1625" s="44">
        <v>0</v>
      </c>
      <c r="S1625" s="44">
        <v>0</v>
      </c>
      <c r="T1625" s="44">
        <v>0</v>
      </c>
      <c r="V1625" s="44"/>
      <c r="W1625" s="44"/>
      <c r="X1625" s="44"/>
    </row>
    <row r="1626" spans="1:24">
      <c r="A1626">
        <v>2</v>
      </c>
      <c r="B1626">
        <v>4332</v>
      </c>
      <c r="C1626" t="s">
        <v>3767</v>
      </c>
      <c r="D1626" t="s">
        <v>564</v>
      </c>
      <c r="E1626" t="s">
        <v>152</v>
      </c>
      <c r="F1626" t="s">
        <v>5140</v>
      </c>
      <c r="G1626" t="s">
        <v>1301</v>
      </c>
      <c r="H1626" t="s">
        <v>107</v>
      </c>
      <c r="I1626" s="42">
        <v>0.47</v>
      </c>
      <c r="J1626" t="s">
        <v>7002</v>
      </c>
      <c r="K1626" s="37">
        <v>43507</v>
      </c>
      <c r="L1626" s="44">
        <v>10790</v>
      </c>
      <c r="M1626" s="44">
        <v>10790</v>
      </c>
      <c r="N1626" s="44">
        <v>0</v>
      </c>
      <c r="O1626" s="44">
        <v>9711</v>
      </c>
      <c r="P1626" s="44">
        <v>0</v>
      </c>
      <c r="Q1626" s="44">
        <v>809.25</v>
      </c>
      <c r="R1626" s="44">
        <v>0</v>
      </c>
      <c r="S1626" s="44">
        <v>0</v>
      </c>
      <c r="T1626" s="44">
        <v>809.25</v>
      </c>
      <c r="V1626" s="44"/>
      <c r="W1626" s="44"/>
      <c r="X1626" s="44"/>
    </row>
    <row r="1627" spans="1:24">
      <c r="A1627">
        <v>2</v>
      </c>
      <c r="B1627">
        <v>4332</v>
      </c>
      <c r="C1627" t="s">
        <v>3767</v>
      </c>
      <c r="D1627" t="s">
        <v>669</v>
      </c>
      <c r="E1627" t="s">
        <v>93</v>
      </c>
      <c r="F1627" t="s">
        <v>5141</v>
      </c>
      <c r="G1627" t="s">
        <v>1685</v>
      </c>
      <c r="H1627" t="s">
        <v>107</v>
      </c>
      <c r="I1627" s="42">
        <v>1</v>
      </c>
      <c r="J1627" t="s">
        <v>7002</v>
      </c>
      <c r="K1627" s="37">
        <v>43412</v>
      </c>
      <c r="L1627" s="44">
        <v>6033</v>
      </c>
      <c r="M1627" s="44">
        <v>6033</v>
      </c>
      <c r="N1627" s="44">
        <v>0</v>
      </c>
      <c r="O1627" s="44">
        <v>5429.7</v>
      </c>
      <c r="P1627" s="44">
        <v>0</v>
      </c>
      <c r="Q1627" s="44">
        <v>452.47500000000002</v>
      </c>
      <c r="R1627" s="44">
        <v>0</v>
      </c>
      <c r="S1627" s="44">
        <v>0</v>
      </c>
      <c r="T1627" s="44">
        <v>452.47500000000002</v>
      </c>
      <c r="V1627" s="44"/>
      <c r="W1627" s="44"/>
      <c r="X1627" s="44"/>
    </row>
    <row r="1628" spans="1:24">
      <c r="A1628">
        <v>2</v>
      </c>
      <c r="B1628">
        <v>4332</v>
      </c>
      <c r="C1628" t="s">
        <v>3767</v>
      </c>
      <c r="D1628" t="s">
        <v>2016</v>
      </c>
      <c r="E1628" t="s">
        <v>76</v>
      </c>
      <c r="F1628" t="s">
        <v>5142</v>
      </c>
      <c r="G1628" t="s">
        <v>2017</v>
      </c>
      <c r="H1628" t="s">
        <v>124</v>
      </c>
      <c r="I1628" s="42">
        <v>0</v>
      </c>
      <c r="J1628" t="s">
        <v>7002</v>
      </c>
      <c r="K1628" s="37">
        <v>43816</v>
      </c>
      <c r="L1628" s="44">
        <v>58679.75</v>
      </c>
      <c r="M1628" s="44">
        <v>58679.75</v>
      </c>
      <c r="N1628" s="44">
        <v>0</v>
      </c>
      <c r="O1628" s="44">
        <v>52811.78</v>
      </c>
      <c r="P1628" s="44">
        <v>0</v>
      </c>
      <c r="Q1628" s="44">
        <v>4400.9817000000003</v>
      </c>
      <c r="R1628" s="44">
        <v>0</v>
      </c>
      <c r="S1628" s="44">
        <v>0</v>
      </c>
      <c r="T1628" s="44">
        <v>4400.9817000000003</v>
      </c>
      <c r="V1628" s="44"/>
      <c r="W1628" s="44"/>
      <c r="X1628" s="44"/>
    </row>
    <row r="1629" spans="1:24">
      <c r="A1629">
        <v>2</v>
      </c>
      <c r="B1629">
        <v>4332</v>
      </c>
      <c r="C1629" t="s">
        <v>3767</v>
      </c>
      <c r="D1629" t="s">
        <v>1379</v>
      </c>
      <c r="E1629" t="s">
        <v>21</v>
      </c>
      <c r="F1629" t="s">
        <v>5143</v>
      </c>
      <c r="G1629" t="s">
        <v>2145</v>
      </c>
      <c r="H1629" t="s">
        <v>107</v>
      </c>
      <c r="I1629" s="42">
        <v>1</v>
      </c>
      <c r="J1629" t="s">
        <v>7002</v>
      </c>
      <c r="K1629" s="37">
        <v>43917</v>
      </c>
      <c r="L1629" s="44">
        <v>47420.52</v>
      </c>
      <c r="M1629" s="44">
        <v>47420.52</v>
      </c>
      <c r="N1629" s="44">
        <v>0</v>
      </c>
      <c r="O1629" s="44">
        <v>42678.47</v>
      </c>
      <c r="P1629" s="44">
        <v>0</v>
      </c>
      <c r="Q1629" s="44">
        <v>3556.5392000000002</v>
      </c>
      <c r="R1629" s="44">
        <v>0</v>
      </c>
      <c r="S1629" s="44">
        <v>0</v>
      </c>
      <c r="T1629" s="44">
        <v>3556.5392000000002</v>
      </c>
      <c r="V1629" s="44"/>
      <c r="W1629" s="44"/>
      <c r="X1629" s="44"/>
    </row>
    <row r="1630" spans="1:24">
      <c r="A1630">
        <v>2</v>
      </c>
      <c r="B1630">
        <v>4332</v>
      </c>
      <c r="C1630" t="s">
        <v>3767</v>
      </c>
      <c r="D1630" t="s">
        <v>346</v>
      </c>
      <c r="E1630" t="s">
        <v>15</v>
      </c>
      <c r="F1630" t="s">
        <v>5144</v>
      </c>
      <c r="G1630" t="s">
        <v>347</v>
      </c>
      <c r="H1630" t="s">
        <v>104</v>
      </c>
      <c r="I1630" s="42">
        <v>1</v>
      </c>
      <c r="J1630" t="s">
        <v>7002</v>
      </c>
      <c r="K1630" s="37">
        <v>43265</v>
      </c>
      <c r="L1630" s="44">
        <v>8267.5300000000007</v>
      </c>
      <c r="M1630" s="44">
        <v>8267.5300000000007</v>
      </c>
      <c r="N1630" s="44">
        <v>0</v>
      </c>
      <c r="O1630" s="44">
        <v>7440.78</v>
      </c>
      <c r="P1630" s="44">
        <v>0</v>
      </c>
      <c r="Q1630" s="44">
        <v>620.06500000000005</v>
      </c>
      <c r="R1630" s="44">
        <v>0</v>
      </c>
      <c r="S1630" s="44">
        <v>0</v>
      </c>
      <c r="T1630" s="44">
        <v>620.06500000000005</v>
      </c>
      <c r="V1630" s="44"/>
      <c r="W1630" s="44"/>
      <c r="X1630" s="44"/>
    </row>
    <row r="1631" spans="1:24">
      <c r="A1631">
        <v>2</v>
      </c>
      <c r="B1631">
        <v>4332</v>
      </c>
      <c r="C1631" t="s">
        <v>3767</v>
      </c>
      <c r="D1631" t="s">
        <v>568</v>
      </c>
      <c r="E1631" t="s">
        <v>25</v>
      </c>
      <c r="F1631" t="s">
        <v>5145</v>
      </c>
      <c r="G1631" t="s">
        <v>1682</v>
      </c>
      <c r="H1631" t="s">
        <v>107</v>
      </c>
      <c r="I1631" s="42">
        <v>1</v>
      </c>
      <c r="J1631" t="s">
        <v>7002</v>
      </c>
      <c r="K1631" s="37">
        <v>43412</v>
      </c>
      <c r="L1631" s="44">
        <v>32405</v>
      </c>
      <c r="M1631" s="44">
        <v>32405</v>
      </c>
      <c r="N1631" s="44">
        <v>0</v>
      </c>
      <c r="O1631" s="44">
        <v>29164.5</v>
      </c>
      <c r="P1631" s="44">
        <v>0</v>
      </c>
      <c r="Q1631" s="44">
        <v>2430.375</v>
      </c>
      <c r="R1631" s="44">
        <v>0</v>
      </c>
      <c r="S1631" s="44">
        <v>0</v>
      </c>
      <c r="T1631" s="44">
        <v>2430.375</v>
      </c>
      <c r="V1631" s="44"/>
      <c r="W1631" s="44"/>
      <c r="X1631" s="44"/>
    </row>
    <row r="1632" spans="1:24">
      <c r="A1632">
        <v>2</v>
      </c>
      <c r="B1632">
        <v>4332</v>
      </c>
      <c r="C1632" t="s">
        <v>3767</v>
      </c>
      <c r="D1632" t="s">
        <v>614</v>
      </c>
      <c r="E1632" t="s">
        <v>131</v>
      </c>
      <c r="F1632" t="s">
        <v>7570</v>
      </c>
      <c r="G1632" t="s">
        <v>7571</v>
      </c>
      <c r="H1632" t="s">
        <v>86</v>
      </c>
      <c r="I1632" s="42">
        <v>1</v>
      </c>
      <c r="J1632" t="s">
        <v>7002</v>
      </c>
      <c r="K1632" s="37">
        <v>43412</v>
      </c>
      <c r="L1632" s="44">
        <v>23136.34</v>
      </c>
      <c r="M1632" s="44">
        <v>23136.34</v>
      </c>
      <c r="N1632" s="44">
        <v>0</v>
      </c>
      <c r="O1632" s="44">
        <v>23136.34</v>
      </c>
      <c r="P1632" s="44">
        <v>0</v>
      </c>
      <c r="Q1632" s="44">
        <v>0</v>
      </c>
      <c r="R1632" s="44">
        <v>0</v>
      </c>
      <c r="S1632" s="44">
        <v>0</v>
      </c>
      <c r="T1632" s="44">
        <v>0</v>
      </c>
      <c r="V1632" s="44"/>
      <c r="W1632" s="44"/>
      <c r="X1632" s="44"/>
    </row>
    <row r="1633" spans="1:24">
      <c r="A1633">
        <v>2</v>
      </c>
      <c r="B1633">
        <v>4332</v>
      </c>
      <c r="C1633" t="s">
        <v>3767</v>
      </c>
      <c r="D1633" t="s">
        <v>92</v>
      </c>
      <c r="E1633" t="s">
        <v>93</v>
      </c>
      <c r="F1633" t="s">
        <v>5146</v>
      </c>
      <c r="G1633" t="s">
        <v>2400</v>
      </c>
      <c r="H1633" t="s">
        <v>104</v>
      </c>
      <c r="I1633" s="42">
        <v>1</v>
      </c>
      <c r="J1633" t="s">
        <v>7002</v>
      </c>
      <c r="K1633" s="37">
        <v>48092</v>
      </c>
      <c r="L1633" s="44">
        <v>1115085.6100000001</v>
      </c>
      <c r="M1633" s="44">
        <v>1115085.6100000001</v>
      </c>
      <c r="N1633" s="44">
        <v>0</v>
      </c>
      <c r="O1633" s="44">
        <v>1003577.05</v>
      </c>
      <c r="P1633" s="44">
        <v>0</v>
      </c>
      <c r="Q1633" s="44">
        <v>18967.740000000002</v>
      </c>
      <c r="R1633" s="44">
        <v>0</v>
      </c>
      <c r="S1633" s="44">
        <v>18967.740000000002</v>
      </c>
      <c r="T1633" s="44">
        <v>0</v>
      </c>
      <c r="V1633" s="44"/>
      <c r="W1633" s="44"/>
      <c r="X1633" s="44"/>
    </row>
    <row r="1634" spans="1:24">
      <c r="A1634">
        <v>2</v>
      </c>
      <c r="B1634">
        <v>4332</v>
      </c>
      <c r="C1634" t="s">
        <v>3767</v>
      </c>
      <c r="D1634" t="s">
        <v>256</v>
      </c>
      <c r="E1634" t="s">
        <v>256</v>
      </c>
      <c r="F1634" t="s">
        <v>7572</v>
      </c>
      <c r="G1634" t="s">
        <v>7573</v>
      </c>
      <c r="H1634" t="s">
        <v>86</v>
      </c>
      <c r="I1634" s="42">
        <v>1</v>
      </c>
      <c r="J1634" t="s">
        <v>7002</v>
      </c>
      <c r="K1634" s="37">
        <v>43587</v>
      </c>
      <c r="L1634" s="44">
        <v>375168.17</v>
      </c>
      <c r="M1634" s="44">
        <v>375168.17</v>
      </c>
      <c r="N1634" s="44">
        <v>0</v>
      </c>
      <c r="O1634" s="44">
        <v>375168.17</v>
      </c>
      <c r="P1634" s="44">
        <v>0</v>
      </c>
      <c r="Q1634" s="44">
        <v>0</v>
      </c>
      <c r="R1634" s="44">
        <v>0</v>
      </c>
      <c r="S1634" s="44">
        <v>0</v>
      </c>
      <c r="T1634" s="44">
        <v>0</v>
      </c>
      <c r="V1634" s="44"/>
      <c r="W1634" s="44"/>
      <c r="X1634" s="44"/>
    </row>
    <row r="1635" spans="1:24">
      <c r="A1635">
        <v>2</v>
      </c>
      <c r="B1635">
        <v>4332</v>
      </c>
      <c r="C1635" t="s">
        <v>3767</v>
      </c>
      <c r="D1635" t="s">
        <v>948</v>
      </c>
      <c r="E1635" t="s">
        <v>949</v>
      </c>
      <c r="F1635" t="s">
        <v>5147</v>
      </c>
      <c r="G1635" t="s">
        <v>1858</v>
      </c>
      <c r="H1635" t="s">
        <v>124</v>
      </c>
      <c r="I1635" s="42">
        <v>0.1</v>
      </c>
      <c r="J1635" t="s">
        <v>7002</v>
      </c>
      <c r="K1635" s="37">
        <v>43992</v>
      </c>
      <c r="L1635" s="44">
        <v>16902.03</v>
      </c>
      <c r="M1635" s="44">
        <v>16902.03</v>
      </c>
      <c r="N1635" s="44">
        <v>0</v>
      </c>
      <c r="O1635" s="44">
        <v>15211.83</v>
      </c>
      <c r="P1635" s="44">
        <v>0</v>
      </c>
      <c r="Q1635" s="44">
        <v>1267.6524999999999</v>
      </c>
      <c r="R1635" s="44">
        <v>0</v>
      </c>
      <c r="S1635" s="44">
        <v>0</v>
      </c>
      <c r="T1635" s="44">
        <v>1267.6524999999999</v>
      </c>
      <c r="V1635" s="44"/>
      <c r="W1635" s="44"/>
      <c r="X1635" s="44"/>
    </row>
    <row r="1636" spans="1:24">
      <c r="A1636">
        <v>2</v>
      </c>
      <c r="B1636">
        <v>4332</v>
      </c>
      <c r="C1636" t="s">
        <v>3767</v>
      </c>
      <c r="D1636" t="s">
        <v>948</v>
      </c>
      <c r="E1636" t="s">
        <v>949</v>
      </c>
      <c r="F1636" t="s">
        <v>5148</v>
      </c>
      <c r="G1636" t="s">
        <v>1883</v>
      </c>
      <c r="H1636" t="s">
        <v>124</v>
      </c>
      <c r="I1636" s="42">
        <v>0.1</v>
      </c>
      <c r="J1636" t="s">
        <v>7002</v>
      </c>
      <c r="K1636" s="37">
        <v>43992</v>
      </c>
      <c r="L1636" s="44">
        <v>38810.639999999999</v>
      </c>
      <c r="M1636" s="44">
        <v>38810.639999999999</v>
      </c>
      <c r="N1636" s="44">
        <v>0</v>
      </c>
      <c r="O1636" s="44">
        <v>34929.58</v>
      </c>
      <c r="P1636" s="44">
        <v>0</v>
      </c>
      <c r="Q1636" s="44">
        <v>2910.7982999999999</v>
      </c>
      <c r="R1636" s="44">
        <v>0</v>
      </c>
      <c r="S1636" s="44">
        <v>0</v>
      </c>
      <c r="T1636" s="44">
        <v>2910.7982999999999</v>
      </c>
      <c r="V1636" s="44"/>
      <c r="W1636" s="44"/>
      <c r="X1636" s="44"/>
    </row>
    <row r="1637" spans="1:24">
      <c r="A1637">
        <v>2</v>
      </c>
      <c r="B1637">
        <v>4332</v>
      </c>
      <c r="C1637" t="s">
        <v>3767</v>
      </c>
      <c r="D1637" t="s">
        <v>778</v>
      </c>
      <c r="E1637" t="s">
        <v>778</v>
      </c>
      <c r="F1637" t="s">
        <v>5149</v>
      </c>
      <c r="G1637" t="s">
        <v>2049</v>
      </c>
      <c r="H1637" t="s">
        <v>86</v>
      </c>
      <c r="I1637" s="42">
        <v>1</v>
      </c>
      <c r="J1637" t="s">
        <v>7002</v>
      </c>
      <c r="K1637" s="37">
        <v>43931</v>
      </c>
      <c r="L1637" s="44">
        <v>365</v>
      </c>
      <c r="M1637" s="44">
        <v>365</v>
      </c>
      <c r="N1637" s="44">
        <v>0</v>
      </c>
      <c r="O1637" s="44">
        <v>336.53</v>
      </c>
      <c r="P1637" s="44">
        <v>0</v>
      </c>
      <c r="Q1637" s="44">
        <v>21.352499999999999</v>
      </c>
      <c r="R1637" s="44">
        <v>0</v>
      </c>
      <c r="S1637" s="44">
        <v>0</v>
      </c>
      <c r="T1637" s="44">
        <v>21.352499999999999</v>
      </c>
      <c r="V1637" s="44"/>
      <c r="W1637" s="44"/>
      <c r="X1637" s="44"/>
    </row>
    <row r="1638" spans="1:24">
      <c r="A1638">
        <v>2</v>
      </c>
      <c r="B1638">
        <v>4332</v>
      </c>
      <c r="C1638" t="s">
        <v>3767</v>
      </c>
      <c r="D1638" t="s">
        <v>224</v>
      </c>
      <c r="E1638" t="s">
        <v>69</v>
      </c>
      <c r="F1638" t="s">
        <v>5150</v>
      </c>
      <c r="G1638" t="s">
        <v>225</v>
      </c>
      <c r="H1638" t="s">
        <v>100</v>
      </c>
      <c r="I1638" s="42">
        <v>0</v>
      </c>
      <c r="J1638" t="s">
        <v>7002</v>
      </c>
      <c r="K1638" s="37">
        <v>43761</v>
      </c>
      <c r="L1638" s="44">
        <v>19813.650000000001</v>
      </c>
      <c r="M1638" s="44">
        <v>19813.650000000001</v>
      </c>
      <c r="N1638" s="44">
        <v>0</v>
      </c>
      <c r="O1638" s="44">
        <v>17832.29</v>
      </c>
      <c r="P1638" s="44">
        <v>0</v>
      </c>
      <c r="Q1638" s="44">
        <v>1486.0242000000001</v>
      </c>
      <c r="R1638" s="44">
        <v>0</v>
      </c>
      <c r="S1638" s="44">
        <v>0</v>
      </c>
      <c r="T1638" s="44">
        <v>1486.0242000000001</v>
      </c>
      <c r="V1638" s="44"/>
      <c r="W1638" s="44"/>
      <c r="X1638" s="44"/>
    </row>
    <row r="1639" spans="1:24">
      <c r="A1639">
        <v>2</v>
      </c>
      <c r="B1639">
        <v>4332</v>
      </c>
      <c r="C1639" t="s">
        <v>3767</v>
      </c>
      <c r="D1639" t="s">
        <v>1804</v>
      </c>
      <c r="E1639" t="s">
        <v>1805</v>
      </c>
      <c r="F1639" t="s">
        <v>5151</v>
      </c>
      <c r="G1639" t="s">
        <v>1806</v>
      </c>
      <c r="H1639" t="s">
        <v>124</v>
      </c>
      <c r="I1639" s="42">
        <v>1</v>
      </c>
      <c r="J1639" t="s">
        <v>7002</v>
      </c>
      <c r="K1639" s="37">
        <v>43411</v>
      </c>
      <c r="L1639" s="44">
        <v>9185.3700000000008</v>
      </c>
      <c r="M1639" s="44">
        <v>9185.3700000000008</v>
      </c>
      <c r="N1639" s="44">
        <v>0</v>
      </c>
      <c r="O1639" s="44">
        <v>8266.83</v>
      </c>
      <c r="P1639" s="44">
        <v>0</v>
      </c>
      <c r="Q1639" s="44">
        <v>688.90250000000003</v>
      </c>
      <c r="R1639" s="44">
        <v>0</v>
      </c>
      <c r="S1639" s="44">
        <v>0</v>
      </c>
      <c r="T1639" s="44">
        <v>688.90250000000003</v>
      </c>
      <c r="V1639" s="44"/>
      <c r="W1639" s="44"/>
      <c r="X1639" s="44"/>
    </row>
    <row r="1640" spans="1:24">
      <c r="A1640">
        <v>2</v>
      </c>
      <c r="B1640">
        <v>4332</v>
      </c>
      <c r="C1640" t="s">
        <v>3767</v>
      </c>
      <c r="D1640" t="s">
        <v>669</v>
      </c>
      <c r="E1640" t="s">
        <v>93</v>
      </c>
      <c r="F1640" t="s">
        <v>5152</v>
      </c>
      <c r="G1640" t="s">
        <v>1850</v>
      </c>
      <c r="H1640" t="s">
        <v>100</v>
      </c>
      <c r="I1640" s="42">
        <v>1</v>
      </c>
      <c r="J1640" t="s">
        <v>7002</v>
      </c>
      <c r="K1640" s="37">
        <v>43411</v>
      </c>
      <c r="L1640" s="44">
        <v>15114.36</v>
      </c>
      <c r="M1640" s="44">
        <v>15114.36</v>
      </c>
      <c r="N1640" s="44">
        <v>0</v>
      </c>
      <c r="O1640" s="44">
        <v>13602.92</v>
      </c>
      <c r="P1640" s="44">
        <v>0</v>
      </c>
      <c r="Q1640" s="44">
        <v>1133.5767000000001</v>
      </c>
      <c r="R1640" s="44">
        <v>0</v>
      </c>
      <c r="S1640" s="44">
        <v>0</v>
      </c>
      <c r="T1640" s="44">
        <v>1133.5767000000001</v>
      </c>
      <c r="V1640" s="44"/>
      <c r="W1640" s="44"/>
      <c r="X1640" s="44"/>
    </row>
    <row r="1641" spans="1:24">
      <c r="A1641">
        <v>2</v>
      </c>
      <c r="B1641">
        <v>4332</v>
      </c>
      <c r="C1641" t="s">
        <v>3767</v>
      </c>
      <c r="D1641" t="s">
        <v>1543</v>
      </c>
      <c r="E1641" t="s">
        <v>9</v>
      </c>
      <c r="F1641" t="s">
        <v>5153</v>
      </c>
      <c r="G1641" t="s">
        <v>1831</v>
      </c>
      <c r="H1641" t="s">
        <v>104</v>
      </c>
      <c r="I1641" s="42">
        <v>0</v>
      </c>
      <c r="J1641" t="s">
        <v>7002</v>
      </c>
      <c r="K1641" s="37">
        <v>43608</v>
      </c>
      <c r="L1641" s="44">
        <v>29161.41</v>
      </c>
      <c r="M1641" s="44">
        <v>29161.41</v>
      </c>
      <c r="N1641" s="44">
        <v>0</v>
      </c>
      <c r="O1641" s="44">
        <v>26245.27</v>
      </c>
      <c r="P1641" s="44">
        <v>0</v>
      </c>
      <c r="Q1641" s="44">
        <v>2187.1057999999998</v>
      </c>
      <c r="R1641" s="44">
        <v>0</v>
      </c>
      <c r="S1641" s="44">
        <v>0</v>
      </c>
      <c r="T1641" s="44">
        <v>2187.1057999999998</v>
      </c>
      <c r="V1641" s="44"/>
      <c r="W1641" s="44"/>
      <c r="X1641" s="44"/>
    </row>
    <row r="1642" spans="1:24">
      <c r="A1642">
        <v>2</v>
      </c>
      <c r="B1642">
        <v>4332</v>
      </c>
      <c r="C1642" t="s">
        <v>3767</v>
      </c>
      <c r="D1642" t="s">
        <v>81</v>
      </c>
      <c r="E1642" t="s">
        <v>82</v>
      </c>
      <c r="F1642" t="s">
        <v>5154</v>
      </c>
      <c r="G1642" t="s">
        <v>503</v>
      </c>
      <c r="H1642" t="s">
        <v>104</v>
      </c>
      <c r="I1642" s="42">
        <v>0</v>
      </c>
      <c r="J1642" t="s">
        <v>7002</v>
      </c>
      <c r="K1642" s="37">
        <v>43882</v>
      </c>
      <c r="L1642" s="44">
        <v>5488.1</v>
      </c>
      <c r="M1642" s="44">
        <v>5488.1</v>
      </c>
      <c r="N1642" s="44">
        <v>0</v>
      </c>
      <c r="O1642" s="44">
        <v>4939.29</v>
      </c>
      <c r="P1642" s="44">
        <v>0</v>
      </c>
      <c r="Q1642" s="44">
        <v>411.60750000000002</v>
      </c>
      <c r="R1642" s="44">
        <v>0</v>
      </c>
      <c r="S1642" s="44">
        <v>0</v>
      </c>
      <c r="T1642" s="44">
        <v>411.60750000000002</v>
      </c>
      <c r="V1642" s="44"/>
      <c r="W1642" s="44"/>
      <c r="X1642" s="44"/>
    </row>
    <row r="1643" spans="1:24">
      <c r="A1643">
        <v>2</v>
      </c>
      <c r="B1643">
        <v>4332</v>
      </c>
      <c r="C1643" t="s">
        <v>3767</v>
      </c>
      <c r="D1643" t="s">
        <v>62</v>
      </c>
      <c r="E1643" t="s">
        <v>60</v>
      </c>
      <c r="F1643" t="s">
        <v>5155</v>
      </c>
      <c r="G1643" t="s">
        <v>73</v>
      </c>
      <c r="H1643" t="s">
        <v>29</v>
      </c>
      <c r="I1643" s="42">
        <v>0.1</v>
      </c>
      <c r="J1643" t="s">
        <v>7003</v>
      </c>
      <c r="K1643" s="37">
        <v>48092</v>
      </c>
      <c r="L1643" s="44">
        <v>2879150.25</v>
      </c>
      <c r="M1643" s="44">
        <v>685868</v>
      </c>
      <c r="N1643" s="44">
        <v>-2193282.25</v>
      </c>
      <c r="O1643" s="44">
        <v>514401</v>
      </c>
      <c r="P1643" s="44">
        <v>0.75</v>
      </c>
      <c r="Q1643" s="44">
        <v>0</v>
      </c>
      <c r="R1643" s="44">
        <v>0</v>
      </c>
      <c r="S1643" s="44">
        <v>0</v>
      </c>
      <c r="T1643" s="44">
        <v>0</v>
      </c>
      <c r="V1643" s="44"/>
      <c r="W1643" s="44"/>
      <c r="X1643" s="44"/>
    </row>
    <row r="1644" spans="1:24">
      <c r="A1644">
        <v>2</v>
      </c>
      <c r="B1644">
        <v>4332</v>
      </c>
      <c r="C1644" t="s">
        <v>3767</v>
      </c>
      <c r="D1644" t="s">
        <v>285</v>
      </c>
      <c r="E1644" t="s">
        <v>37</v>
      </c>
      <c r="F1644" t="s">
        <v>7574</v>
      </c>
      <c r="G1644" t="s">
        <v>7575</v>
      </c>
      <c r="H1644" t="s">
        <v>86</v>
      </c>
      <c r="I1644" s="42">
        <v>1</v>
      </c>
      <c r="J1644" t="s">
        <v>7002</v>
      </c>
      <c r="K1644" s="37">
        <v>48092</v>
      </c>
      <c r="L1644" s="44">
        <v>598510.16</v>
      </c>
      <c r="M1644" s="44">
        <v>598510.16</v>
      </c>
      <c r="N1644" s="44">
        <v>0</v>
      </c>
      <c r="O1644" s="44">
        <v>598510.16</v>
      </c>
      <c r="P1644" s="44">
        <v>0</v>
      </c>
      <c r="Q1644" s="44">
        <v>0</v>
      </c>
      <c r="R1644" s="44">
        <v>0</v>
      </c>
      <c r="S1644" s="44">
        <v>0</v>
      </c>
      <c r="T1644" s="44">
        <v>0</v>
      </c>
      <c r="V1644" s="44"/>
      <c r="W1644" s="44"/>
      <c r="X1644" s="44"/>
    </row>
    <row r="1645" spans="1:24">
      <c r="A1645">
        <v>2</v>
      </c>
      <c r="B1645">
        <v>4332</v>
      </c>
      <c r="C1645" t="s">
        <v>3767</v>
      </c>
      <c r="D1645" t="s">
        <v>549</v>
      </c>
      <c r="E1645" t="s">
        <v>9</v>
      </c>
      <c r="F1645" t="s">
        <v>5156</v>
      </c>
      <c r="G1645" t="s">
        <v>3397</v>
      </c>
      <c r="H1645" t="s">
        <v>107</v>
      </c>
      <c r="I1645" s="42">
        <v>0.03</v>
      </c>
      <c r="J1645" t="s">
        <v>7002</v>
      </c>
      <c r="K1645" s="37">
        <v>48092</v>
      </c>
      <c r="L1645" s="44">
        <v>12202037.67</v>
      </c>
      <c r="M1645" s="44">
        <v>12202037.67</v>
      </c>
      <c r="N1645" s="44">
        <v>0</v>
      </c>
      <c r="O1645" s="44">
        <v>10981833.9</v>
      </c>
      <c r="P1645" s="44">
        <v>0</v>
      </c>
      <c r="Q1645" s="44">
        <v>0</v>
      </c>
      <c r="R1645" s="44">
        <v>0</v>
      </c>
      <c r="S1645" s="44">
        <v>0</v>
      </c>
      <c r="T1645" s="44">
        <v>0</v>
      </c>
      <c r="V1645" s="44"/>
      <c r="W1645" s="44"/>
      <c r="X1645" s="44"/>
    </row>
    <row r="1646" spans="1:24">
      <c r="A1646">
        <v>2</v>
      </c>
      <c r="B1646">
        <v>4332</v>
      </c>
      <c r="C1646" t="s">
        <v>3767</v>
      </c>
      <c r="D1646" t="s">
        <v>2501</v>
      </c>
      <c r="E1646" t="s">
        <v>9</v>
      </c>
      <c r="F1646" t="s">
        <v>5157</v>
      </c>
      <c r="G1646" t="s">
        <v>2502</v>
      </c>
      <c r="H1646" t="s">
        <v>100</v>
      </c>
      <c r="I1646" s="42">
        <v>1</v>
      </c>
      <c r="J1646" t="s">
        <v>7002</v>
      </c>
      <c r="K1646" s="37">
        <v>48092</v>
      </c>
      <c r="L1646" s="44">
        <v>500981</v>
      </c>
      <c r="M1646" s="44">
        <v>500981</v>
      </c>
      <c r="N1646" s="44">
        <v>0</v>
      </c>
      <c r="O1646" s="44">
        <v>450882.9</v>
      </c>
      <c r="P1646" s="44">
        <v>0</v>
      </c>
      <c r="Q1646" s="44">
        <v>34007.137499999997</v>
      </c>
      <c r="R1646" s="44">
        <v>0</v>
      </c>
      <c r="S1646" s="44">
        <v>0</v>
      </c>
      <c r="T1646" s="44">
        <v>34007.137499999997</v>
      </c>
      <c r="V1646" s="44"/>
      <c r="W1646" s="44"/>
      <c r="X1646" s="44"/>
    </row>
    <row r="1647" spans="1:24">
      <c r="A1647">
        <v>2</v>
      </c>
      <c r="B1647">
        <v>4332</v>
      </c>
      <c r="C1647" t="s">
        <v>3767</v>
      </c>
      <c r="D1647" t="s">
        <v>641</v>
      </c>
      <c r="E1647" t="s">
        <v>422</v>
      </c>
      <c r="F1647" t="s">
        <v>5158</v>
      </c>
      <c r="G1647" t="s">
        <v>2084</v>
      </c>
      <c r="H1647" t="s">
        <v>100</v>
      </c>
      <c r="I1647" s="42">
        <v>1</v>
      </c>
      <c r="J1647" t="s">
        <v>7002</v>
      </c>
      <c r="K1647" s="37">
        <v>43507</v>
      </c>
      <c r="L1647" s="44">
        <v>8435</v>
      </c>
      <c r="M1647" s="44">
        <v>8435</v>
      </c>
      <c r="N1647" s="44">
        <v>0</v>
      </c>
      <c r="O1647" s="44">
        <v>7591.5</v>
      </c>
      <c r="P1647" s="44">
        <v>0</v>
      </c>
      <c r="Q1647" s="44">
        <v>632.625</v>
      </c>
      <c r="R1647" s="44">
        <v>0</v>
      </c>
      <c r="S1647" s="44">
        <v>0</v>
      </c>
      <c r="T1647" s="44">
        <v>632.625</v>
      </c>
      <c r="V1647" s="44"/>
      <c r="W1647" s="44"/>
      <c r="X1647" s="44"/>
    </row>
    <row r="1648" spans="1:24">
      <c r="A1648">
        <v>2</v>
      </c>
      <c r="B1648">
        <v>4332</v>
      </c>
      <c r="C1648" t="s">
        <v>3767</v>
      </c>
      <c r="D1648" t="s">
        <v>1594</v>
      </c>
      <c r="E1648" t="s">
        <v>48</v>
      </c>
      <c r="F1648" t="s">
        <v>5159</v>
      </c>
      <c r="G1648" t="s">
        <v>2417</v>
      </c>
      <c r="H1648" t="s">
        <v>107</v>
      </c>
      <c r="I1648" s="42">
        <v>0.55000000000000004</v>
      </c>
      <c r="J1648" t="s">
        <v>7002</v>
      </c>
      <c r="K1648" s="37">
        <v>43507</v>
      </c>
      <c r="L1648" s="44">
        <v>60718.5</v>
      </c>
      <c r="M1648" s="44">
        <v>60718.5</v>
      </c>
      <c r="N1648" s="44">
        <v>0</v>
      </c>
      <c r="O1648" s="44">
        <v>54646.65</v>
      </c>
      <c r="P1648" s="44">
        <v>0</v>
      </c>
      <c r="Q1648" s="44">
        <v>4553.8874999999998</v>
      </c>
      <c r="R1648" s="44">
        <v>0</v>
      </c>
      <c r="S1648" s="44">
        <v>0</v>
      </c>
      <c r="T1648" s="44">
        <v>4553.8874999999998</v>
      </c>
      <c r="V1648" s="44"/>
      <c r="W1648" s="44"/>
      <c r="X1648" s="44"/>
    </row>
    <row r="1649" spans="1:24">
      <c r="A1649">
        <v>2</v>
      </c>
      <c r="B1649">
        <v>4332</v>
      </c>
      <c r="C1649" t="s">
        <v>3767</v>
      </c>
      <c r="D1649" t="s">
        <v>2366</v>
      </c>
      <c r="E1649" t="s">
        <v>37</v>
      </c>
      <c r="F1649" t="s">
        <v>5160</v>
      </c>
      <c r="G1649" t="s">
        <v>2367</v>
      </c>
      <c r="H1649" t="s">
        <v>107</v>
      </c>
      <c r="I1649" s="42">
        <v>1</v>
      </c>
      <c r="J1649" t="s">
        <v>7002</v>
      </c>
      <c r="K1649" s="37">
        <v>43507</v>
      </c>
      <c r="L1649" s="44">
        <v>49541.41</v>
      </c>
      <c r="M1649" s="44">
        <v>49541.41</v>
      </c>
      <c r="N1649" s="44">
        <v>0</v>
      </c>
      <c r="O1649" s="44">
        <v>44587.27</v>
      </c>
      <c r="P1649" s="44">
        <v>0</v>
      </c>
      <c r="Q1649" s="44">
        <v>3715.6057999999998</v>
      </c>
      <c r="R1649" s="44">
        <v>0</v>
      </c>
      <c r="S1649" s="44">
        <v>0</v>
      </c>
      <c r="T1649" s="44">
        <v>3715.6057999999998</v>
      </c>
      <c r="V1649" s="44"/>
      <c r="W1649" s="44"/>
      <c r="X1649" s="44"/>
    </row>
    <row r="1650" spans="1:24">
      <c r="A1650">
        <v>2</v>
      </c>
      <c r="B1650">
        <v>4332</v>
      </c>
      <c r="C1650" t="s">
        <v>3767</v>
      </c>
      <c r="D1650" t="s">
        <v>102</v>
      </c>
      <c r="E1650" t="s">
        <v>102</v>
      </c>
      <c r="F1650" t="s">
        <v>5161</v>
      </c>
      <c r="G1650" t="s">
        <v>2092</v>
      </c>
      <c r="H1650" t="s">
        <v>107</v>
      </c>
      <c r="I1650" s="42">
        <v>0.1</v>
      </c>
      <c r="J1650" t="s">
        <v>7002</v>
      </c>
      <c r="K1650" s="37">
        <v>43507</v>
      </c>
      <c r="L1650" s="44">
        <v>15758.49</v>
      </c>
      <c r="M1650" s="44">
        <v>15758.49</v>
      </c>
      <c r="N1650" s="44">
        <v>0</v>
      </c>
      <c r="O1650" s="44">
        <v>14182.64</v>
      </c>
      <c r="P1650" s="44">
        <v>0</v>
      </c>
      <c r="Q1650" s="44">
        <v>1181.8867</v>
      </c>
      <c r="R1650" s="44">
        <v>0</v>
      </c>
      <c r="S1650" s="44">
        <v>0</v>
      </c>
      <c r="T1650" s="44">
        <v>1181.8867</v>
      </c>
      <c r="V1650" s="44"/>
      <c r="W1650" s="44"/>
      <c r="X1650" s="44"/>
    </row>
    <row r="1651" spans="1:24">
      <c r="A1651">
        <v>2</v>
      </c>
      <c r="B1651">
        <v>4332</v>
      </c>
      <c r="C1651" t="s">
        <v>3767</v>
      </c>
      <c r="D1651" t="s">
        <v>1804</v>
      </c>
      <c r="E1651" t="s">
        <v>1805</v>
      </c>
      <c r="F1651" t="s">
        <v>5162</v>
      </c>
      <c r="G1651" t="s">
        <v>1807</v>
      </c>
      <c r="H1651" t="s">
        <v>124</v>
      </c>
      <c r="I1651" s="42">
        <v>1</v>
      </c>
      <c r="J1651" t="s">
        <v>7002</v>
      </c>
      <c r="K1651" s="37">
        <v>43411</v>
      </c>
      <c r="L1651" s="44">
        <v>7721.19</v>
      </c>
      <c r="M1651" s="44">
        <v>7721.19</v>
      </c>
      <c r="N1651" s="44">
        <v>0</v>
      </c>
      <c r="O1651" s="44">
        <v>6949.07</v>
      </c>
      <c r="P1651" s="44">
        <v>0</v>
      </c>
      <c r="Q1651" s="44">
        <v>579.08920000000001</v>
      </c>
      <c r="R1651" s="44">
        <v>0</v>
      </c>
      <c r="S1651" s="44">
        <v>0</v>
      </c>
      <c r="T1651" s="44">
        <v>579.08920000000001</v>
      </c>
      <c r="V1651" s="44"/>
      <c r="W1651" s="44"/>
      <c r="X1651" s="44"/>
    </row>
    <row r="1652" spans="1:24">
      <c r="A1652">
        <v>2</v>
      </c>
      <c r="B1652">
        <v>4332</v>
      </c>
      <c r="C1652" t="s">
        <v>3767</v>
      </c>
      <c r="D1652" t="s">
        <v>2420</v>
      </c>
      <c r="E1652" t="s">
        <v>69</v>
      </c>
      <c r="F1652" t="s">
        <v>7576</v>
      </c>
      <c r="G1652" t="s">
        <v>7577</v>
      </c>
      <c r="H1652" t="s">
        <v>86</v>
      </c>
      <c r="I1652" s="42">
        <v>1</v>
      </c>
      <c r="J1652" t="s">
        <v>7002</v>
      </c>
      <c r="K1652" s="37">
        <v>43718</v>
      </c>
      <c r="L1652" s="44">
        <v>207182.65</v>
      </c>
      <c r="M1652" s="44">
        <v>207182.65</v>
      </c>
      <c r="N1652" s="44">
        <v>0</v>
      </c>
      <c r="O1652" s="44">
        <v>207182.65</v>
      </c>
      <c r="P1652" s="44">
        <v>0</v>
      </c>
      <c r="Q1652" s="44">
        <v>0</v>
      </c>
      <c r="R1652" s="44">
        <v>0</v>
      </c>
      <c r="S1652" s="44">
        <v>0</v>
      </c>
      <c r="T1652" s="44">
        <v>0</v>
      </c>
      <c r="V1652" s="44"/>
      <c r="W1652" s="44"/>
      <c r="X1652" s="44"/>
    </row>
    <row r="1653" spans="1:24">
      <c r="A1653">
        <v>2</v>
      </c>
      <c r="B1653">
        <v>4332</v>
      </c>
      <c r="C1653" t="s">
        <v>3767</v>
      </c>
      <c r="D1653" t="s">
        <v>822</v>
      </c>
      <c r="E1653" t="s">
        <v>60</v>
      </c>
      <c r="F1653" t="s">
        <v>5163</v>
      </c>
      <c r="G1653" t="s">
        <v>2322</v>
      </c>
      <c r="H1653" t="s">
        <v>100</v>
      </c>
      <c r="I1653" s="42">
        <v>0</v>
      </c>
      <c r="J1653" t="s">
        <v>7002</v>
      </c>
      <c r="K1653" s="37">
        <v>43917</v>
      </c>
      <c r="L1653" s="44">
        <v>16178.32</v>
      </c>
      <c r="M1653" s="44">
        <v>16178.32</v>
      </c>
      <c r="N1653" s="44">
        <v>0</v>
      </c>
      <c r="O1653" s="44">
        <v>14560.49</v>
      </c>
      <c r="P1653" s="44">
        <v>0</v>
      </c>
      <c r="Q1653" s="44">
        <v>1213.3742</v>
      </c>
      <c r="R1653" s="44">
        <v>0</v>
      </c>
      <c r="S1653" s="44">
        <v>0</v>
      </c>
      <c r="T1653" s="44">
        <v>1213.3742</v>
      </c>
      <c r="V1653" s="44"/>
      <c r="W1653" s="44"/>
      <c r="X1653" s="44"/>
    </row>
    <row r="1654" spans="1:24">
      <c r="A1654">
        <v>2</v>
      </c>
      <c r="B1654">
        <v>4332</v>
      </c>
      <c r="C1654" t="s">
        <v>3767</v>
      </c>
      <c r="D1654" t="s">
        <v>3029</v>
      </c>
      <c r="E1654" t="s">
        <v>256</v>
      </c>
      <c r="F1654" t="s">
        <v>5164</v>
      </c>
      <c r="G1654" t="s">
        <v>2629</v>
      </c>
      <c r="H1654" t="s">
        <v>107</v>
      </c>
      <c r="I1654" s="42">
        <v>0</v>
      </c>
      <c r="J1654" t="s">
        <v>7002</v>
      </c>
      <c r="K1654" s="37">
        <v>43861</v>
      </c>
      <c r="L1654" s="44">
        <v>67357.22</v>
      </c>
      <c r="M1654" s="44">
        <v>67357.22</v>
      </c>
      <c r="N1654" s="44">
        <v>0</v>
      </c>
      <c r="O1654" s="44">
        <v>60621.5</v>
      </c>
      <c r="P1654" s="44">
        <v>0</v>
      </c>
      <c r="Q1654" s="44">
        <v>5051.7916999999998</v>
      </c>
      <c r="R1654" s="44">
        <v>0</v>
      </c>
      <c r="S1654" s="44">
        <v>0</v>
      </c>
      <c r="T1654" s="44">
        <v>5051.7916999999998</v>
      </c>
      <c r="V1654" s="44"/>
      <c r="W1654" s="44"/>
      <c r="X1654" s="44"/>
    </row>
    <row r="1655" spans="1:24">
      <c r="A1655">
        <v>2</v>
      </c>
      <c r="B1655">
        <v>4332</v>
      </c>
      <c r="C1655" t="s">
        <v>3767</v>
      </c>
      <c r="D1655" t="s">
        <v>1402</v>
      </c>
      <c r="E1655" t="s">
        <v>147</v>
      </c>
      <c r="F1655" t="s">
        <v>7578</v>
      </c>
      <c r="G1655" t="s">
        <v>7579</v>
      </c>
      <c r="H1655" t="s">
        <v>107</v>
      </c>
      <c r="I1655" s="42">
        <v>0</v>
      </c>
      <c r="J1655" t="s">
        <v>7002</v>
      </c>
      <c r="K1655" s="37">
        <v>48092</v>
      </c>
      <c r="L1655" s="44">
        <v>789507.86</v>
      </c>
      <c r="M1655" s="44">
        <v>789507.86</v>
      </c>
      <c r="N1655" s="44">
        <v>0</v>
      </c>
      <c r="O1655" s="44">
        <v>710557.07</v>
      </c>
      <c r="P1655" s="44">
        <v>0</v>
      </c>
      <c r="Q1655" s="44">
        <v>0</v>
      </c>
      <c r="R1655" s="44">
        <v>0</v>
      </c>
      <c r="S1655" s="44">
        <v>0</v>
      </c>
      <c r="T1655" s="44">
        <v>0</v>
      </c>
      <c r="V1655" s="44"/>
      <c r="W1655" s="44"/>
      <c r="X1655" s="44"/>
    </row>
    <row r="1656" spans="1:24">
      <c r="A1656">
        <v>2</v>
      </c>
      <c r="B1656">
        <v>4332</v>
      </c>
      <c r="C1656" t="s">
        <v>3767</v>
      </c>
      <c r="D1656" t="s">
        <v>2398</v>
      </c>
      <c r="E1656" t="s">
        <v>25</v>
      </c>
      <c r="F1656" t="s">
        <v>5165</v>
      </c>
      <c r="G1656" t="s">
        <v>2399</v>
      </c>
      <c r="H1656" t="s">
        <v>149</v>
      </c>
      <c r="I1656" s="42">
        <v>1</v>
      </c>
      <c r="J1656" t="s">
        <v>7002</v>
      </c>
      <c r="K1656" s="37">
        <v>44014</v>
      </c>
      <c r="L1656" s="44">
        <v>715283.63</v>
      </c>
      <c r="M1656" s="44">
        <v>622515</v>
      </c>
      <c r="N1656" s="44">
        <v>-92768.63</v>
      </c>
      <c r="O1656" s="44">
        <v>560263.5</v>
      </c>
      <c r="P1656" s="44">
        <v>-83491.77</v>
      </c>
      <c r="Q1656" s="44">
        <v>46688.625</v>
      </c>
      <c r="R1656" s="44">
        <v>0</v>
      </c>
      <c r="S1656" s="44">
        <v>0</v>
      </c>
      <c r="T1656" s="44">
        <v>46688.625</v>
      </c>
      <c r="V1656" s="44"/>
      <c r="W1656" s="44"/>
      <c r="X1656" s="44"/>
    </row>
    <row r="1657" spans="1:24">
      <c r="A1657">
        <v>2</v>
      </c>
      <c r="B1657">
        <v>4332</v>
      </c>
      <c r="C1657" t="s">
        <v>3767</v>
      </c>
      <c r="D1657" t="s">
        <v>570</v>
      </c>
      <c r="E1657" t="s">
        <v>82</v>
      </c>
      <c r="F1657" t="s">
        <v>7580</v>
      </c>
      <c r="G1657" t="s">
        <v>7581</v>
      </c>
      <c r="H1657" t="s">
        <v>17</v>
      </c>
      <c r="I1657" s="42">
        <v>0</v>
      </c>
      <c r="J1657" t="s">
        <v>7003</v>
      </c>
      <c r="K1657" s="37">
        <v>48092</v>
      </c>
      <c r="L1657" s="44">
        <v>854490</v>
      </c>
      <c r="M1657" s="44">
        <v>854490</v>
      </c>
      <c r="N1657" s="44">
        <v>0</v>
      </c>
      <c r="O1657" s="44">
        <v>640867.5</v>
      </c>
      <c r="P1657" s="44">
        <v>0</v>
      </c>
      <c r="Q1657" s="44">
        <v>0</v>
      </c>
      <c r="R1657" s="44">
        <v>0</v>
      </c>
      <c r="S1657" s="44">
        <v>0</v>
      </c>
      <c r="T1657" s="44">
        <v>0</v>
      </c>
      <c r="V1657" s="44"/>
      <c r="W1657" s="44"/>
      <c r="X1657" s="44"/>
    </row>
    <row r="1658" spans="1:24">
      <c r="A1658">
        <v>2</v>
      </c>
      <c r="B1658">
        <v>4332</v>
      </c>
      <c r="C1658" t="s">
        <v>3767</v>
      </c>
      <c r="D1658" t="s">
        <v>427</v>
      </c>
      <c r="E1658" t="s">
        <v>60</v>
      </c>
      <c r="F1658" t="s">
        <v>5166</v>
      </c>
      <c r="G1658" t="s">
        <v>1882</v>
      </c>
      <c r="H1658" t="s">
        <v>107</v>
      </c>
      <c r="I1658" s="42">
        <v>1</v>
      </c>
      <c r="J1658" t="s">
        <v>7002</v>
      </c>
      <c r="K1658" s="37">
        <v>43411</v>
      </c>
      <c r="L1658" s="44">
        <v>3487.33</v>
      </c>
      <c r="M1658" s="44">
        <v>3487.33</v>
      </c>
      <c r="N1658" s="44">
        <v>0</v>
      </c>
      <c r="O1658" s="44">
        <v>3138.6</v>
      </c>
      <c r="P1658" s="44">
        <v>0</v>
      </c>
      <c r="Q1658" s="44">
        <v>261.55</v>
      </c>
      <c r="R1658" s="44">
        <v>0</v>
      </c>
      <c r="S1658" s="44">
        <v>0</v>
      </c>
      <c r="T1658" s="44">
        <v>261.55</v>
      </c>
      <c r="V1658" s="44"/>
      <c r="W1658" s="44"/>
      <c r="X1658" s="44"/>
    </row>
    <row r="1659" spans="1:24">
      <c r="A1659">
        <v>2</v>
      </c>
      <c r="B1659">
        <v>4332</v>
      </c>
      <c r="C1659" t="s">
        <v>3767</v>
      </c>
      <c r="D1659" t="s">
        <v>974</v>
      </c>
      <c r="E1659" t="s">
        <v>253</v>
      </c>
      <c r="F1659" t="s">
        <v>5167</v>
      </c>
      <c r="G1659" t="s">
        <v>1997</v>
      </c>
      <c r="H1659" t="s">
        <v>100</v>
      </c>
      <c r="I1659" s="42">
        <v>1</v>
      </c>
      <c r="J1659" t="s">
        <v>7002</v>
      </c>
      <c r="K1659" s="37">
        <v>43507</v>
      </c>
      <c r="L1659" s="44">
        <v>93558.97</v>
      </c>
      <c r="M1659" s="44">
        <v>93558.97</v>
      </c>
      <c r="N1659" s="44">
        <v>0</v>
      </c>
      <c r="O1659" s="44">
        <v>84203.07</v>
      </c>
      <c r="P1659" s="44">
        <v>0</v>
      </c>
      <c r="Q1659" s="44">
        <v>7016.9224999999997</v>
      </c>
      <c r="R1659" s="44">
        <v>0</v>
      </c>
      <c r="S1659" s="44">
        <v>0</v>
      </c>
      <c r="T1659" s="44">
        <v>7016.9224999999997</v>
      </c>
      <c r="V1659" s="44"/>
      <c r="W1659" s="44"/>
      <c r="X1659" s="44"/>
    </row>
    <row r="1660" spans="1:24">
      <c r="A1660">
        <v>2</v>
      </c>
      <c r="B1660">
        <v>4332</v>
      </c>
      <c r="C1660" t="s">
        <v>3767</v>
      </c>
      <c r="D1660" t="s">
        <v>1534</v>
      </c>
      <c r="E1660" t="s">
        <v>69</v>
      </c>
      <c r="F1660" t="s">
        <v>5168</v>
      </c>
      <c r="G1660" t="s">
        <v>2571</v>
      </c>
      <c r="H1660" t="s">
        <v>107</v>
      </c>
      <c r="I1660" s="42">
        <v>0</v>
      </c>
      <c r="J1660" t="s">
        <v>7002</v>
      </c>
      <c r="K1660" s="37">
        <v>43682</v>
      </c>
      <c r="L1660" s="44">
        <v>4140.59</v>
      </c>
      <c r="M1660" s="44">
        <v>4140.59</v>
      </c>
      <c r="N1660" s="44">
        <v>0</v>
      </c>
      <c r="O1660" s="44">
        <v>3726.53</v>
      </c>
      <c r="P1660" s="44">
        <v>0</v>
      </c>
      <c r="Q1660" s="44">
        <v>310.54419999999999</v>
      </c>
      <c r="R1660" s="44">
        <v>0</v>
      </c>
      <c r="S1660" s="44">
        <v>0</v>
      </c>
      <c r="T1660" s="44">
        <v>310.54419999999999</v>
      </c>
      <c r="V1660" s="44"/>
      <c r="W1660" s="44"/>
      <c r="X1660" s="44"/>
    </row>
    <row r="1661" spans="1:24">
      <c r="A1661">
        <v>2</v>
      </c>
      <c r="B1661">
        <v>4332</v>
      </c>
      <c r="C1661" t="s">
        <v>3767</v>
      </c>
      <c r="D1661" t="s">
        <v>1872</v>
      </c>
      <c r="E1661" t="s">
        <v>27</v>
      </c>
      <c r="F1661" t="s">
        <v>5169</v>
      </c>
      <c r="G1661" t="s">
        <v>1873</v>
      </c>
      <c r="H1661" t="s">
        <v>86</v>
      </c>
      <c r="I1661" s="42">
        <v>1</v>
      </c>
      <c r="J1661" t="s">
        <v>7002</v>
      </c>
      <c r="K1661" s="37">
        <v>43411</v>
      </c>
      <c r="L1661" s="44">
        <v>4737.32</v>
      </c>
      <c r="M1661" s="44">
        <v>4737.32</v>
      </c>
      <c r="N1661" s="44">
        <v>0</v>
      </c>
      <c r="O1661" s="44">
        <v>4263.59</v>
      </c>
      <c r="P1661" s="44">
        <v>0</v>
      </c>
      <c r="Q1661" s="44">
        <v>355.29919999999998</v>
      </c>
      <c r="R1661" s="44">
        <v>0</v>
      </c>
      <c r="S1661" s="44">
        <v>0</v>
      </c>
      <c r="T1661" s="44">
        <v>355.29919999999998</v>
      </c>
      <c r="V1661" s="44"/>
      <c r="W1661" s="44"/>
      <c r="X1661" s="44"/>
    </row>
    <row r="1662" spans="1:24">
      <c r="A1662">
        <v>2</v>
      </c>
      <c r="B1662">
        <v>4332</v>
      </c>
      <c r="C1662" t="s">
        <v>3767</v>
      </c>
      <c r="D1662" t="s">
        <v>89</v>
      </c>
      <c r="E1662" t="s">
        <v>37</v>
      </c>
      <c r="F1662" t="s">
        <v>5170</v>
      </c>
      <c r="G1662" t="s">
        <v>799</v>
      </c>
      <c r="H1662" t="s">
        <v>104</v>
      </c>
      <c r="I1662" s="42">
        <v>1</v>
      </c>
      <c r="J1662" t="s">
        <v>7002</v>
      </c>
      <c r="K1662" s="37">
        <v>43781</v>
      </c>
      <c r="L1662" s="44">
        <v>53261.65</v>
      </c>
      <c r="M1662" s="44">
        <v>53261.65</v>
      </c>
      <c r="N1662" s="44">
        <v>0</v>
      </c>
      <c r="O1662" s="44">
        <v>47935.49</v>
      </c>
      <c r="P1662" s="44">
        <v>0</v>
      </c>
      <c r="Q1662" s="44">
        <v>3994.6242000000002</v>
      </c>
      <c r="R1662" s="44">
        <v>0</v>
      </c>
      <c r="S1662" s="44">
        <v>0</v>
      </c>
      <c r="T1662" s="44">
        <v>3994.6242000000002</v>
      </c>
      <c r="V1662" s="44"/>
      <c r="W1662" s="44"/>
      <c r="X1662" s="44"/>
    </row>
    <row r="1663" spans="1:24">
      <c r="A1663">
        <v>2</v>
      </c>
      <c r="B1663">
        <v>4332</v>
      </c>
      <c r="C1663" t="s">
        <v>3767</v>
      </c>
      <c r="D1663" t="s">
        <v>1878</v>
      </c>
      <c r="E1663" t="s">
        <v>321</v>
      </c>
      <c r="F1663" t="s">
        <v>5171</v>
      </c>
      <c r="G1663" t="s">
        <v>1907</v>
      </c>
      <c r="H1663" t="s">
        <v>124</v>
      </c>
      <c r="I1663" s="42">
        <v>1</v>
      </c>
      <c r="J1663" t="s">
        <v>7002</v>
      </c>
      <c r="K1663" s="37">
        <v>43614</v>
      </c>
      <c r="L1663" s="44">
        <v>144343.82</v>
      </c>
      <c r="M1663" s="44">
        <v>144343.82</v>
      </c>
      <c r="N1663" s="44">
        <v>0</v>
      </c>
      <c r="O1663" s="44">
        <v>129909.44</v>
      </c>
      <c r="P1663" s="44">
        <v>0</v>
      </c>
      <c r="Q1663" s="44">
        <v>10825.786700000001</v>
      </c>
      <c r="R1663" s="44">
        <v>0</v>
      </c>
      <c r="S1663" s="44">
        <v>0</v>
      </c>
      <c r="T1663" s="44">
        <v>10825.786700000001</v>
      </c>
      <c r="V1663" s="44"/>
      <c r="W1663" s="44"/>
      <c r="X1663" s="44"/>
    </row>
    <row r="1664" spans="1:24">
      <c r="A1664">
        <v>2</v>
      </c>
      <c r="B1664">
        <v>4332</v>
      </c>
      <c r="C1664" t="s">
        <v>3767</v>
      </c>
      <c r="D1664" t="s">
        <v>1804</v>
      </c>
      <c r="E1664" t="s">
        <v>1805</v>
      </c>
      <c r="F1664" t="s">
        <v>5172</v>
      </c>
      <c r="G1664" t="s">
        <v>1940</v>
      </c>
      <c r="H1664" t="s">
        <v>124</v>
      </c>
      <c r="I1664" s="42">
        <v>1</v>
      </c>
      <c r="J1664" t="s">
        <v>7002</v>
      </c>
      <c r="K1664" s="37">
        <v>43507</v>
      </c>
      <c r="L1664" s="44">
        <v>22010.71</v>
      </c>
      <c r="M1664" s="44">
        <v>22010.71</v>
      </c>
      <c r="N1664" s="44">
        <v>0</v>
      </c>
      <c r="O1664" s="44">
        <v>19809.64</v>
      </c>
      <c r="P1664" s="44">
        <v>0</v>
      </c>
      <c r="Q1664" s="44">
        <v>1650.8033</v>
      </c>
      <c r="R1664" s="44">
        <v>0</v>
      </c>
      <c r="S1664" s="44">
        <v>0</v>
      </c>
      <c r="T1664" s="44">
        <v>1650.8033</v>
      </c>
      <c r="V1664" s="44"/>
      <c r="W1664" s="44"/>
      <c r="X1664" s="44"/>
    </row>
    <row r="1665" spans="1:24">
      <c r="A1665">
        <v>2</v>
      </c>
      <c r="B1665">
        <v>4332</v>
      </c>
      <c r="C1665" t="s">
        <v>3767</v>
      </c>
      <c r="D1665" t="s">
        <v>948</v>
      </c>
      <c r="E1665" t="s">
        <v>949</v>
      </c>
      <c r="F1665" t="s">
        <v>5173</v>
      </c>
      <c r="G1665" t="s">
        <v>2227</v>
      </c>
      <c r="H1665" t="s">
        <v>124</v>
      </c>
      <c r="I1665" s="42">
        <v>0.65</v>
      </c>
      <c r="J1665" t="s">
        <v>7002</v>
      </c>
      <c r="K1665" s="37">
        <v>48092</v>
      </c>
      <c r="L1665" s="44">
        <v>1697757.78</v>
      </c>
      <c r="M1665" s="44">
        <v>1698777.12</v>
      </c>
      <c r="N1665" s="44">
        <v>1019.34</v>
      </c>
      <c r="O1665" s="44">
        <v>1528899.41</v>
      </c>
      <c r="P1665" s="44">
        <v>917.41</v>
      </c>
      <c r="Q1665" s="44">
        <v>33546.864999999998</v>
      </c>
      <c r="R1665" s="44">
        <v>0</v>
      </c>
      <c r="S1665" s="44">
        <v>19066.27</v>
      </c>
      <c r="T1665" s="44">
        <v>14480.594999999999</v>
      </c>
      <c r="V1665" s="44"/>
      <c r="W1665" s="44"/>
      <c r="X1665" s="44"/>
    </row>
    <row r="1666" spans="1:24">
      <c r="A1666">
        <v>2</v>
      </c>
      <c r="B1666">
        <v>4332</v>
      </c>
      <c r="C1666" t="s">
        <v>3767</v>
      </c>
      <c r="D1666" t="s">
        <v>121</v>
      </c>
      <c r="E1666" t="s">
        <v>122</v>
      </c>
      <c r="F1666" t="s">
        <v>5174</v>
      </c>
      <c r="G1666" t="s">
        <v>1702</v>
      </c>
      <c r="H1666" t="s">
        <v>100</v>
      </c>
      <c r="I1666" s="42">
        <v>1</v>
      </c>
      <c r="J1666" t="s">
        <v>7002</v>
      </c>
      <c r="K1666" s="37">
        <v>43412</v>
      </c>
      <c r="L1666" s="44">
        <v>3571.66</v>
      </c>
      <c r="M1666" s="44">
        <v>3571.66</v>
      </c>
      <c r="N1666" s="44">
        <v>0</v>
      </c>
      <c r="O1666" s="44">
        <v>3214.49</v>
      </c>
      <c r="P1666" s="44">
        <v>0</v>
      </c>
      <c r="Q1666" s="44">
        <v>267.87419999999997</v>
      </c>
      <c r="R1666" s="44">
        <v>0</v>
      </c>
      <c r="S1666" s="44">
        <v>0</v>
      </c>
      <c r="T1666" s="44">
        <v>267.87419999999997</v>
      </c>
      <c r="V1666" s="44"/>
      <c r="W1666" s="44"/>
      <c r="X1666" s="44"/>
    </row>
    <row r="1667" spans="1:24">
      <c r="A1667">
        <v>2</v>
      </c>
      <c r="B1667">
        <v>4332</v>
      </c>
      <c r="C1667" t="s">
        <v>3767</v>
      </c>
      <c r="D1667" t="s">
        <v>344</v>
      </c>
      <c r="E1667" t="s">
        <v>140</v>
      </c>
      <c r="F1667" t="s">
        <v>5175</v>
      </c>
      <c r="G1667" t="s">
        <v>2414</v>
      </c>
      <c r="H1667" t="s">
        <v>124</v>
      </c>
      <c r="I1667" s="42">
        <v>0</v>
      </c>
      <c r="J1667" t="s">
        <v>7002</v>
      </c>
      <c r="K1667" s="37">
        <v>43852</v>
      </c>
      <c r="L1667" s="44">
        <v>13391.78</v>
      </c>
      <c r="M1667" s="44">
        <v>13391.78</v>
      </c>
      <c r="N1667" s="44">
        <v>0</v>
      </c>
      <c r="O1667" s="44">
        <v>12052.6</v>
      </c>
      <c r="P1667" s="44">
        <v>0</v>
      </c>
      <c r="Q1667" s="44">
        <v>1004.3833</v>
      </c>
      <c r="R1667" s="44">
        <v>0</v>
      </c>
      <c r="S1667" s="44">
        <v>0</v>
      </c>
      <c r="T1667" s="44">
        <v>1004.3833</v>
      </c>
      <c r="V1667" s="44"/>
      <c r="W1667" s="44"/>
      <c r="X1667" s="44"/>
    </row>
    <row r="1668" spans="1:24">
      <c r="A1668">
        <v>2</v>
      </c>
      <c r="B1668">
        <v>4332</v>
      </c>
      <c r="C1668" t="s">
        <v>3767</v>
      </c>
      <c r="D1668" t="s">
        <v>1469</v>
      </c>
      <c r="E1668" t="s">
        <v>9</v>
      </c>
      <c r="F1668" t="s">
        <v>5176</v>
      </c>
      <c r="G1668" t="s">
        <v>2304</v>
      </c>
      <c r="H1668" t="s">
        <v>86</v>
      </c>
      <c r="I1668" s="42">
        <v>1</v>
      </c>
      <c r="J1668" t="s">
        <v>7002</v>
      </c>
      <c r="K1668" s="37">
        <v>43781</v>
      </c>
      <c r="L1668" s="44">
        <v>18928.919999999998</v>
      </c>
      <c r="M1668" s="44">
        <v>18928.919999999998</v>
      </c>
      <c r="N1668" s="44">
        <v>0</v>
      </c>
      <c r="O1668" s="44">
        <v>17047.84</v>
      </c>
      <c r="P1668" s="44">
        <v>0</v>
      </c>
      <c r="Q1668" s="44">
        <v>1410.81</v>
      </c>
      <c r="R1668" s="44">
        <v>0</v>
      </c>
      <c r="S1668" s="44">
        <v>-0.37859999999999999</v>
      </c>
      <c r="T1668" s="44">
        <v>1411.1886</v>
      </c>
      <c r="V1668" s="44"/>
      <c r="W1668" s="44"/>
      <c r="X1668" s="44"/>
    </row>
    <row r="1669" spans="1:24">
      <c r="A1669">
        <v>2</v>
      </c>
      <c r="B1669">
        <v>4332</v>
      </c>
      <c r="C1669" t="s">
        <v>3767</v>
      </c>
      <c r="D1669" t="s">
        <v>256</v>
      </c>
      <c r="E1669" t="s">
        <v>256</v>
      </c>
      <c r="F1669" t="s">
        <v>5177</v>
      </c>
      <c r="G1669" t="s">
        <v>304</v>
      </c>
      <c r="H1669" t="s">
        <v>107</v>
      </c>
      <c r="I1669" s="42">
        <v>0</v>
      </c>
      <c r="J1669" t="s">
        <v>7002</v>
      </c>
      <c r="K1669" s="37">
        <v>43265</v>
      </c>
      <c r="L1669" s="44">
        <v>4780.28</v>
      </c>
      <c r="M1669" s="44">
        <v>4780.28</v>
      </c>
      <c r="N1669" s="44">
        <v>0</v>
      </c>
      <c r="O1669" s="44">
        <v>4302.25</v>
      </c>
      <c r="P1669" s="44">
        <v>0</v>
      </c>
      <c r="Q1669" s="44">
        <v>358.52080000000001</v>
      </c>
      <c r="R1669" s="44">
        <v>0</v>
      </c>
      <c r="S1669" s="44">
        <v>0</v>
      </c>
      <c r="T1669" s="44">
        <v>358.52080000000001</v>
      </c>
      <c r="V1669" s="44"/>
      <c r="W1669" s="44"/>
      <c r="X1669" s="44"/>
    </row>
    <row r="1670" spans="1:24">
      <c r="A1670">
        <v>2</v>
      </c>
      <c r="B1670">
        <v>4332</v>
      </c>
      <c r="C1670" t="s">
        <v>3767</v>
      </c>
      <c r="D1670" t="s">
        <v>2963</v>
      </c>
      <c r="E1670" t="s">
        <v>9</v>
      </c>
      <c r="F1670" t="s">
        <v>7582</v>
      </c>
      <c r="G1670" t="s">
        <v>141</v>
      </c>
      <c r="H1670" t="s">
        <v>86</v>
      </c>
      <c r="I1670" s="42">
        <v>1</v>
      </c>
      <c r="J1670" t="s">
        <v>7002</v>
      </c>
      <c r="K1670" s="37">
        <v>43410</v>
      </c>
      <c r="L1670" s="44">
        <v>26800.799999999999</v>
      </c>
      <c r="M1670" s="44">
        <v>26800.799999999999</v>
      </c>
      <c r="N1670" s="44">
        <v>0</v>
      </c>
      <c r="O1670" s="44">
        <v>26800.799999999999</v>
      </c>
      <c r="P1670" s="44">
        <v>0</v>
      </c>
      <c r="Q1670" s="44">
        <v>0</v>
      </c>
      <c r="R1670" s="44">
        <v>0</v>
      </c>
      <c r="S1670" s="44">
        <v>0</v>
      </c>
      <c r="T1670" s="44">
        <v>0</v>
      </c>
      <c r="V1670" s="44"/>
      <c r="W1670" s="44"/>
      <c r="X1670" s="44"/>
    </row>
    <row r="1671" spans="1:24">
      <c r="A1671">
        <v>2</v>
      </c>
      <c r="B1671">
        <v>4332</v>
      </c>
      <c r="C1671" t="s">
        <v>3767</v>
      </c>
      <c r="D1671" t="s">
        <v>918</v>
      </c>
      <c r="E1671" t="s">
        <v>25</v>
      </c>
      <c r="F1671" t="s">
        <v>5178</v>
      </c>
      <c r="G1671" t="s">
        <v>1725</v>
      </c>
      <c r="H1671" t="s">
        <v>107</v>
      </c>
      <c r="I1671" s="42">
        <v>1</v>
      </c>
      <c r="J1671" t="s">
        <v>7002</v>
      </c>
      <c r="K1671" s="37">
        <v>43410</v>
      </c>
      <c r="L1671" s="44">
        <v>16309.71</v>
      </c>
      <c r="M1671" s="44">
        <v>16309.71</v>
      </c>
      <c r="N1671" s="44">
        <v>0</v>
      </c>
      <c r="O1671" s="44">
        <v>14678.74</v>
      </c>
      <c r="P1671" s="44">
        <v>0</v>
      </c>
      <c r="Q1671" s="44">
        <v>1223.2283</v>
      </c>
      <c r="R1671" s="44">
        <v>0</v>
      </c>
      <c r="S1671" s="44">
        <v>0</v>
      </c>
      <c r="T1671" s="44">
        <v>1223.2283</v>
      </c>
      <c r="V1671" s="44"/>
      <c r="W1671" s="44"/>
      <c r="X1671" s="44"/>
    </row>
    <row r="1672" spans="1:24">
      <c r="A1672">
        <v>2</v>
      </c>
      <c r="B1672">
        <v>4332</v>
      </c>
      <c r="C1672" t="s">
        <v>3767</v>
      </c>
      <c r="D1672" t="s">
        <v>2949</v>
      </c>
      <c r="E1672" t="s">
        <v>9</v>
      </c>
      <c r="F1672" t="s">
        <v>7583</v>
      </c>
      <c r="G1672" t="s">
        <v>7584</v>
      </c>
      <c r="H1672" t="s">
        <v>100</v>
      </c>
      <c r="I1672" s="42">
        <v>1</v>
      </c>
      <c r="J1672" t="s">
        <v>7002</v>
      </c>
      <c r="K1672" s="37">
        <v>43990</v>
      </c>
      <c r="L1672" s="44">
        <v>7543.78</v>
      </c>
      <c r="M1672" s="44">
        <v>7543.78</v>
      </c>
      <c r="N1672" s="44">
        <v>0</v>
      </c>
      <c r="O1672" s="44">
        <v>6789.4</v>
      </c>
      <c r="P1672" s="44">
        <v>0</v>
      </c>
      <c r="Q1672" s="44">
        <v>565.78</v>
      </c>
      <c r="R1672" s="44">
        <v>0</v>
      </c>
      <c r="S1672" s="44">
        <v>565.78</v>
      </c>
      <c r="T1672" s="44">
        <v>0</v>
      </c>
      <c r="V1672" s="44"/>
      <c r="W1672" s="44"/>
      <c r="X1672" s="44"/>
    </row>
    <row r="1673" spans="1:24">
      <c r="A1673">
        <v>2</v>
      </c>
      <c r="B1673">
        <v>4332</v>
      </c>
      <c r="C1673" t="s">
        <v>3767</v>
      </c>
      <c r="D1673" t="s">
        <v>1321</v>
      </c>
      <c r="E1673" t="s">
        <v>69</v>
      </c>
      <c r="F1673" t="s">
        <v>5179</v>
      </c>
      <c r="G1673" t="s">
        <v>2139</v>
      </c>
      <c r="H1673" t="s">
        <v>107</v>
      </c>
      <c r="I1673" s="42">
        <v>1</v>
      </c>
      <c r="J1673" t="s">
        <v>7002</v>
      </c>
      <c r="K1673" s="37">
        <v>48092</v>
      </c>
      <c r="L1673" s="44">
        <v>2265140.4300000002</v>
      </c>
      <c r="M1673" s="44">
        <v>2265140.4300000002</v>
      </c>
      <c r="N1673" s="44">
        <v>0</v>
      </c>
      <c r="O1673" s="44">
        <v>2038626.39</v>
      </c>
      <c r="P1673" s="44">
        <v>0</v>
      </c>
      <c r="Q1673" s="44">
        <v>0</v>
      </c>
      <c r="R1673" s="44">
        <v>0</v>
      </c>
      <c r="S1673" s="44">
        <v>0</v>
      </c>
      <c r="T1673" s="44">
        <v>0</v>
      </c>
      <c r="V1673" s="44"/>
      <c r="W1673" s="44"/>
      <c r="X1673" s="44"/>
    </row>
    <row r="1674" spans="1:24">
      <c r="A1674">
        <v>2</v>
      </c>
      <c r="B1674">
        <v>4332</v>
      </c>
      <c r="C1674" t="s">
        <v>3767</v>
      </c>
      <c r="D1674" t="s">
        <v>1863</v>
      </c>
      <c r="E1674" t="s">
        <v>147</v>
      </c>
      <c r="F1674" t="s">
        <v>5180</v>
      </c>
      <c r="G1674" t="s">
        <v>2787</v>
      </c>
      <c r="H1674" t="s">
        <v>104</v>
      </c>
      <c r="I1674" s="42">
        <v>0</v>
      </c>
      <c r="J1674" t="s">
        <v>7002</v>
      </c>
      <c r="K1674" s="37">
        <v>48092</v>
      </c>
      <c r="L1674" s="44">
        <v>200387.54</v>
      </c>
      <c r="M1674" s="44">
        <v>200387.54</v>
      </c>
      <c r="N1674" s="44">
        <v>0</v>
      </c>
      <c r="O1674" s="44">
        <v>180348.79</v>
      </c>
      <c r="P1674" s="44">
        <v>0</v>
      </c>
      <c r="Q1674" s="44">
        <v>0</v>
      </c>
      <c r="R1674" s="44">
        <v>0</v>
      </c>
      <c r="S1674" s="44">
        <v>0</v>
      </c>
      <c r="T1674" s="44">
        <v>0</v>
      </c>
      <c r="V1674" s="44"/>
      <c r="W1674" s="44"/>
      <c r="X1674" s="44"/>
    </row>
    <row r="1675" spans="1:24">
      <c r="A1675">
        <v>2</v>
      </c>
      <c r="B1675">
        <v>4332</v>
      </c>
      <c r="C1675" t="s">
        <v>3767</v>
      </c>
      <c r="D1675" t="s">
        <v>256</v>
      </c>
      <c r="E1675" t="s">
        <v>256</v>
      </c>
      <c r="F1675" t="s">
        <v>5181</v>
      </c>
      <c r="G1675" t="s">
        <v>1611</v>
      </c>
      <c r="H1675" t="s">
        <v>107</v>
      </c>
      <c r="I1675" s="42">
        <v>1</v>
      </c>
      <c r="J1675" t="s">
        <v>7002</v>
      </c>
      <c r="K1675" s="37">
        <v>43608</v>
      </c>
      <c r="L1675" s="44">
        <v>10417.56</v>
      </c>
      <c r="M1675" s="44">
        <v>10417.56</v>
      </c>
      <c r="N1675" s="44">
        <v>0</v>
      </c>
      <c r="O1675" s="44">
        <v>9375.7999999999993</v>
      </c>
      <c r="P1675" s="44">
        <v>0</v>
      </c>
      <c r="Q1675" s="44">
        <v>781.31669999999997</v>
      </c>
      <c r="R1675" s="44">
        <v>0</v>
      </c>
      <c r="S1675" s="44">
        <v>0</v>
      </c>
      <c r="T1675" s="44">
        <v>781.31669999999997</v>
      </c>
      <c r="V1675" s="44"/>
      <c r="W1675" s="44"/>
      <c r="X1675" s="44"/>
    </row>
    <row r="1676" spans="1:24">
      <c r="A1676">
        <v>2</v>
      </c>
      <c r="B1676">
        <v>4332</v>
      </c>
      <c r="C1676" t="s">
        <v>3767</v>
      </c>
      <c r="D1676" t="s">
        <v>1197</v>
      </c>
      <c r="E1676" t="s">
        <v>9</v>
      </c>
      <c r="F1676" t="s">
        <v>5182</v>
      </c>
      <c r="G1676" t="s">
        <v>2246</v>
      </c>
      <c r="H1676" t="s">
        <v>107</v>
      </c>
      <c r="I1676" s="42">
        <v>1</v>
      </c>
      <c r="J1676" t="s">
        <v>7002</v>
      </c>
      <c r="K1676" s="37">
        <v>43851</v>
      </c>
      <c r="L1676" s="44">
        <v>19418.5</v>
      </c>
      <c r="M1676" s="44">
        <v>19418.5</v>
      </c>
      <c r="N1676" s="44">
        <v>0</v>
      </c>
      <c r="O1676" s="44">
        <v>17476.650000000001</v>
      </c>
      <c r="P1676" s="44">
        <v>0</v>
      </c>
      <c r="Q1676" s="44">
        <v>1456.3875</v>
      </c>
      <c r="R1676" s="44">
        <v>0</v>
      </c>
      <c r="S1676" s="44">
        <v>0</v>
      </c>
      <c r="T1676" s="44">
        <v>1456.3875</v>
      </c>
      <c r="V1676" s="44"/>
      <c r="W1676" s="44"/>
      <c r="X1676" s="44"/>
    </row>
    <row r="1677" spans="1:24">
      <c r="A1677">
        <v>2</v>
      </c>
      <c r="B1677">
        <v>4332</v>
      </c>
      <c r="C1677" t="s">
        <v>3767</v>
      </c>
      <c r="D1677" t="s">
        <v>75</v>
      </c>
      <c r="E1677" t="s">
        <v>76</v>
      </c>
      <c r="F1677" t="s">
        <v>5183</v>
      </c>
      <c r="G1677" t="s">
        <v>1906</v>
      </c>
      <c r="H1677" t="s">
        <v>107</v>
      </c>
      <c r="I1677" s="42">
        <v>0</v>
      </c>
      <c r="J1677" t="s">
        <v>7002</v>
      </c>
      <c r="K1677" s="37">
        <v>43959</v>
      </c>
      <c r="L1677" s="44">
        <v>19992.16</v>
      </c>
      <c r="M1677" s="44">
        <v>19992.16</v>
      </c>
      <c r="N1677" s="44">
        <v>0</v>
      </c>
      <c r="O1677" s="44">
        <v>17992.939999999999</v>
      </c>
      <c r="P1677" s="44">
        <v>0</v>
      </c>
      <c r="Q1677" s="44">
        <v>1499.4117000000001</v>
      </c>
      <c r="R1677" s="44">
        <v>0</v>
      </c>
      <c r="S1677" s="44">
        <v>0</v>
      </c>
      <c r="T1677" s="44">
        <v>1499.4117000000001</v>
      </c>
      <c r="V1677" s="44"/>
      <c r="W1677" s="44"/>
      <c r="X1677" s="44"/>
    </row>
    <row r="1678" spans="1:24">
      <c r="A1678">
        <v>2</v>
      </c>
      <c r="B1678">
        <v>4332</v>
      </c>
      <c r="C1678" t="s">
        <v>3767</v>
      </c>
      <c r="D1678" t="s">
        <v>1760</v>
      </c>
      <c r="E1678" t="s">
        <v>27</v>
      </c>
      <c r="F1678" t="s">
        <v>5184</v>
      </c>
      <c r="G1678" t="s">
        <v>1761</v>
      </c>
      <c r="H1678" t="s">
        <v>124</v>
      </c>
      <c r="I1678" s="42">
        <v>1</v>
      </c>
      <c r="J1678" t="s">
        <v>7002</v>
      </c>
      <c r="K1678" s="37">
        <v>43410</v>
      </c>
      <c r="L1678" s="44">
        <v>11268.99</v>
      </c>
      <c r="M1678" s="44">
        <v>11268.99</v>
      </c>
      <c r="N1678" s="44">
        <v>0</v>
      </c>
      <c r="O1678" s="44">
        <v>10142.09</v>
      </c>
      <c r="P1678" s="44">
        <v>0</v>
      </c>
      <c r="Q1678" s="44">
        <v>845.17420000000004</v>
      </c>
      <c r="R1678" s="44">
        <v>0</v>
      </c>
      <c r="S1678" s="44">
        <v>0</v>
      </c>
      <c r="T1678" s="44">
        <v>845.17420000000004</v>
      </c>
      <c r="V1678" s="44"/>
      <c r="W1678" s="44"/>
      <c r="X1678" s="44"/>
    </row>
    <row r="1679" spans="1:24">
      <c r="A1679">
        <v>2</v>
      </c>
      <c r="B1679">
        <v>4332</v>
      </c>
      <c r="C1679" t="s">
        <v>3767</v>
      </c>
      <c r="D1679" t="s">
        <v>1789</v>
      </c>
      <c r="E1679" t="s">
        <v>9</v>
      </c>
      <c r="F1679" t="s">
        <v>5185</v>
      </c>
      <c r="G1679" t="s">
        <v>1790</v>
      </c>
      <c r="H1679" t="s">
        <v>100</v>
      </c>
      <c r="I1679" s="42">
        <v>1</v>
      </c>
      <c r="J1679" t="s">
        <v>7002</v>
      </c>
      <c r="K1679" s="37">
        <v>43410</v>
      </c>
      <c r="L1679" s="44">
        <v>8734</v>
      </c>
      <c r="M1679" s="44">
        <v>8734</v>
      </c>
      <c r="N1679" s="44">
        <v>0</v>
      </c>
      <c r="O1679" s="44">
        <v>7860.6</v>
      </c>
      <c r="P1679" s="44">
        <v>0</v>
      </c>
      <c r="Q1679" s="44">
        <v>655.04999999999995</v>
      </c>
      <c r="R1679" s="44">
        <v>0</v>
      </c>
      <c r="S1679" s="44">
        <v>0</v>
      </c>
      <c r="T1679" s="44">
        <v>655.04999999999995</v>
      </c>
      <c r="V1679" s="44"/>
      <c r="W1679" s="44"/>
      <c r="X1679" s="44"/>
    </row>
    <row r="1680" spans="1:24">
      <c r="A1680">
        <v>2</v>
      </c>
      <c r="B1680">
        <v>4332</v>
      </c>
      <c r="C1680" t="s">
        <v>3767</v>
      </c>
      <c r="D1680" t="s">
        <v>285</v>
      </c>
      <c r="E1680" t="s">
        <v>37</v>
      </c>
      <c r="F1680" t="s">
        <v>5186</v>
      </c>
      <c r="G1680" t="s">
        <v>1828</v>
      </c>
      <c r="H1680" t="s">
        <v>100</v>
      </c>
      <c r="I1680" s="42">
        <v>0.67</v>
      </c>
      <c r="J1680" t="s">
        <v>7002</v>
      </c>
      <c r="K1680" s="37">
        <v>43917</v>
      </c>
      <c r="L1680" s="44">
        <v>36547.24</v>
      </c>
      <c r="M1680" s="44">
        <v>36547.24</v>
      </c>
      <c r="N1680" s="44">
        <v>0</v>
      </c>
      <c r="O1680" s="44">
        <v>32892.519999999997</v>
      </c>
      <c r="P1680" s="44">
        <v>0</v>
      </c>
      <c r="Q1680" s="44">
        <v>2741.0432999999998</v>
      </c>
      <c r="R1680" s="44">
        <v>0</v>
      </c>
      <c r="S1680" s="44">
        <v>0</v>
      </c>
      <c r="T1680" s="44">
        <v>2741.0432999999998</v>
      </c>
      <c r="V1680" s="44"/>
      <c r="W1680" s="44"/>
      <c r="X1680" s="44"/>
    </row>
    <row r="1681" spans="1:24">
      <c r="A1681">
        <v>2</v>
      </c>
      <c r="B1681">
        <v>4332</v>
      </c>
      <c r="C1681" t="s">
        <v>3767</v>
      </c>
      <c r="D1681" t="s">
        <v>948</v>
      </c>
      <c r="E1681" t="s">
        <v>949</v>
      </c>
      <c r="F1681" t="s">
        <v>5187</v>
      </c>
      <c r="G1681" t="s">
        <v>2010</v>
      </c>
      <c r="H1681" t="s">
        <v>124</v>
      </c>
      <c r="I1681" s="42">
        <v>0.1</v>
      </c>
      <c r="J1681" t="s">
        <v>7002</v>
      </c>
      <c r="K1681" s="37">
        <v>43991</v>
      </c>
      <c r="L1681" s="44">
        <v>34164.53</v>
      </c>
      <c r="M1681" s="44">
        <v>34164.53</v>
      </c>
      <c r="N1681" s="44">
        <v>0</v>
      </c>
      <c r="O1681" s="44">
        <v>30748.080000000002</v>
      </c>
      <c r="P1681" s="44">
        <v>0</v>
      </c>
      <c r="Q1681" s="44">
        <v>2562.34</v>
      </c>
      <c r="R1681" s="44">
        <v>0</v>
      </c>
      <c r="S1681" s="44">
        <v>0</v>
      </c>
      <c r="T1681" s="44">
        <v>2562.34</v>
      </c>
      <c r="V1681" s="44"/>
      <c r="W1681" s="44"/>
      <c r="X1681" s="44"/>
    </row>
    <row r="1682" spans="1:24">
      <c r="A1682">
        <v>2</v>
      </c>
      <c r="B1682">
        <v>4332</v>
      </c>
      <c r="C1682" t="s">
        <v>3767</v>
      </c>
      <c r="D1682" t="s">
        <v>1350</v>
      </c>
      <c r="E1682" t="s">
        <v>147</v>
      </c>
      <c r="F1682" t="s">
        <v>5188</v>
      </c>
      <c r="G1682" t="s">
        <v>1813</v>
      </c>
      <c r="H1682" t="s">
        <v>107</v>
      </c>
      <c r="I1682" s="42">
        <v>0</v>
      </c>
      <c r="J1682" t="s">
        <v>7002</v>
      </c>
      <c r="K1682" s="37">
        <v>43816</v>
      </c>
      <c r="L1682" s="44">
        <v>4000</v>
      </c>
      <c r="M1682" s="44">
        <v>4000</v>
      </c>
      <c r="N1682" s="44">
        <v>0</v>
      </c>
      <c r="O1682" s="44">
        <v>3600</v>
      </c>
      <c r="P1682" s="44">
        <v>0</v>
      </c>
      <c r="Q1682" s="44">
        <v>300</v>
      </c>
      <c r="R1682" s="44">
        <v>0</v>
      </c>
      <c r="S1682" s="44">
        <v>0</v>
      </c>
      <c r="T1682" s="44">
        <v>300</v>
      </c>
      <c r="V1682" s="44"/>
      <c r="W1682" s="44"/>
      <c r="X1682" s="44"/>
    </row>
    <row r="1683" spans="1:24">
      <c r="A1683">
        <v>2</v>
      </c>
      <c r="B1683">
        <v>4332</v>
      </c>
      <c r="C1683" t="s">
        <v>3767</v>
      </c>
      <c r="D1683" t="s">
        <v>1570</v>
      </c>
      <c r="E1683" t="s">
        <v>256</v>
      </c>
      <c r="F1683" t="s">
        <v>5189</v>
      </c>
      <c r="G1683" t="s">
        <v>2352</v>
      </c>
      <c r="H1683" t="s">
        <v>86</v>
      </c>
      <c r="I1683" s="42">
        <v>1</v>
      </c>
      <c r="J1683" t="s">
        <v>7002</v>
      </c>
      <c r="K1683" s="37">
        <v>43507</v>
      </c>
      <c r="L1683" s="44">
        <v>74365.58</v>
      </c>
      <c r="M1683" s="44">
        <v>74365.58</v>
      </c>
      <c r="N1683" s="44">
        <v>0</v>
      </c>
      <c r="O1683" s="44">
        <v>66929.02</v>
      </c>
      <c r="P1683" s="44">
        <v>0</v>
      </c>
      <c r="Q1683" s="44">
        <v>5577.4183000000003</v>
      </c>
      <c r="R1683" s="44">
        <v>0</v>
      </c>
      <c r="S1683" s="44">
        <v>0</v>
      </c>
      <c r="T1683" s="44">
        <v>5577.4183000000003</v>
      </c>
      <c r="V1683" s="44"/>
      <c r="W1683" s="44"/>
      <c r="X1683" s="44"/>
    </row>
    <row r="1684" spans="1:24">
      <c r="A1684">
        <v>2</v>
      </c>
      <c r="B1684">
        <v>4332</v>
      </c>
      <c r="C1684" t="s">
        <v>3767</v>
      </c>
      <c r="D1684" t="s">
        <v>918</v>
      </c>
      <c r="E1684" t="s">
        <v>25</v>
      </c>
      <c r="F1684" t="s">
        <v>5190</v>
      </c>
      <c r="G1684" t="s">
        <v>1899</v>
      </c>
      <c r="H1684" t="s">
        <v>107</v>
      </c>
      <c r="I1684" s="42">
        <v>1</v>
      </c>
      <c r="J1684" t="s">
        <v>7002</v>
      </c>
      <c r="K1684" s="37">
        <v>43417</v>
      </c>
      <c r="L1684" s="44">
        <v>18051.79</v>
      </c>
      <c r="M1684" s="44">
        <v>18051.79</v>
      </c>
      <c r="N1684" s="44">
        <v>0</v>
      </c>
      <c r="O1684" s="44">
        <v>16246.61</v>
      </c>
      <c r="P1684" s="44">
        <v>0</v>
      </c>
      <c r="Q1684" s="44">
        <v>1353.8842</v>
      </c>
      <c r="R1684" s="44">
        <v>0</v>
      </c>
      <c r="S1684" s="44">
        <v>0</v>
      </c>
      <c r="T1684" s="44">
        <v>1353.8842</v>
      </c>
      <c r="V1684" s="44"/>
      <c r="W1684" s="44"/>
      <c r="X1684" s="44"/>
    </row>
    <row r="1685" spans="1:24">
      <c r="A1685">
        <v>2</v>
      </c>
      <c r="B1685">
        <v>4332</v>
      </c>
      <c r="C1685" t="s">
        <v>3767</v>
      </c>
      <c r="D1685" t="s">
        <v>735</v>
      </c>
      <c r="E1685" t="s">
        <v>314</v>
      </c>
      <c r="F1685" t="s">
        <v>5191</v>
      </c>
      <c r="G1685" t="s">
        <v>1772</v>
      </c>
      <c r="H1685" t="s">
        <v>100</v>
      </c>
      <c r="I1685" s="42">
        <v>1</v>
      </c>
      <c r="J1685" t="s">
        <v>7002</v>
      </c>
      <c r="K1685" s="37">
        <v>43410</v>
      </c>
      <c r="L1685" s="44">
        <v>6276.52</v>
      </c>
      <c r="M1685" s="44">
        <v>6276.52</v>
      </c>
      <c r="N1685" s="44">
        <v>0</v>
      </c>
      <c r="O1685" s="44">
        <v>5648.87</v>
      </c>
      <c r="P1685" s="44">
        <v>0</v>
      </c>
      <c r="Q1685" s="44">
        <v>470.73919999999998</v>
      </c>
      <c r="R1685" s="44">
        <v>0</v>
      </c>
      <c r="S1685" s="44">
        <v>0</v>
      </c>
      <c r="T1685" s="44">
        <v>470.73919999999998</v>
      </c>
      <c r="V1685" s="44"/>
      <c r="W1685" s="44"/>
      <c r="X1685" s="44"/>
    </row>
    <row r="1686" spans="1:24">
      <c r="A1686">
        <v>2</v>
      </c>
      <c r="B1686">
        <v>4332</v>
      </c>
      <c r="C1686" t="s">
        <v>3767</v>
      </c>
      <c r="D1686" t="s">
        <v>1872</v>
      </c>
      <c r="E1686" t="s">
        <v>27</v>
      </c>
      <c r="F1686" t="s">
        <v>5192</v>
      </c>
      <c r="G1686" t="s">
        <v>2850</v>
      </c>
      <c r="H1686" t="s">
        <v>107</v>
      </c>
      <c r="I1686" s="42">
        <v>0.55000000000000004</v>
      </c>
      <c r="J1686" t="s">
        <v>7002</v>
      </c>
      <c r="K1686" s="37">
        <v>48092</v>
      </c>
      <c r="L1686" s="44">
        <v>147304.97</v>
      </c>
      <c r="M1686" s="44">
        <v>147304.97</v>
      </c>
      <c r="N1686" s="44">
        <v>0</v>
      </c>
      <c r="O1686" s="44">
        <v>132574.47</v>
      </c>
      <c r="P1686" s="44">
        <v>0</v>
      </c>
      <c r="Q1686" s="44">
        <v>0</v>
      </c>
      <c r="R1686" s="44">
        <v>0</v>
      </c>
      <c r="S1686" s="44">
        <v>0</v>
      </c>
      <c r="T1686" s="44">
        <v>0</v>
      </c>
      <c r="V1686" s="44"/>
      <c r="W1686" s="44"/>
      <c r="X1686" s="44"/>
    </row>
    <row r="1687" spans="1:24">
      <c r="A1687">
        <v>2</v>
      </c>
      <c r="B1687">
        <v>4332</v>
      </c>
      <c r="C1687" t="s">
        <v>3767</v>
      </c>
      <c r="D1687" t="s">
        <v>1688</v>
      </c>
      <c r="E1687" t="s">
        <v>131</v>
      </c>
      <c r="F1687" t="s">
        <v>5193</v>
      </c>
      <c r="G1687" t="s">
        <v>1794</v>
      </c>
      <c r="H1687" t="s">
        <v>107</v>
      </c>
      <c r="I1687" s="42">
        <v>1</v>
      </c>
      <c r="J1687" t="s">
        <v>7002</v>
      </c>
      <c r="K1687" s="37">
        <v>43410</v>
      </c>
      <c r="L1687" s="44">
        <v>4258.6000000000004</v>
      </c>
      <c r="M1687" s="44">
        <v>4258.6000000000004</v>
      </c>
      <c r="N1687" s="44">
        <v>0</v>
      </c>
      <c r="O1687" s="44">
        <v>3832.74</v>
      </c>
      <c r="P1687" s="44">
        <v>0</v>
      </c>
      <c r="Q1687" s="44">
        <v>319.39499999999998</v>
      </c>
      <c r="R1687" s="44">
        <v>0</v>
      </c>
      <c r="S1687" s="44">
        <v>0</v>
      </c>
      <c r="T1687" s="44">
        <v>319.39499999999998</v>
      </c>
      <c r="V1687" s="44"/>
      <c r="W1687" s="44"/>
      <c r="X1687" s="44"/>
    </row>
    <row r="1688" spans="1:24">
      <c r="A1688">
        <v>2</v>
      </c>
      <c r="B1688">
        <v>4332</v>
      </c>
      <c r="C1688" t="s">
        <v>3767</v>
      </c>
      <c r="D1688" t="s">
        <v>1688</v>
      </c>
      <c r="E1688" t="s">
        <v>131</v>
      </c>
      <c r="F1688" t="s">
        <v>5194</v>
      </c>
      <c r="G1688" t="s">
        <v>3274</v>
      </c>
      <c r="H1688" t="s">
        <v>107</v>
      </c>
      <c r="I1688" s="42">
        <v>0.9</v>
      </c>
      <c r="J1688" t="s">
        <v>7002</v>
      </c>
      <c r="K1688" s="37">
        <v>48092</v>
      </c>
      <c r="L1688" s="44">
        <v>279979</v>
      </c>
      <c r="M1688" s="44">
        <v>279979</v>
      </c>
      <c r="N1688" s="44">
        <v>0</v>
      </c>
      <c r="O1688" s="44">
        <v>251981.1</v>
      </c>
      <c r="P1688" s="44">
        <v>0</v>
      </c>
      <c r="Q1688" s="44">
        <v>0</v>
      </c>
      <c r="R1688" s="44">
        <v>0</v>
      </c>
      <c r="S1688" s="44">
        <v>0</v>
      </c>
      <c r="T1688" s="44">
        <v>0</v>
      </c>
      <c r="V1688" s="44"/>
      <c r="W1688" s="44"/>
      <c r="X1688" s="44"/>
    </row>
    <row r="1689" spans="1:24">
      <c r="A1689">
        <v>2</v>
      </c>
      <c r="B1689">
        <v>4332</v>
      </c>
      <c r="C1689" t="s">
        <v>3767</v>
      </c>
      <c r="D1689" t="s">
        <v>3146</v>
      </c>
      <c r="E1689" t="s">
        <v>152</v>
      </c>
      <c r="F1689" t="s">
        <v>5195</v>
      </c>
      <c r="G1689" t="s">
        <v>141</v>
      </c>
      <c r="H1689" t="s">
        <v>86</v>
      </c>
      <c r="I1689" s="42">
        <v>1</v>
      </c>
      <c r="J1689" t="s">
        <v>7002</v>
      </c>
      <c r="K1689" s="37">
        <v>48092</v>
      </c>
      <c r="L1689" s="44">
        <v>198660.72</v>
      </c>
      <c r="M1689" s="44">
        <v>198660.72</v>
      </c>
      <c r="N1689" s="44">
        <v>0</v>
      </c>
      <c r="O1689" s="44">
        <v>178794.65</v>
      </c>
      <c r="P1689" s="44">
        <v>0</v>
      </c>
      <c r="Q1689" s="44">
        <v>14894.49</v>
      </c>
      <c r="R1689" s="44">
        <v>0</v>
      </c>
      <c r="S1689" s="44">
        <v>14894.49</v>
      </c>
      <c r="T1689" s="44">
        <v>0</v>
      </c>
      <c r="V1689" s="44"/>
      <c r="W1689" s="44"/>
      <c r="X1689" s="44"/>
    </row>
    <row r="1690" spans="1:24">
      <c r="A1690">
        <v>2</v>
      </c>
      <c r="B1690">
        <v>4332</v>
      </c>
      <c r="C1690" t="s">
        <v>3767</v>
      </c>
      <c r="D1690" t="s">
        <v>1804</v>
      </c>
      <c r="E1690" t="s">
        <v>1805</v>
      </c>
      <c r="F1690" t="s">
        <v>7585</v>
      </c>
      <c r="G1690" t="s">
        <v>7586</v>
      </c>
      <c r="H1690" t="s">
        <v>86</v>
      </c>
      <c r="I1690" s="42">
        <v>1</v>
      </c>
      <c r="J1690" t="s">
        <v>7002</v>
      </c>
      <c r="K1690" s="37">
        <v>43411</v>
      </c>
      <c r="L1690" s="44">
        <v>5922.04</v>
      </c>
      <c r="M1690" s="44">
        <v>5922.04</v>
      </c>
      <c r="N1690" s="44">
        <v>0</v>
      </c>
      <c r="O1690" s="44">
        <v>5922.04</v>
      </c>
      <c r="P1690" s="44">
        <v>0</v>
      </c>
      <c r="Q1690" s="44">
        <v>0</v>
      </c>
      <c r="R1690" s="44">
        <v>0</v>
      </c>
      <c r="S1690" s="44">
        <v>0</v>
      </c>
      <c r="T1690" s="44">
        <v>0</v>
      </c>
      <c r="V1690" s="44"/>
      <c r="W1690" s="44"/>
      <c r="X1690" s="44"/>
    </row>
    <row r="1691" spans="1:24">
      <c r="A1691">
        <v>2</v>
      </c>
      <c r="B1691">
        <v>4332</v>
      </c>
      <c r="C1691" t="s">
        <v>3767</v>
      </c>
      <c r="D1691" t="s">
        <v>1321</v>
      </c>
      <c r="E1691" t="s">
        <v>69</v>
      </c>
      <c r="F1691" t="s">
        <v>5196</v>
      </c>
      <c r="G1691" t="s">
        <v>3006</v>
      </c>
      <c r="H1691" t="s">
        <v>107</v>
      </c>
      <c r="I1691" s="42">
        <v>0.38</v>
      </c>
      <c r="J1691" t="s">
        <v>7002</v>
      </c>
      <c r="K1691" s="37">
        <v>43781</v>
      </c>
      <c r="L1691" s="44">
        <v>72123.56</v>
      </c>
      <c r="M1691" s="44">
        <v>72123.56</v>
      </c>
      <c r="N1691" s="44">
        <v>0</v>
      </c>
      <c r="O1691" s="44">
        <v>64911.199999999997</v>
      </c>
      <c r="P1691" s="44">
        <v>0</v>
      </c>
      <c r="Q1691" s="44">
        <v>5409.2667000000001</v>
      </c>
      <c r="R1691" s="44">
        <v>0</v>
      </c>
      <c r="S1691" s="44">
        <v>0</v>
      </c>
      <c r="T1691" s="44">
        <v>5409.2667000000001</v>
      </c>
      <c r="V1691" s="44"/>
      <c r="W1691" s="44"/>
      <c r="X1691" s="44"/>
    </row>
    <row r="1692" spans="1:24">
      <c r="A1692">
        <v>2</v>
      </c>
      <c r="B1692">
        <v>4332</v>
      </c>
      <c r="C1692" t="s">
        <v>3767</v>
      </c>
      <c r="D1692" t="s">
        <v>948</v>
      </c>
      <c r="E1692" t="s">
        <v>949</v>
      </c>
      <c r="F1692" t="s">
        <v>5197</v>
      </c>
      <c r="G1692" t="s">
        <v>2712</v>
      </c>
      <c r="H1692" t="s">
        <v>124</v>
      </c>
      <c r="I1692" s="42">
        <v>0.8</v>
      </c>
      <c r="J1692" t="s">
        <v>7002</v>
      </c>
      <c r="K1692" s="37">
        <v>48092</v>
      </c>
      <c r="L1692" s="44">
        <v>370130.1</v>
      </c>
      <c r="M1692" s="44">
        <v>371316.6</v>
      </c>
      <c r="N1692" s="44">
        <v>1186.5</v>
      </c>
      <c r="O1692" s="44">
        <v>334184.94</v>
      </c>
      <c r="P1692" s="44">
        <v>1067.8499999999999</v>
      </c>
      <c r="Q1692" s="44">
        <v>5984.5275000000001</v>
      </c>
      <c r="R1692" s="44">
        <v>0</v>
      </c>
      <c r="S1692" s="44">
        <v>4.41</v>
      </c>
      <c r="T1692" s="44">
        <v>5980.1175000000003</v>
      </c>
      <c r="V1692" s="44"/>
      <c r="W1692" s="44"/>
      <c r="X1692" s="44"/>
    </row>
    <row r="1693" spans="1:24">
      <c r="A1693">
        <v>2</v>
      </c>
      <c r="B1693">
        <v>4332</v>
      </c>
      <c r="C1693" t="s">
        <v>3767</v>
      </c>
      <c r="D1693" t="s">
        <v>1760</v>
      </c>
      <c r="E1693" t="s">
        <v>27</v>
      </c>
      <c r="F1693" t="s">
        <v>5198</v>
      </c>
      <c r="G1693" t="s">
        <v>1914</v>
      </c>
      <c r="H1693" t="s">
        <v>124</v>
      </c>
      <c r="I1693" s="42">
        <v>1</v>
      </c>
      <c r="J1693" t="s">
        <v>7002</v>
      </c>
      <c r="K1693" s="37">
        <v>43417</v>
      </c>
      <c r="L1693" s="44">
        <v>9824.66</v>
      </c>
      <c r="M1693" s="44">
        <v>9824.66</v>
      </c>
      <c r="N1693" s="44">
        <v>0</v>
      </c>
      <c r="O1693" s="44">
        <v>8842.19</v>
      </c>
      <c r="P1693" s="44">
        <v>0</v>
      </c>
      <c r="Q1693" s="44">
        <v>736.8492</v>
      </c>
      <c r="R1693" s="44">
        <v>0</v>
      </c>
      <c r="S1693" s="44">
        <v>0</v>
      </c>
      <c r="T1693" s="44">
        <v>736.8492</v>
      </c>
      <c r="V1693" s="44"/>
      <c r="W1693" s="44"/>
      <c r="X1693" s="44"/>
    </row>
    <row r="1694" spans="1:24">
      <c r="A1694">
        <v>2</v>
      </c>
      <c r="B1694">
        <v>4332</v>
      </c>
      <c r="C1694" t="s">
        <v>3767</v>
      </c>
      <c r="D1694" t="s">
        <v>1855</v>
      </c>
      <c r="E1694" t="s">
        <v>147</v>
      </c>
      <c r="F1694" t="s">
        <v>5199</v>
      </c>
      <c r="G1694" t="s">
        <v>1856</v>
      </c>
      <c r="H1694" t="s">
        <v>107</v>
      </c>
      <c r="I1694" s="42">
        <v>0</v>
      </c>
      <c r="J1694" t="s">
        <v>7002</v>
      </c>
      <c r="K1694" s="37">
        <v>43917</v>
      </c>
      <c r="L1694" s="44">
        <v>5000</v>
      </c>
      <c r="M1694" s="44">
        <v>5000</v>
      </c>
      <c r="N1694" s="44">
        <v>0</v>
      </c>
      <c r="O1694" s="44">
        <v>4500</v>
      </c>
      <c r="P1694" s="44">
        <v>0</v>
      </c>
      <c r="Q1694" s="44">
        <v>375</v>
      </c>
      <c r="R1694" s="44">
        <v>0</v>
      </c>
      <c r="S1694" s="44">
        <v>0</v>
      </c>
      <c r="T1694" s="44">
        <v>375</v>
      </c>
      <c r="V1694" s="44"/>
      <c r="W1694" s="44"/>
      <c r="X1694" s="44"/>
    </row>
    <row r="1695" spans="1:24">
      <c r="A1695">
        <v>2</v>
      </c>
      <c r="B1695">
        <v>4332</v>
      </c>
      <c r="C1695" t="s">
        <v>3767</v>
      </c>
      <c r="D1695" t="s">
        <v>48</v>
      </c>
      <c r="E1695" t="s">
        <v>48</v>
      </c>
      <c r="F1695" t="s">
        <v>5200</v>
      </c>
      <c r="G1695" t="s">
        <v>2590</v>
      </c>
      <c r="H1695" t="s">
        <v>107</v>
      </c>
      <c r="I1695" s="42">
        <v>0</v>
      </c>
      <c r="J1695" t="s">
        <v>7002</v>
      </c>
      <c r="K1695" s="37">
        <v>44013</v>
      </c>
      <c r="L1695" s="44">
        <v>5736.78</v>
      </c>
      <c r="M1695" s="44">
        <v>0</v>
      </c>
      <c r="N1695" s="44">
        <v>-5736.78</v>
      </c>
      <c r="O1695" s="44">
        <v>0</v>
      </c>
      <c r="P1695" s="44">
        <v>-5163.1000000000004</v>
      </c>
      <c r="Q1695" s="44">
        <v>430.25830000000002</v>
      </c>
      <c r="R1695" s="44">
        <v>0</v>
      </c>
      <c r="S1695" s="44">
        <v>0</v>
      </c>
      <c r="T1695" s="44">
        <v>430.25830000000002</v>
      </c>
      <c r="V1695" s="44"/>
      <c r="W1695" s="44"/>
      <c r="X1695" s="44"/>
    </row>
    <row r="1696" spans="1:24">
      <c r="A1696">
        <v>2</v>
      </c>
      <c r="B1696">
        <v>4332</v>
      </c>
      <c r="C1696" t="s">
        <v>3767</v>
      </c>
      <c r="D1696" t="s">
        <v>1934</v>
      </c>
      <c r="E1696" t="s">
        <v>48</v>
      </c>
      <c r="F1696" t="s">
        <v>5201</v>
      </c>
      <c r="G1696" t="s">
        <v>2043</v>
      </c>
      <c r="H1696" t="s">
        <v>104</v>
      </c>
      <c r="I1696" s="42">
        <v>0.83</v>
      </c>
      <c r="J1696" t="s">
        <v>7002</v>
      </c>
      <c r="K1696" s="37">
        <v>43676</v>
      </c>
      <c r="L1696" s="44">
        <v>32159.22</v>
      </c>
      <c r="M1696" s="44">
        <v>32159.22</v>
      </c>
      <c r="N1696" s="44">
        <v>0</v>
      </c>
      <c r="O1696" s="44">
        <v>28943.3</v>
      </c>
      <c r="P1696" s="44">
        <v>0</v>
      </c>
      <c r="Q1696" s="44">
        <v>2411.9416999999999</v>
      </c>
      <c r="R1696" s="44">
        <v>0</v>
      </c>
      <c r="S1696" s="44">
        <v>0</v>
      </c>
      <c r="T1696" s="44">
        <v>2411.9416999999999</v>
      </c>
      <c r="V1696" s="44"/>
      <c r="W1696" s="44"/>
      <c r="X1696" s="44"/>
    </row>
    <row r="1697" spans="1:24">
      <c r="A1697">
        <v>2</v>
      </c>
      <c r="B1697">
        <v>4332</v>
      </c>
      <c r="C1697" t="s">
        <v>3767</v>
      </c>
      <c r="D1697" t="s">
        <v>62</v>
      </c>
      <c r="E1697" t="s">
        <v>60</v>
      </c>
      <c r="F1697" t="s">
        <v>5202</v>
      </c>
      <c r="G1697" t="s">
        <v>80</v>
      </c>
      <c r="H1697" t="s">
        <v>29</v>
      </c>
      <c r="I1697" s="42">
        <v>0.05</v>
      </c>
      <c r="J1697" t="s">
        <v>7003</v>
      </c>
      <c r="K1697" s="37">
        <v>48092</v>
      </c>
      <c r="L1697" s="44">
        <v>926007</v>
      </c>
      <c r="M1697" s="44">
        <v>239375</v>
      </c>
      <c r="N1697" s="44">
        <v>-686632</v>
      </c>
      <c r="O1697" s="44">
        <v>179531.25</v>
      </c>
      <c r="P1697" s="44">
        <v>54020.25</v>
      </c>
      <c r="Q1697" s="44">
        <v>0</v>
      </c>
      <c r="R1697" s="44">
        <v>0</v>
      </c>
      <c r="S1697" s="44">
        <v>0</v>
      </c>
      <c r="T1697" s="44">
        <v>0</v>
      </c>
      <c r="V1697" s="44"/>
      <c r="W1697" s="44"/>
      <c r="X1697" s="44"/>
    </row>
    <row r="1698" spans="1:24">
      <c r="A1698">
        <v>2</v>
      </c>
      <c r="B1698">
        <v>4332</v>
      </c>
      <c r="C1698" t="s">
        <v>3767</v>
      </c>
      <c r="D1698" t="s">
        <v>175</v>
      </c>
      <c r="E1698" t="s">
        <v>9</v>
      </c>
      <c r="F1698" t="s">
        <v>7587</v>
      </c>
      <c r="G1698" t="s">
        <v>7588</v>
      </c>
      <c r="H1698" t="s">
        <v>86</v>
      </c>
      <c r="I1698" s="42">
        <v>1</v>
      </c>
      <c r="J1698" t="s">
        <v>7002</v>
      </c>
      <c r="K1698" s="37">
        <v>43951</v>
      </c>
      <c r="L1698" s="44">
        <v>599910.78</v>
      </c>
      <c r="M1698" s="44">
        <v>599910.78</v>
      </c>
      <c r="N1698" s="44">
        <v>0</v>
      </c>
      <c r="O1698" s="44">
        <v>599910.78</v>
      </c>
      <c r="P1698" s="44">
        <v>0</v>
      </c>
      <c r="Q1698" s="44">
        <v>0</v>
      </c>
      <c r="R1698" s="44">
        <v>0</v>
      </c>
      <c r="S1698" s="44">
        <v>0</v>
      </c>
      <c r="T1698" s="44">
        <v>0</v>
      </c>
      <c r="V1698" s="44"/>
      <c r="W1698" s="44"/>
      <c r="X1698" s="44"/>
    </row>
    <row r="1699" spans="1:24">
      <c r="A1699">
        <v>2</v>
      </c>
      <c r="B1699">
        <v>4332</v>
      </c>
      <c r="C1699" t="s">
        <v>3767</v>
      </c>
      <c r="D1699" t="s">
        <v>1784</v>
      </c>
      <c r="E1699" t="s">
        <v>25</v>
      </c>
      <c r="F1699" t="s">
        <v>5203</v>
      </c>
      <c r="G1699" t="s">
        <v>2945</v>
      </c>
      <c r="H1699" t="s">
        <v>100</v>
      </c>
      <c r="I1699" s="42">
        <v>0.5</v>
      </c>
      <c r="J1699" t="s">
        <v>7002</v>
      </c>
      <c r="K1699" s="37">
        <v>48092</v>
      </c>
      <c r="L1699" s="44">
        <v>420166.62</v>
      </c>
      <c r="M1699" s="44">
        <v>420166.62</v>
      </c>
      <c r="N1699" s="44">
        <v>0</v>
      </c>
      <c r="O1699" s="44">
        <v>378149.96</v>
      </c>
      <c r="P1699" s="44">
        <v>0</v>
      </c>
      <c r="Q1699" s="44">
        <v>0</v>
      </c>
      <c r="R1699" s="44">
        <v>0</v>
      </c>
      <c r="S1699" s="44">
        <v>0</v>
      </c>
      <c r="T1699" s="44">
        <v>0</v>
      </c>
      <c r="V1699" s="44"/>
      <c r="W1699" s="44"/>
      <c r="X1699" s="44"/>
    </row>
    <row r="1700" spans="1:24">
      <c r="A1700">
        <v>2</v>
      </c>
      <c r="B1700">
        <v>4332</v>
      </c>
      <c r="C1700" t="s">
        <v>3767</v>
      </c>
      <c r="D1700" t="s">
        <v>59</v>
      </c>
      <c r="E1700" t="s">
        <v>60</v>
      </c>
      <c r="F1700" t="s">
        <v>5204</v>
      </c>
      <c r="G1700" t="s">
        <v>1809</v>
      </c>
      <c r="H1700" t="s">
        <v>86</v>
      </c>
      <c r="I1700" s="42">
        <v>1</v>
      </c>
      <c r="J1700" t="s">
        <v>7002</v>
      </c>
      <c r="K1700" s="37">
        <v>48092</v>
      </c>
      <c r="L1700" s="44">
        <v>2901.8</v>
      </c>
      <c r="M1700" s="44">
        <v>2901.8</v>
      </c>
      <c r="N1700" s="44">
        <v>0</v>
      </c>
      <c r="O1700" s="44">
        <v>2665.88</v>
      </c>
      <c r="P1700" s="44">
        <v>0</v>
      </c>
      <c r="Q1700" s="44">
        <v>176.93700000000001</v>
      </c>
      <c r="R1700" s="44">
        <v>0</v>
      </c>
      <c r="S1700" s="44">
        <v>0</v>
      </c>
      <c r="T1700" s="44">
        <v>176.93700000000001</v>
      </c>
      <c r="V1700" s="44"/>
      <c r="W1700" s="44"/>
      <c r="X1700" s="44"/>
    </row>
    <row r="1701" spans="1:24">
      <c r="A1701">
        <v>2</v>
      </c>
      <c r="B1701">
        <v>4332</v>
      </c>
      <c r="C1701" t="s">
        <v>3767</v>
      </c>
      <c r="D1701" t="s">
        <v>69</v>
      </c>
      <c r="E1701" t="s">
        <v>69</v>
      </c>
      <c r="F1701" t="s">
        <v>5205</v>
      </c>
      <c r="G1701" t="s">
        <v>1814</v>
      </c>
      <c r="H1701" t="s">
        <v>107</v>
      </c>
      <c r="I1701" s="42">
        <v>1</v>
      </c>
      <c r="J1701" t="s">
        <v>7002</v>
      </c>
      <c r="K1701" s="37">
        <v>43411</v>
      </c>
      <c r="L1701" s="44">
        <v>13288</v>
      </c>
      <c r="M1701" s="44">
        <v>13288</v>
      </c>
      <c r="N1701" s="44">
        <v>0</v>
      </c>
      <c r="O1701" s="44">
        <v>11959.2</v>
      </c>
      <c r="P1701" s="44">
        <v>0</v>
      </c>
      <c r="Q1701" s="44">
        <v>996.6</v>
      </c>
      <c r="R1701" s="44">
        <v>0</v>
      </c>
      <c r="S1701" s="44">
        <v>0</v>
      </c>
      <c r="T1701" s="44">
        <v>996.6</v>
      </c>
      <c r="V1701" s="44"/>
      <c r="W1701" s="44"/>
      <c r="X1701" s="44"/>
    </row>
    <row r="1702" spans="1:24">
      <c r="A1702">
        <v>2</v>
      </c>
      <c r="B1702">
        <v>4332</v>
      </c>
      <c r="C1702" t="s">
        <v>3767</v>
      </c>
      <c r="D1702" t="s">
        <v>1863</v>
      </c>
      <c r="E1702" t="s">
        <v>147</v>
      </c>
      <c r="F1702" t="s">
        <v>5206</v>
      </c>
      <c r="G1702" t="s">
        <v>2245</v>
      </c>
      <c r="H1702" t="s">
        <v>104</v>
      </c>
      <c r="I1702" s="42">
        <v>0</v>
      </c>
      <c r="J1702" t="s">
        <v>7002</v>
      </c>
      <c r="K1702" s="37">
        <v>48092</v>
      </c>
      <c r="L1702" s="44">
        <v>184614.28</v>
      </c>
      <c r="M1702" s="44">
        <v>184614.28</v>
      </c>
      <c r="N1702" s="44">
        <v>0</v>
      </c>
      <c r="O1702" s="44">
        <v>166152.85</v>
      </c>
      <c r="P1702" s="44">
        <v>0</v>
      </c>
      <c r="Q1702" s="44">
        <v>0</v>
      </c>
      <c r="R1702" s="44">
        <v>0</v>
      </c>
      <c r="S1702" s="44">
        <v>0</v>
      </c>
      <c r="T1702" s="44">
        <v>0</v>
      </c>
      <c r="V1702" s="44"/>
      <c r="W1702" s="44"/>
      <c r="X1702" s="44"/>
    </row>
    <row r="1703" spans="1:24">
      <c r="A1703">
        <v>2</v>
      </c>
      <c r="B1703">
        <v>4332</v>
      </c>
      <c r="C1703" t="s">
        <v>3767</v>
      </c>
      <c r="D1703" t="s">
        <v>1981</v>
      </c>
      <c r="E1703" t="s">
        <v>9</v>
      </c>
      <c r="F1703" t="s">
        <v>5207</v>
      </c>
      <c r="G1703" t="s">
        <v>1985</v>
      </c>
      <c r="H1703" t="s">
        <v>107</v>
      </c>
      <c r="I1703" s="42">
        <v>1</v>
      </c>
      <c r="J1703" t="s">
        <v>7002</v>
      </c>
      <c r="K1703" s="37">
        <v>43507</v>
      </c>
      <c r="L1703" s="44">
        <v>3274.56</v>
      </c>
      <c r="M1703" s="44">
        <v>3274.56</v>
      </c>
      <c r="N1703" s="44">
        <v>0</v>
      </c>
      <c r="O1703" s="44">
        <v>2947.1</v>
      </c>
      <c r="P1703" s="44">
        <v>0</v>
      </c>
      <c r="Q1703" s="44">
        <v>245.5917</v>
      </c>
      <c r="R1703" s="44">
        <v>0</v>
      </c>
      <c r="S1703" s="44">
        <v>0</v>
      </c>
      <c r="T1703" s="44">
        <v>245.5917</v>
      </c>
      <c r="V1703" s="44"/>
      <c r="W1703" s="44"/>
      <c r="X1703" s="44"/>
    </row>
    <row r="1704" spans="1:24">
      <c r="A1704">
        <v>2</v>
      </c>
      <c r="B1704">
        <v>4332</v>
      </c>
      <c r="C1704" t="s">
        <v>3767</v>
      </c>
      <c r="D1704" t="s">
        <v>427</v>
      </c>
      <c r="E1704" t="s">
        <v>60</v>
      </c>
      <c r="F1704" t="s">
        <v>5208</v>
      </c>
      <c r="G1704" t="s">
        <v>1989</v>
      </c>
      <c r="H1704" t="s">
        <v>107</v>
      </c>
      <c r="I1704" s="42">
        <v>1</v>
      </c>
      <c r="J1704" t="s">
        <v>7002</v>
      </c>
      <c r="K1704" s="37">
        <v>43507</v>
      </c>
      <c r="L1704" s="44">
        <v>13250</v>
      </c>
      <c r="M1704" s="44">
        <v>13250</v>
      </c>
      <c r="N1704" s="44">
        <v>0</v>
      </c>
      <c r="O1704" s="44">
        <v>11925</v>
      </c>
      <c r="P1704" s="44">
        <v>0</v>
      </c>
      <c r="Q1704" s="44">
        <v>993.75</v>
      </c>
      <c r="R1704" s="44">
        <v>0</v>
      </c>
      <c r="S1704" s="44">
        <v>0</v>
      </c>
      <c r="T1704" s="44">
        <v>993.75</v>
      </c>
      <c r="V1704" s="44"/>
      <c r="W1704" s="44"/>
      <c r="X1704" s="44"/>
    </row>
    <row r="1705" spans="1:24">
      <c r="A1705">
        <v>2</v>
      </c>
      <c r="B1705">
        <v>4332</v>
      </c>
      <c r="C1705" t="s">
        <v>3767</v>
      </c>
      <c r="D1705" t="s">
        <v>20</v>
      </c>
      <c r="E1705" t="s">
        <v>21</v>
      </c>
      <c r="F1705" t="s">
        <v>5209</v>
      </c>
      <c r="G1705" t="s">
        <v>938</v>
      </c>
      <c r="H1705" t="s">
        <v>107</v>
      </c>
      <c r="I1705" s="42">
        <v>1</v>
      </c>
      <c r="J1705" t="s">
        <v>7002</v>
      </c>
      <c r="K1705" s="37">
        <v>48092</v>
      </c>
      <c r="L1705" s="44">
        <v>172000</v>
      </c>
      <c r="M1705" s="44">
        <v>172000</v>
      </c>
      <c r="N1705" s="44">
        <v>0</v>
      </c>
      <c r="O1705" s="44">
        <v>154800</v>
      </c>
      <c r="P1705" s="44">
        <v>0</v>
      </c>
      <c r="Q1705" s="44">
        <v>12351</v>
      </c>
      <c r="R1705" s="44">
        <v>0</v>
      </c>
      <c r="S1705" s="44">
        <v>0</v>
      </c>
      <c r="T1705" s="44">
        <v>12351</v>
      </c>
      <c r="V1705" s="44"/>
      <c r="W1705" s="44"/>
      <c r="X1705" s="44"/>
    </row>
    <row r="1706" spans="1:24">
      <c r="A1706">
        <v>2</v>
      </c>
      <c r="B1706">
        <v>4332</v>
      </c>
      <c r="C1706" t="s">
        <v>3767</v>
      </c>
      <c r="D1706" t="s">
        <v>1321</v>
      </c>
      <c r="E1706" t="s">
        <v>69</v>
      </c>
      <c r="F1706" t="s">
        <v>5210</v>
      </c>
      <c r="G1706" t="s">
        <v>1925</v>
      </c>
      <c r="H1706" t="s">
        <v>107</v>
      </c>
      <c r="I1706" s="42">
        <v>0</v>
      </c>
      <c r="J1706" t="s">
        <v>7002</v>
      </c>
      <c r="K1706" s="37">
        <v>48092</v>
      </c>
      <c r="L1706" s="44">
        <v>714181.76</v>
      </c>
      <c r="M1706" s="44">
        <v>714181.76</v>
      </c>
      <c r="N1706" s="44">
        <v>0</v>
      </c>
      <c r="O1706" s="44">
        <v>642763.57999999996</v>
      </c>
      <c r="P1706" s="44">
        <v>0</v>
      </c>
      <c r="Q1706" s="44">
        <v>0</v>
      </c>
      <c r="R1706" s="44">
        <v>0</v>
      </c>
      <c r="S1706" s="44">
        <v>0</v>
      </c>
      <c r="T1706" s="44">
        <v>0</v>
      </c>
      <c r="V1706" s="44"/>
      <c r="W1706" s="44"/>
      <c r="X1706" s="44"/>
    </row>
    <row r="1707" spans="1:24">
      <c r="A1707">
        <v>2</v>
      </c>
      <c r="B1707">
        <v>4332</v>
      </c>
      <c r="C1707" t="s">
        <v>3767</v>
      </c>
      <c r="D1707" t="s">
        <v>427</v>
      </c>
      <c r="E1707" t="s">
        <v>60</v>
      </c>
      <c r="F1707" t="s">
        <v>5211</v>
      </c>
      <c r="G1707" t="s">
        <v>1854</v>
      </c>
      <c r="H1707" t="s">
        <v>107</v>
      </c>
      <c r="I1707" s="42">
        <v>1</v>
      </c>
      <c r="J1707" t="s">
        <v>7002</v>
      </c>
      <c r="K1707" s="37">
        <v>43411</v>
      </c>
      <c r="L1707" s="44">
        <v>28500</v>
      </c>
      <c r="M1707" s="44">
        <v>28500</v>
      </c>
      <c r="N1707" s="44">
        <v>0</v>
      </c>
      <c r="O1707" s="44">
        <v>25650</v>
      </c>
      <c r="P1707" s="44">
        <v>0</v>
      </c>
      <c r="Q1707" s="44">
        <v>2137.5</v>
      </c>
      <c r="R1707" s="44">
        <v>0</v>
      </c>
      <c r="S1707" s="44">
        <v>0</v>
      </c>
      <c r="T1707" s="44">
        <v>2137.5</v>
      </c>
      <c r="V1707" s="44"/>
      <c r="W1707" s="44"/>
      <c r="X1707" s="44"/>
    </row>
    <row r="1708" spans="1:24">
      <c r="A1708">
        <v>2</v>
      </c>
      <c r="B1708">
        <v>4332</v>
      </c>
      <c r="C1708" t="s">
        <v>3767</v>
      </c>
      <c r="D1708" t="s">
        <v>98</v>
      </c>
      <c r="E1708" t="s">
        <v>147</v>
      </c>
      <c r="F1708" t="s">
        <v>5212</v>
      </c>
      <c r="G1708" t="s">
        <v>2342</v>
      </c>
      <c r="H1708" t="s">
        <v>104</v>
      </c>
      <c r="I1708" s="42">
        <v>0</v>
      </c>
      <c r="J1708" t="s">
        <v>7002</v>
      </c>
      <c r="K1708" s="37">
        <v>43598</v>
      </c>
      <c r="L1708" s="44">
        <v>26822.3</v>
      </c>
      <c r="M1708" s="44">
        <v>26822.3</v>
      </c>
      <c r="N1708" s="44">
        <v>0</v>
      </c>
      <c r="O1708" s="44">
        <v>24140.07</v>
      </c>
      <c r="P1708" s="44">
        <v>0</v>
      </c>
      <c r="Q1708" s="44">
        <v>2011.6724999999999</v>
      </c>
      <c r="R1708" s="44">
        <v>0</v>
      </c>
      <c r="S1708" s="44">
        <v>0</v>
      </c>
      <c r="T1708" s="44">
        <v>2011.6724999999999</v>
      </c>
      <c r="V1708" s="44"/>
      <c r="W1708" s="44"/>
      <c r="X1708" s="44"/>
    </row>
    <row r="1709" spans="1:24">
      <c r="A1709">
        <v>2</v>
      </c>
      <c r="B1709">
        <v>4332</v>
      </c>
      <c r="C1709" t="s">
        <v>3767</v>
      </c>
      <c r="D1709" t="s">
        <v>1321</v>
      </c>
      <c r="E1709" t="s">
        <v>69</v>
      </c>
      <c r="F1709" t="s">
        <v>5213</v>
      </c>
      <c r="G1709" t="s">
        <v>2169</v>
      </c>
      <c r="H1709" t="s">
        <v>107</v>
      </c>
      <c r="I1709" s="42">
        <v>1</v>
      </c>
      <c r="J1709" t="s">
        <v>7002</v>
      </c>
      <c r="K1709" s="37">
        <v>48092</v>
      </c>
      <c r="L1709" s="44">
        <v>687978.67</v>
      </c>
      <c r="M1709" s="44">
        <v>742385.53</v>
      </c>
      <c r="N1709" s="44">
        <v>54406.86</v>
      </c>
      <c r="O1709" s="44">
        <v>668146.97</v>
      </c>
      <c r="P1709" s="44">
        <v>48966.17</v>
      </c>
      <c r="Q1709" s="44">
        <v>0</v>
      </c>
      <c r="R1709" s="44">
        <v>0</v>
      </c>
      <c r="S1709" s="44">
        <v>0</v>
      </c>
      <c r="T1709" s="44">
        <v>0</v>
      </c>
      <c r="V1709" s="44"/>
      <c r="W1709" s="44"/>
      <c r="X1709" s="44"/>
    </row>
    <row r="1710" spans="1:24">
      <c r="A1710">
        <v>2</v>
      </c>
      <c r="B1710">
        <v>4332</v>
      </c>
      <c r="C1710" t="s">
        <v>3767</v>
      </c>
      <c r="D1710" t="s">
        <v>2213</v>
      </c>
      <c r="E1710" t="s">
        <v>48</v>
      </c>
      <c r="F1710" t="s">
        <v>5214</v>
      </c>
      <c r="G1710" t="s">
        <v>2962</v>
      </c>
      <c r="H1710" t="s">
        <v>104</v>
      </c>
      <c r="I1710" s="42">
        <v>1</v>
      </c>
      <c r="J1710" t="s">
        <v>7002</v>
      </c>
      <c r="K1710" s="37">
        <v>43851</v>
      </c>
      <c r="L1710" s="44">
        <v>30000</v>
      </c>
      <c r="M1710" s="44">
        <v>30000</v>
      </c>
      <c r="N1710" s="44">
        <v>0</v>
      </c>
      <c r="O1710" s="44">
        <v>27000</v>
      </c>
      <c r="P1710" s="44">
        <v>0</v>
      </c>
      <c r="Q1710" s="44">
        <v>2250</v>
      </c>
      <c r="R1710" s="44">
        <v>0</v>
      </c>
      <c r="S1710" s="44">
        <v>0</v>
      </c>
      <c r="T1710" s="44">
        <v>2250</v>
      </c>
      <c r="V1710" s="44"/>
      <c r="W1710" s="44"/>
      <c r="X1710" s="44"/>
    </row>
    <row r="1711" spans="1:24">
      <c r="A1711">
        <v>2</v>
      </c>
      <c r="B1711">
        <v>4332</v>
      </c>
      <c r="C1711" t="s">
        <v>3767</v>
      </c>
      <c r="D1711" t="s">
        <v>1875</v>
      </c>
      <c r="E1711" t="s">
        <v>321</v>
      </c>
      <c r="F1711" t="s">
        <v>5215</v>
      </c>
      <c r="G1711" t="s">
        <v>2209</v>
      </c>
      <c r="H1711" t="s">
        <v>107</v>
      </c>
      <c r="I1711" s="42">
        <v>1</v>
      </c>
      <c r="J1711" t="s">
        <v>7002</v>
      </c>
      <c r="K1711" s="37">
        <v>43507</v>
      </c>
      <c r="L1711" s="44">
        <v>10000</v>
      </c>
      <c r="M1711" s="44">
        <v>10000</v>
      </c>
      <c r="N1711" s="44">
        <v>0</v>
      </c>
      <c r="O1711" s="44">
        <v>9000</v>
      </c>
      <c r="P1711" s="44">
        <v>0</v>
      </c>
      <c r="Q1711" s="44">
        <v>750</v>
      </c>
      <c r="R1711" s="44">
        <v>0</v>
      </c>
      <c r="S1711" s="44">
        <v>0</v>
      </c>
      <c r="T1711" s="44">
        <v>750</v>
      </c>
      <c r="V1711" s="44"/>
      <c r="W1711" s="44"/>
      <c r="X1711" s="44"/>
    </row>
    <row r="1712" spans="1:24">
      <c r="A1712">
        <v>2</v>
      </c>
      <c r="B1712">
        <v>4332</v>
      </c>
      <c r="C1712" t="s">
        <v>3767</v>
      </c>
      <c r="D1712" t="s">
        <v>175</v>
      </c>
      <c r="E1712" t="s">
        <v>9</v>
      </c>
      <c r="F1712" t="s">
        <v>5216</v>
      </c>
      <c r="G1712" t="s">
        <v>2829</v>
      </c>
      <c r="H1712" t="s">
        <v>107</v>
      </c>
      <c r="I1712" s="42">
        <v>0.4</v>
      </c>
      <c r="J1712" t="s">
        <v>7002</v>
      </c>
      <c r="K1712" s="37">
        <v>43682</v>
      </c>
      <c r="L1712" s="44">
        <v>4000</v>
      </c>
      <c r="M1712" s="44">
        <v>4000</v>
      </c>
      <c r="N1712" s="44">
        <v>0</v>
      </c>
      <c r="O1712" s="44">
        <v>3600</v>
      </c>
      <c r="P1712" s="44">
        <v>0</v>
      </c>
      <c r="Q1712" s="44">
        <v>300</v>
      </c>
      <c r="R1712" s="44">
        <v>0</v>
      </c>
      <c r="S1712" s="44">
        <v>0</v>
      </c>
      <c r="T1712" s="44">
        <v>300</v>
      </c>
      <c r="V1712" s="44"/>
      <c r="W1712" s="44"/>
      <c r="X1712" s="44"/>
    </row>
    <row r="1713" spans="1:24">
      <c r="A1713">
        <v>2</v>
      </c>
      <c r="B1713">
        <v>4332</v>
      </c>
      <c r="C1713" t="s">
        <v>3767</v>
      </c>
      <c r="D1713" t="s">
        <v>1662</v>
      </c>
      <c r="E1713" t="s">
        <v>688</v>
      </c>
      <c r="F1713" t="s">
        <v>7589</v>
      </c>
      <c r="G1713" t="s">
        <v>7590</v>
      </c>
      <c r="H1713" t="s">
        <v>86</v>
      </c>
      <c r="I1713" s="42">
        <v>1</v>
      </c>
      <c r="J1713" t="s">
        <v>7002</v>
      </c>
      <c r="K1713" s="37">
        <v>43851</v>
      </c>
      <c r="L1713" s="44">
        <v>87229.86</v>
      </c>
      <c r="M1713" s="44">
        <v>87229.86</v>
      </c>
      <c r="N1713" s="44">
        <v>0</v>
      </c>
      <c r="O1713" s="44">
        <v>87229.86</v>
      </c>
      <c r="P1713" s="44">
        <v>0</v>
      </c>
      <c r="Q1713" s="44">
        <v>0</v>
      </c>
      <c r="R1713" s="44">
        <v>0</v>
      </c>
      <c r="S1713" s="44">
        <v>0</v>
      </c>
      <c r="T1713" s="44">
        <v>0</v>
      </c>
      <c r="V1713" s="44"/>
      <c r="W1713" s="44"/>
      <c r="X1713" s="44"/>
    </row>
    <row r="1714" spans="1:24">
      <c r="A1714">
        <v>2</v>
      </c>
      <c r="B1714">
        <v>4332</v>
      </c>
      <c r="C1714" t="s">
        <v>3767</v>
      </c>
      <c r="D1714" t="s">
        <v>1934</v>
      </c>
      <c r="E1714" t="s">
        <v>48</v>
      </c>
      <c r="F1714" t="s">
        <v>5217</v>
      </c>
      <c r="G1714" t="s">
        <v>1935</v>
      </c>
      <c r="H1714" t="s">
        <v>104</v>
      </c>
      <c r="I1714" s="42">
        <v>1</v>
      </c>
      <c r="J1714" t="s">
        <v>7002</v>
      </c>
      <c r="K1714" s="37">
        <v>43417</v>
      </c>
      <c r="L1714" s="44">
        <v>6512.59</v>
      </c>
      <c r="M1714" s="44">
        <v>6512.59</v>
      </c>
      <c r="N1714" s="44">
        <v>0</v>
      </c>
      <c r="O1714" s="44">
        <v>5861.33</v>
      </c>
      <c r="P1714" s="44">
        <v>0</v>
      </c>
      <c r="Q1714" s="44">
        <v>488.44420000000002</v>
      </c>
      <c r="R1714" s="44">
        <v>0</v>
      </c>
      <c r="S1714" s="44">
        <v>0</v>
      </c>
      <c r="T1714" s="44">
        <v>488.44420000000002</v>
      </c>
      <c r="V1714" s="44"/>
      <c r="W1714" s="44"/>
      <c r="X1714" s="44"/>
    </row>
    <row r="1715" spans="1:24">
      <c r="A1715">
        <v>2</v>
      </c>
      <c r="B1715">
        <v>4332</v>
      </c>
      <c r="C1715" t="s">
        <v>3767</v>
      </c>
      <c r="D1715" t="s">
        <v>427</v>
      </c>
      <c r="E1715" t="s">
        <v>60</v>
      </c>
      <c r="F1715" t="s">
        <v>5218</v>
      </c>
      <c r="G1715" t="s">
        <v>2030</v>
      </c>
      <c r="H1715" t="s">
        <v>107</v>
      </c>
      <c r="I1715" s="42">
        <v>1</v>
      </c>
      <c r="J1715" t="s">
        <v>7002</v>
      </c>
      <c r="K1715" s="37">
        <v>43507</v>
      </c>
      <c r="L1715" s="44">
        <v>31333.33</v>
      </c>
      <c r="M1715" s="44">
        <v>31333.33</v>
      </c>
      <c r="N1715" s="44">
        <v>0</v>
      </c>
      <c r="O1715" s="44">
        <v>28200</v>
      </c>
      <c r="P1715" s="44">
        <v>0</v>
      </c>
      <c r="Q1715" s="44">
        <v>2350</v>
      </c>
      <c r="R1715" s="44">
        <v>0</v>
      </c>
      <c r="S1715" s="44">
        <v>0</v>
      </c>
      <c r="T1715" s="44">
        <v>2350</v>
      </c>
      <c r="V1715" s="44"/>
      <c r="W1715" s="44"/>
      <c r="X1715" s="44"/>
    </row>
    <row r="1716" spans="1:24">
      <c r="A1716">
        <v>2</v>
      </c>
      <c r="B1716">
        <v>4332</v>
      </c>
      <c r="C1716" t="s">
        <v>3767</v>
      </c>
      <c r="D1716" t="s">
        <v>713</v>
      </c>
      <c r="E1716" t="s">
        <v>60</v>
      </c>
      <c r="F1716" t="s">
        <v>5219</v>
      </c>
      <c r="G1716" t="s">
        <v>2614</v>
      </c>
      <c r="H1716" t="s">
        <v>107</v>
      </c>
      <c r="I1716" s="42">
        <v>0.3</v>
      </c>
      <c r="J1716" t="s">
        <v>7002</v>
      </c>
      <c r="K1716" s="37">
        <v>43677</v>
      </c>
      <c r="L1716" s="44">
        <v>17046.740000000002</v>
      </c>
      <c r="M1716" s="44">
        <v>17046.740000000002</v>
      </c>
      <c r="N1716" s="44">
        <v>0</v>
      </c>
      <c r="O1716" s="44">
        <v>15342.07</v>
      </c>
      <c r="P1716" s="44">
        <v>0</v>
      </c>
      <c r="Q1716" s="44">
        <v>1278.5057999999999</v>
      </c>
      <c r="R1716" s="44">
        <v>0</v>
      </c>
      <c r="S1716" s="44">
        <v>0</v>
      </c>
      <c r="T1716" s="44">
        <v>1278.5057999999999</v>
      </c>
      <c r="V1716" s="44"/>
      <c r="W1716" s="44"/>
      <c r="X1716" s="44"/>
    </row>
    <row r="1717" spans="1:24">
      <c r="A1717">
        <v>2</v>
      </c>
      <c r="B1717">
        <v>4332</v>
      </c>
      <c r="C1717" t="s">
        <v>3767</v>
      </c>
      <c r="D1717" t="s">
        <v>1178</v>
      </c>
      <c r="E1717" t="s">
        <v>147</v>
      </c>
      <c r="F1717" t="s">
        <v>5220</v>
      </c>
      <c r="G1717" t="s">
        <v>1860</v>
      </c>
      <c r="H1717" t="s">
        <v>104</v>
      </c>
      <c r="I1717" s="42">
        <v>0.33</v>
      </c>
      <c r="J1717" t="s">
        <v>7002</v>
      </c>
      <c r="K1717" s="37">
        <v>43598</v>
      </c>
      <c r="L1717" s="44">
        <v>32283.9</v>
      </c>
      <c r="M1717" s="44">
        <v>32283.9</v>
      </c>
      <c r="N1717" s="44">
        <v>0</v>
      </c>
      <c r="O1717" s="44">
        <v>29055.51</v>
      </c>
      <c r="P1717" s="44">
        <v>0</v>
      </c>
      <c r="Q1717" s="44">
        <v>2421.2925</v>
      </c>
      <c r="R1717" s="44">
        <v>0</v>
      </c>
      <c r="S1717" s="44">
        <v>0</v>
      </c>
      <c r="T1717" s="44">
        <v>2421.2925</v>
      </c>
      <c r="V1717" s="44"/>
      <c r="W1717" s="44"/>
      <c r="X1717" s="44"/>
    </row>
    <row r="1718" spans="1:24">
      <c r="A1718">
        <v>2</v>
      </c>
      <c r="B1718">
        <v>4332</v>
      </c>
      <c r="C1718" t="s">
        <v>3767</v>
      </c>
      <c r="D1718" t="s">
        <v>543</v>
      </c>
      <c r="E1718" t="s">
        <v>264</v>
      </c>
      <c r="F1718" t="s">
        <v>5221</v>
      </c>
      <c r="G1718" t="s">
        <v>1299</v>
      </c>
      <c r="H1718" t="s">
        <v>124</v>
      </c>
      <c r="I1718" s="42">
        <v>1</v>
      </c>
      <c r="J1718" t="s">
        <v>7002</v>
      </c>
      <c r="K1718" s="37">
        <v>43930</v>
      </c>
      <c r="L1718" s="44">
        <v>270434.59000000003</v>
      </c>
      <c r="M1718" s="44">
        <v>266901.06</v>
      </c>
      <c r="N1718" s="44">
        <v>-3533.53</v>
      </c>
      <c r="O1718" s="44">
        <v>240210.95</v>
      </c>
      <c r="P1718" s="44">
        <v>-3180.18</v>
      </c>
      <c r="Q1718" s="44">
        <v>20017.5792</v>
      </c>
      <c r="R1718" s="44">
        <v>0</v>
      </c>
      <c r="S1718" s="44">
        <v>0</v>
      </c>
      <c r="T1718" s="44">
        <v>20017.5792</v>
      </c>
      <c r="V1718" s="44"/>
      <c r="W1718" s="44"/>
      <c r="X1718" s="44"/>
    </row>
    <row r="1719" spans="1:24">
      <c r="A1719">
        <v>2</v>
      </c>
      <c r="B1719">
        <v>4332</v>
      </c>
      <c r="C1719" t="s">
        <v>3767</v>
      </c>
      <c r="D1719" t="s">
        <v>568</v>
      </c>
      <c r="E1719" t="s">
        <v>25</v>
      </c>
      <c r="F1719" t="s">
        <v>5222</v>
      </c>
      <c r="G1719" t="s">
        <v>1799</v>
      </c>
      <c r="H1719" t="s">
        <v>107</v>
      </c>
      <c r="I1719" s="42">
        <v>1</v>
      </c>
      <c r="J1719" t="s">
        <v>7002</v>
      </c>
      <c r="K1719" s="37">
        <v>43411</v>
      </c>
      <c r="L1719" s="44">
        <v>7900.57</v>
      </c>
      <c r="M1719" s="44">
        <v>7900.57</v>
      </c>
      <c r="N1719" s="44">
        <v>0</v>
      </c>
      <c r="O1719" s="44">
        <v>7110.51</v>
      </c>
      <c r="P1719" s="44">
        <v>0</v>
      </c>
      <c r="Q1719" s="44">
        <v>592.54250000000002</v>
      </c>
      <c r="R1719" s="44">
        <v>0</v>
      </c>
      <c r="S1719" s="44">
        <v>0</v>
      </c>
      <c r="T1719" s="44">
        <v>592.54250000000002</v>
      </c>
      <c r="V1719" s="44"/>
      <c r="W1719" s="44"/>
      <c r="X1719" s="44"/>
    </row>
    <row r="1720" spans="1:24">
      <c r="A1720">
        <v>2</v>
      </c>
      <c r="B1720">
        <v>4332</v>
      </c>
      <c r="C1720" t="s">
        <v>3767</v>
      </c>
      <c r="D1720" t="s">
        <v>285</v>
      </c>
      <c r="E1720" t="s">
        <v>37</v>
      </c>
      <c r="F1720" t="s">
        <v>5223</v>
      </c>
      <c r="G1720" t="s">
        <v>2140</v>
      </c>
      <c r="H1720" t="s">
        <v>100</v>
      </c>
      <c r="I1720" s="42">
        <v>0.5</v>
      </c>
      <c r="J1720" t="s">
        <v>7002</v>
      </c>
      <c r="K1720" s="37">
        <v>43598</v>
      </c>
      <c r="L1720" s="44">
        <v>6390.56</v>
      </c>
      <c r="M1720" s="44">
        <v>6390.56</v>
      </c>
      <c r="N1720" s="44">
        <v>0</v>
      </c>
      <c r="O1720" s="44">
        <v>5751.5</v>
      </c>
      <c r="P1720" s="44">
        <v>0</v>
      </c>
      <c r="Q1720" s="44">
        <v>479.29169999999999</v>
      </c>
      <c r="R1720" s="44">
        <v>0</v>
      </c>
      <c r="S1720" s="44">
        <v>0</v>
      </c>
      <c r="T1720" s="44">
        <v>479.29169999999999</v>
      </c>
      <c r="V1720" s="44"/>
      <c r="W1720" s="44"/>
      <c r="X1720" s="44"/>
    </row>
    <row r="1721" spans="1:24">
      <c r="A1721">
        <v>2</v>
      </c>
      <c r="B1721">
        <v>4332</v>
      </c>
      <c r="C1721" t="s">
        <v>3767</v>
      </c>
      <c r="D1721" t="s">
        <v>1821</v>
      </c>
      <c r="E1721" t="s">
        <v>9</v>
      </c>
      <c r="F1721" t="s">
        <v>5224</v>
      </c>
      <c r="G1721" t="s">
        <v>1822</v>
      </c>
      <c r="H1721" t="s">
        <v>107</v>
      </c>
      <c r="I1721" s="42">
        <v>1</v>
      </c>
      <c r="J1721" t="s">
        <v>7002</v>
      </c>
      <c r="K1721" s="37">
        <v>43411</v>
      </c>
      <c r="L1721" s="44">
        <v>7407.95</v>
      </c>
      <c r="M1721" s="44">
        <v>7407.95</v>
      </c>
      <c r="N1721" s="44">
        <v>0</v>
      </c>
      <c r="O1721" s="44">
        <v>6667.16</v>
      </c>
      <c r="P1721" s="44">
        <v>0</v>
      </c>
      <c r="Q1721" s="44">
        <v>555.59670000000006</v>
      </c>
      <c r="R1721" s="44">
        <v>0</v>
      </c>
      <c r="S1721" s="44">
        <v>0</v>
      </c>
      <c r="T1721" s="44">
        <v>555.59670000000006</v>
      </c>
      <c r="V1721" s="44"/>
      <c r="W1721" s="44"/>
      <c r="X1721" s="44"/>
    </row>
    <row r="1722" spans="1:24">
      <c r="A1722">
        <v>2</v>
      </c>
      <c r="B1722">
        <v>4332</v>
      </c>
      <c r="C1722" t="s">
        <v>3767</v>
      </c>
      <c r="D1722" t="s">
        <v>2284</v>
      </c>
      <c r="E1722" t="s">
        <v>152</v>
      </c>
      <c r="F1722" t="s">
        <v>5225</v>
      </c>
      <c r="G1722" t="s">
        <v>2285</v>
      </c>
      <c r="H1722" t="s">
        <v>100</v>
      </c>
      <c r="I1722" s="42">
        <v>1</v>
      </c>
      <c r="J1722" t="s">
        <v>7002</v>
      </c>
      <c r="K1722" s="37">
        <v>43507</v>
      </c>
      <c r="L1722" s="44">
        <v>58249.95</v>
      </c>
      <c r="M1722" s="44">
        <v>58249.95</v>
      </c>
      <c r="N1722" s="44">
        <v>0</v>
      </c>
      <c r="O1722" s="44">
        <v>52424.959999999999</v>
      </c>
      <c r="P1722" s="44">
        <v>0</v>
      </c>
      <c r="Q1722" s="44">
        <v>4368.7466999999997</v>
      </c>
      <c r="R1722" s="44">
        <v>0</v>
      </c>
      <c r="S1722" s="44">
        <v>0</v>
      </c>
      <c r="T1722" s="44">
        <v>4368.7466999999997</v>
      </c>
      <c r="V1722" s="44"/>
      <c r="W1722" s="44"/>
      <c r="X1722" s="44"/>
    </row>
    <row r="1723" spans="1:24">
      <c r="A1723">
        <v>2</v>
      </c>
      <c r="B1723">
        <v>4332</v>
      </c>
      <c r="C1723" t="s">
        <v>3767</v>
      </c>
      <c r="D1723" t="s">
        <v>1958</v>
      </c>
      <c r="E1723" t="s">
        <v>48</v>
      </c>
      <c r="F1723" t="s">
        <v>5226</v>
      </c>
      <c r="G1723" t="s">
        <v>1959</v>
      </c>
      <c r="H1723" t="s">
        <v>107</v>
      </c>
      <c r="I1723" s="42">
        <v>1</v>
      </c>
      <c r="J1723" t="s">
        <v>7002</v>
      </c>
      <c r="K1723" s="37">
        <v>43507</v>
      </c>
      <c r="L1723" s="44">
        <v>33079.160000000003</v>
      </c>
      <c r="M1723" s="44">
        <v>33079.160000000003</v>
      </c>
      <c r="N1723" s="44">
        <v>0</v>
      </c>
      <c r="O1723" s="44">
        <v>29771.24</v>
      </c>
      <c r="P1723" s="44">
        <v>0</v>
      </c>
      <c r="Q1723" s="44">
        <v>2480.9367000000002</v>
      </c>
      <c r="R1723" s="44">
        <v>0</v>
      </c>
      <c r="S1723" s="44">
        <v>0</v>
      </c>
      <c r="T1723" s="44">
        <v>2480.9367000000002</v>
      </c>
      <c r="V1723" s="44"/>
      <c r="W1723" s="44"/>
      <c r="X1723" s="44"/>
    </row>
    <row r="1724" spans="1:24">
      <c r="A1724">
        <v>2</v>
      </c>
      <c r="B1724">
        <v>4332</v>
      </c>
      <c r="C1724" t="s">
        <v>3767</v>
      </c>
      <c r="D1724" t="s">
        <v>1934</v>
      </c>
      <c r="E1724" t="s">
        <v>48</v>
      </c>
      <c r="F1724" t="s">
        <v>7591</v>
      </c>
      <c r="G1724" t="s">
        <v>7592</v>
      </c>
      <c r="H1724" t="s">
        <v>86</v>
      </c>
      <c r="I1724" s="42">
        <v>1</v>
      </c>
      <c r="J1724" t="s">
        <v>7002</v>
      </c>
      <c r="K1724" s="37">
        <v>43507</v>
      </c>
      <c r="L1724" s="44">
        <v>25939.41</v>
      </c>
      <c r="M1724" s="44">
        <v>25939.41</v>
      </c>
      <c r="N1724" s="44">
        <v>0</v>
      </c>
      <c r="O1724" s="44">
        <v>25939.41</v>
      </c>
      <c r="P1724" s="44">
        <v>0</v>
      </c>
      <c r="Q1724" s="44">
        <v>0</v>
      </c>
      <c r="R1724" s="44">
        <v>0</v>
      </c>
      <c r="S1724" s="44">
        <v>0</v>
      </c>
      <c r="T1724" s="44">
        <v>0</v>
      </c>
      <c r="V1724" s="44"/>
      <c r="W1724" s="44"/>
      <c r="X1724" s="44"/>
    </row>
    <row r="1725" spans="1:24">
      <c r="A1725">
        <v>2</v>
      </c>
      <c r="B1725">
        <v>4332</v>
      </c>
      <c r="C1725" t="s">
        <v>3767</v>
      </c>
      <c r="D1725" t="s">
        <v>1283</v>
      </c>
      <c r="E1725" t="s">
        <v>9</v>
      </c>
      <c r="F1725" t="s">
        <v>5227</v>
      </c>
      <c r="G1725" t="s">
        <v>3013</v>
      </c>
      <c r="H1725" t="s">
        <v>100</v>
      </c>
      <c r="I1725" s="42">
        <v>1</v>
      </c>
      <c r="J1725" t="s">
        <v>7002</v>
      </c>
      <c r="K1725" s="37">
        <v>43864</v>
      </c>
      <c r="L1725" s="44">
        <v>85448.05</v>
      </c>
      <c r="M1725" s="44">
        <v>85448.05</v>
      </c>
      <c r="N1725" s="44">
        <v>0</v>
      </c>
      <c r="O1725" s="44">
        <v>76903.25</v>
      </c>
      <c r="P1725" s="44">
        <v>0</v>
      </c>
      <c r="Q1725" s="44">
        <v>6408.6041999999998</v>
      </c>
      <c r="R1725" s="44">
        <v>0</v>
      </c>
      <c r="S1725" s="44">
        <v>0</v>
      </c>
      <c r="T1725" s="44">
        <v>6408.6041999999998</v>
      </c>
      <c r="V1725" s="44"/>
      <c r="W1725" s="44"/>
      <c r="X1725" s="44"/>
    </row>
    <row r="1726" spans="1:24">
      <c r="A1726">
        <v>2</v>
      </c>
      <c r="B1726">
        <v>4332</v>
      </c>
      <c r="C1726" t="s">
        <v>3767</v>
      </c>
      <c r="D1726" t="s">
        <v>1133</v>
      </c>
      <c r="E1726" t="s">
        <v>93</v>
      </c>
      <c r="F1726" t="s">
        <v>5228</v>
      </c>
      <c r="G1726" t="s">
        <v>3141</v>
      </c>
      <c r="H1726" t="s">
        <v>107</v>
      </c>
      <c r="I1726" s="42">
        <v>0</v>
      </c>
      <c r="J1726" t="s">
        <v>7002</v>
      </c>
      <c r="K1726" s="37">
        <v>48092</v>
      </c>
      <c r="L1726" s="44">
        <v>243532.94</v>
      </c>
      <c r="M1726" s="44">
        <v>243532.94</v>
      </c>
      <c r="N1726" s="44">
        <v>0</v>
      </c>
      <c r="O1726" s="44">
        <v>219179.65</v>
      </c>
      <c r="P1726" s="44">
        <v>0</v>
      </c>
      <c r="Q1726" s="44">
        <v>18264.970799999999</v>
      </c>
      <c r="R1726" s="44">
        <v>0</v>
      </c>
      <c r="S1726" s="44">
        <v>0</v>
      </c>
      <c r="T1726" s="44">
        <v>18264.970799999999</v>
      </c>
      <c r="V1726" s="44"/>
      <c r="W1726" s="44"/>
      <c r="X1726" s="44"/>
    </row>
    <row r="1727" spans="1:24">
      <c r="A1727">
        <v>2</v>
      </c>
      <c r="B1727">
        <v>4332</v>
      </c>
      <c r="C1727" t="s">
        <v>3767</v>
      </c>
      <c r="D1727" t="s">
        <v>425</v>
      </c>
      <c r="E1727" t="s">
        <v>82</v>
      </c>
      <c r="F1727" t="s">
        <v>5229</v>
      </c>
      <c r="G1727" t="s">
        <v>3207</v>
      </c>
      <c r="H1727" t="s">
        <v>104</v>
      </c>
      <c r="I1727" s="42">
        <v>0</v>
      </c>
      <c r="J1727" t="s">
        <v>7002</v>
      </c>
      <c r="K1727" s="37">
        <v>43962</v>
      </c>
      <c r="L1727" s="44">
        <v>27254.99</v>
      </c>
      <c r="M1727" s="44">
        <v>27254.99</v>
      </c>
      <c r="N1727" s="44">
        <v>0</v>
      </c>
      <c r="O1727" s="44">
        <v>24529.49</v>
      </c>
      <c r="P1727" s="44">
        <v>0</v>
      </c>
      <c r="Q1727" s="44">
        <v>2044.1242</v>
      </c>
      <c r="R1727" s="44">
        <v>0</v>
      </c>
      <c r="S1727" s="44">
        <v>0</v>
      </c>
      <c r="T1727" s="44">
        <v>2044.1242</v>
      </c>
      <c r="V1727" s="44"/>
      <c r="W1727" s="44"/>
      <c r="X1727" s="44"/>
    </row>
    <row r="1728" spans="1:24">
      <c r="A1728">
        <v>2</v>
      </c>
      <c r="B1728">
        <v>4332</v>
      </c>
      <c r="C1728" t="s">
        <v>3767</v>
      </c>
      <c r="D1728" t="s">
        <v>669</v>
      </c>
      <c r="E1728" t="s">
        <v>93</v>
      </c>
      <c r="F1728" t="s">
        <v>5230</v>
      </c>
      <c r="G1728" t="s">
        <v>1812</v>
      </c>
      <c r="H1728" t="s">
        <v>86</v>
      </c>
      <c r="I1728" s="42">
        <v>1</v>
      </c>
      <c r="J1728" t="s">
        <v>7002</v>
      </c>
      <c r="K1728" s="37">
        <v>43781</v>
      </c>
      <c r="L1728" s="44">
        <v>59288.25</v>
      </c>
      <c r="M1728" s="44">
        <v>59288.25</v>
      </c>
      <c r="N1728" s="44">
        <v>0</v>
      </c>
      <c r="O1728" s="44">
        <v>53359.43</v>
      </c>
      <c r="P1728" s="44">
        <v>0</v>
      </c>
      <c r="Q1728" s="44">
        <v>4446.6192000000001</v>
      </c>
      <c r="R1728" s="44">
        <v>0</v>
      </c>
      <c r="S1728" s="44">
        <v>0</v>
      </c>
      <c r="T1728" s="44">
        <v>4446.6192000000001</v>
      </c>
      <c r="V1728" s="44"/>
      <c r="W1728" s="44"/>
      <c r="X1728" s="44"/>
    </row>
    <row r="1729" spans="1:24">
      <c r="A1729">
        <v>2</v>
      </c>
      <c r="B1729">
        <v>4332</v>
      </c>
      <c r="C1729" t="s">
        <v>3767</v>
      </c>
      <c r="D1729" t="s">
        <v>34</v>
      </c>
      <c r="E1729" t="s">
        <v>15</v>
      </c>
      <c r="F1729" t="s">
        <v>5231</v>
      </c>
      <c r="G1729" t="s">
        <v>489</v>
      </c>
      <c r="H1729" t="s">
        <v>124</v>
      </c>
      <c r="I1729" s="42">
        <v>0</v>
      </c>
      <c r="J1729" t="s">
        <v>7002</v>
      </c>
      <c r="K1729" s="37">
        <v>43294</v>
      </c>
      <c r="L1729" s="44">
        <v>13468.07</v>
      </c>
      <c r="M1729" s="44">
        <v>13468.07</v>
      </c>
      <c r="N1729" s="44">
        <v>0</v>
      </c>
      <c r="O1729" s="44">
        <v>12121.26</v>
      </c>
      <c r="P1729" s="44">
        <v>0</v>
      </c>
      <c r="Q1729" s="44">
        <v>1010.105</v>
      </c>
      <c r="R1729" s="44">
        <v>0</v>
      </c>
      <c r="S1729" s="44">
        <v>0</v>
      </c>
      <c r="T1729" s="44">
        <v>1010.105</v>
      </c>
      <c r="V1729" s="44"/>
      <c r="W1729" s="44"/>
      <c r="X1729" s="44"/>
    </row>
    <row r="1730" spans="1:24">
      <c r="A1730">
        <v>2</v>
      </c>
      <c r="B1730">
        <v>4332</v>
      </c>
      <c r="C1730" t="s">
        <v>3767</v>
      </c>
      <c r="D1730" t="s">
        <v>90</v>
      </c>
      <c r="E1730" t="s">
        <v>9</v>
      </c>
      <c r="F1730" t="s">
        <v>7593</v>
      </c>
      <c r="G1730" t="s">
        <v>7594</v>
      </c>
      <c r="H1730" t="s">
        <v>107</v>
      </c>
      <c r="I1730" s="42">
        <v>0</v>
      </c>
      <c r="J1730" t="s">
        <v>7002</v>
      </c>
      <c r="K1730" s="37">
        <v>48092</v>
      </c>
      <c r="L1730" s="44">
        <v>253327</v>
      </c>
      <c r="M1730" s="44">
        <v>253327</v>
      </c>
      <c r="N1730" s="44">
        <v>0</v>
      </c>
      <c r="O1730" s="44">
        <v>227994.3</v>
      </c>
      <c r="P1730" s="44">
        <v>0</v>
      </c>
      <c r="Q1730" s="44">
        <v>0</v>
      </c>
      <c r="R1730" s="44">
        <v>0</v>
      </c>
      <c r="S1730" s="44">
        <v>0</v>
      </c>
      <c r="T1730" s="44">
        <v>0</v>
      </c>
      <c r="V1730" s="44"/>
      <c r="W1730" s="44"/>
      <c r="X1730" s="44"/>
    </row>
    <row r="1731" spans="1:24">
      <c r="A1731">
        <v>2</v>
      </c>
      <c r="B1731">
        <v>4332</v>
      </c>
      <c r="C1731" t="s">
        <v>3767</v>
      </c>
      <c r="D1731" t="s">
        <v>1981</v>
      </c>
      <c r="E1731" t="s">
        <v>9</v>
      </c>
      <c r="F1731" t="s">
        <v>5232</v>
      </c>
      <c r="G1731" t="s">
        <v>1982</v>
      </c>
      <c r="H1731" t="s">
        <v>107</v>
      </c>
      <c r="I1731" s="42">
        <v>1</v>
      </c>
      <c r="J1731" t="s">
        <v>7002</v>
      </c>
      <c r="K1731" s="37">
        <v>43507</v>
      </c>
      <c r="L1731" s="44">
        <v>13942.26</v>
      </c>
      <c r="M1731" s="44">
        <v>13942.26</v>
      </c>
      <c r="N1731" s="44">
        <v>0</v>
      </c>
      <c r="O1731" s="44">
        <v>12548.03</v>
      </c>
      <c r="P1731" s="44">
        <v>0</v>
      </c>
      <c r="Q1731" s="44">
        <v>1045.6692</v>
      </c>
      <c r="R1731" s="44">
        <v>0</v>
      </c>
      <c r="S1731" s="44">
        <v>0</v>
      </c>
      <c r="T1731" s="44">
        <v>1045.6692</v>
      </c>
      <c r="V1731" s="44"/>
      <c r="W1731" s="44"/>
      <c r="X1731" s="44"/>
    </row>
    <row r="1732" spans="1:24">
      <c r="A1732">
        <v>2</v>
      </c>
      <c r="B1732">
        <v>4332</v>
      </c>
      <c r="C1732" t="s">
        <v>3767</v>
      </c>
      <c r="D1732" t="s">
        <v>1804</v>
      </c>
      <c r="E1732" t="s">
        <v>1805</v>
      </c>
      <c r="F1732" t="s">
        <v>5233</v>
      </c>
      <c r="G1732" t="s">
        <v>2120</v>
      </c>
      <c r="H1732" t="s">
        <v>124</v>
      </c>
      <c r="I1732" s="42">
        <v>1</v>
      </c>
      <c r="J1732" t="s">
        <v>7002</v>
      </c>
      <c r="K1732" s="37">
        <v>43608</v>
      </c>
      <c r="L1732" s="44">
        <v>13344.07</v>
      </c>
      <c r="M1732" s="44">
        <v>13344.07</v>
      </c>
      <c r="N1732" s="44">
        <v>0</v>
      </c>
      <c r="O1732" s="44">
        <v>12009.66</v>
      </c>
      <c r="P1732" s="44">
        <v>0</v>
      </c>
      <c r="Q1732" s="44">
        <v>1000.8049999999999</v>
      </c>
      <c r="R1732" s="44">
        <v>0</v>
      </c>
      <c r="S1732" s="44">
        <v>0</v>
      </c>
      <c r="T1732" s="44">
        <v>1000.8049999999999</v>
      </c>
      <c r="V1732" s="44"/>
      <c r="W1732" s="44"/>
      <c r="X1732" s="44"/>
    </row>
    <row r="1733" spans="1:24">
      <c r="A1733">
        <v>2</v>
      </c>
      <c r="B1733">
        <v>4332</v>
      </c>
      <c r="C1733" t="s">
        <v>3767</v>
      </c>
      <c r="D1733" t="s">
        <v>985</v>
      </c>
      <c r="E1733" t="s">
        <v>25</v>
      </c>
      <c r="F1733" t="s">
        <v>7595</v>
      </c>
      <c r="G1733" t="s">
        <v>7596</v>
      </c>
      <c r="H1733" t="s">
        <v>86</v>
      </c>
      <c r="I1733" s="42">
        <v>1</v>
      </c>
      <c r="J1733" t="s">
        <v>7002</v>
      </c>
      <c r="K1733" s="37">
        <v>43507</v>
      </c>
      <c r="L1733" s="44">
        <v>11501.86</v>
      </c>
      <c r="M1733" s="44">
        <v>11501.86</v>
      </c>
      <c r="N1733" s="44">
        <v>0</v>
      </c>
      <c r="O1733" s="44">
        <v>11501.86</v>
      </c>
      <c r="P1733" s="44">
        <v>0</v>
      </c>
      <c r="Q1733" s="44">
        <v>0</v>
      </c>
      <c r="R1733" s="44">
        <v>0</v>
      </c>
      <c r="S1733" s="44">
        <v>0</v>
      </c>
      <c r="T1733" s="44">
        <v>0</v>
      </c>
      <c r="V1733" s="44"/>
      <c r="W1733" s="44"/>
      <c r="X1733" s="44"/>
    </row>
    <row r="1734" spans="1:24">
      <c r="A1734">
        <v>2</v>
      </c>
      <c r="B1734">
        <v>4332</v>
      </c>
      <c r="C1734" t="s">
        <v>3767</v>
      </c>
      <c r="D1734" t="s">
        <v>98</v>
      </c>
      <c r="E1734" t="s">
        <v>147</v>
      </c>
      <c r="F1734" t="s">
        <v>5234</v>
      </c>
      <c r="G1734" t="s">
        <v>1843</v>
      </c>
      <c r="H1734" t="s">
        <v>107</v>
      </c>
      <c r="I1734" s="42">
        <v>1</v>
      </c>
      <c r="J1734" t="s">
        <v>7002</v>
      </c>
      <c r="K1734" s="37">
        <v>43411</v>
      </c>
      <c r="L1734" s="44">
        <v>74006.73</v>
      </c>
      <c r="M1734" s="44">
        <v>74006.73</v>
      </c>
      <c r="N1734" s="44">
        <v>0</v>
      </c>
      <c r="O1734" s="44">
        <v>66606.06</v>
      </c>
      <c r="P1734" s="44">
        <v>0</v>
      </c>
      <c r="Q1734" s="44">
        <v>5550.5050000000001</v>
      </c>
      <c r="R1734" s="44">
        <v>0</v>
      </c>
      <c r="S1734" s="44">
        <v>0</v>
      </c>
      <c r="T1734" s="44">
        <v>5550.5050000000001</v>
      </c>
      <c r="V1734" s="44"/>
      <c r="W1734" s="44"/>
      <c r="X1734" s="44"/>
    </row>
    <row r="1735" spans="1:24">
      <c r="A1735">
        <v>2</v>
      </c>
      <c r="B1735">
        <v>4332</v>
      </c>
      <c r="C1735" t="s">
        <v>3767</v>
      </c>
      <c r="D1735" t="s">
        <v>55</v>
      </c>
      <c r="E1735" t="s">
        <v>25</v>
      </c>
      <c r="F1735" t="s">
        <v>7597</v>
      </c>
      <c r="G1735" t="s">
        <v>7598</v>
      </c>
      <c r="H1735" t="s">
        <v>86</v>
      </c>
      <c r="I1735" s="42">
        <v>1</v>
      </c>
      <c r="J1735" t="s">
        <v>7002</v>
      </c>
      <c r="K1735" s="37">
        <v>43929</v>
      </c>
      <c r="L1735" s="44">
        <v>421864.5</v>
      </c>
      <c r="M1735" s="44">
        <v>421864.5</v>
      </c>
      <c r="N1735" s="44">
        <v>0</v>
      </c>
      <c r="O1735" s="44">
        <v>421864.5</v>
      </c>
      <c r="P1735" s="44">
        <v>0</v>
      </c>
      <c r="Q1735" s="44">
        <v>0</v>
      </c>
      <c r="R1735" s="44">
        <v>0</v>
      </c>
      <c r="S1735" s="44">
        <v>0</v>
      </c>
      <c r="T1735" s="44">
        <v>0</v>
      </c>
      <c r="V1735" s="44"/>
      <c r="W1735" s="44"/>
      <c r="X1735" s="44"/>
    </row>
    <row r="1736" spans="1:24">
      <c r="A1736">
        <v>2</v>
      </c>
      <c r="B1736">
        <v>4332</v>
      </c>
      <c r="C1736" t="s">
        <v>3767</v>
      </c>
      <c r="D1736" t="s">
        <v>381</v>
      </c>
      <c r="E1736" t="s">
        <v>169</v>
      </c>
      <c r="F1736" t="s">
        <v>7599</v>
      </c>
      <c r="G1736" t="s">
        <v>141</v>
      </c>
      <c r="H1736" t="s">
        <v>86</v>
      </c>
      <c r="I1736" s="42">
        <v>1</v>
      </c>
      <c r="J1736" t="s">
        <v>7002</v>
      </c>
      <c r="K1736" s="37">
        <v>43265</v>
      </c>
      <c r="L1736" s="44">
        <v>36580.019999999997</v>
      </c>
      <c r="M1736" s="44">
        <v>36580.019999999997</v>
      </c>
      <c r="N1736" s="44">
        <v>0</v>
      </c>
      <c r="O1736" s="44">
        <v>36580.019999999997</v>
      </c>
      <c r="P1736" s="44">
        <v>0</v>
      </c>
      <c r="Q1736" s="44">
        <v>0</v>
      </c>
      <c r="R1736" s="44">
        <v>0</v>
      </c>
      <c r="S1736" s="44">
        <v>0</v>
      </c>
      <c r="T1736" s="44">
        <v>0</v>
      </c>
      <c r="V1736" s="44"/>
      <c r="W1736" s="44"/>
      <c r="X1736" s="44"/>
    </row>
    <row r="1737" spans="1:24">
      <c r="A1737">
        <v>2</v>
      </c>
      <c r="B1737">
        <v>4332</v>
      </c>
      <c r="C1737" t="s">
        <v>3767</v>
      </c>
      <c r="D1737" t="s">
        <v>1662</v>
      </c>
      <c r="E1737" t="s">
        <v>688</v>
      </c>
      <c r="F1737" t="s">
        <v>5235</v>
      </c>
      <c r="G1737" t="s">
        <v>2031</v>
      </c>
      <c r="H1737" t="s">
        <v>124</v>
      </c>
      <c r="I1737" s="42">
        <v>1</v>
      </c>
      <c r="J1737" t="s">
        <v>7002</v>
      </c>
      <c r="K1737" s="37">
        <v>43955</v>
      </c>
      <c r="L1737" s="44">
        <v>125068.68</v>
      </c>
      <c r="M1737" s="44">
        <v>124964.92</v>
      </c>
      <c r="N1737" s="44">
        <v>-103.76</v>
      </c>
      <c r="O1737" s="44">
        <v>112468.43</v>
      </c>
      <c r="P1737" s="44">
        <v>-93.38</v>
      </c>
      <c r="Q1737" s="44">
        <v>9372.3691999999992</v>
      </c>
      <c r="R1737" s="44">
        <v>0</v>
      </c>
      <c r="S1737" s="44">
        <v>0</v>
      </c>
      <c r="T1737" s="44">
        <v>9372.3691999999992</v>
      </c>
      <c r="V1737" s="44"/>
      <c r="W1737" s="44"/>
      <c r="X1737" s="44"/>
    </row>
    <row r="1738" spans="1:24">
      <c r="A1738">
        <v>2</v>
      </c>
      <c r="B1738">
        <v>4332</v>
      </c>
      <c r="C1738" t="s">
        <v>3767</v>
      </c>
      <c r="D1738" t="s">
        <v>59</v>
      </c>
      <c r="E1738" t="s">
        <v>60</v>
      </c>
      <c r="F1738" t="s">
        <v>7600</v>
      </c>
      <c r="G1738" t="s">
        <v>7601</v>
      </c>
      <c r="H1738" t="s">
        <v>86</v>
      </c>
      <c r="I1738" s="42">
        <v>1</v>
      </c>
      <c r="J1738" t="s">
        <v>7002</v>
      </c>
      <c r="K1738" s="37">
        <v>43410</v>
      </c>
      <c r="L1738" s="44">
        <v>117156.76</v>
      </c>
      <c r="M1738" s="44">
        <v>117156.76</v>
      </c>
      <c r="N1738" s="44">
        <v>0</v>
      </c>
      <c r="O1738" s="44">
        <v>117156.76</v>
      </c>
      <c r="P1738" s="44">
        <v>0</v>
      </c>
      <c r="Q1738" s="44">
        <v>0</v>
      </c>
      <c r="R1738" s="44">
        <v>0</v>
      </c>
      <c r="S1738" s="44">
        <v>0</v>
      </c>
      <c r="T1738" s="44">
        <v>0</v>
      </c>
      <c r="V1738" s="44"/>
      <c r="W1738" s="44"/>
      <c r="X1738" s="44"/>
    </row>
    <row r="1739" spans="1:24">
      <c r="A1739">
        <v>2</v>
      </c>
      <c r="B1739">
        <v>4332</v>
      </c>
      <c r="C1739" t="s">
        <v>3767</v>
      </c>
      <c r="D1739" t="s">
        <v>796</v>
      </c>
      <c r="E1739" t="s">
        <v>60</v>
      </c>
      <c r="F1739" t="s">
        <v>7602</v>
      </c>
      <c r="G1739" t="s">
        <v>7603</v>
      </c>
      <c r="H1739" t="s">
        <v>100</v>
      </c>
      <c r="I1739" s="42">
        <v>0</v>
      </c>
      <c r="J1739" t="s">
        <v>7002</v>
      </c>
      <c r="K1739" s="37">
        <v>48092</v>
      </c>
      <c r="L1739" s="44">
        <v>20810</v>
      </c>
      <c r="M1739" s="44">
        <v>20810</v>
      </c>
      <c r="N1739" s="44">
        <v>0</v>
      </c>
      <c r="O1739" s="44">
        <v>18729</v>
      </c>
      <c r="P1739" s="44">
        <v>0</v>
      </c>
      <c r="Q1739" s="44">
        <v>1560.75</v>
      </c>
      <c r="R1739" s="44">
        <v>0</v>
      </c>
      <c r="S1739" s="44">
        <v>1560.75</v>
      </c>
      <c r="T1739" s="44">
        <v>0</v>
      </c>
      <c r="V1739" s="44"/>
      <c r="W1739" s="44"/>
      <c r="X1739" s="44"/>
    </row>
    <row r="1740" spans="1:24">
      <c r="A1740">
        <v>2</v>
      </c>
      <c r="B1740">
        <v>4332</v>
      </c>
      <c r="C1740" t="s">
        <v>3767</v>
      </c>
      <c r="D1740" t="s">
        <v>568</v>
      </c>
      <c r="E1740" t="s">
        <v>25</v>
      </c>
      <c r="F1740" t="s">
        <v>7604</v>
      </c>
      <c r="G1740" t="s">
        <v>7605</v>
      </c>
      <c r="H1740" t="s">
        <v>86</v>
      </c>
      <c r="I1740" s="42">
        <v>1</v>
      </c>
      <c r="J1740" t="s">
        <v>7002</v>
      </c>
      <c r="K1740" s="37">
        <v>48092</v>
      </c>
      <c r="L1740" s="44">
        <v>5641731.5700000003</v>
      </c>
      <c r="M1740" s="44">
        <v>5641731.5700000003</v>
      </c>
      <c r="N1740" s="44">
        <v>0</v>
      </c>
      <c r="O1740" s="44">
        <v>5641731.5700000003</v>
      </c>
      <c r="P1740" s="44">
        <v>0</v>
      </c>
      <c r="Q1740" s="44">
        <v>0</v>
      </c>
      <c r="R1740" s="44">
        <v>0</v>
      </c>
      <c r="S1740" s="44">
        <v>0</v>
      </c>
      <c r="T1740" s="44">
        <v>0</v>
      </c>
      <c r="V1740" s="44"/>
      <c r="W1740" s="44"/>
      <c r="X1740" s="44"/>
    </row>
    <row r="1741" spans="1:24">
      <c r="A1741">
        <v>2</v>
      </c>
      <c r="B1741">
        <v>4332</v>
      </c>
      <c r="C1741" t="s">
        <v>3767</v>
      </c>
      <c r="D1741" t="s">
        <v>1657</v>
      </c>
      <c r="E1741" t="s">
        <v>131</v>
      </c>
      <c r="F1741" t="s">
        <v>5236</v>
      </c>
      <c r="G1741" t="s">
        <v>2006</v>
      </c>
      <c r="H1741" t="s">
        <v>124</v>
      </c>
      <c r="I1741" s="42">
        <v>0.5</v>
      </c>
      <c r="J1741" t="s">
        <v>7002</v>
      </c>
      <c r="K1741" s="37">
        <v>43571</v>
      </c>
      <c r="L1741" s="44">
        <v>49794</v>
      </c>
      <c r="M1741" s="44">
        <v>49794</v>
      </c>
      <c r="N1741" s="44">
        <v>0</v>
      </c>
      <c r="O1741" s="44">
        <v>44814.6</v>
      </c>
      <c r="P1741" s="44">
        <v>0</v>
      </c>
      <c r="Q1741" s="44">
        <v>3734.55</v>
      </c>
      <c r="R1741" s="44">
        <v>0</v>
      </c>
      <c r="S1741" s="44">
        <v>0</v>
      </c>
      <c r="T1741" s="44">
        <v>3734.55</v>
      </c>
      <c r="V1741" s="44"/>
      <c r="W1741" s="44"/>
      <c r="X1741" s="44"/>
    </row>
    <row r="1742" spans="1:24">
      <c r="A1742">
        <v>2</v>
      </c>
      <c r="B1742">
        <v>4332</v>
      </c>
      <c r="C1742" t="s">
        <v>3767</v>
      </c>
      <c r="D1742" t="s">
        <v>748</v>
      </c>
      <c r="E1742" t="s">
        <v>48</v>
      </c>
      <c r="F1742" t="s">
        <v>5237</v>
      </c>
      <c r="G1742" t="s">
        <v>1836</v>
      </c>
      <c r="H1742" t="s">
        <v>107</v>
      </c>
      <c r="I1742" s="42">
        <v>0</v>
      </c>
      <c r="J1742" t="s">
        <v>7002</v>
      </c>
      <c r="K1742" s="37">
        <v>43411</v>
      </c>
      <c r="L1742" s="44">
        <v>3130.5</v>
      </c>
      <c r="M1742" s="44">
        <v>3130.5</v>
      </c>
      <c r="N1742" s="44">
        <v>0</v>
      </c>
      <c r="O1742" s="44">
        <v>2817.45</v>
      </c>
      <c r="P1742" s="44">
        <v>0</v>
      </c>
      <c r="Q1742" s="44">
        <v>234.78749999999999</v>
      </c>
      <c r="R1742" s="44">
        <v>0</v>
      </c>
      <c r="S1742" s="44">
        <v>0</v>
      </c>
      <c r="T1742" s="44">
        <v>234.78749999999999</v>
      </c>
      <c r="V1742" s="44"/>
      <c r="W1742" s="44"/>
      <c r="X1742" s="44"/>
    </row>
    <row r="1743" spans="1:24">
      <c r="A1743">
        <v>2</v>
      </c>
      <c r="B1743">
        <v>4332</v>
      </c>
      <c r="C1743" t="s">
        <v>3767</v>
      </c>
      <c r="D1743" t="s">
        <v>1599</v>
      </c>
      <c r="E1743" t="s">
        <v>25</v>
      </c>
      <c r="F1743" t="s">
        <v>5238</v>
      </c>
      <c r="G1743" t="s">
        <v>1820</v>
      </c>
      <c r="H1743" t="s">
        <v>107</v>
      </c>
      <c r="I1743" s="42">
        <v>1</v>
      </c>
      <c r="J1743" t="s">
        <v>7002</v>
      </c>
      <c r="K1743" s="37">
        <v>43411</v>
      </c>
      <c r="L1743" s="44">
        <v>101619.79</v>
      </c>
      <c r="M1743" s="44">
        <v>101619.79</v>
      </c>
      <c r="N1743" s="44">
        <v>0</v>
      </c>
      <c r="O1743" s="44">
        <v>91457.81</v>
      </c>
      <c r="P1743" s="44">
        <v>0</v>
      </c>
      <c r="Q1743" s="44">
        <v>7621.4841999999999</v>
      </c>
      <c r="R1743" s="44">
        <v>0</v>
      </c>
      <c r="S1743" s="44">
        <v>0</v>
      </c>
      <c r="T1743" s="44">
        <v>7621.4841999999999</v>
      </c>
      <c r="V1743" s="44"/>
      <c r="W1743" s="44"/>
      <c r="X1743" s="44"/>
    </row>
    <row r="1744" spans="1:24">
      <c r="A1744">
        <v>2</v>
      </c>
      <c r="B1744">
        <v>4332</v>
      </c>
      <c r="C1744" t="s">
        <v>3767</v>
      </c>
      <c r="D1744" t="s">
        <v>661</v>
      </c>
      <c r="E1744" t="s">
        <v>147</v>
      </c>
      <c r="F1744" t="s">
        <v>5239</v>
      </c>
      <c r="G1744" t="s">
        <v>2311</v>
      </c>
      <c r="H1744" t="s">
        <v>107</v>
      </c>
      <c r="I1744" s="42">
        <v>0.1</v>
      </c>
      <c r="J1744" t="s">
        <v>7002</v>
      </c>
      <c r="K1744" s="37">
        <v>43788</v>
      </c>
      <c r="L1744" s="44">
        <v>16851.03</v>
      </c>
      <c r="M1744" s="44">
        <v>16851.03</v>
      </c>
      <c r="N1744" s="44">
        <v>0</v>
      </c>
      <c r="O1744" s="44">
        <v>15165.93</v>
      </c>
      <c r="P1744" s="44">
        <v>0</v>
      </c>
      <c r="Q1744" s="44">
        <v>1263.8275000000001</v>
      </c>
      <c r="R1744" s="44">
        <v>0</v>
      </c>
      <c r="S1744" s="44">
        <v>0</v>
      </c>
      <c r="T1744" s="44">
        <v>1263.8275000000001</v>
      </c>
      <c r="V1744" s="44"/>
      <c r="W1744" s="44"/>
      <c r="X1744" s="44"/>
    </row>
    <row r="1745" spans="1:24">
      <c r="A1745">
        <v>2</v>
      </c>
      <c r="B1745">
        <v>4332</v>
      </c>
      <c r="C1745" t="s">
        <v>3767</v>
      </c>
      <c r="D1745" t="s">
        <v>1981</v>
      </c>
      <c r="E1745" t="s">
        <v>9</v>
      </c>
      <c r="F1745" t="s">
        <v>5240</v>
      </c>
      <c r="G1745" t="s">
        <v>1994</v>
      </c>
      <c r="H1745" t="s">
        <v>107</v>
      </c>
      <c r="I1745" s="42">
        <v>1</v>
      </c>
      <c r="J1745" t="s">
        <v>7002</v>
      </c>
      <c r="K1745" s="37">
        <v>43507</v>
      </c>
      <c r="L1745" s="44">
        <v>4123.7</v>
      </c>
      <c r="M1745" s="44">
        <v>4123.7</v>
      </c>
      <c r="N1745" s="44">
        <v>0</v>
      </c>
      <c r="O1745" s="44">
        <v>3711.33</v>
      </c>
      <c r="P1745" s="44">
        <v>0</v>
      </c>
      <c r="Q1745" s="44">
        <v>309.27749999999997</v>
      </c>
      <c r="R1745" s="44">
        <v>0</v>
      </c>
      <c r="S1745" s="44">
        <v>0</v>
      </c>
      <c r="T1745" s="44">
        <v>309.27749999999997</v>
      </c>
      <c r="V1745" s="44"/>
      <c r="W1745" s="44"/>
      <c r="X1745" s="44"/>
    </row>
    <row r="1746" spans="1:24">
      <c r="A1746">
        <v>2</v>
      </c>
      <c r="B1746">
        <v>4332</v>
      </c>
      <c r="C1746" t="s">
        <v>3767</v>
      </c>
      <c r="D1746" t="s">
        <v>796</v>
      </c>
      <c r="E1746" t="s">
        <v>60</v>
      </c>
      <c r="F1746" t="s">
        <v>5241</v>
      </c>
      <c r="G1746" t="s">
        <v>3510</v>
      </c>
      <c r="H1746" t="s">
        <v>100</v>
      </c>
      <c r="I1746" s="42">
        <v>0</v>
      </c>
      <c r="J1746" t="s">
        <v>7002</v>
      </c>
      <c r="K1746" s="37">
        <v>43864</v>
      </c>
      <c r="L1746" s="44">
        <v>72436.350000000006</v>
      </c>
      <c r="M1746" s="44">
        <v>72436.350000000006</v>
      </c>
      <c r="N1746" s="44">
        <v>0</v>
      </c>
      <c r="O1746" s="44">
        <v>65192.72</v>
      </c>
      <c r="P1746" s="44">
        <v>0</v>
      </c>
      <c r="Q1746" s="44">
        <v>5432.7267000000002</v>
      </c>
      <c r="R1746" s="44">
        <v>0</v>
      </c>
      <c r="S1746" s="44">
        <v>0</v>
      </c>
      <c r="T1746" s="44">
        <v>5432.7267000000002</v>
      </c>
      <c r="V1746" s="44"/>
      <c r="W1746" s="44"/>
      <c r="X1746" s="44"/>
    </row>
    <row r="1747" spans="1:24">
      <c r="A1747">
        <v>2</v>
      </c>
      <c r="B1747">
        <v>4332</v>
      </c>
      <c r="C1747" t="s">
        <v>3767</v>
      </c>
      <c r="D1747" t="s">
        <v>1912</v>
      </c>
      <c r="E1747" t="s">
        <v>9</v>
      </c>
      <c r="F1747" t="s">
        <v>5242</v>
      </c>
      <c r="G1747" t="s">
        <v>1913</v>
      </c>
      <c r="H1747" t="s">
        <v>100</v>
      </c>
      <c r="I1747" s="42">
        <v>0.1</v>
      </c>
      <c r="J1747" t="s">
        <v>7002</v>
      </c>
      <c r="K1747" s="37">
        <v>43507</v>
      </c>
      <c r="L1747" s="44">
        <v>14732.98</v>
      </c>
      <c r="M1747" s="44">
        <v>14732.98</v>
      </c>
      <c r="N1747" s="44">
        <v>0</v>
      </c>
      <c r="O1747" s="44">
        <v>13259.68</v>
      </c>
      <c r="P1747" s="44">
        <v>0</v>
      </c>
      <c r="Q1747" s="44">
        <v>1104.9733000000001</v>
      </c>
      <c r="R1747" s="44">
        <v>0</v>
      </c>
      <c r="S1747" s="44">
        <v>0</v>
      </c>
      <c r="T1747" s="44">
        <v>1104.9733000000001</v>
      </c>
      <c r="V1747" s="44"/>
      <c r="W1747" s="44"/>
      <c r="X1747" s="44"/>
    </row>
    <row r="1748" spans="1:24">
      <c r="A1748">
        <v>2</v>
      </c>
      <c r="B1748">
        <v>4332</v>
      </c>
      <c r="C1748" t="s">
        <v>3767</v>
      </c>
      <c r="D1748" t="s">
        <v>500</v>
      </c>
      <c r="E1748" t="s">
        <v>422</v>
      </c>
      <c r="F1748" t="s">
        <v>7606</v>
      </c>
      <c r="G1748" t="s">
        <v>141</v>
      </c>
      <c r="H1748" t="s">
        <v>86</v>
      </c>
      <c r="I1748" s="42">
        <v>1</v>
      </c>
      <c r="J1748" t="s">
        <v>7002</v>
      </c>
      <c r="K1748" s="37">
        <v>43265</v>
      </c>
      <c r="L1748" s="44">
        <v>96372.84</v>
      </c>
      <c r="M1748" s="44">
        <v>96372.84</v>
      </c>
      <c r="N1748" s="44">
        <v>0</v>
      </c>
      <c r="O1748" s="44">
        <v>96372.84</v>
      </c>
      <c r="P1748" s="44">
        <v>0</v>
      </c>
      <c r="Q1748" s="44">
        <v>0</v>
      </c>
      <c r="R1748" s="44">
        <v>0</v>
      </c>
      <c r="S1748" s="44">
        <v>0</v>
      </c>
      <c r="T1748" s="44">
        <v>0</v>
      </c>
      <c r="V1748" s="44"/>
      <c r="W1748" s="44"/>
      <c r="X1748" s="44"/>
    </row>
    <row r="1749" spans="1:24">
      <c r="A1749">
        <v>2</v>
      </c>
      <c r="B1749">
        <v>4332</v>
      </c>
      <c r="C1749" t="s">
        <v>3767</v>
      </c>
      <c r="D1749" t="s">
        <v>256</v>
      </c>
      <c r="E1749" t="s">
        <v>256</v>
      </c>
      <c r="F1749" t="s">
        <v>5243</v>
      </c>
      <c r="G1749" t="s">
        <v>1921</v>
      </c>
      <c r="H1749" t="s">
        <v>104</v>
      </c>
      <c r="I1749" s="42">
        <v>1</v>
      </c>
      <c r="J1749" t="s">
        <v>7002</v>
      </c>
      <c r="K1749" s="37">
        <v>43417</v>
      </c>
      <c r="L1749" s="44">
        <v>116551.75</v>
      </c>
      <c r="M1749" s="44">
        <v>116551.75</v>
      </c>
      <c r="N1749" s="44">
        <v>0</v>
      </c>
      <c r="O1749" s="44">
        <v>104896.58</v>
      </c>
      <c r="P1749" s="44">
        <v>0</v>
      </c>
      <c r="Q1749" s="44">
        <v>8741.3816999999999</v>
      </c>
      <c r="R1749" s="44">
        <v>0</v>
      </c>
      <c r="S1749" s="44">
        <v>0</v>
      </c>
      <c r="T1749" s="44">
        <v>8741.3816999999999</v>
      </c>
      <c r="V1749" s="44"/>
      <c r="W1749" s="44"/>
      <c r="X1749" s="44"/>
    </row>
    <row r="1750" spans="1:24">
      <c r="A1750">
        <v>2</v>
      </c>
      <c r="B1750">
        <v>4332</v>
      </c>
      <c r="C1750" t="s">
        <v>3767</v>
      </c>
      <c r="D1750" t="s">
        <v>549</v>
      </c>
      <c r="E1750" t="s">
        <v>9</v>
      </c>
      <c r="F1750" t="s">
        <v>5244</v>
      </c>
      <c r="G1750" t="s">
        <v>1815</v>
      </c>
      <c r="H1750" t="s">
        <v>104</v>
      </c>
      <c r="I1750" s="42">
        <v>0</v>
      </c>
      <c r="J1750" t="s">
        <v>7002</v>
      </c>
      <c r="K1750" s="37">
        <v>43788</v>
      </c>
      <c r="L1750" s="44">
        <v>55136.959999999999</v>
      </c>
      <c r="M1750" s="44">
        <v>55136.959999999999</v>
      </c>
      <c r="N1750" s="44">
        <v>0</v>
      </c>
      <c r="O1750" s="44">
        <v>49623.26</v>
      </c>
      <c r="P1750" s="44">
        <v>0</v>
      </c>
      <c r="Q1750" s="44">
        <v>4135.2717000000002</v>
      </c>
      <c r="R1750" s="44">
        <v>0</v>
      </c>
      <c r="S1750" s="44">
        <v>0</v>
      </c>
      <c r="T1750" s="44">
        <v>4135.2717000000002</v>
      </c>
      <c r="V1750" s="44"/>
      <c r="W1750" s="44"/>
      <c r="X1750" s="44"/>
    </row>
    <row r="1751" spans="1:24">
      <c r="A1751">
        <v>2</v>
      </c>
      <c r="B1751">
        <v>4332</v>
      </c>
      <c r="C1751" t="s">
        <v>3767</v>
      </c>
      <c r="D1751" t="s">
        <v>98</v>
      </c>
      <c r="E1751" t="s">
        <v>147</v>
      </c>
      <c r="F1751" t="s">
        <v>5245</v>
      </c>
      <c r="G1751" t="s">
        <v>2206</v>
      </c>
      <c r="H1751" t="s">
        <v>107</v>
      </c>
      <c r="I1751" s="42">
        <v>0</v>
      </c>
      <c r="J1751" t="s">
        <v>7002</v>
      </c>
      <c r="K1751" s="37">
        <v>43507</v>
      </c>
      <c r="L1751" s="44">
        <v>5211.74</v>
      </c>
      <c r="M1751" s="44">
        <v>5211.74</v>
      </c>
      <c r="N1751" s="44">
        <v>0</v>
      </c>
      <c r="O1751" s="44">
        <v>4690.57</v>
      </c>
      <c r="P1751" s="44">
        <v>0</v>
      </c>
      <c r="Q1751" s="44">
        <v>390.88080000000002</v>
      </c>
      <c r="R1751" s="44">
        <v>0</v>
      </c>
      <c r="S1751" s="44">
        <v>0</v>
      </c>
      <c r="T1751" s="44">
        <v>390.88080000000002</v>
      </c>
      <c r="V1751" s="44"/>
      <c r="W1751" s="44"/>
      <c r="X1751" s="44"/>
    </row>
    <row r="1752" spans="1:24">
      <c r="A1752">
        <v>2</v>
      </c>
      <c r="B1752">
        <v>4332</v>
      </c>
      <c r="C1752" t="s">
        <v>3767</v>
      </c>
      <c r="D1752" t="s">
        <v>1133</v>
      </c>
      <c r="E1752" t="s">
        <v>93</v>
      </c>
      <c r="F1752" t="s">
        <v>5246</v>
      </c>
      <c r="G1752" t="s">
        <v>2055</v>
      </c>
      <c r="H1752" t="s">
        <v>104</v>
      </c>
      <c r="I1752" s="42">
        <v>0.05</v>
      </c>
      <c r="J1752" t="s">
        <v>7002</v>
      </c>
      <c r="K1752" s="37">
        <v>43880</v>
      </c>
      <c r="L1752" s="44">
        <v>0</v>
      </c>
      <c r="M1752" s="44">
        <v>0</v>
      </c>
      <c r="N1752" s="44">
        <v>0</v>
      </c>
      <c r="O1752" s="44">
        <v>0</v>
      </c>
      <c r="P1752" s="44">
        <v>0</v>
      </c>
      <c r="Q1752" s="44">
        <v>0</v>
      </c>
      <c r="R1752" s="44">
        <v>0</v>
      </c>
      <c r="S1752" s="44">
        <v>0</v>
      </c>
      <c r="T1752" s="44">
        <v>0</v>
      </c>
      <c r="V1752" s="44"/>
      <c r="W1752" s="44"/>
      <c r="X1752" s="44"/>
    </row>
    <row r="1753" spans="1:24">
      <c r="A1753">
        <v>2</v>
      </c>
      <c r="B1753">
        <v>4332</v>
      </c>
      <c r="C1753" t="s">
        <v>3767</v>
      </c>
      <c r="D1753" t="s">
        <v>328</v>
      </c>
      <c r="E1753" t="s">
        <v>9</v>
      </c>
      <c r="F1753" t="s">
        <v>5247</v>
      </c>
      <c r="G1753" t="s">
        <v>2078</v>
      </c>
      <c r="H1753" t="s">
        <v>107</v>
      </c>
      <c r="I1753" s="42">
        <v>0</v>
      </c>
      <c r="J1753" t="s">
        <v>7002</v>
      </c>
      <c r="K1753" s="37">
        <v>43917</v>
      </c>
      <c r="L1753" s="44">
        <v>90771.61</v>
      </c>
      <c r="M1753" s="44">
        <v>90771.61</v>
      </c>
      <c r="N1753" s="44">
        <v>0</v>
      </c>
      <c r="O1753" s="44">
        <v>81694.45</v>
      </c>
      <c r="P1753" s="44">
        <v>0</v>
      </c>
      <c r="Q1753" s="44">
        <v>6807.8707999999997</v>
      </c>
      <c r="R1753" s="44">
        <v>0</v>
      </c>
      <c r="S1753" s="44">
        <v>0</v>
      </c>
      <c r="T1753" s="44">
        <v>6807.8707999999997</v>
      </c>
      <c r="V1753" s="44"/>
      <c r="W1753" s="44"/>
      <c r="X1753" s="44"/>
    </row>
    <row r="1754" spans="1:24">
      <c r="A1754">
        <v>2</v>
      </c>
      <c r="B1754">
        <v>4332</v>
      </c>
      <c r="C1754" t="s">
        <v>3767</v>
      </c>
      <c r="D1754" t="s">
        <v>796</v>
      </c>
      <c r="E1754" t="s">
        <v>60</v>
      </c>
      <c r="F1754" t="s">
        <v>5248</v>
      </c>
      <c r="G1754" t="s">
        <v>3104</v>
      </c>
      <c r="H1754" t="s">
        <v>100</v>
      </c>
      <c r="I1754" s="42">
        <v>1</v>
      </c>
      <c r="J1754" t="s">
        <v>7002</v>
      </c>
      <c r="K1754" s="37">
        <v>43864</v>
      </c>
      <c r="L1754" s="44">
        <v>3385</v>
      </c>
      <c r="M1754" s="44">
        <v>3385</v>
      </c>
      <c r="N1754" s="44">
        <v>0</v>
      </c>
      <c r="O1754" s="44">
        <v>3046.5</v>
      </c>
      <c r="P1754" s="44">
        <v>0</v>
      </c>
      <c r="Q1754" s="44">
        <v>253.875</v>
      </c>
      <c r="R1754" s="44">
        <v>0</v>
      </c>
      <c r="S1754" s="44">
        <v>0</v>
      </c>
      <c r="T1754" s="44">
        <v>253.875</v>
      </c>
      <c r="V1754" s="44"/>
      <c r="W1754" s="44"/>
      <c r="X1754" s="44"/>
    </row>
    <row r="1755" spans="1:24">
      <c r="A1755">
        <v>2</v>
      </c>
      <c r="B1755">
        <v>4332</v>
      </c>
      <c r="C1755" t="s">
        <v>3767</v>
      </c>
      <c r="D1755" t="s">
        <v>98</v>
      </c>
      <c r="E1755" t="s">
        <v>147</v>
      </c>
      <c r="F1755" t="s">
        <v>5249</v>
      </c>
      <c r="G1755" t="s">
        <v>2215</v>
      </c>
      <c r="H1755" t="s">
        <v>107</v>
      </c>
      <c r="I1755" s="42">
        <v>0.1</v>
      </c>
      <c r="J1755" t="s">
        <v>7002</v>
      </c>
      <c r="K1755" s="37">
        <v>48092</v>
      </c>
      <c r="L1755" s="44">
        <v>623792</v>
      </c>
      <c r="M1755" s="44">
        <v>623792</v>
      </c>
      <c r="N1755" s="44">
        <v>0</v>
      </c>
      <c r="O1755" s="44">
        <v>561412.80000000005</v>
      </c>
      <c r="P1755" s="44">
        <v>0</v>
      </c>
      <c r="Q1755" s="44">
        <v>0</v>
      </c>
      <c r="R1755" s="44">
        <v>0</v>
      </c>
      <c r="S1755" s="44">
        <v>0</v>
      </c>
      <c r="T1755" s="44">
        <v>0</v>
      </c>
      <c r="V1755" s="44"/>
      <c r="W1755" s="44"/>
      <c r="X1755" s="44"/>
    </row>
    <row r="1756" spans="1:24">
      <c r="A1756">
        <v>2</v>
      </c>
      <c r="B1756">
        <v>4332</v>
      </c>
      <c r="C1756" t="s">
        <v>3767</v>
      </c>
      <c r="D1756" t="s">
        <v>1738</v>
      </c>
      <c r="E1756" t="s">
        <v>93</v>
      </c>
      <c r="F1756" t="s">
        <v>5250</v>
      </c>
      <c r="G1756" t="s">
        <v>1823</v>
      </c>
      <c r="H1756" t="s">
        <v>107</v>
      </c>
      <c r="I1756" s="42">
        <v>0</v>
      </c>
      <c r="J1756" t="s">
        <v>7002</v>
      </c>
      <c r="K1756" s="37">
        <v>43991</v>
      </c>
      <c r="L1756" s="44">
        <v>40971.99</v>
      </c>
      <c r="M1756" s="44">
        <v>40971.99</v>
      </c>
      <c r="N1756" s="44">
        <v>0</v>
      </c>
      <c r="O1756" s="44">
        <v>36874.79</v>
      </c>
      <c r="P1756" s="44">
        <v>0</v>
      </c>
      <c r="Q1756" s="44">
        <v>3072.8991999999998</v>
      </c>
      <c r="R1756" s="44">
        <v>0</v>
      </c>
      <c r="S1756" s="44">
        <v>0</v>
      </c>
      <c r="T1756" s="44">
        <v>3072.8991999999998</v>
      </c>
      <c r="V1756" s="44"/>
      <c r="W1756" s="44"/>
      <c r="X1756" s="44"/>
    </row>
    <row r="1757" spans="1:24">
      <c r="A1757">
        <v>2</v>
      </c>
      <c r="B1757">
        <v>4332</v>
      </c>
      <c r="C1757" t="s">
        <v>3767</v>
      </c>
      <c r="D1757" t="s">
        <v>1145</v>
      </c>
      <c r="E1757" t="s">
        <v>9</v>
      </c>
      <c r="F1757" t="s">
        <v>5251</v>
      </c>
      <c r="G1757" t="s">
        <v>1920</v>
      </c>
      <c r="H1757" t="s">
        <v>100</v>
      </c>
      <c r="I1757" s="42">
        <v>1</v>
      </c>
      <c r="J1757" t="s">
        <v>7002</v>
      </c>
      <c r="K1757" s="37">
        <v>43417</v>
      </c>
      <c r="L1757" s="44">
        <v>13529.1</v>
      </c>
      <c r="M1757" s="44">
        <v>13529.1</v>
      </c>
      <c r="N1757" s="44">
        <v>0</v>
      </c>
      <c r="O1757" s="44">
        <v>12176.19</v>
      </c>
      <c r="P1757" s="44">
        <v>0</v>
      </c>
      <c r="Q1757" s="44">
        <v>1014.6825</v>
      </c>
      <c r="R1757" s="44">
        <v>0</v>
      </c>
      <c r="S1757" s="44">
        <v>0</v>
      </c>
      <c r="T1757" s="44">
        <v>1014.6825</v>
      </c>
      <c r="V1757" s="44"/>
      <c r="W1757" s="44"/>
      <c r="X1757" s="44"/>
    </row>
    <row r="1758" spans="1:24">
      <c r="A1758">
        <v>2</v>
      </c>
      <c r="B1758">
        <v>4332</v>
      </c>
      <c r="C1758" t="s">
        <v>3767</v>
      </c>
      <c r="D1758" t="s">
        <v>568</v>
      </c>
      <c r="E1758" t="s">
        <v>25</v>
      </c>
      <c r="F1758" t="s">
        <v>5252</v>
      </c>
      <c r="G1758" t="s">
        <v>2069</v>
      </c>
      <c r="H1758" t="s">
        <v>104</v>
      </c>
      <c r="I1758" s="42">
        <v>0</v>
      </c>
      <c r="J1758" t="s">
        <v>7002</v>
      </c>
      <c r="K1758" s="37">
        <v>43507</v>
      </c>
      <c r="L1758" s="44">
        <v>33923.94</v>
      </c>
      <c r="M1758" s="44">
        <v>33923.94</v>
      </c>
      <c r="N1758" s="44">
        <v>0</v>
      </c>
      <c r="O1758" s="44">
        <v>30531.55</v>
      </c>
      <c r="P1758" s="44">
        <v>0</v>
      </c>
      <c r="Q1758" s="44">
        <v>2544.2957999999999</v>
      </c>
      <c r="R1758" s="44">
        <v>0</v>
      </c>
      <c r="S1758" s="44">
        <v>0</v>
      </c>
      <c r="T1758" s="44">
        <v>2544.2957999999999</v>
      </c>
      <c r="V1758" s="44"/>
      <c r="W1758" s="44"/>
      <c r="X1758" s="44"/>
    </row>
    <row r="1759" spans="1:24">
      <c r="A1759">
        <v>2</v>
      </c>
      <c r="B1759">
        <v>4332</v>
      </c>
      <c r="C1759" t="s">
        <v>3767</v>
      </c>
      <c r="D1759" t="s">
        <v>62</v>
      </c>
      <c r="E1759" t="s">
        <v>60</v>
      </c>
      <c r="F1759" t="s">
        <v>5253</v>
      </c>
      <c r="G1759" t="s">
        <v>2662</v>
      </c>
      <c r="H1759" t="s">
        <v>107</v>
      </c>
      <c r="I1759" s="42">
        <v>0</v>
      </c>
      <c r="J1759" t="s">
        <v>7002</v>
      </c>
      <c r="K1759" s="37">
        <v>43917</v>
      </c>
      <c r="L1759" s="44">
        <v>7698.89</v>
      </c>
      <c r="M1759" s="44">
        <v>7698.89</v>
      </c>
      <c r="N1759" s="44">
        <v>0</v>
      </c>
      <c r="O1759" s="44">
        <v>6929</v>
      </c>
      <c r="P1759" s="44">
        <v>0</v>
      </c>
      <c r="Q1759" s="44">
        <v>577.41669999999999</v>
      </c>
      <c r="R1759" s="44">
        <v>0</v>
      </c>
      <c r="S1759" s="44">
        <v>0</v>
      </c>
      <c r="T1759" s="44">
        <v>577.41669999999999</v>
      </c>
      <c r="V1759" s="44"/>
      <c r="W1759" s="44"/>
      <c r="X1759" s="44"/>
    </row>
    <row r="1760" spans="1:24">
      <c r="A1760">
        <v>2</v>
      </c>
      <c r="B1760">
        <v>4332</v>
      </c>
      <c r="C1760" t="s">
        <v>3767</v>
      </c>
      <c r="D1760" t="s">
        <v>1640</v>
      </c>
      <c r="E1760" t="s">
        <v>314</v>
      </c>
      <c r="F1760" t="s">
        <v>5254</v>
      </c>
      <c r="G1760" t="s">
        <v>1894</v>
      </c>
      <c r="H1760" t="s">
        <v>124</v>
      </c>
      <c r="I1760" s="42">
        <v>1</v>
      </c>
      <c r="J1760" t="s">
        <v>7002</v>
      </c>
      <c r="K1760" s="37">
        <v>43411</v>
      </c>
      <c r="L1760" s="44">
        <v>33958.559999999998</v>
      </c>
      <c r="M1760" s="44">
        <v>33958.559999999998</v>
      </c>
      <c r="N1760" s="44">
        <v>0</v>
      </c>
      <c r="O1760" s="44">
        <v>30562.7</v>
      </c>
      <c r="P1760" s="44">
        <v>0</v>
      </c>
      <c r="Q1760" s="44">
        <v>2546.8917000000001</v>
      </c>
      <c r="R1760" s="44">
        <v>0</v>
      </c>
      <c r="S1760" s="44">
        <v>0</v>
      </c>
      <c r="T1760" s="44">
        <v>2546.8917000000001</v>
      </c>
      <c r="V1760" s="44"/>
      <c r="W1760" s="44"/>
      <c r="X1760" s="44"/>
    </row>
    <row r="1761" spans="1:24">
      <c r="A1761">
        <v>2</v>
      </c>
      <c r="B1761">
        <v>4332</v>
      </c>
      <c r="C1761" t="s">
        <v>3767</v>
      </c>
      <c r="D1761" t="s">
        <v>427</v>
      </c>
      <c r="E1761" t="s">
        <v>60</v>
      </c>
      <c r="F1761" t="s">
        <v>5255</v>
      </c>
      <c r="G1761" t="s">
        <v>1974</v>
      </c>
      <c r="H1761" t="s">
        <v>107</v>
      </c>
      <c r="I1761" s="42">
        <v>1</v>
      </c>
      <c r="J1761" t="s">
        <v>7002</v>
      </c>
      <c r="K1761" s="37">
        <v>43507</v>
      </c>
      <c r="L1761" s="44">
        <v>5396</v>
      </c>
      <c r="M1761" s="44">
        <v>5396</v>
      </c>
      <c r="N1761" s="44">
        <v>0</v>
      </c>
      <c r="O1761" s="44">
        <v>4856.3999999999996</v>
      </c>
      <c r="P1761" s="44">
        <v>0</v>
      </c>
      <c r="Q1761" s="44">
        <v>404.7</v>
      </c>
      <c r="R1761" s="44">
        <v>0</v>
      </c>
      <c r="S1761" s="44">
        <v>0</v>
      </c>
      <c r="T1761" s="44">
        <v>404.7</v>
      </c>
      <c r="V1761" s="44"/>
      <c r="W1761" s="44"/>
      <c r="X1761" s="44"/>
    </row>
    <row r="1762" spans="1:24">
      <c r="A1762">
        <v>2</v>
      </c>
      <c r="B1762">
        <v>4332</v>
      </c>
      <c r="C1762" t="s">
        <v>3767</v>
      </c>
      <c r="D1762" t="s">
        <v>171</v>
      </c>
      <c r="E1762" t="s">
        <v>60</v>
      </c>
      <c r="F1762" t="s">
        <v>5256</v>
      </c>
      <c r="G1762" t="s">
        <v>524</v>
      </c>
      <c r="H1762" t="s">
        <v>100</v>
      </c>
      <c r="I1762" s="42">
        <v>0.9</v>
      </c>
      <c r="J1762" t="s">
        <v>7002</v>
      </c>
      <c r="K1762" s="37">
        <v>43294</v>
      </c>
      <c r="L1762" s="44">
        <v>6359.76</v>
      </c>
      <c r="M1762" s="44">
        <v>6359.76</v>
      </c>
      <c r="N1762" s="44">
        <v>0</v>
      </c>
      <c r="O1762" s="44">
        <v>5723.78</v>
      </c>
      <c r="P1762" s="44">
        <v>0</v>
      </c>
      <c r="Q1762" s="44">
        <v>476.98169999999999</v>
      </c>
      <c r="R1762" s="44">
        <v>0</v>
      </c>
      <c r="S1762" s="44">
        <v>0</v>
      </c>
      <c r="T1762" s="44">
        <v>476.98169999999999</v>
      </c>
      <c r="V1762" s="44"/>
      <c r="W1762" s="44"/>
      <c r="X1762" s="44"/>
    </row>
    <row r="1763" spans="1:24">
      <c r="A1763">
        <v>2</v>
      </c>
      <c r="B1763">
        <v>4332</v>
      </c>
      <c r="C1763" t="s">
        <v>3767</v>
      </c>
      <c r="D1763" t="s">
        <v>55</v>
      </c>
      <c r="E1763" t="s">
        <v>25</v>
      </c>
      <c r="F1763" t="s">
        <v>5257</v>
      </c>
      <c r="G1763" t="s">
        <v>56</v>
      </c>
      <c r="H1763" t="s">
        <v>57</v>
      </c>
      <c r="I1763" s="42">
        <v>0.3</v>
      </c>
      <c r="J1763" t="s">
        <v>7003</v>
      </c>
      <c r="K1763" s="37">
        <v>48092</v>
      </c>
      <c r="L1763" s="44">
        <v>4475000</v>
      </c>
      <c r="M1763" s="44">
        <v>4475000</v>
      </c>
      <c r="N1763" s="44">
        <v>0</v>
      </c>
      <c r="O1763" s="44">
        <v>3356250</v>
      </c>
      <c r="P1763" s="44">
        <v>0</v>
      </c>
      <c r="Q1763" s="44">
        <v>0</v>
      </c>
      <c r="R1763" s="44">
        <v>0</v>
      </c>
      <c r="S1763" s="44">
        <v>0</v>
      </c>
      <c r="T1763" s="44">
        <v>0</v>
      </c>
      <c r="V1763" s="44"/>
      <c r="W1763" s="44"/>
      <c r="X1763" s="44"/>
    </row>
    <row r="1764" spans="1:24">
      <c r="A1764">
        <v>2</v>
      </c>
      <c r="B1764">
        <v>4332</v>
      </c>
      <c r="C1764" t="s">
        <v>3767</v>
      </c>
      <c r="D1764" t="s">
        <v>2580</v>
      </c>
      <c r="E1764" t="s">
        <v>48</v>
      </c>
      <c r="F1764" t="s">
        <v>7607</v>
      </c>
      <c r="G1764" t="s">
        <v>7608</v>
      </c>
      <c r="H1764" t="s">
        <v>86</v>
      </c>
      <c r="I1764" s="42">
        <v>1</v>
      </c>
      <c r="J1764" t="s">
        <v>7002</v>
      </c>
      <c r="K1764" s="37">
        <v>43587</v>
      </c>
      <c r="L1764" s="44">
        <v>12259.14</v>
      </c>
      <c r="M1764" s="44">
        <v>12259.14</v>
      </c>
      <c r="N1764" s="44">
        <v>0</v>
      </c>
      <c r="O1764" s="44">
        <v>12259.14</v>
      </c>
      <c r="P1764" s="44">
        <v>0</v>
      </c>
      <c r="Q1764" s="44">
        <v>0</v>
      </c>
      <c r="R1764" s="44">
        <v>0</v>
      </c>
      <c r="S1764" s="44">
        <v>0</v>
      </c>
      <c r="T1764" s="44">
        <v>0</v>
      </c>
      <c r="V1764" s="44"/>
      <c r="W1764" s="44"/>
      <c r="X1764" s="44"/>
    </row>
    <row r="1765" spans="1:24">
      <c r="A1765">
        <v>2</v>
      </c>
      <c r="B1765">
        <v>4332</v>
      </c>
      <c r="C1765" t="s">
        <v>3767</v>
      </c>
      <c r="D1765" t="s">
        <v>366</v>
      </c>
      <c r="E1765" t="s">
        <v>21</v>
      </c>
      <c r="F1765" t="s">
        <v>5258</v>
      </c>
      <c r="G1765" t="s">
        <v>1932</v>
      </c>
      <c r="H1765" t="s">
        <v>124</v>
      </c>
      <c r="I1765" s="42">
        <v>0</v>
      </c>
      <c r="J1765" t="s">
        <v>7002</v>
      </c>
      <c r="K1765" s="37">
        <v>43951</v>
      </c>
      <c r="L1765" s="44">
        <v>59673.41</v>
      </c>
      <c r="M1765" s="44">
        <v>59673.41</v>
      </c>
      <c r="N1765" s="44">
        <v>0</v>
      </c>
      <c r="O1765" s="44">
        <v>53706.07</v>
      </c>
      <c r="P1765" s="44">
        <v>0</v>
      </c>
      <c r="Q1765" s="44">
        <v>4475.5057999999999</v>
      </c>
      <c r="R1765" s="44">
        <v>0</v>
      </c>
      <c r="S1765" s="44">
        <v>0</v>
      </c>
      <c r="T1765" s="44">
        <v>4475.5057999999999</v>
      </c>
      <c r="V1765" s="44"/>
      <c r="W1765" s="44"/>
      <c r="X1765" s="44"/>
    </row>
    <row r="1766" spans="1:24">
      <c r="A1766">
        <v>2</v>
      </c>
      <c r="B1766">
        <v>4332</v>
      </c>
      <c r="C1766" t="s">
        <v>3767</v>
      </c>
      <c r="D1766" t="s">
        <v>1321</v>
      </c>
      <c r="E1766" t="s">
        <v>69</v>
      </c>
      <c r="F1766" t="s">
        <v>5259</v>
      </c>
      <c r="G1766" t="s">
        <v>2859</v>
      </c>
      <c r="H1766" t="s">
        <v>107</v>
      </c>
      <c r="I1766" s="42">
        <v>0</v>
      </c>
      <c r="J1766" t="s">
        <v>7002</v>
      </c>
      <c r="K1766" s="37">
        <v>48092</v>
      </c>
      <c r="L1766" s="44">
        <v>3564730.36</v>
      </c>
      <c r="M1766" s="44">
        <v>3564730.36</v>
      </c>
      <c r="N1766" s="44">
        <v>0</v>
      </c>
      <c r="O1766" s="44">
        <v>3208257.32</v>
      </c>
      <c r="P1766" s="44">
        <v>0</v>
      </c>
      <c r="Q1766" s="44">
        <v>267354.77669999999</v>
      </c>
      <c r="R1766" s="44">
        <v>0</v>
      </c>
      <c r="S1766" s="44">
        <v>0</v>
      </c>
      <c r="T1766" s="44">
        <v>267354.77669999999</v>
      </c>
      <c r="V1766" s="44"/>
      <c r="W1766" s="44"/>
      <c r="X1766" s="44"/>
    </row>
    <row r="1767" spans="1:24">
      <c r="A1767">
        <v>2</v>
      </c>
      <c r="B1767">
        <v>4332</v>
      </c>
      <c r="C1767" t="s">
        <v>3767</v>
      </c>
      <c r="D1767" t="s">
        <v>796</v>
      </c>
      <c r="E1767" t="s">
        <v>60</v>
      </c>
      <c r="F1767" t="s">
        <v>5260</v>
      </c>
      <c r="G1767" t="s">
        <v>1939</v>
      </c>
      <c r="H1767" t="s">
        <v>107</v>
      </c>
      <c r="I1767" s="42">
        <v>1</v>
      </c>
      <c r="J1767" t="s">
        <v>7002</v>
      </c>
      <c r="K1767" s="37">
        <v>43507</v>
      </c>
      <c r="L1767" s="44">
        <v>19608.400000000001</v>
      </c>
      <c r="M1767" s="44">
        <v>19608.400000000001</v>
      </c>
      <c r="N1767" s="44">
        <v>0</v>
      </c>
      <c r="O1767" s="44">
        <v>17647.560000000001</v>
      </c>
      <c r="P1767" s="44">
        <v>0</v>
      </c>
      <c r="Q1767" s="44">
        <v>1470.63</v>
      </c>
      <c r="R1767" s="44">
        <v>0</v>
      </c>
      <c r="S1767" s="44">
        <v>0</v>
      </c>
      <c r="T1767" s="44">
        <v>1470.63</v>
      </c>
      <c r="V1767" s="44"/>
      <c r="W1767" s="44"/>
      <c r="X1767" s="44"/>
    </row>
    <row r="1768" spans="1:24">
      <c r="A1768">
        <v>2</v>
      </c>
      <c r="B1768">
        <v>4332</v>
      </c>
      <c r="C1768" t="s">
        <v>3767</v>
      </c>
      <c r="D1768" t="s">
        <v>568</v>
      </c>
      <c r="E1768" t="s">
        <v>25</v>
      </c>
      <c r="F1768" t="s">
        <v>5261</v>
      </c>
      <c r="G1768" t="s">
        <v>2011</v>
      </c>
      <c r="H1768" t="s">
        <v>86</v>
      </c>
      <c r="I1768" s="42">
        <v>1</v>
      </c>
      <c r="J1768" t="s">
        <v>7002</v>
      </c>
      <c r="K1768" s="37">
        <v>43880</v>
      </c>
      <c r="L1768" s="44">
        <v>0</v>
      </c>
      <c r="M1768" s="44">
        <v>0</v>
      </c>
      <c r="N1768" s="44">
        <v>0</v>
      </c>
      <c r="O1768" s="44">
        <v>0</v>
      </c>
      <c r="P1768" s="44">
        <v>0</v>
      </c>
      <c r="Q1768" s="44">
        <v>0</v>
      </c>
      <c r="R1768" s="44">
        <v>0</v>
      </c>
      <c r="S1768" s="44">
        <v>0</v>
      </c>
      <c r="T1768" s="44">
        <v>0</v>
      </c>
      <c r="V1768" s="44"/>
      <c r="W1768" s="44"/>
      <c r="X1768" s="44"/>
    </row>
    <row r="1769" spans="1:24">
      <c r="A1769">
        <v>2</v>
      </c>
      <c r="B1769">
        <v>4332</v>
      </c>
      <c r="C1769" t="s">
        <v>3767</v>
      </c>
      <c r="D1769" t="s">
        <v>285</v>
      </c>
      <c r="E1769" t="s">
        <v>37</v>
      </c>
      <c r="F1769" t="s">
        <v>5262</v>
      </c>
      <c r="G1769" t="s">
        <v>390</v>
      </c>
      <c r="H1769" t="s">
        <v>86</v>
      </c>
      <c r="I1769" s="42">
        <v>0</v>
      </c>
      <c r="J1769" t="s">
        <v>7002</v>
      </c>
      <c r="K1769" s="37">
        <v>43265</v>
      </c>
      <c r="L1769" s="44">
        <v>28395</v>
      </c>
      <c r="M1769" s="44">
        <v>28395</v>
      </c>
      <c r="N1769" s="44">
        <v>0</v>
      </c>
      <c r="O1769" s="44">
        <v>25555.5</v>
      </c>
      <c r="P1769" s="44">
        <v>0</v>
      </c>
      <c r="Q1769" s="44">
        <v>2129.625</v>
      </c>
      <c r="R1769" s="44">
        <v>0</v>
      </c>
      <c r="S1769" s="44">
        <v>0</v>
      </c>
      <c r="T1769" s="44">
        <v>2129.625</v>
      </c>
      <c r="V1769" s="44"/>
      <c r="W1769" s="44"/>
      <c r="X1769" s="44"/>
    </row>
    <row r="1770" spans="1:24">
      <c r="A1770">
        <v>2</v>
      </c>
      <c r="B1770">
        <v>4332</v>
      </c>
      <c r="C1770" t="s">
        <v>3767</v>
      </c>
      <c r="D1770" t="s">
        <v>95</v>
      </c>
      <c r="E1770" t="s">
        <v>93</v>
      </c>
      <c r="F1770" t="s">
        <v>5263</v>
      </c>
      <c r="G1770" t="s">
        <v>2989</v>
      </c>
      <c r="H1770" t="s">
        <v>100</v>
      </c>
      <c r="I1770" s="42">
        <v>1</v>
      </c>
      <c r="J1770" t="s">
        <v>7002</v>
      </c>
      <c r="K1770" s="37">
        <v>48092</v>
      </c>
      <c r="L1770" s="44">
        <v>418055.39</v>
      </c>
      <c r="M1770" s="44">
        <v>418055.39</v>
      </c>
      <c r="N1770" s="44">
        <v>0</v>
      </c>
      <c r="O1770" s="44">
        <v>376249.85</v>
      </c>
      <c r="P1770" s="44">
        <v>0</v>
      </c>
      <c r="Q1770" s="44">
        <v>25744.66</v>
      </c>
      <c r="R1770" s="44">
        <v>0</v>
      </c>
      <c r="S1770" s="44">
        <v>25744.66</v>
      </c>
      <c r="T1770" s="44">
        <v>0</v>
      </c>
      <c r="V1770" s="44"/>
      <c r="W1770" s="44"/>
      <c r="X1770" s="44"/>
    </row>
    <row r="1771" spans="1:24">
      <c r="A1771">
        <v>2</v>
      </c>
      <c r="B1771">
        <v>4332</v>
      </c>
      <c r="C1771" t="s">
        <v>3767</v>
      </c>
      <c r="D1771" t="s">
        <v>1640</v>
      </c>
      <c r="E1771" t="s">
        <v>314</v>
      </c>
      <c r="F1771" t="s">
        <v>5264</v>
      </c>
      <c r="G1771" t="s">
        <v>1861</v>
      </c>
      <c r="H1771" t="s">
        <v>124</v>
      </c>
      <c r="I1771" s="42">
        <v>1</v>
      </c>
      <c r="J1771" t="s">
        <v>7002</v>
      </c>
      <c r="K1771" s="37">
        <v>43411</v>
      </c>
      <c r="L1771" s="44">
        <v>53305.88</v>
      </c>
      <c r="M1771" s="44">
        <v>53305.88</v>
      </c>
      <c r="N1771" s="44">
        <v>0</v>
      </c>
      <c r="O1771" s="44">
        <v>47975.29</v>
      </c>
      <c r="P1771" s="44">
        <v>0</v>
      </c>
      <c r="Q1771" s="44">
        <v>3997.9407999999999</v>
      </c>
      <c r="R1771" s="44">
        <v>0</v>
      </c>
      <c r="S1771" s="44">
        <v>0</v>
      </c>
      <c r="T1771" s="44">
        <v>3997.9407999999999</v>
      </c>
      <c r="V1771" s="44"/>
      <c r="W1771" s="44"/>
      <c r="X1771" s="44"/>
    </row>
    <row r="1772" spans="1:24">
      <c r="A1772">
        <v>2</v>
      </c>
      <c r="B1772">
        <v>4332</v>
      </c>
      <c r="C1772" t="s">
        <v>3767</v>
      </c>
      <c r="D1772" t="s">
        <v>1751</v>
      </c>
      <c r="E1772" t="s">
        <v>25</v>
      </c>
      <c r="F1772" t="s">
        <v>7609</v>
      </c>
      <c r="G1772" t="s">
        <v>7610</v>
      </c>
      <c r="H1772" t="s">
        <v>86</v>
      </c>
      <c r="I1772" s="42">
        <v>1</v>
      </c>
      <c r="J1772" t="s">
        <v>7002</v>
      </c>
      <c r="K1772" s="37">
        <v>43930</v>
      </c>
      <c r="L1772" s="44">
        <v>673658.47</v>
      </c>
      <c r="M1772" s="44">
        <v>673658.47</v>
      </c>
      <c r="N1772" s="44">
        <v>0</v>
      </c>
      <c r="O1772" s="44">
        <v>673658.47</v>
      </c>
      <c r="P1772" s="44">
        <v>0</v>
      </c>
      <c r="Q1772" s="44">
        <v>0</v>
      </c>
      <c r="R1772" s="44">
        <v>0</v>
      </c>
      <c r="S1772" s="44">
        <v>0</v>
      </c>
      <c r="T1772" s="44">
        <v>0</v>
      </c>
      <c r="V1772" s="44"/>
      <c r="W1772" s="44"/>
      <c r="X1772" s="44"/>
    </row>
    <row r="1773" spans="1:24">
      <c r="A1773">
        <v>2</v>
      </c>
      <c r="B1773">
        <v>4332</v>
      </c>
      <c r="C1773" t="s">
        <v>3767</v>
      </c>
      <c r="D1773" t="s">
        <v>669</v>
      </c>
      <c r="E1773" t="s">
        <v>93</v>
      </c>
      <c r="F1773" t="s">
        <v>5265</v>
      </c>
      <c r="G1773" t="s">
        <v>2412</v>
      </c>
      <c r="H1773" t="s">
        <v>100</v>
      </c>
      <c r="I1773" s="42">
        <v>1</v>
      </c>
      <c r="J1773" t="s">
        <v>7002</v>
      </c>
      <c r="K1773" s="37">
        <v>43507</v>
      </c>
      <c r="L1773" s="44">
        <v>89347.89</v>
      </c>
      <c r="M1773" s="44">
        <v>89347.89</v>
      </c>
      <c r="N1773" s="44">
        <v>0</v>
      </c>
      <c r="O1773" s="44">
        <v>80413.100000000006</v>
      </c>
      <c r="P1773" s="44">
        <v>0</v>
      </c>
      <c r="Q1773" s="44">
        <v>6701.0916999999999</v>
      </c>
      <c r="R1773" s="44">
        <v>0</v>
      </c>
      <c r="S1773" s="44">
        <v>0</v>
      </c>
      <c r="T1773" s="44">
        <v>6701.0916999999999</v>
      </c>
      <c r="V1773" s="44"/>
      <c r="W1773" s="44"/>
      <c r="X1773" s="44"/>
    </row>
    <row r="1774" spans="1:24">
      <c r="A1774">
        <v>2</v>
      </c>
      <c r="B1774">
        <v>4332</v>
      </c>
      <c r="C1774" t="s">
        <v>3767</v>
      </c>
      <c r="D1774" t="s">
        <v>735</v>
      </c>
      <c r="E1774" t="s">
        <v>314</v>
      </c>
      <c r="F1774" t="s">
        <v>7611</v>
      </c>
      <c r="G1774" t="s">
        <v>7612</v>
      </c>
      <c r="H1774" t="s">
        <v>86</v>
      </c>
      <c r="I1774" s="42">
        <v>1</v>
      </c>
      <c r="J1774" t="s">
        <v>7002</v>
      </c>
      <c r="K1774" s="37">
        <v>43411</v>
      </c>
      <c r="L1774" s="44">
        <v>9777.2000000000007</v>
      </c>
      <c r="M1774" s="44">
        <v>9777.2000000000007</v>
      </c>
      <c r="N1774" s="44">
        <v>0</v>
      </c>
      <c r="O1774" s="44">
        <v>9777.2000000000007</v>
      </c>
      <c r="P1774" s="44">
        <v>0</v>
      </c>
      <c r="Q1774" s="44">
        <v>0</v>
      </c>
      <c r="R1774" s="44">
        <v>0</v>
      </c>
      <c r="S1774" s="44">
        <v>0</v>
      </c>
      <c r="T1774" s="44">
        <v>0</v>
      </c>
      <c r="V1774" s="44"/>
      <c r="W1774" s="44"/>
      <c r="X1774" s="44"/>
    </row>
    <row r="1775" spans="1:24">
      <c r="A1775">
        <v>2</v>
      </c>
      <c r="B1775">
        <v>4332</v>
      </c>
      <c r="C1775" t="s">
        <v>3767</v>
      </c>
      <c r="D1775" t="s">
        <v>119</v>
      </c>
      <c r="E1775" t="s">
        <v>102</v>
      </c>
      <c r="F1775" t="s">
        <v>5266</v>
      </c>
      <c r="G1775" t="s">
        <v>756</v>
      </c>
      <c r="H1775" t="s">
        <v>107</v>
      </c>
      <c r="I1775" s="42">
        <v>0.9</v>
      </c>
      <c r="J1775" t="s">
        <v>7002</v>
      </c>
      <c r="K1775" s="37">
        <v>43333</v>
      </c>
      <c r="L1775" s="44">
        <v>5000</v>
      </c>
      <c r="M1775" s="44">
        <v>5000</v>
      </c>
      <c r="N1775" s="44">
        <v>0</v>
      </c>
      <c r="O1775" s="44">
        <v>4500</v>
      </c>
      <c r="P1775" s="44">
        <v>0</v>
      </c>
      <c r="Q1775" s="44">
        <v>375</v>
      </c>
      <c r="R1775" s="44">
        <v>0</v>
      </c>
      <c r="S1775" s="44">
        <v>0</v>
      </c>
      <c r="T1775" s="44">
        <v>375</v>
      </c>
      <c r="V1775" s="44"/>
      <c r="W1775" s="44"/>
      <c r="X1775" s="44"/>
    </row>
    <row r="1776" spans="1:24">
      <c r="A1776">
        <v>2</v>
      </c>
      <c r="B1776">
        <v>4332</v>
      </c>
      <c r="C1776" t="s">
        <v>3767</v>
      </c>
      <c r="D1776" t="s">
        <v>549</v>
      </c>
      <c r="E1776" t="s">
        <v>9</v>
      </c>
      <c r="F1776" t="s">
        <v>5267</v>
      </c>
      <c r="G1776" t="s">
        <v>2063</v>
      </c>
      <c r="H1776" t="s">
        <v>104</v>
      </c>
      <c r="I1776" s="42">
        <v>0</v>
      </c>
      <c r="J1776" t="s">
        <v>7002</v>
      </c>
      <c r="K1776" s="37">
        <v>43788</v>
      </c>
      <c r="L1776" s="44">
        <v>32661.919999999998</v>
      </c>
      <c r="M1776" s="44">
        <v>32661.919999999998</v>
      </c>
      <c r="N1776" s="44">
        <v>0</v>
      </c>
      <c r="O1776" s="44">
        <v>29395.73</v>
      </c>
      <c r="P1776" s="44">
        <v>0</v>
      </c>
      <c r="Q1776" s="44">
        <v>2449.6442000000002</v>
      </c>
      <c r="R1776" s="44">
        <v>0</v>
      </c>
      <c r="S1776" s="44">
        <v>0</v>
      </c>
      <c r="T1776" s="44">
        <v>2449.6442000000002</v>
      </c>
      <c r="V1776" s="44"/>
      <c r="W1776" s="44"/>
      <c r="X1776" s="44"/>
    </row>
    <row r="1777" spans="1:24">
      <c r="A1777">
        <v>2</v>
      </c>
      <c r="B1777">
        <v>4332</v>
      </c>
      <c r="C1777" t="s">
        <v>3767</v>
      </c>
      <c r="D1777" t="s">
        <v>549</v>
      </c>
      <c r="E1777" t="s">
        <v>9</v>
      </c>
      <c r="F1777" t="s">
        <v>7613</v>
      </c>
      <c r="G1777" t="s">
        <v>7614</v>
      </c>
      <c r="H1777" t="s">
        <v>107</v>
      </c>
      <c r="I1777" s="42">
        <v>1</v>
      </c>
      <c r="J1777" t="s">
        <v>7002</v>
      </c>
      <c r="K1777" s="37">
        <v>48092</v>
      </c>
      <c r="L1777" s="44">
        <v>226235.29</v>
      </c>
      <c r="M1777" s="44">
        <v>226235.29</v>
      </c>
      <c r="N1777" s="44">
        <v>0</v>
      </c>
      <c r="O1777" s="44">
        <v>203611.76</v>
      </c>
      <c r="P1777" s="44">
        <v>0</v>
      </c>
      <c r="Q1777" s="44">
        <v>4603.8900000000003</v>
      </c>
      <c r="R1777" s="44">
        <v>0</v>
      </c>
      <c r="S1777" s="44">
        <v>4603.8900000000003</v>
      </c>
      <c r="T1777" s="44">
        <v>0</v>
      </c>
      <c r="V1777" s="44"/>
      <c r="W1777" s="44"/>
      <c r="X1777" s="44"/>
    </row>
    <row r="1778" spans="1:24">
      <c r="A1778">
        <v>2</v>
      </c>
      <c r="B1778">
        <v>4332</v>
      </c>
      <c r="C1778" t="s">
        <v>3767</v>
      </c>
      <c r="D1778" t="s">
        <v>1350</v>
      </c>
      <c r="E1778" t="s">
        <v>147</v>
      </c>
      <c r="F1778" t="s">
        <v>5268</v>
      </c>
      <c r="G1778" t="s">
        <v>2233</v>
      </c>
      <c r="H1778" t="s">
        <v>107</v>
      </c>
      <c r="I1778" s="42">
        <v>0</v>
      </c>
      <c r="J1778" t="s">
        <v>7002</v>
      </c>
      <c r="K1778" s="37">
        <v>48092</v>
      </c>
      <c r="L1778" s="44">
        <v>132890.51</v>
      </c>
      <c r="M1778" s="44">
        <v>132890.51</v>
      </c>
      <c r="N1778" s="44">
        <v>0</v>
      </c>
      <c r="O1778" s="44">
        <v>119601.46</v>
      </c>
      <c r="P1778" s="44">
        <v>0</v>
      </c>
      <c r="Q1778" s="44">
        <v>0</v>
      </c>
      <c r="R1778" s="44">
        <v>0</v>
      </c>
      <c r="S1778" s="44">
        <v>0</v>
      </c>
      <c r="T1778" s="44">
        <v>0</v>
      </c>
      <c r="V1778" s="44"/>
      <c r="W1778" s="44"/>
      <c r="X1778" s="44"/>
    </row>
    <row r="1779" spans="1:24">
      <c r="A1779">
        <v>2</v>
      </c>
      <c r="B1779">
        <v>4332</v>
      </c>
      <c r="C1779" t="s">
        <v>3767</v>
      </c>
      <c r="D1779" t="s">
        <v>1644</v>
      </c>
      <c r="E1779" t="s">
        <v>314</v>
      </c>
      <c r="F1779" t="s">
        <v>5269</v>
      </c>
      <c r="G1779" t="s">
        <v>2269</v>
      </c>
      <c r="H1779" t="s">
        <v>107</v>
      </c>
      <c r="I1779" s="42">
        <v>0</v>
      </c>
      <c r="J1779" t="s">
        <v>7002</v>
      </c>
      <c r="K1779" s="37">
        <v>43623</v>
      </c>
      <c r="L1779" s="44">
        <v>8805.83</v>
      </c>
      <c r="M1779" s="44">
        <v>8805.83</v>
      </c>
      <c r="N1779" s="44">
        <v>0</v>
      </c>
      <c r="O1779" s="44">
        <v>7925.25</v>
      </c>
      <c r="P1779" s="44">
        <v>0</v>
      </c>
      <c r="Q1779" s="44">
        <v>660.4375</v>
      </c>
      <c r="R1779" s="44">
        <v>0</v>
      </c>
      <c r="S1779" s="44">
        <v>0</v>
      </c>
      <c r="T1779" s="44">
        <v>660.4375</v>
      </c>
      <c r="V1779" s="44"/>
      <c r="W1779" s="44"/>
      <c r="X1779" s="44"/>
    </row>
    <row r="1780" spans="1:24">
      <c r="A1780">
        <v>2</v>
      </c>
      <c r="B1780">
        <v>4332</v>
      </c>
      <c r="C1780" t="s">
        <v>3767</v>
      </c>
      <c r="D1780" t="s">
        <v>2174</v>
      </c>
      <c r="E1780" t="s">
        <v>264</v>
      </c>
      <c r="F1780" t="s">
        <v>5270</v>
      </c>
      <c r="G1780" t="s">
        <v>2175</v>
      </c>
      <c r="H1780" t="s">
        <v>107</v>
      </c>
      <c r="I1780" s="42">
        <v>1</v>
      </c>
      <c r="J1780" t="s">
        <v>7002</v>
      </c>
      <c r="K1780" s="37">
        <v>43507</v>
      </c>
      <c r="L1780" s="44">
        <v>5000</v>
      </c>
      <c r="M1780" s="44">
        <v>5000</v>
      </c>
      <c r="N1780" s="44">
        <v>0</v>
      </c>
      <c r="O1780" s="44">
        <v>4500</v>
      </c>
      <c r="P1780" s="44">
        <v>0</v>
      </c>
      <c r="Q1780" s="44">
        <v>375</v>
      </c>
      <c r="R1780" s="44">
        <v>0</v>
      </c>
      <c r="S1780" s="44">
        <v>0</v>
      </c>
      <c r="T1780" s="44">
        <v>375</v>
      </c>
      <c r="V1780" s="44"/>
      <c r="W1780" s="44"/>
      <c r="X1780" s="44"/>
    </row>
    <row r="1781" spans="1:24">
      <c r="A1781">
        <v>2</v>
      </c>
      <c r="B1781">
        <v>4332</v>
      </c>
      <c r="C1781" t="s">
        <v>3767</v>
      </c>
      <c r="D1781" t="s">
        <v>1485</v>
      </c>
      <c r="E1781" t="s">
        <v>48</v>
      </c>
      <c r="F1781" t="s">
        <v>5271</v>
      </c>
      <c r="G1781" t="s">
        <v>2053</v>
      </c>
      <c r="H1781" t="s">
        <v>100</v>
      </c>
      <c r="I1781" s="42">
        <v>1</v>
      </c>
      <c r="J1781" t="s">
        <v>7002</v>
      </c>
      <c r="K1781" s="37">
        <v>43507</v>
      </c>
      <c r="L1781" s="44">
        <v>76494</v>
      </c>
      <c r="M1781" s="44">
        <v>76494</v>
      </c>
      <c r="N1781" s="44">
        <v>0</v>
      </c>
      <c r="O1781" s="44">
        <v>68844.600000000006</v>
      </c>
      <c r="P1781" s="44">
        <v>0</v>
      </c>
      <c r="Q1781" s="44">
        <v>5737.05</v>
      </c>
      <c r="R1781" s="44">
        <v>0</v>
      </c>
      <c r="S1781" s="44">
        <v>0</v>
      </c>
      <c r="T1781" s="44">
        <v>5737.05</v>
      </c>
      <c r="V1781" s="44"/>
      <c r="W1781" s="44"/>
      <c r="X1781" s="44"/>
    </row>
    <row r="1782" spans="1:24">
      <c r="A1782">
        <v>2</v>
      </c>
      <c r="B1782">
        <v>4332</v>
      </c>
      <c r="C1782" t="s">
        <v>3767</v>
      </c>
      <c r="D1782" t="s">
        <v>2467</v>
      </c>
      <c r="E1782" t="s">
        <v>1573</v>
      </c>
      <c r="F1782" t="s">
        <v>7615</v>
      </c>
      <c r="G1782" t="s">
        <v>7616</v>
      </c>
      <c r="H1782" t="s">
        <v>86</v>
      </c>
      <c r="I1782" s="42">
        <v>1</v>
      </c>
      <c r="J1782" t="s">
        <v>7002</v>
      </c>
      <c r="K1782" s="37">
        <v>43411</v>
      </c>
      <c r="L1782" s="44">
        <v>57568.94</v>
      </c>
      <c r="M1782" s="44">
        <v>57568.94</v>
      </c>
      <c r="N1782" s="44">
        <v>0</v>
      </c>
      <c r="O1782" s="44">
        <v>57568.94</v>
      </c>
      <c r="P1782" s="44">
        <v>0</v>
      </c>
      <c r="Q1782" s="44">
        <v>0</v>
      </c>
      <c r="R1782" s="44">
        <v>0</v>
      </c>
      <c r="S1782" s="44">
        <v>0</v>
      </c>
      <c r="T1782" s="44">
        <v>0</v>
      </c>
      <c r="V1782" s="44"/>
      <c r="W1782" s="44"/>
      <c r="X1782" s="44"/>
    </row>
    <row r="1783" spans="1:24">
      <c r="A1783">
        <v>2</v>
      </c>
      <c r="B1783">
        <v>4332</v>
      </c>
      <c r="C1783" t="s">
        <v>3767</v>
      </c>
      <c r="D1783" t="s">
        <v>89</v>
      </c>
      <c r="E1783" t="s">
        <v>37</v>
      </c>
      <c r="F1783" t="s">
        <v>5272</v>
      </c>
      <c r="G1783" t="s">
        <v>1889</v>
      </c>
      <c r="H1783" t="s">
        <v>107</v>
      </c>
      <c r="I1783" s="42">
        <v>1</v>
      </c>
      <c r="J1783" t="s">
        <v>7002</v>
      </c>
      <c r="K1783" s="37">
        <v>43411</v>
      </c>
      <c r="L1783" s="44">
        <v>20310</v>
      </c>
      <c r="M1783" s="44">
        <v>20310</v>
      </c>
      <c r="N1783" s="44">
        <v>0</v>
      </c>
      <c r="O1783" s="44">
        <v>18279</v>
      </c>
      <c r="P1783" s="44">
        <v>0</v>
      </c>
      <c r="Q1783" s="44">
        <v>1523.25</v>
      </c>
      <c r="R1783" s="44">
        <v>0</v>
      </c>
      <c r="S1783" s="44">
        <v>0</v>
      </c>
      <c r="T1783" s="44">
        <v>1523.25</v>
      </c>
      <c r="V1783" s="44"/>
      <c r="W1783" s="44"/>
      <c r="X1783" s="44"/>
    </row>
    <row r="1784" spans="1:24">
      <c r="A1784">
        <v>2</v>
      </c>
      <c r="B1784">
        <v>4332</v>
      </c>
      <c r="C1784" t="s">
        <v>3767</v>
      </c>
      <c r="D1784" t="s">
        <v>2126</v>
      </c>
      <c r="E1784" t="s">
        <v>76</v>
      </c>
      <c r="F1784" t="s">
        <v>5273</v>
      </c>
      <c r="G1784" t="s">
        <v>2452</v>
      </c>
      <c r="H1784" t="s">
        <v>107</v>
      </c>
      <c r="I1784" s="42">
        <v>0</v>
      </c>
      <c r="J1784" t="s">
        <v>7002</v>
      </c>
      <c r="K1784" s="37">
        <v>48092</v>
      </c>
      <c r="L1784" s="44">
        <v>366394</v>
      </c>
      <c r="M1784" s="44">
        <v>366394</v>
      </c>
      <c r="N1784" s="44">
        <v>0</v>
      </c>
      <c r="O1784" s="44">
        <v>329754.59999999998</v>
      </c>
      <c r="P1784" s="44">
        <v>0</v>
      </c>
      <c r="Q1784" s="44">
        <v>26493.75</v>
      </c>
      <c r="R1784" s="44">
        <v>0</v>
      </c>
      <c r="S1784" s="44">
        <v>26493.75</v>
      </c>
      <c r="T1784" s="44">
        <v>0</v>
      </c>
      <c r="V1784" s="44"/>
      <c r="W1784" s="44"/>
      <c r="X1784" s="44"/>
    </row>
    <row r="1785" spans="1:24">
      <c r="A1785">
        <v>2</v>
      </c>
      <c r="B1785">
        <v>4332</v>
      </c>
      <c r="C1785" t="s">
        <v>3767</v>
      </c>
      <c r="D1785" t="s">
        <v>549</v>
      </c>
      <c r="E1785" t="s">
        <v>9</v>
      </c>
      <c r="F1785" t="s">
        <v>5274</v>
      </c>
      <c r="G1785" t="s">
        <v>1835</v>
      </c>
      <c r="H1785" t="s">
        <v>86</v>
      </c>
      <c r="I1785" s="42">
        <v>1</v>
      </c>
      <c r="J1785" t="s">
        <v>7002</v>
      </c>
      <c r="K1785" s="37">
        <v>43411</v>
      </c>
      <c r="L1785" s="44">
        <v>18526.259999999998</v>
      </c>
      <c r="M1785" s="44">
        <v>18526.259999999998</v>
      </c>
      <c r="N1785" s="44">
        <v>0</v>
      </c>
      <c r="O1785" s="44">
        <v>16673.63</v>
      </c>
      <c r="P1785" s="44">
        <v>0</v>
      </c>
      <c r="Q1785" s="44">
        <v>1389.4692</v>
      </c>
      <c r="R1785" s="44">
        <v>0</v>
      </c>
      <c r="S1785" s="44">
        <v>0</v>
      </c>
      <c r="T1785" s="44">
        <v>1389.4692</v>
      </c>
      <c r="V1785" s="44"/>
      <c r="W1785" s="44"/>
      <c r="X1785" s="44"/>
    </row>
    <row r="1786" spans="1:24">
      <c r="A1786">
        <v>2</v>
      </c>
      <c r="B1786">
        <v>4332</v>
      </c>
      <c r="C1786" t="s">
        <v>3767</v>
      </c>
      <c r="D1786" t="s">
        <v>669</v>
      </c>
      <c r="E1786" t="s">
        <v>93</v>
      </c>
      <c r="F1786" t="s">
        <v>5275</v>
      </c>
      <c r="G1786" t="s">
        <v>1845</v>
      </c>
      <c r="H1786" t="s">
        <v>100</v>
      </c>
      <c r="I1786" s="42">
        <v>1</v>
      </c>
      <c r="J1786" t="s">
        <v>7002</v>
      </c>
      <c r="K1786" s="37">
        <v>43411</v>
      </c>
      <c r="L1786" s="44">
        <v>62885.42</v>
      </c>
      <c r="M1786" s="44">
        <v>62885.42</v>
      </c>
      <c r="N1786" s="44">
        <v>0</v>
      </c>
      <c r="O1786" s="44">
        <v>56596.88</v>
      </c>
      <c r="P1786" s="44">
        <v>0</v>
      </c>
      <c r="Q1786" s="44">
        <v>4716.4066999999995</v>
      </c>
      <c r="R1786" s="44">
        <v>0</v>
      </c>
      <c r="S1786" s="44">
        <v>0</v>
      </c>
      <c r="T1786" s="44">
        <v>4716.4066999999995</v>
      </c>
      <c r="V1786" s="44"/>
      <c r="W1786" s="44"/>
      <c r="X1786" s="44"/>
    </row>
    <row r="1787" spans="1:24">
      <c r="A1787">
        <v>2</v>
      </c>
      <c r="B1787">
        <v>4332</v>
      </c>
      <c r="C1787" t="s">
        <v>3767</v>
      </c>
      <c r="D1787" t="s">
        <v>65</v>
      </c>
      <c r="E1787" t="s">
        <v>48</v>
      </c>
      <c r="F1787" t="s">
        <v>7617</v>
      </c>
      <c r="G1787" t="s">
        <v>7618</v>
      </c>
      <c r="H1787" t="s">
        <v>149</v>
      </c>
      <c r="I1787" s="42">
        <v>0</v>
      </c>
      <c r="J1787" t="s">
        <v>7002</v>
      </c>
      <c r="K1787" s="37">
        <v>48092</v>
      </c>
      <c r="L1787" s="44">
        <v>414879</v>
      </c>
      <c r="M1787" s="44">
        <v>414879</v>
      </c>
      <c r="N1787" s="44">
        <v>0</v>
      </c>
      <c r="O1787" s="44">
        <v>373391.1</v>
      </c>
      <c r="P1787" s="44">
        <v>0</v>
      </c>
      <c r="Q1787" s="44">
        <v>0</v>
      </c>
      <c r="R1787" s="44">
        <v>0</v>
      </c>
      <c r="S1787" s="44">
        <v>0</v>
      </c>
      <c r="T1787" s="44">
        <v>0</v>
      </c>
      <c r="V1787" s="44"/>
      <c r="W1787" s="44"/>
      <c r="X1787" s="44"/>
    </row>
    <row r="1788" spans="1:24">
      <c r="A1788">
        <v>2</v>
      </c>
      <c r="B1788">
        <v>4332</v>
      </c>
      <c r="C1788" t="s">
        <v>3767</v>
      </c>
      <c r="D1788" t="s">
        <v>278</v>
      </c>
      <c r="E1788" t="s">
        <v>27</v>
      </c>
      <c r="F1788" t="s">
        <v>5276</v>
      </c>
      <c r="G1788" t="s">
        <v>734</v>
      </c>
      <c r="H1788" t="s">
        <v>100</v>
      </c>
      <c r="I1788" s="42">
        <v>1</v>
      </c>
      <c r="J1788" t="s">
        <v>7002</v>
      </c>
      <c r="K1788" s="37">
        <v>43928</v>
      </c>
      <c r="L1788" s="44">
        <v>1000</v>
      </c>
      <c r="M1788" s="44">
        <v>0</v>
      </c>
      <c r="N1788" s="44">
        <v>-1000</v>
      </c>
      <c r="O1788" s="44">
        <v>0</v>
      </c>
      <c r="P1788" s="44">
        <v>-900</v>
      </c>
      <c r="Q1788" s="44">
        <v>75</v>
      </c>
      <c r="R1788" s="44">
        <v>0</v>
      </c>
      <c r="S1788" s="44">
        <v>0</v>
      </c>
      <c r="T1788" s="44">
        <v>75</v>
      </c>
      <c r="V1788" s="44"/>
      <c r="W1788" s="44"/>
      <c r="X1788" s="44"/>
    </row>
    <row r="1789" spans="1:24">
      <c r="A1789">
        <v>2</v>
      </c>
      <c r="B1789">
        <v>4332</v>
      </c>
      <c r="C1789" t="s">
        <v>3767</v>
      </c>
      <c r="D1789" t="s">
        <v>62</v>
      </c>
      <c r="E1789" t="s">
        <v>60</v>
      </c>
      <c r="F1789" t="s">
        <v>7619</v>
      </c>
      <c r="G1789" t="s">
        <v>3352</v>
      </c>
      <c r="H1789" t="s">
        <v>86</v>
      </c>
      <c r="I1789" s="42">
        <v>1</v>
      </c>
      <c r="J1789" t="s">
        <v>7002</v>
      </c>
      <c r="K1789" s="37">
        <v>44018</v>
      </c>
      <c r="L1789" s="44">
        <v>1068603.24</v>
      </c>
      <c r="M1789" s="44">
        <v>1068603.24</v>
      </c>
      <c r="N1789" s="44">
        <v>0</v>
      </c>
      <c r="O1789" s="44">
        <v>1069915.27</v>
      </c>
      <c r="P1789" s="44">
        <v>0</v>
      </c>
      <c r="Q1789" s="44">
        <v>0</v>
      </c>
      <c r="R1789" s="44">
        <v>0</v>
      </c>
      <c r="S1789" s="44">
        <v>0</v>
      </c>
      <c r="T1789" s="44">
        <v>0</v>
      </c>
      <c r="V1789" s="44"/>
      <c r="W1789" s="44"/>
      <c r="X1789" s="44"/>
    </row>
    <row r="1790" spans="1:24">
      <c r="A1790">
        <v>2</v>
      </c>
      <c r="B1790">
        <v>4332</v>
      </c>
      <c r="C1790" t="s">
        <v>3767</v>
      </c>
      <c r="D1790" t="s">
        <v>419</v>
      </c>
      <c r="E1790" t="s">
        <v>69</v>
      </c>
      <c r="F1790" t="s">
        <v>5277</v>
      </c>
      <c r="G1790" t="s">
        <v>2563</v>
      </c>
      <c r="H1790" t="s">
        <v>107</v>
      </c>
      <c r="I1790" s="42">
        <v>0</v>
      </c>
      <c r="J1790" t="s">
        <v>7002</v>
      </c>
      <c r="K1790" s="37">
        <v>43682</v>
      </c>
      <c r="L1790" s="44">
        <v>53277.56</v>
      </c>
      <c r="M1790" s="44">
        <v>53277.56</v>
      </c>
      <c r="N1790" s="44">
        <v>0</v>
      </c>
      <c r="O1790" s="44">
        <v>47949.8</v>
      </c>
      <c r="P1790" s="44">
        <v>0</v>
      </c>
      <c r="Q1790" s="44">
        <v>3995.8166999999999</v>
      </c>
      <c r="R1790" s="44">
        <v>0</v>
      </c>
      <c r="S1790" s="44">
        <v>0</v>
      </c>
      <c r="T1790" s="44">
        <v>3995.8166999999999</v>
      </c>
      <c r="V1790" s="44"/>
      <c r="W1790" s="44"/>
      <c r="X1790" s="44"/>
    </row>
    <row r="1791" spans="1:24">
      <c r="A1791">
        <v>2</v>
      </c>
      <c r="B1791">
        <v>4332</v>
      </c>
      <c r="C1791" t="s">
        <v>3767</v>
      </c>
      <c r="D1791" t="s">
        <v>1797</v>
      </c>
      <c r="E1791" t="s">
        <v>25</v>
      </c>
      <c r="F1791" t="s">
        <v>7620</v>
      </c>
      <c r="G1791" t="s">
        <v>7621</v>
      </c>
      <c r="H1791" t="s">
        <v>86</v>
      </c>
      <c r="I1791" s="42">
        <v>1</v>
      </c>
      <c r="J1791" t="s">
        <v>7002</v>
      </c>
      <c r="K1791" s="37">
        <v>43928</v>
      </c>
      <c r="L1791" s="44">
        <v>282549.48</v>
      </c>
      <c r="M1791" s="44">
        <v>282549.48</v>
      </c>
      <c r="N1791" s="44">
        <v>0</v>
      </c>
      <c r="O1791" s="44">
        <v>282549.48</v>
      </c>
      <c r="P1791" s="44">
        <v>0</v>
      </c>
      <c r="Q1791" s="44">
        <v>0</v>
      </c>
      <c r="R1791" s="44">
        <v>0</v>
      </c>
      <c r="S1791" s="44">
        <v>0</v>
      </c>
      <c r="T1791" s="44">
        <v>0</v>
      </c>
      <c r="V1791" s="44"/>
      <c r="W1791" s="44"/>
      <c r="X1791" s="44"/>
    </row>
    <row r="1792" spans="1:24">
      <c r="A1792">
        <v>2</v>
      </c>
      <c r="B1792">
        <v>4332</v>
      </c>
      <c r="C1792" t="s">
        <v>3767</v>
      </c>
      <c r="D1792" t="s">
        <v>1321</v>
      </c>
      <c r="E1792" t="s">
        <v>69</v>
      </c>
      <c r="F1792" t="s">
        <v>5278</v>
      </c>
      <c r="G1792" t="s">
        <v>2040</v>
      </c>
      <c r="H1792" t="s">
        <v>107</v>
      </c>
      <c r="I1792" s="42">
        <v>0</v>
      </c>
      <c r="J1792" t="s">
        <v>7002</v>
      </c>
      <c r="K1792" s="37">
        <v>48092</v>
      </c>
      <c r="L1792" s="44">
        <v>88880.19</v>
      </c>
      <c r="M1792" s="44">
        <v>88880.19</v>
      </c>
      <c r="N1792" s="44">
        <v>0</v>
      </c>
      <c r="O1792" s="44">
        <v>79992.17</v>
      </c>
      <c r="P1792" s="44">
        <v>0</v>
      </c>
      <c r="Q1792" s="44">
        <v>6666.0141999999996</v>
      </c>
      <c r="R1792" s="44">
        <v>0</v>
      </c>
      <c r="S1792" s="44">
        <v>0</v>
      </c>
      <c r="T1792" s="44">
        <v>6666.0141999999996</v>
      </c>
      <c r="V1792" s="44"/>
      <c r="W1792" s="44"/>
      <c r="X1792" s="44"/>
    </row>
    <row r="1793" spans="1:24">
      <c r="A1793">
        <v>2</v>
      </c>
      <c r="B1793">
        <v>4332</v>
      </c>
      <c r="C1793" t="s">
        <v>3767</v>
      </c>
      <c r="D1793" t="s">
        <v>2444</v>
      </c>
      <c r="E1793" t="s">
        <v>60</v>
      </c>
      <c r="F1793" t="s">
        <v>5279</v>
      </c>
      <c r="G1793" t="s">
        <v>2445</v>
      </c>
      <c r="H1793" t="s">
        <v>107</v>
      </c>
      <c r="I1793" s="42">
        <v>0</v>
      </c>
      <c r="J1793" t="s">
        <v>7002</v>
      </c>
      <c r="K1793" s="37">
        <v>48092</v>
      </c>
      <c r="L1793" s="44">
        <v>281808</v>
      </c>
      <c r="M1793" s="44">
        <v>281808</v>
      </c>
      <c r="N1793" s="44">
        <v>0</v>
      </c>
      <c r="O1793" s="44">
        <v>253627.2</v>
      </c>
      <c r="P1793" s="44">
        <v>0</v>
      </c>
      <c r="Q1793" s="44">
        <v>0</v>
      </c>
      <c r="R1793" s="44">
        <v>0</v>
      </c>
      <c r="S1793" s="44">
        <v>0</v>
      </c>
      <c r="T1793" s="44">
        <v>0</v>
      </c>
      <c r="V1793" s="44"/>
      <c r="W1793" s="44"/>
      <c r="X1793" s="44"/>
    </row>
    <row r="1794" spans="1:24">
      <c r="A1794">
        <v>2</v>
      </c>
      <c r="B1794">
        <v>4332</v>
      </c>
      <c r="C1794" t="s">
        <v>3767</v>
      </c>
      <c r="D1794" t="s">
        <v>90</v>
      </c>
      <c r="E1794" t="s">
        <v>9</v>
      </c>
      <c r="F1794" t="s">
        <v>5280</v>
      </c>
      <c r="G1794" t="s">
        <v>2861</v>
      </c>
      <c r="H1794" t="s">
        <v>104</v>
      </c>
      <c r="I1794" s="42">
        <v>0</v>
      </c>
      <c r="J1794" t="s">
        <v>7002</v>
      </c>
      <c r="K1794" s="37">
        <v>43677</v>
      </c>
      <c r="L1794" s="44">
        <v>19237.48</v>
      </c>
      <c r="M1794" s="44">
        <v>19237.48</v>
      </c>
      <c r="N1794" s="44">
        <v>0</v>
      </c>
      <c r="O1794" s="44">
        <v>17313.73</v>
      </c>
      <c r="P1794" s="44">
        <v>0</v>
      </c>
      <c r="Q1794" s="44">
        <v>1442.8108</v>
      </c>
      <c r="R1794" s="44">
        <v>0</v>
      </c>
      <c r="S1794" s="44">
        <v>0</v>
      </c>
      <c r="T1794" s="44">
        <v>1442.8108</v>
      </c>
      <c r="V1794" s="44"/>
      <c r="W1794" s="44"/>
      <c r="X1794" s="44"/>
    </row>
    <row r="1795" spans="1:24">
      <c r="A1795">
        <v>2</v>
      </c>
      <c r="B1795">
        <v>4332</v>
      </c>
      <c r="C1795" t="s">
        <v>3767</v>
      </c>
      <c r="D1795" t="s">
        <v>796</v>
      </c>
      <c r="E1795" t="s">
        <v>60</v>
      </c>
      <c r="F1795" t="s">
        <v>7622</v>
      </c>
      <c r="G1795" t="s">
        <v>7623</v>
      </c>
      <c r="H1795" t="s">
        <v>100</v>
      </c>
      <c r="I1795" s="42">
        <v>0</v>
      </c>
      <c r="J1795" t="s">
        <v>7002</v>
      </c>
      <c r="K1795" s="37">
        <v>48092</v>
      </c>
      <c r="L1795" s="44">
        <v>25410</v>
      </c>
      <c r="M1795" s="44">
        <v>25410</v>
      </c>
      <c r="N1795" s="44">
        <v>0</v>
      </c>
      <c r="O1795" s="44">
        <v>22869</v>
      </c>
      <c r="P1795" s="44">
        <v>0</v>
      </c>
      <c r="Q1795" s="44">
        <v>1905.75</v>
      </c>
      <c r="R1795" s="44">
        <v>0</v>
      </c>
      <c r="S1795" s="44">
        <v>1905.75</v>
      </c>
      <c r="T1795" s="44">
        <v>0</v>
      </c>
      <c r="V1795" s="44"/>
      <c r="W1795" s="44"/>
      <c r="X1795" s="44"/>
    </row>
    <row r="1796" spans="1:24">
      <c r="A1796">
        <v>2</v>
      </c>
      <c r="B1796">
        <v>4332</v>
      </c>
      <c r="C1796" t="s">
        <v>3767</v>
      </c>
      <c r="D1796" t="s">
        <v>796</v>
      </c>
      <c r="E1796" t="s">
        <v>60</v>
      </c>
      <c r="F1796" t="s">
        <v>5281</v>
      </c>
      <c r="G1796" t="s">
        <v>3558</v>
      </c>
      <c r="H1796" t="s">
        <v>100</v>
      </c>
      <c r="I1796" s="42">
        <v>0</v>
      </c>
      <c r="J1796" t="s">
        <v>7002</v>
      </c>
      <c r="K1796" s="37">
        <v>43924</v>
      </c>
      <c r="L1796" s="44">
        <v>71427.149999999994</v>
      </c>
      <c r="M1796" s="44">
        <v>71427.149999999994</v>
      </c>
      <c r="N1796" s="44">
        <v>0</v>
      </c>
      <c r="O1796" s="44">
        <v>64284.44</v>
      </c>
      <c r="P1796" s="44">
        <v>0</v>
      </c>
      <c r="Q1796" s="44">
        <v>5357.0366999999997</v>
      </c>
      <c r="R1796" s="44">
        <v>0</v>
      </c>
      <c r="S1796" s="44">
        <v>0</v>
      </c>
      <c r="T1796" s="44">
        <v>5357.0366999999997</v>
      </c>
      <c r="V1796" s="44"/>
      <c r="W1796" s="44"/>
      <c r="X1796" s="44"/>
    </row>
    <row r="1797" spans="1:24">
      <c r="A1797">
        <v>2</v>
      </c>
      <c r="B1797">
        <v>4332</v>
      </c>
      <c r="C1797" t="s">
        <v>3767</v>
      </c>
      <c r="D1797" t="s">
        <v>1738</v>
      </c>
      <c r="E1797" t="s">
        <v>93</v>
      </c>
      <c r="F1797" t="s">
        <v>5282</v>
      </c>
      <c r="G1797" t="s">
        <v>1922</v>
      </c>
      <c r="H1797" t="s">
        <v>107</v>
      </c>
      <c r="I1797" s="42">
        <v>0.1</v>
      </c>
      <c r="J1797" t="s">
        <v>7002</v>
      </c>
      <c r="K1797" s="37">
        <v>43788</v>
      </c>
      <c r="L1797" s="44">
        <v>10768.41</v>
      </c>
      <c r="M1797" s="44">
        <v>10768.41</v>
      </c>
      <c r="N1797" s="44">
        <v>0</v>
      </c>
      <c r="O1797" s="44">
        <v>9691.57</v>
      </c>
      <c r="P1797" s="44">
        <v>0</v>
      </c>
      <c r="Q1797" s="44">
        <v>807.63080000000002</v>
      </c>
      <c r="R1797" s="44">
        <v>0</v>
      </c>
      <c r="S1797" s="44">
        <v>0</v>
      </c>
      <c r="T1797" s="44">
        <v>807.63080000000002</v>
      </c>
      <c r="V1797" s="44"/>
      <c r="W1797" s="44"/>
      <c r="X1797" s="44"/>
    </row>
    <row r="1798" spans="1:24">
      <c r="A1798">
        <v>2</v>
      </c>
      <c r="B1798">
        <v>4332</v>
      </c>
      <c r="C1798" t="s">
        <v>3767</v>
      </c>
      <c r="D1798" t="s">
        <v>1738</v>
      </c>
      <c r="E1798" t="s">
        <v>93</v>
      </c>
      <c r="F1798" t="s">
        <v>5283</v>
      </c>
      <c r="G1798" t="s">
        <v>2158</v>
      </c>
      <c r="H1798" t="s">
        <v>107</v>
      </c>
      <c r="I1798" s="42">
        <v>0</v>
      </c>
      <c r="J1798" t="s">
        <v>7002</v>
      </c>
      <c r="K1798" s="37">
        <v>43507</v>
      </c>
      <c r="L1798" s="44">
        <v>32613.94</v>
      </c>
      <c r="M1798" s="44">
        <v>32613.94</v>
      </c>
      <c r="N1798" s="44">
        <v>0</v>
      </c>
      <c r="O1798" s="44">
        <v>29352.55</v>
      </c>
      <c r="P1798" s="44">
        <v>0</v>
      </c>
      <c r="Q1798" s="44">
        <v>2446.0457999999999</v>
      </c>
      <c r="R1798" s="44">
        <v>0</v>
      </c>
      <c r="S1798" s="44">
        <v>0</v>
      </c>
      <c r="T1798" s="44">
        <v>2446.0457999999999</v>
      </c>
      <c r="V1798" s="44"/>
      <c r="W1798" s="44"/>
      <c r="X1798" s="44"/>
    </row>
    <row r="1799" spans="1:24">
      <c r="A1799">
        <v>2</v>
      </c>
      <c r="B1799">
        <v>4332</v>
      </c>
      <c r="C1799" t="s">
        <v>3767</v>
      </c>
      <c r="D1799" t="s">
        <v>1760</v>
      </c>
      <c r="E1799" t="s">
        <v>27</v>
      </c>
      <c r="F1799" t="s">
        <v>5284</v>
      </c>
      <c r="G1799" t="s">
        <v>2152</v>
      </c>
      <c r="H1799" t="s">
        <v>124</v>
      </c>
      <c r="I1799" s="42">
        <v>1</v>
      </c>
      <c r="J1799" t="s">
        <v>7002</v>
      </c>
      <c r="K1799" s="37">
        <v>43507</v>
      </c>
      <c r="L1799" s="44">
        <v>15079.87</v>
      </c>
      <c r="M1799" s="44">
        <v>15079.87</v>
      </c>
      <c r="N1799" s="44">
        <v>0</v>
      </c>
      <c r="O1799" s="44">
        <v>13571.88</v>
      </c>
      <c r="P1799" s="44">
        <v>0</v>
      </c>
      <c r="Q1799" s="44">
        <v>1130.99</v>
      </c>
      <c r="R1799" s="44">
        <v>0</v>
      </c>
      <c r="S1799" s="44">
        <v>0</v>
      </c>
      <c r="T1799" s="44">
        <v>1130.99</v>
      </c>
      <c r="V1799" s="44"/>
      <c r="W1799" s="44"/>
      <c r="X1799" s="44"/>
    </row>
    <row r="1800" spans="1:24">
      <c r="A1800">
        <v>2</v>
      </c>
      <c r="B1800">
        <v>4332</v>
      </c>
      <c r="C1800" t="s">
        <v>3767</v>
      </c>
      <c r="D1800" t="s">
        <v>1133</v>
      </c>
      <c r="E1800" t="s">
        <v>93</v>
      </c>
      <c r="F1800" t="s">
        <v>5285</v>
      </c>
      <c r="G1800" t="s">
        <v>255</v>
      </c>
      <c r="H1800" t="s">
        <v>107</v>
      </c>
      <c r="I1800" s="42">
        <v>0</v>
      </c>
      <c r="J1800" t="s">
        <v>7002</v>
      </c>
      <c r="K1800" s="37">
        <v>48092</v>
      </c>
      <c r="L1800" s="44">
        <v>897376.28</v>
      </c>
      <c r="M1800" s="44">
        <v>897376.28</v>
      </c>
      <c r="N1800" s="44">
        <v>0</v>
      </c>
      <c r="O1800" s="44">
        <v>807638.65</v>
      </c>
      <c r="P1800" s="44">
        <v>0</v>
      </c>
      <c r="Q1800" s="44">
        <v>17778.359199999999</v>
      </c>
      <c r="R1800" s="44">
        <v>0</v>
      </c>
      <c r="S1800" s="44">
        <v>0</v>
      </c>
      <c r="T1800" s="44">
        <v>17778.359199999999</v>
      </c>
      <c r="V1800" s="44"/>
      <c r="W1800" s="44"/>
      <c r="X1800" s="44"/>
    </row>
    <row r="1801" spans="1:24">
      <c r="A1801">
        <v>2</v>
      </c>
      <c r="B1801">
        <v>4332</v>
      </c>
      <c r="C1801" t="s">
        <v>3767</v>
      </c>
      <c r="D1801" t="s">
        <v>1912</v>
      </c>
      <c r="E1801" t="s">
        <v>9</v>
      </c>
      <c r="F1801" t="s">
        <v>5286</v>
      </c>
      <c r="G1801" t="s">
        <v>689</v>
      </c>
      <c r="H1801" t="s">
        <v>100</v>
      </c>
      <c r="I1801" s="42">
        <v>0.1</v>
      </c>
      <c r="J1801" t="s">
        <v>7002</v>
      </c>
      <c r="K1801" s="37">
        <v>43507</v>
      </c>
      <c r="L1801" s="44">
        <v>9465.1200000000008</v>
      </c>
      <c r="M1801" s="44">
        <v>9465.1200000000008</v>
      </c>
      <c r="N1801" s="44">
        <v>0</v>
      </c>
      <c r="O1801" s="44">
        <v>8518.61</v>
      </c>
      <c r="P1801" s="44">
        <v>0</v>
      </c>
      <c r="Q1801" s="44">
        <v>709.88419999999996</v>
      </c>
      <c r="R1801" s="44">
        <v>0</v>
      </c>
      <c r="S1801" s="44">
        <v>0</v>
      </c>
      <c r="T1801" s="44">
        <v>709.88419999999996</v>
      </c>
      <c r="V1801" s="44"/>
      <c r="W1801" s="44"/>
      <c r="X1801" s="44"/>
    </row>
    <row r="1802" spans="1:24">
      <c r="A1802">
        <v>2</v>
      </c>
      <c r="B1802">
        <v>4332</v>
      </c>
      <c r="C1802" t="s">
        <v>3767</v>
      </c>
      <c r="D1802" t="s">
        <v>1738</v>
      </c>
      <c r="E1802" t="s">
        <v>93</v>
      </c>
      <c r="F1802" t="s">
        <v>5287</v>
      </c>
      <c r="G1802" t="s">
        <v>2136</v>
      </c>
      <c r="H1802" t="s">
        <v>107</v>
      </c>
      <c r="I1802" s="42">
        <v>0.1</v>
      </c>
      <c r="J1802" t="s">
        <v>7002</v>
      </c>
      <c r="K1802" s="37">
        <v>43507</v>
      </c>
      <c r="L1802" s="44">
        <v>32395.37</v>
      </c>
      <c r="M1802" s="44">
        <v>32395.37</v>
      </c>
      <c r="N1802" s="44">
        <v>0</v>
      </c>
      <c r="O1802" s="44">
        <v>29155.83</v>
      </c>
      <c r="P1802" s="44">
        <v>0</v>
      </c>
      <c r="Q1802" s="44">
        <v>2429.6525000000001</v>
      </c>
      <c r="R1802" s="44">
        <v>0</v>
      </c>
      <c r="S1802" s="44">
        <v>0</v>
      </c>
      <c r="T1802" s="44">
        <v>2429.6525000000001</v>
      </c>
      <c r="V1802" s="44"/>
      <c r="W1802" s="44"/>
      <c r="X1802" s="44"/>
    </row>
    <row r="1803" spans="1:24">
      <c r="A1803">
        <v>2</v>
      </c>
      <c r="B1803">
        <v>4332</v>
      </c>
      <c r="C1803" t="s">
        <v>3767</v>
      </c>
      <c r="D1803" t="s">
        <v>2765</v>
      </c>
      <c r="E1803" t="s">
        <v>9</v>
      </c>
      <c r="F1803" t="s">
        <v>5288</v>
      </c>
      <c r="G1803" t="s">
        <v>2853</v>
      </c>
      <c r="H1803" t="s">
        <v>100</v>
      </c>
      <c r="I1803" s="42">
        <v>0.1</v>
      </c>
      <c r="J1803" t="s">
        <v>7002</v>
      </c>
      <c r="K1803" s="37">
        <v>43676</v>
      </c>
      <c r="L1803" s="44">
        <v>15238</v>
      </c>
      <c r="M1803" s="44">
        <v>15238</v>
      </c>
      <c r="N1803" s="44">
        <v>0</v>
      </c>
      <c r="O1803" s="44">
        <v>13714.2</v>
      </c>
      <c r="P1803" s="44">
        <v>0</v>
      </c>
      <c r="Q1803" s="44">
        <v>1142.8499999999999</v>
      </c>
      <c r="R1803" s="44">
        <v>0</v>
      </c>
      <c r="S1803" s="44">
        <v>0</v>
      </c>
      <c r="T1803" s="44">
        <v>1142.8499999999999</v>
      </c>
      <c r="V1803" s="44"/>
      <c r="W1803" s="44"/>
      <c r="X1803" s="44"/>
    </row>
    <row r="1804" spans="1:24">
      <c r="A1804">
        <v>2</v>
      </c>
      <c r="B1804">
        <v>4332</v>
      </c>
      <c r="C1804" t="s">
        <v>3767</v>
      </c>
      <c r="D1804" t="s">
        <v>2892</v>
      </c>
      <c r="E1804" t="s">
        <v>152</v>
      </c>
      <c r="F1804" t="s">
        <v>7624</v>
      </c>
      <c r="G1804" t="s">
        <v>887</v>
      </c>
      <c r="H1804" t="s">
        <v>86</v>
      </c>
      <c r="I1804" s="42">
        <v>1</v>
      </c>
      <c r="J1804" t="s">
        <v>7002</v>
      </c>
      <c r="K1804" s="37">
        <v>43410</v>
      </c>
      <c r="L1804" s="44">
        <v>7207.79</v>
      </c>
      <c r="M1804" s="44">
        <v>7207.79</v>
      </c>
      <c r="N1804" s="44">
        <v>0</v>
      </c>
      <c r="O1804" s="44">
        <v>7207.79</v>
      </c>
      <c r="P1804" s="44">
        <v>0</v>
      </c>
      <c r="Q1804" s="44">
        <v>0</v>
      </c>
      <c r="R1804" s="44">
        <v>0</v>
      </c>
      <c r="S1804" s="44">
        <v>0</v>
      </c>
      <c r="T1804" s="44">
        <v>0</v>
      </c>
      <c r="V1804" s="44"/>
      <c r="W1804" s="44"/>
      <c r="X1804" s="44"/>
    </row>
    <row r="1805" spans="1:24">
      <c r="A1805">
        <v>2</v>
      </c>
      <c r="B1805">
        <v>4332</v>
      </c>
      <c r="C1805" t="s">
        <v>3767</v>
      </c>
      <c r="D1805" t="s">
        <v>796</v>
      </c>
      <c r="E1805" t="s">
        <v>60</v>
      </c>
      <c r="F1805" t="s">
        <v>7625</v>
      </c>
      <c r="G1805" t="s">
        <v>7626</v>
      </c>
      <c r="H1805" t="s">
        <v>100</v>
      </c>
      <c r="I1805" s="42">
        <v>0</v>
      </c>
      <c r="J1805" t="s">
        <v>7002</v>
      </c>
      <c r="K1805" s="37">
        <v>48092</v>
      </c>
      <c r="L1805" s="44">
        <v>44570</v>
      </c>
      <c r="M1805" s="44">
        <v>44570</v>
      </c>
      <c r="N1805" s="44">
        <v>0</v>
      </c>
      <c r="O1805" s="44">
        <v>40113</v>
      </c>
      <c r="P1805" s="44">
        <v>0</v>
      </c>
      <c r="Q1805" s="44">
        <v>3342.75</v>
      </c>
      <c r="R1805" s="44">
        <v>0</v>
      </c>
      <c r="S1805" s="44">
        <v>3342.75</v>
      </c>
      <c r="T1805" s="44">
        <v>0</v>
      </c>
      <c r="V1805" s="44"/>
      <c r="W1805" s="44"/>
      <c r="X1805" s="44"/>
    </row>
    <row r="1806" spans="1:24">
      <c r="A1806">
        <v>2</v>
      </c>
      <c r="B1806">
        <v>4332</v>
      </c>
      <c r="C1806" t="s">
        <v>3767</v>
      </c>
      <c r="D1806" t="s">
        <v>549</v>
      </c>
      <c r="E1806" t="s">
        <v>9</v>
      </c>
      <c r="F1806" t="s">
        <v>5289</v>
      </c>
      <c r="G1806" t="s">
        <v>3184</v>
      </c>
      <c r="H1806" t="s">
        <v>104</v>
      </c>
      <c r="I1806" s="42">
        <v>0.6</v>
      </c>
      <c r="J1806" t="s">
        <v>7002</v>
      </c>
      <c r="K1806" s="37">
        <v>43917</v>
      </c>
      <c r="L1806" s="44">
        <v>49979.35</v>
      </c>
      <c r="M1806" s="44">
        <v>49979.35</v>
      </c>
      <c r="N1806" s="44">
        <v>0</v>
      </c>
      <c r="O1806" s="44">
        <v>44981.42</v>
      </c>
      <c r="P1806" s="44">
        <v>0</v>
      </c>
      <c r="Q1806" s="44">
        <v>3748.4517000000001</v>
      </c>
      <c r="R1806" s="44">
        <v>0</v>
      </c>
      <c r="S1806" s="44">
        <v>0</v>
      </c>
      <c r="T1806" s="44">
        <v>3748.4517000000001</v>
      </c>
      <c r="V1806" s="44"/>
      <c r="W1806" s="44"/>
      <c r="X1806" s="44"/>
    </row>
    <row r="1807" spans="1:24">
      <c r="A1807">
        <v>2</v>
      </c>
      <c r="B1807">
        <v>4332</v>
      </c>
      <c r="C1807" t="s">
        <v>3767</v>
      </c>
      <c r="D1807" t="s">
        <v>285</v>
      </c>
      <c r="E1807" t="s">
        <v>37</v>
      </c>
      <c r="F1807" t="s">
        <v>5290</v>
      </c>
      <c r="G1807" t="s">
        <v>2059</v>
      </c>
      <c r="H1807" t="s">
        <v>107</v>
      </c>
      <c r="I1807" s="42">
        <v>0.13</v>
      </c>
      <c r="J1807" t="s">
        <v>7002</v>
      </c>
      <c r="K1807" s="37">
        <v>43571</v>
      </c>
      <c r="L1807" s="44">
        <v>42390.64</v>
      </c>
      <c r="M1807" s="44">
        <v>42390.64</v>
      </c>
      <c r="N1807" s="44">
        <v>0</v>
      </c>
      <c r="O1807" s="44">
        <v>38151.58</v>
      </c>
      <c r="P1807" s="44">
        <v>0</v>
      </c>
      <c r="Q1807" s="44">
        <v>3179.2982999999999</v>
      </c>
      <c r="R1807" s="44">
        <v>0</v>
      </c>
      <c r="S1807" s="44">
        <v>0</v>
      </c>
      <c r="T1807" s="44">
        <v>3179.2982999999999</v>
      </c>
      <c r="V1807" s="44"/>
      <c r="W1807" s="44"/>
      <c r="X1807" s="44"/>
    </row>
    <row r="1808" spans="1:24">
      <c r="A1808">
        <v>2</v>
      </c>
      <c r="B1808">
        <v>4332</v>
      </c>
      <c r="C1808" t="s">
        <v>3767</v>
      </c>
      <c r="D1808" t="s">
        <v>1731</v>
      </c>
      <c r="E1808" t="s">
        <v>122</v>
      </c>
      <c r="F1808" t="s">
        <v>5291</v>
      </c>
      <c r="G1808" t="s">
        <v>2076</v>
      </c>
      <c r="H1808" t="s">
        <v>124</v>
      </c>
      <c r="I1808" s="42">
        <v>0.5</v>
      </c>
      <c r="J1808" t="s">
        <v>7002</v>
      </c>
      <c r="K1808" s="37">
        <v>43507</v>
      </c>
      <c r="L1808" s="44">
        <v>32384.639999999999</v>
      </c>
      <c r="M1808" s="44">
        <v>32384.639999999999</v>
      </c>
      <c r="N1808" s="44">
        <v>0</v>
      </c>
      <c r="O1808" s="44">
        <v>29146.18</v>
      </c>
      <c r="P1808" s="44">
        <v>0</v>
      </c>
      <c r="Q1808" s="44">
        <v>2428.8483000000001</v>
      </c>
      <c r="R1808" s="44">
        <v>0</v>
      </c>
      <c r="S1808" s="44">
        <v>0</v>
      </c>
      <c r="T1808" s="44">
        <v>2428.8483000000001</v>
      </c>
      <c r="V1808" s="44"/>
      <c r="W1808" s="44"/>
      <c r="X1808" s="44"/>
    </row>
    <row r="1809" spans="1:24">
      <c r="A1809">
        <v>2</v>
      </c>
      <c r="B1809">
        <v>4332</v>
      </c>
      <c r="C1809" t="s">
        <v>3767</v>
      </c>
      <c r="D1809" t="s">
        <v>158</v>
      </c>
      <c r="E1809" t="s">
        <v>147</v>
      </c>
      <c r="F1809" t="s">
        <v>5292</v>
      </c>
      <c r="G1809" t="s">
        <v>1562</v>
      </c>
      <c r="H1809" t="s">
        <v>107</v>
      </c>
      <c r="I1809" s="42">
        <v>0.2</v>
      </c>
      <c r="J1809" t="s">
        <v>7002</v>
      </c>
      <c r="K1809" s="37">
        <v>43412</v>
      </c>
      <c r="L1809" s="44">
        <v>12272.68</v>
      </c>
      <c r="M1809" s="44">
        <v>12272.68</v>
      </c>
      <c r="N1809" s="44">
        <v>0</v>
      </c>
      <c r="O1809" s="44">
        <v>11045.41</v>
      </c>
      <c r="P1809" s="44">
        <v>0</v>
      </c>
      <c r="Q1809" s="44">
        <v>920.45079999999996</v>
      </c>
      <c r="R1809" s="44">
        <v>0</v>
      </c>
      <c r="S1809" s="44">
        <v>0</v>
      </c>
      <c r="T1809" s="44">
        <v>920.45079999999996</v>
      </c>
      <c r="V1809" s="44"/>
      <c r="W1809" s="44"/>
      <c r="X1809" s="44"/>
    </row>
    <row r="1810" spans="1:24">
      <c r="A1810">
        <v>2</v>
      </c>
      <c r="B1810">
        <v>4332</v>
      </c>
      <c r="C1810" t="s">
        <v>3767</v>
      </c>
      <c r="D1810" t="s">
        <v>1188</v>
      </c>
      <c r="E1810" t="s">
        <v>60</v>
      </c>
      <c r="F1810" t="s">
        <v>5293</v>
      </c>
      <c r="G1810" t="s">
        <v>2375</v>
      </c>
      <c r="H1810" t="s">
        <v>107</v>
      </c>
      <c r="I1810" s="42">
        <v>0</v>
      </c>
      <c r="J1810" t="s">
        <v>7002</v>
      </c>
      <c r="K1810" s="37">
        <v>43507</v>
      </c>
      <c r="L1810" s="44">
        <v>40235.910000000003</v>
      </c>
      <c r="M1810" s="44">
        <v>40235.910000000003</v>
      </c>
      <c r="N1810" s="44">
        <v>0</v>
      </c>
      <c r="O1810" s="44">
        <v>36212.32</v>
      </c>
      <c r="P1810" s="44">
        <v>0</v>
      </c>
      <c r="Q1810" s="44">
        <v>3017.6932999999999</v>
      </c>
      <c r="R1810" s="44">
        <v>0</v>
      </c>
      <c r="S1810" s="44">
        <v>0</v>
      </c>
      <c r="T1810" s="44">
        <v>3017.6932999999999</v>
      </c>
      <c r="V1810" s="44"/>
      <c r="W1810" s="44"/>
      <c r="X1810" s="44"/>
    </row>
    <row r="1811" spans="1:24">
      <c r="A1811">
        <v>2</v>
      </c>
      <c r="B1811">
        <v>4332</v>
      </c>
      <c r="C1811" t="s">
        <v>3767</v>
      </c>
      <c r="D1811" t="s">
        <v>425</v>
      </c>
      <c r="E1811" t="s">
        <v>82</v>
      </c>
      <c r="F1811" t="s">
        <v>5294</v>
      </c>
      <c r="G1811" t="s">
        <v>1885</v>
      </c>
      <c r="H1811" t="s">
        <v>104</v>
      </c>
      <c r="I1811" s="42">
        <v>1</v>
      </c>
      <c r="J1811" t="s">
        <v>7002</v>
      </c>
      <c r="K1811" s="37">
        <v>43411</v>
      </c>
      <c r="L1811" s="44">
        <v>3310</v>
      </c>
      <c r="M1811" s="44">
        <v>3310</v>
      </c>
      <c r="N1811" s="44">
        <v>0</v>
      </c>
      <c r="O1811" s="44">
        <v>2979</v>
      </c>
      <c r="P1811" s="44">
        <v>0</v>
      </c>
      <c r="Q1811" s="44">
        <v>248.25</v>
      </c>
      <c r="R1811" s="44">
        <v>0</v>
      </c>
      <c r="S1811" s="44">
        <v>0</v>
      </c>
      <c r="T1811" s="44">
        <v>248.25</v>
      </c>
      <c r="V1811" s="44"/>
      <c r="W1811" s="44"/>
      <c r="X1811" s="44"/>
    </row>
    <row r="1812" spans="1:24">
      <c r="A1812">
        <v>2</v>
      </c>
      <c r="B1812">
        <v>4332</v>
      </c>
      <c r="C1812" t="s">
        <v>3767</v>
      </c>
      <c r="D1812" t="s">
        <v>796</v>
      </c>
      <c r="E1812" t="s">
        <v>60</v>
      </c>
      <c r="F1812" t="s">
        <v>5295</v>
      </c>
      <c r="G1812" t="s">
        <v>2137</v>
      </c>
      <c r="H1812" t="s">
        <v>124</v>
      </c>
      <c r="I1812" s="42">
        <v>0.3</v>
      </c>
      <c r="J1812" t="s">
        <v>7002</v>
      </c>
      <c r="K1812" s="37">
        <v>48092</v>
      </c>
      <c r="L1812" s="44">
        <v>127890.39</v>
      </c>
      <c r="M1812" s="44">
        <v>127890.39</v>
      </c>
      <c r="N1812" s="44">
        <v>0</v>
      </c>
      <c r="O1812" s="44">
        <v>115101.35</v>
      </c>
      <c r="P1812" s="44">
        <v>0</v>
      </c>
      <c r="Q1812" s="44">
        <v>0</v>
      </c>
      <c r="R1812" s="44">
        <v>0</v>
      </c>
      <c r="S1812" s="44">
        <v>0</v>
      </c>
      <c r="T1812" s="44">
        <v>0</v>
      </c>
      <c r="V1812" s="44"/>
      <c r="W1812" s="44"/>
      <c r="X1812" s="44"/>
    </row>
    <row r="1813" spans="1:24">
      <c r="A1813">
        <v>2</v>
      </c>
      <c r="B1813">
        <v>4332</v>
      </c>
      <c r="C1813" t="s">
        <v>3767</v>
      </c>
      <c r="D1813" t="s">
        <v>425</v>
      </c>
      <c r="E1813" t="s">
        <v>82</v>
      </c>
      <c r="F1813" t="s">
        <v>5296</v>
      </c>
      <c r="G1813" t="s">
        <v>1962</v>
      </c>
      <c r="H1813" t="s">
        <v>107</v>
      </c>
      <c r="I1813" s="42">
        <v>1</v>
      </c>
      <c r="J1813" t="s">
        <v>7002</v>
      </c>
      <c r="K1813" s="37">
        <v>43507</v>
      </c>
      <c r="L1813" s="44">
        <v>4760</v>
      </c>
      <c r="M1813" s="44">
        <v>4760</v>
      </c>
      <c r="N1813" s="44">
        <v>0</v>
      </c>
      <c r="O1813" s="44">
        <v>4284</v>
      </c>
      <c r="P1813" s="44">
        <v>0</v>
      </c>
      <c r="Q1813" s="44">
        <v>357</v>
      </c>
      <c r="R1813" s="44">
        <v>0</v>
      </c>
      <c r="S1813" s="44">
        <v>0</v>
      </c>
      <c r="T1813" s="44">
        <v>357</v>
      </c>
      <c r="V1813" s="44"/>
      <c r="W1813" s="44"/>
      <c r="X1813" s="44"/>
    </row>
    <row r="1814" spans="1:24">
      <c r="A1814">
        <v>2</v>
      </c>
      <c r="B1814">
        <v>4332</v>
      </c>
      <c r="C1814" t="s">
        <v>3767</v>
      </c>
      <c r="D1814" t="s">
        <v>1369</v>
      </c>
      <c r="E1814" t="s">
        <v>9</v>
      </c>
      <c r="F1814" t="s">
        <v>7627</v>
      </c>
      <c r="G1814" t="s">
        <v>7628</v>
      </c>
      <c r="H1814" t="s">
        <v>86</v>
      </c>
      <c r="I1814" s="42">
        <v>1</v>
      </c>
      <c r="J1814" t="s">
        <v>7002</v>
      </c>
      <c r="K1814" s="37">
        <v>43507</v>
      </c>
      <c r="L1814" s="44">
        <v>18414.53</v>
      </c>
      <c r="M1814" s="44">
        <v>18414.53</v>
      </c>
      <c r="N1814" s="44">
        <v>0</v>
      </c>
      <c r="O1814" s="44">
        <v>18414.53</v>
      </c>
      <c r="P1814" s="44">
        <v>0</v>
      </c>
      <c r="Q1814" s="44">
        <v>0</v>
      </c>
      <c r="R1814" s="44">
        <v>0</v>
      </c>
      <c r="S1814" s="44">
        <v>0</v>
      </c>
      <c r="T1814" s="44">
        <v>0</v>
      </c>
      <c r="V1814" s="44"/>
      <c r="W1814" s="44"/>
      <c r="X1814" s="44"/>
    </row>
    <row r="1815" spans="1:24">
      <c r="A1815">
        <v>2</v>
      </c>
      <c r="B1815">
        <v>4332</v>
      </c>
      <c r="C1815" t="s">
        <v>3767</v>
      </c>
      <c r="D1815" t="s">
        <v>7629</v>
      </c>
      <c r="E1815" t="s">
        <v>1693</v>
      </c>
      <c r="F1815" t="s">
        <v>7630</v>
      </c>
      <c r="G1815" t="s">
        <v>7075</v>
      </c>
      <c r="H1815" t="s">
        <v>86</v>
      </c>
      <c r="I1815" s="42">
        <v>1</v>
      </c>
      <c r="J1815" t="s">
        <v>7002</v>
      </c>
      <c r="K1815" s="37">
        <v>43228</v>
      </c>
      <c r="L1815" s="44">
        <v>3783.74</v>
      </c>
      <c r="M1815" s="44">
        <v>3783.74</v>
      </c>
      <c r="N1815" s="44">
        <v>0</v>
      </c>
      <c r="O1815" s="44">
        <v>3783.74</v>
      </c>
      <c r="P1815" s="44">
        <v>0</v>
      </c>
      <c r="Q1815" s="44">
        <v>0</v>
      </c>
      <c r="R1815" s="44">
        <v>0</v>
      </c>
      <c r="S1815" s="44">
        <v>0</v>
      </c>
      <c r="T1815" s="44">
        <v>0</v>
      </c>
      <c r="V1815" s="44"/>
      <c r="W1815" s="44"/>
      <c r="X1815" s="44"/>
    </row>
    <row r="1816" spans="1:24">
      <c r="A1816">
        <v>2</v>
      </c>
      <c r="B1816">
        <v>4332</v>
      </c>
      <c r="C1816" t="s">
        <v>3767</v>
      </c>
      <c r="D1816" t="s">
        <v>1902</v>
      </c>
      <c r="E1816" t="s">
        <v>21</v>
      </c>
      <c r="F1816" t="s">
        <v>5297</v>
      </c>
      <c r="G1816" t="s">
        <v>1903</v>
      </c>
      <c r="H1816" t="s">
        <v>104</v>
      </c>
      <c r="I1816" s="42">
        <v>1</v>
      </c>
      <c r="J1816" t="s">
        <v>7002</v>
      </c>
      <c r="K1816" s="37">
        <v>43651</v>
      </c>
      <c r="L1816" s="44">
        <v>238336.88</v>
      </c>
      <c r="M1816" s="44">
        <v>238336.88</v>
      </c>
      <c r="N1816" s="44">
        <v>0</v>
      </c>
      <c r="O1816" s="44">
        <v>214503.19</v>
      </c>
      <c r="P1816" s="44">
        <v>0</v>
      </c>
      <c r="Q1816" s="44">
        <v>17875.265800000001</v>
      </c>
      <c r="R1816" s="44">
        <v>0</v>
      </c>
      <c r="S1816" s="44">
        <v>0</v>
      </c>
      <c r="T1816" s="44">
        <v>17875.265800000001</v>
      </c>
      <c r="V1816" s="44"/>
      <c r="W1816" s="44"/>
      <c r="X1816" s="44"/>
    </row>
    <row r="1817" spans="1:24">
      <c r="A1817">
        <v>2</v>
      </c>
      <c r="B1817">
        <v>4332</v>
      </c>
      <c r="C1817" t="s">
        <v>3767</v>
      </c>
      <c r="D1817" t="s">
        <v>1640</v>
      </c>
      <c r="E1817" t="s">
        <v>314</v>
      </c>
      <c r="F1817" t="s">
        <v>5298</v>
      </c>
      <c r="G1817" t="s">
        <v>1965</v>
      </c>
      <c r="H1817" t="s">
        <v>124</v>
      </c>
      <c r="I1817" s="42">
        <v>1</v>
      </c>
      <c r="J1817" t="s">
        <v>7002</v>
      </c>
      <c r="K1817" s="37">
        <v>43507</v>
      </c>
      <c r="L1817" s="44">
        <v>119323.6</v>
      </c>
      <c r="M1817" s="44">
        <v>119323.6</v>
      </c>
      <c r="N1817" s="44">
        <v>0</v>
      </c>
      <c r="O1817" s="44">
        <v>107391.24</v>
      </c>
      <c r="P1817" s="44">
        <v>0</v>
      </c>
      <c r="Q1817" s="44">
        <v>8949.27</v>
      </c>
      <c r="R1817" s="44">
        <v>0</v>
      </c>
      <c r="S1817" s="44">
        <v>0</v>
      </c>
      <c r="T1817" s="44">
        <v>8949.27</v>
      </c>
      <c r="V1817" s="44"/>
      <c r="W1817" s="44"/>
      <c r="X1817" s="44"/>
    </row>
    <row r="1818" spans="1:24">
      <c r="A1818">
        <v>2</v>
      </c>
      <c r="B1818">
        <v>4332</v>
      </c>
      <c r="C1818" t="s">
        <v>3767</v>
      </c>
      <c r="D1818" t="s">
        <v>399</v>
      </c>
      <c r="E1818" t="s">
        <v>256</v>
      </c>
      <c r="F1818" t="s">
        <v>5299</v>
      </c>
      <c r="G1818" t="s">
        <v>2966</v>
      </c>
      <c r="H1818" t="s">
        <v>107</v>
      </c>
      <c r="I1818" s="42">
        <v>1</v>
      </c>
      <c r="J1818" t="s">
        <v>7002</v>
      </c>
      <c r="K1818" s="37">
        <v>48092</v>
      </c>
      <c r="L1818" s="44">
        <v>317302</v>
      </c>
      <c r="M1818" s="44">
        <v>317302</v>
      </c>
      <c r="N1818" s="44">
        <v>0</v>
      </c>
      <c r="O1818" s="44">
        <v>285571.8</v>
      </c>
      <c r="P1818" s="44">
        <v>0</v>
      </c>
      <c r="Q1818" s="44">
        <v>10310.620000000001</v>
      </c>
      <c r="R1818" s="44">
        <v>0</v>
      </c>
      <c r="S1818" s="44">
        <v>10310.620000000001</v>
      </c>
      <c r="T1818" s="44">
        <v>0</v>
      </c>
      <c r="V1818" s="44"/>
      <c r="W1818" s="44"/>
      <c r="X1818" s="44"/>
    </row>
    <row r="1819" spans="1:24">
      <c r="A1819">
        <v>2</v>
      </c>
      <c r="B1819">
        <v>4332</v>
      </c>
      <c r="C1819" t="s">
        <v>3767</v>
      </c>
      <c r="D1819" t="s">
        <v>1878</v>
      </c>
      <c r="E1819" t="s">
        <v>321</v>
      </c>
      <c r="F1819" t="s">
        <v>5300</v>
      </c>
      <c r="G1819" t="s">
        <v>2247</v>
      </c>
      <c r="H1819" t="s">
        <v>124</v>
      </c>
      <c r="I1819" s="42">
        <v>1</v>
      </c>
      <c r="J1819" t="s">
        <v>7002</v>
      </c>
      <c r="K1819" s="37">
        <v>43985</v>
      </c>
      <c r="L1819" s="44">
        <v>222429.43</v>
      </c>
      <c r="M1819" s="44">
        <v>222976.38</v>
      </c>
      <c r="N1819" s="44">
        <v>546.95000000000005</v>
      </c>
      <c r="O1819" s="44">
        <v>200678.75</v>
      </c>
      <c r="P1819" s="44">
        <v>492.26</v>
      </c>
      <c r="Q1819" s="44">
        <v>16682.195</v>
      </c>
      <c r="R1819" s="44">
        <v>0</v>
      </c>
      <c r="S1819" s="44">
        <v>288.89</v>
      </c>
      <c r="T1819" s="44">
        <v>16393.305</v>
      </c>
      <c r="V1819" s="44"/>
      <c r="W1819" s="44"/>
      <c r="X1819" s="44"/>
    </row>
    <row r="1820" spans="1:24">
      <c r="A1820">
        <v>2</v>
      </c>
      <c r="B1820">
        <v>4332</v>
      </c>
      <c r="C1820" t="s">
        <v>3767</v>
      </c>
      <c r="D1820" t="s">
        <v>178</v>
      </c>
      <c r="E1820" t="s">
        <v>69</v>
      </c>
      <c r="F1820" t="s">
        <v>5301</v>
      </c>
      <c r="G1820" t="s">
        <v>2204</v>
      </c>
      <c r="H1820" t="s">
        <v>86</v>
      </c>
      <c r="I1820" s="42">
        <v>0.7</v>
      </c>
      <c r="J1820" t="s">
        <v>7002</v>
      </c>
      <c r="K1820" s="37">
        <v>48092</v>
      </c>
      <c r="L1820" s="44">
        <v>2076806.59</v>
      </c>
      <c r="M1820" s="44">
        <v>2076806.59</v>
      </c>
      <c r="N1820" s="44">
        <v>0</v>
      </c>
      <c r="O1820" s="44">
        <v>1869125.93</v>
      </c>
      <c r="P1820" s="44">
        <v>0</v>
      </c>
      <c r="Q1820" s="44">
        <v>122193.99</v>
      </c>
      <c r="R1820" s="44">
        <v>0</v>
      </c>
      <c r="S1820" s="44">
        <v>0</v>
      </c>
      <c r="T1820" s="44">
        <v>122193.99</v>
      </c>
      <c r="V1820" s="44"/>
      <c r="W1820" s="44"/>
      <c r="X1820" s="44"/>
    </row>
    <row r="1821" spans="1:24">
      <c r="A1821">
        <v>2</v>
      </c>
      <c r="B1821">
        <v>4332</v>
      </c>
      <c r="C1821" t="s">
        <v>3767</v>
      </c>
      <c r="D1821" t="s">
        <v>1120</v>
      </c>
      <c r="E1821" t="s">
        <v>48</v>
      </c>
      <c r="F1821" t="s">
        <v>7631</v>
      </c>
      <c r="G1821" t="s">
        <v>7632</v>
      </c>
      <c r="H1821" t="s">
        <v>86</v>
      </c>
      <c r="I1821" s="42">
        <v>1</v>
      </c>
      <c r="J1821" t="s">
        <v>7002</v>
      </c>
      <c r="K1821" s="37">
        <v>43333</v>
      </c>
      <c r="L1821" s="44">
        <v>29858.61</v>
      </c>
      <c r="M1821" s="44">
        <v>29858.61</v>
      </c>
      <c r="N1821" s="44">
        <v>0</v>
      </c>
      <c r="O1821" s="44">
        <v>29858.61</v>
      </c>
      <c r="P1821" s="44">
        <v>0</v>
      </c>
      <c r="Q1821" s="44">
        <v>0</v>
      </c>
      <c r="R1821" s="44">
        <v>0</v>
      </c>
      <c r="S1821" s="44">
        <v>0</v>
      </c>
      <c r="T1821" s="44">
        <v>0</v>
      </c>
      <c r="V1821" s="44"/>
      <c r="W1821" s="44"/>
      <c r="X1821" s="44"/>
    </row>
    <row r="1822" spans="1:24">
      <c r="A1822">
        <v>2</v>
      </c>
      <c r="B1822">
        <v>4332</v>
      </c>
      <c r="C1822" t="s">
        <v>3767</v>
      </c>
      <c r="D1822" t="s">
        <v>68</v>
      </c>
      <c r="E1822" t="s">
        <v>69</v>
      </c>
      <c r="F1822" t="s">
        <v>5302</v>
      </c>
      <c r="G1822" t="s">
        <v>70</v>
      </c>
      <c r="H1822" t="s">
        <v>54</v>
      </c>
      <c r="I1822" s="42">
        <v>0</v>
      </c>
      <c r="J1822" t="s">
        <v>7003</v>
      </c>
      <c r="K1822" s="37">
        <v>48092</v>
      </c>
      <c r="L1822" s="44">
        <v>3934801</v>
      </c>
      <c r="M1822" s="44">
        <v>2092517</v>
      </c>
      <c r="N1822" s="44">
        <v>-1842284</v>
      </c>
      <c r="O1822" s="44">
        <v>1569387.75</v>
      </c>
      <c r="P1822" s="44">
        <v>-1381713</v>
      </c>
      <c r="Q1822" s="44">
        <v>0</v>
      </c>
      <c r="R1822" s="44">
        <v>0</v>
      </c>
      <c r="S1822" s="44">
        <v>0</v>
      </c>
      <c r="T1822" s="44">
        <v>0</v>
      </c>
      <c r="V1822" s="44"/>
      <c r="W1822" s="44"/>
      <c r="X1822" s="44"/>
    </row>
    <row r="1823" spans="1:24">
      <c r="A1823">
        <v>2</v>
      </c>
      <c r="B1823">
        <v>4332</v>
      </c>
      <c r="C1823" t="s">
        <v>3767</v>
      </c>
      <c r="D1823" t="s">
        <v>1640</v>
      </c>
      <c r="E1823" t="s">
        <v>314</v>
      </c>
      <c r="F1823" t="s">
        <v>5303</v>
      </c>
      <c r="G1823" t="s">
        <v>1862</v>
      </c>
      <c r="H1823" t="s">
        <v>124</v>
      </c>
      <c r="I1823" s="42">
        <v>1</v>
      </c>
      <c r="J1823" t="s">
        <v>7002</v>
      </c>
      <c r="K1823" s="37">
        <v>43411</v>
      </c>
      <c r="L1823" s="44">
        <v>63537.35</v>
      </c>
      <c r="M1823" s="44">
        <v>63537.35</v>
      </c>
      <c r="N1823" s="44">
        <v>0</v>
      </c>
      <c r="O1823" s="44">
        <v>57183.62</v>
      </c>
      <c r="P1823" s="44">
        <v>0</v>
      </c>
      <c r="Q1823" s="44">
        <v>4765.3017</v>
      </c>
      <c r="R1823" s="44">
        <v>0</v>
      </c>
      <c r="S1823" s="44">
        <v>0</v>
      </c>
      <c r="T1823" s="44">
        <v>4765.3017</v>
      </c>
      <c r="V1823" s="44"/>
      <c r="W1823" s="44"/>
      <c r="X1823" s="44"/>
    </row>
    <row r="1824" spans="1:24">
      <c r="A1824">
        <v>2</v>
      </c>
      <c r="B1824">
        <v>4332</v>
      </c>
      <c r="C1824" t="s">
        <v>3767</v>
      </c>
      <c r="D1824" t="s">
        <v>1386</v>
      </c>
      <c r="E1824" t="s">
        <v>9</v>
      </c>
      <c r="F1824" t="s">
        <v>5304</v>
      </c>
      <c r="G1824" t="s">
        <v>2971</v>
      </c>
      <c r="H1824" t="s">
        <v>107</v>
      </c>
      <c r="I1824" s="42">
        <v>0.05</v>
      </c>
      <c r="J1824" t="s">
        <v>7002</v>
      </c>
      <c r="K1824" s="37">
        <v>48092</v>
      </c>
      <c r="L1824" s="44">
        <v>330156</v>
      </c>
      <c r="M1824" s="44">
        <v>330156</v>
      </c>
      <c r="N1824" s="44">
        <v>0</v>
      </c>
      <c r="O1824" s="44">
        <v>297140.40000000002</v>
      </c>
      <c r="P1824" s="44">
        <v>0</v>
      </c>
      <c r="Q1824" s="44">
        <v>0</v>
      </c>
      <c r="R1824" s="44">
        <v>0</v>
      </c>
      <c r="S1824" s="44">
        <v>0</v>
      </c>
      <c r="T1824" s="44">
        <v>0</v>
      </c>
      <c r="V1824" s="44"/>
      <c r="W1824" s="44"/>
      <c r="X1824" s="44"/>
    </row>
    <row r="1825" spans="1:24">
      <c r="A1825">
        <v>2</v>
      </c>
      <c r="B1825">
        <v>4332</v>
      </c>
      <c r="C1825" t="s">
        <v>3767</v>
      </c>
      <c r="D1825" t="s">
        <v>1379</v>
      </c>
      <c r="E1825" t="s">
        <v>21</v>
      </c>
      <c r="F1825" t="s">
        <v>7633</v>
      </c>
      <c r="G1825" t="s">
        <v>7634</v>
      </c>
      <c r="H1825" t="s">
        <v>86</v>
      </c>
      <c r="I1825" s="42">
        <v>1</v>
      </c>
      <c r="J1825" t="s">
        <v>7002</v>
      </c>
      <c r="K1825" s="37">
        <v>43411</v>
      </c>
      <c r="L1825" s="44">
        <v>18764.71</v>
      </c>
      <c r="M1825" s="44">
        <v>18764.71</v>
      </c>
      <c r="N1825" s="44">
        <v>0</v>
      </c>
      <c r="O1825" s="44">
        <v>18764.71</v>
      </c>
      <c r="P1825" s="44">
        <v>0</v>
      </c>
      <c r="Q1825" s="44">
        <v>0</v>
      </c>
      <c r="R1825" s="44">
        <v>0</v>
      </c>
      <c r="S1825" s="44">
        <v>0</v>
      </c>
      <c r="T1825" s="44">
        <v>0</v>
      </c>
      <c r="V1825" s="44"/>
      <c r="W1825" s="44"/>
      <c r="X1825" s="44"/>
    </row>
    <row r="1826" spans="1:24">
      <c r="A1826">
        <v>2</v>
      </c>
      <c r="B1826">
        <v>4332</v>
      </c>
      <c r="C1826" t="s">
        <v>3767</v>
      </c>
      <c r="D1826" t="s">
        <v>453</v>
      </c>
      <c r="E1826" t="s">
        <v>9</v>
      </c>
      <c r="F1826" t="s">
        <v>5305</v>
      </c>
      <c r="G1826" t="s">
        <v>454</v>
      </c>
      <c r="H1826" t="s">
        <v>107</v>
      </c>
      <c r="I1826" s="42">
        <v>1</v>
      </c>
      <c r="J1826" t="s">
        <v>7002</v>
      </c>
      <c r="K1826" s="37">
        <v>43294</v>
      </c>
      <c r="L1826" s="44">
        <v>54966.35</v>
      </c>
      <c r="M1826" s="44">
        <v>54966.35</v>
      </c>
      <c r="N1826" s="44">
        <v>0</v>
      </c>
      <c r="O1826" s="44">
        <v>49469.72</v>
      </c>
      <c r="P1826" s="44">
        <v>0</v>
      </c>
      <c r="Q1826" s="44">
        <v>4122.4767000000002</v>
      </c>
      <c r="R1826" s="44">
        <v>0</v>
      </c>
      <c r="S1826" s="44">
        <v>0</v>
      </c>
      <c r="T1826" s="44">
        <v>4122.4767000000002</v>
      </c>
      <c r="V1826" s="44"/>
      <c r="W1826" s="44"/>
      <c r="X1826" s="44"/>
    </row>
    <row r="1827" spans="1:24">
      <c r="A1827">
        <v>2</v>
      </c>
      <c r="B1827">
        <v>4332</v>
      </c>
      <c r="C1827" t="s">
        <v>3767</v>
      </c>
      <c r="D1827" t="s">
        <v>669</v>
      </c>
      <c r="E1827" t="s">
        <v>93</v>
      </c>
      <c r="F1827" t="s">
        <v>5306</v>
      </c>
      <c r="G1827" t="s">
        <v>1824</v>
      </c>
      <c r="H1827" t="s">
        <v>86</v>
      </c>
      <c r="I1827" s="42">
        <v>1</v>
      </c>
      <c r="J1827" t="s">
        <v>7002</v>
      </c>
      <c r="K1827" s="37">
        <v>43957</v>
      </c>
      <c r="L1827" s="44">
        <v>108458.34</v>
      </c>
      <c r="M1827" s="44">
        <v>108458.34</v>
      </c>
      <c r="N1827" s="44">
        <v>0</v>
      </c>
      <c r="O1827" s="44">
        <v>97612.51</v>
      </c>
      <c r="P1827" s="44">
        <v>0</v>
      </c>
      <c r="Q1827" s="44">
        <v>8134.3757999999998</v>
      </c>
      <c r="R1827" s="44">
        <v>0</v>
      </c>
      <c r="S1827" s="44">
        <v>0</v>
      </c>
      <c r="T1827" s="44">
        <v>8134.3757999999998</v>
      </c>
      <c r="V1827" s="44"/>
      <c r="W1827" s="44"/>
      <c r="X1827" s="44"/>
    </row>
    <row r="1828" spans="1:24">
      <c r="A1828">
        <v>2</v>
      </c>
      <c r="B1828">
        <v>4332</v>
      </c>
      <c r="C1828" t="s">
        <v>3767</v>
      </c>
      <c r="D1828" t="s">
        <v>256</v>
      </c>
      <c r="E1828" t="s">
        <v>256</v>
      </c>
      <c r="F1828" t="s">
        <v>5307</v>
      </c>
      <c r="G1828" t="s">
        <v>2905</v>
      </c>
      <c r="H1828" t="s">
        <v>107</v>
      </c>
      <c r="I1828" s="42">
        <v>1</v>
      </c>
      <c r="J1828" t="s">
        <v>7002</v>
      </c>
      <c r="K1828" s="37">
        <v>43781</v>
      </c>
      <c r="L1828" s="44">
        <v>8859.9</v>
      </c>
      <c r="M1828" s="44">
        <v>8859.9</v>
      </c>
      <c r="N1828" s="44">
        <v>0</v>
      </c>
      <c r="O1828" s="44">
        <v>7973.91</v>
      </c>
      <c r="P1828" s="44">
        <v>0</v>
      </c>
      <c r="Q1828" s="44">
        <v>664.49249999999995</v>
      </c>
      <c r="R1828" s="44">
        <v>0</v>
      </c>
      <c r="S1828" s="44">
        <v>0</v>
      </c>
      <c r="T1828" s="44">
        <v>664.49249999999995</v>
      </c>
      <c r="V1828" s="44"/>
      <c r="W1828" s="44"/>
      <c r="X1828" s="44"/>
    </row>
    <row r="1829" spans="1:24">
      <c r="A1829">
        <v>2</v>
      </c>
      <c r="B1829">
        <v>4332</v>
      </c>
      <c r="C1829" t="s">
        <v>3767</v>
      </c>
      <c r="D1829" t="s">
        <v>796</v>
      </c>
      <c r="E1829" t="s">
        <v>60</v>
      </c>
      <c r="F1829" t="s">
        <v>5308</v>
      </c>
      <c r="G1829" t="s">
        <v>1960</v>
      </c>
      <c r="H1829" t="s">
        <v>104</v>
      </c>
      <c r="I1829" s="42">
        <v>0.53</v>
      </c>
      <c r="J1829" t="s">
        <v>7002</v>
      </c>
      <c r="K1829" s="37">
        <v>43504</v>
      </c>
      <c r="L1829" s="44">
        <v>10555.52</v>
      </c>
      <c r="M1829" s="44">
        <v>10555.52</v>
      </c>
      <c r="N1829" s="44">
        <v>0</v>
      </c>
      <c r="O1829" s="44">
        <v>9499.9699999999993</v>
      </c>
      <c r="P1829" s="44">
        <v>0</v>
      </c>
      <c r="Q1829" s="44">
        <v>791.66420000000005</v>
      </c>
      <c r="R1829" s="44">
        <v>0</v>
      </c>
      <c r="S1829" s="44">
        <v>0</v>
      </c>
      <c r="T1829" s="44">
        <v>791.66420000000005</v>
      </c>
      <c r="V1829" s="44"/>
      <c r="W1829" s="44"/>
      <c r="X1829" s="44"/>
    </row>
    <row r="1830" spans="1:24">
      <c r="A1830">
        <v>2</v>
      </c>
      <c r="B1830">
        <v>4332</v>
      </c>
      <c r="C1830" t="s">
        <v>3767</v>
      </c>
      <c r="D1830" t="s">
        <v>543</v>
      </c>
      <c r="E1830" t="s">
        <v>264</v>
      </c>
      <c r="F1830" t="s">
        <v>7635</v>
      </c>
      <c r="G1830" t="s">
        <v>7636</v>
      </c>
      <c r="H1830" t="s">
        <v>86</v>
      </c>
      <c r="I1830" s="42">
        <v>1</v>
      </c>
      <c r="J1830" t="s">
        <v>7002</v>
      </c>
      <c r="K1830" s="37">
        <v>43493</v>
      </c>
      <c r="L1830" s="44">
        <v>99830.8</v>
      </c>
      <c r="M1830" s="44">
        <v>99830.8</v>
      </c>
      <c r="N1830" s="44">
        <v>0</v>
      </c>
      <c r="O1830" s="44">
        <v>99830.8</v>
      </c>
      <c r="P1830" s="44">
        <v>0</v>
      </c>
      <c r="Q1830" s="44">
        <v>0</v>
      </c>
      <c r="R1830" s="44">
        <v>0</v>
      </c>
      <c r="S1830" s="44">
        <v>0</v>
      </c>
      <c r="T1830" s="44">
        <v>0</v>
      </c>
      <c r="V1830" s="44"/>
      <c r="W1830" s="44"/>
      <c r="X1830" s="44"/>
    </row>
    <row r="1831" spans="1:24">
      <c r="A1831">
        <v>2</v>
      </c>
      <c r="B1831">
        <v>4332</v>
      </c>
      <c r="C1831" t="s">
        <v>3767</v>
      </c>
      <c r="D1831" t="s">
        <v>822</v>
      </c>
      <c r="E1831" t="s">
        <v>60</v>
      </c>
      <c r="F1831" t="s">
        <v>5309</v>
      </c>
      <c r="G1831" t="s">
        <v>2212</v>
      </c>
      <c r="H1831" t="s">
        <v>100</v>
      </c>
      <c r="I1831" s="42">
        <v>1</v>
      </c>
      <c r="J1831" t="s">
        <v>7002</v>
      </c>
      <c r="K1831" s="37">
        <v>43504</v>
      </c>
      <c r="L1831" s="44">
        <v>35532.269999999997</v>
      </c>
      <c r="M1831" s="44">
        <v>35532.269999999997</v>
      </c>
      <c r="N1831" s="44">
        <v>0</v>
      </c>
      <c r="O1831" s="44">
        <v>31979.040000000001</v>
      </c>
      <c r="P1831" s="44">
        <v>0</v>
      </c>
      <c r="Q1831" s="44">
        <v>2664.92</v>
      </c>
      <c r="R1831" s="44">
        <v>0</v>
      </c>
      <c r="S1831" s="44">
        <v>0</v>
      </c>
      <c r="T1831" s="44">
        <v>2664.92</v>
      </c>
      <c r="V1831" s="44"/>
      <c r="W1831" s="44"/>
      <c r="X1831" s="44"/>
    </row>
    <row r="1832" spans="1:24">
      <c r="A1832">
        <v>2</v>
      </c>
      <c r="B1832">
        <v>4332</v>
      </c>
      <c r="C1832" t="s">
        <v>3767</v>
      </c>
      <c r="D1832" t="s">
        <v>2019</v>
      </c>
      <c r="E1832" t="s">
        <v>422</v>
      </c>
      <c r="F1832" t="s">
        <v>5310</v>
      </c>
      <c r="G1832" t="s">
        <v>2026</v>
      </c>
      <c r="H1832" t="s">
        <v>100</v>
      </c>
      <c r="I1832" s="42">
        <v>1</v>
      </c>
      <c r="J1832" t="s">
        <v>7002</v>
      </c>
      <c r="K1832" s="37">
        <v>43504</v>
      </c>
      <c r="L1832" s="44">
        <v>3823.8</v>
      </c>
      <c r="M1832" s="44">
        <v>3823.8</v>
      </c>
      <c r="N1832" s="44">
        <v>0</v>
      </c>
      <c r="O1832" s="44">
        <v>3441.42</v>
      </c>
      <c r="P1832" s="44">
        <v>0</v>
      </c>
      <c r="Q1832" s="44">
        <v>286.78500000000003</v>
      </c>
      <c r="R1832" s="44">
        <v>0</v>
      </c>
      <c r="S1832" s="44">
        <v>0</v>
      </c>
      <c r="T1832" s="44">
        <v>286.78500000000003</v>
      </c>
      <c r="V1832" s="44"/>
      <c r="W1832" s="44"/>
      <c r="X1832" s="44"/>
    </row>
    <row r="1833" spans="1:24">
      <c r="A1833">
        <v>2</v>
      </c>
      <c r="B1833">
        <v>4332</v>
      </c>
      <c r="C1833" t="s">
        <v>3767</v>
      </c>
      <c r="D1833" t="s">
        <v>62</v>
      </c>
      <c r="E1833" t="s">
        <v>60</v>
      </c>
      <c r="F1833" t="s">
        <v>5311</v>
      </c>
      <c r="G1833" t="s">
        <v>2634</v>
      </c>
      <c r="H1833" t="s">
        <v>104</v>
      </c>
      <c r="I1833" s="42">
        <v>0</v>
      </c>
      <c r="J1833" t="s">
        <v>7002</v>
      </c>
      <c r="K1833" s="37">
        <v>43991</v>
      </c>
      <c r="L1833" s="44">
        <v>65052.68</v>
      </c>
      <c r="M1833" s="44">
        <v>65052.68</v>
      </c>
      <c r="N1833" s="44">
        <v>0</v>
      </c>
      <c r="O1833" s="44">
        <v>58547.41</v>
      </c>
      <c r="P1833" s="44">
        <v>0</v>
      </c>
      <c r="Q1833" s="44">
        <v>4878.9507999999996</v>
      </c>
      <c r="R1833" s="44">
        <v>0</v>
      </c>
      <c r="S1833" s="44">
        <v>0</v>
      </c>
      <c r="T1833" s="44">
        <v>4878.9507999999996</v>
      </c>
      <c r="V1833" s="44"/>
      <c r="W1833" s="44"/>
      <c r="X1833" s="44"/>
    </row>
    <row r="1834" spans="1:24">
      <c r="A1834">
        <v>2</v>
      </c>
      <c r="B1834">
        <v>4332</v>
      </c>
      <c r="C1834" t="s">
        <v>3767</v>
      </c>
      <c r="D1834" t="s">
        <v>2213</v>
      </c>
      <c r="E1834" t="s">
        <v>48</v>
      </c>
      <c r="F1834" t="s">
        <v>5312</v>
      </c>
      <c r="G1834" t="s">
        <v>2214</v>
      </c>
      <c r="H1834" t="s">
        <v>104</v>
      </c>
      <c r="I1834" s="42">
        <v>0</v>
      </c>
      <c r="J1834" t="s">
        <v>7002</v>
      </c>
      <c r="K1834" s="37">
        <v>43504</v>
      </c>
      <c r="L1834" s="44">
        <v>8866.41</v>
      </c>
      <c r="M1834" s="44">
        <v>8866.41</v>
      </c>
      <c r="N1834" s="44">
        <v>0</v>
      </c>
      <c r="O1834" s="44">
        <v>7979.77</v>
      </c>
      <c r="P1834" s="44">
        <v>0</v>
      </c>
      <c r="Q1834" s="44">
        <v>664.98080000000004</v>
      </c>
      <c r="R1834" s="44">
        <v>0</v>
      </c>
      <c r="S1834" s="44">
        <v>0</v>
      </c>
      <c r="T1834" s="44">
        <v>664.98080000000004</v>
      </c>
      <c r="V1834" s="44"/>
      <c r="W1834" s="44"/>
      <c r="X1834" s="44"/>
    </row>
    <row r="1835" spans="1:24">
      <c r="A1835">
        <v>2</v>
      </c>
      <c r="B1835">
        <v>4332</v>
      </c>
      <c r="C1835" t="s">
        <v>3767</v>
      </c>
      <c r="D1835" t="s">
        <v>241</v>
      </c>
      <c r="E1835" t="s">
        <v>9</v>
      </c>
      <c r="F1835" t="s">
        <v>5313</v>
      </c>
      <c r="G1835" t="s">
        <v>537</v>
      </c>
      <c r="H1835" t="s">
        <v>149</v>
      </c>
      <c r="I1835" s="42">
        <v>1</v>
      </c>
      <c r="J1835" t="s">
        <v>7002</v>
      </c>
      <c r="K1835" s="37">
        <v>43294</v>
      </c>
      <c r="L1835" s="44">
        <v>7217.4</v>
      </c>
      <c r="M1835" s="44">
        <v>7217.4</v>
      </c>
      <c r="N1835" s="44">
        <v>0</v>
      </c>
      <c r="O1835" s="44">
        <v>6495.66</v>
      </c>
      <c r="P1835" s="44">
        <v>0</v>
      </c>
      <c r="Q1835" s="44">
        <v>541.30499999999995</v>
      </c>
      <c r="R1835" s="44">
        <v>0</v>
      </c>
      <c r="S1835" s="44">
        <v>0</v>
      </c>
      <c r="T1835" s="44">
        <v>541.30499999999995</v>
      </c>
      <c r="V1835" s="44"/>
      <c r="W1835" s="44"/>
      <c r="X1835" s="44"/>
    </row>
    <row r="1836" spans="1:24">
      <c r="A1836">
        <v>2</v>
      </c>
      <c r="B1836">
        <v>4332</v>
      </c>
      <c r="C1836" t="s">
        <v>3767</v>
      </c>
      <c r="D1836" t="s">
        <v>1657</v>
      </c>
      <c r="E1836" t="s">
        <v>131</v>
      </c>
      <c r="F1836" t="s">
        <v>5314</v>
      </c>
      <c r="G1836" t="s">
        <v>2533</v>
      </c>
      <c r="H1836" t="s">
        <v>149</v>
      </c>
      <c r="I1836" s="42">
        <v>0</v>
      </c>
      <c r="J1836" t="s">
        <v>7002</v>
      </c>
      <c r="K1836" s="37">
        <v>43588</v>
      </c>
      <c r="L1836" s="44">
        <v>54908</v>
      </c>
      <c r="M1836" s="44">
        <v>54908</v>
      </c>
      <c r="N1836" s="44">
        <v>0</v>
      </c>
      <c r="O1836" s="44">
        <v>49417.2</v>
      </c>
      <c r="P1836" s="44">
        <v>0</v>
      </c>
      <c r="Q1836" s="44">
        <v>4118.1000000000004</v>
      </c>
      <c r="R1836" s="44">
        <v>0</v>
      </c>
      <c r="S1836" s="44">
        <v>0</v>
      </c>
      <c r="T1836" s="44">
        <v>4118.1000000000004</v>
      </c>
      <c r="V1836" s="44"/>
      <c r="W1836" s="44"/>
      <c r="X1836" s="44"/>
    </row>
    <row r="1837" spans="1:24">
      <c r="A1837">
        <v>2</v>
      </c>
      <c r="B1837">
        <v>4332</v>
      </c>
      <c r="C1837" t="s">
        <v>3767</v>
      </c>
      <c r="D1837" t="s">
        <v>549</v>
      </c>
      <c r="E1837" t="s">
        <v>9</v>
      </c>
      <c r="F1837" t="s">
        <v>5315</v>
      </c>
      <c r="G1837" t="s">
        <v>1996</v>
      </c>
      <c r="H1837" t="s">
        <v>104</v>
      </c>
      <c r="I1837" s="42">
        <v>0.1</v>
      </c>
      <c r="J1837" t="s">
        <v>7002</v>
      </c>
      <c r="K1837" s="37">
        <v>43504</v>
      </c>
      <c r="L1837" s="44">
        <v>50594.86</v>
      </c>
      <c r="M1837" s="44">
        <v>50594.86</v>
      </c>
      <c r="N1837" s="44">
        <v>0</v>
      </c>
      <c r="O1837" s="44">
        <v>45535.37</v>
      </c>
      <c r="P1837" s="44">
        <v>0</v>
      </c>
      <c r="Q1837" s="44">
        <v>3794.6142</v>
      </c>
      <c r="R1837" s="44">
        <v>0</v>
      </c>
      <c r="S1837" s="44">
        <v>0</v>
      </c>
      <c r="T1837" s="44">
        <v>3794.6142</v>
      </c>
      <c r="V1837" s="44"/>
      <c r="W1837" s="44"/>
      <c r="X1837" s="44"/>
    </row>
    <row r="1838" spans="1:24">
      <c r="A1838">
        <v>2</v>
      </c>
      <c r="B1838">
        <v>4332</v>
      </c>
      <c r="C1838" t="s">
        <v>3767</v>
      </c>
      <c r="D1838" t="s">
        <v>1760</v>
      </c>
      <c r="E1838" t="s">
        <v>27</v>
      </c>
      <c r="F1838" t="s">
        <v>5316</v>
      </c>
      <c r="G1838" t="s">
        <v>1977</v>
      </c>
      <c r="H1838" t="s">
        <v>124</v>
      </c>
      <c r="I1838" s="42">
        <v>1</v>
      </c>
      <c r="J1838" t="s">
        <v>7002</v>
      </c>
      <c r="K1838" s="37">
        <v>43504</v>
      </c>
      <c r="L1838" s="44">
        <v>19218.5</v>
      </c>
      <c r="M1838" s="44">
        <v>19218.5</v>
      </c>
      <c r="N1838" s="44">
        <v>0</v>
      </c>
      <c r="O1838" s="44">
        <v>17296.650000000001</v>
      </c>
      <c r="P1838" s="44">
        <v>0</v>
      </c>
      <c r="Q1838" s="44">
        <v>1441.3875</v>
      </c>
      <c r="R1838" s="44">
        <v>0</v>
      </c>
      <c r="S1838" s="44">
        <v>0</v>
      </c>
      <c r="T1838" s="44">
        <v>1441.3875</v>
      </c>
      <c r="V1838" s="44"/>
      <c r="W1838" s="44"/>
      <c r="X1838" s="44"/>
    </row>
    <row r="1839" spans="1:24">
      <c r="A1839">
        <v>2</v>
      </c>
      <c r="B1839">
        <v>4332</v>
      </c>
      <c r="C1839" t="s">
        <v>3767</v>
      </c>
      <c r="D1839" t="s">
        <v>419</v>
      </c>
      <c r="E1839" t="s">
        <v>69</v>
      </c>
      <c r="F1839" t="s">
        <v>5317</v>
      </c>
      <c r="G1839" t="s">
        <v>2628</v>
      </c>
      <c r="H1839" t="s">
        <v>107</v>
      </c>
      <c r="I1839" s="42">
        <v>0</v>
      </c>
      <c r="J1839" t="s">
        <v>7002</v>
      </c>
      <c r="K1839" s="37">
        <v>43682</v>
      </c>
      <c r="L1839" s="44">
        <v>22173</v>
      </c>
      <c r="M1839" s="44">
        <v>22173</v>
      </c>
      <c r="N1839" s="44">
        <v>0</v>
      </c>
      <c r="O1839" s="44">
        <v>19955.7</v>
      </c>
      <c r="P1839" s="44">
        <v>0</v>
      </c>
      <c r="Q1839" s="44">
        <v>1662.9749999999999</v>
      </c>
      <c r="R1839" s="44">
        <v>0</v>
      </c>
      <c r="S1839" s="44">
        <v>0</v>
      </c>
      <c r="T1839" s="44">
        <v>1662.9749999999999</v>
      </c>
      <c r="V1839" s="44"/>
      <c r="W1839" s="44"/>
      <c r="X1839" s="44"/>
    </row>
    <row r="1840" spans="1:24">
      <c r="A1840">
        <v>2</v>
      </c>
      <c r="B1840">
        <v>4332</v>
      </c>
      <c r="C1840" t="s">
        <v>3767</v>
      </c>
      <c r="D1840" t="s">
        <v>427</v>
      </c>
      <c r="E1840" t="s">
        <v>60</v>
      </c>
      <c r="F1840" t="s">
        <v>5318</v>
      </c>
      <c r="G1840" t="s">
        <v>2999</v>
      </c>
      <c r="H1840" t="s">
        <v>107</v>
      </c>
      <c r="I1840" s="42">
        <v>0</v>
      </c>
      <c r="J1840" t="s">
        <v>7002</v>
      </c>
      <c r="K1840" s="37">
        <v>43917</v>
      </c>
      <c r="L1840" s="44">
        <v>79029.33</v>
      </c>
      <c r="M1840" s="44">
        <v>79029.33</v>
      </c>
      <c r="N1840" s="44">
        <v>0</v>
      </c>
      <c r="O1840" s="44">
        <v>71126.399999999994</v>
      </c>
      <c r="P1840" s="44">
        <v>0</v>
      </c>
      <c r="Q1840" s="44">
        <v>5927.2</v>
      </c>
      <c r="R1840" s="44">
        <v>0</v>
      </c>
      <c r="S1840" s="44">
        <v>0</v>
      </c>
      <c r="T1840" s="44">
        <v>5927.2</v>
      </c>
      <c r="V1840" s="44"/>
      <c r="W1840" s="44"/>
      <c r="X1840" s="44"/>
    </row>
    <row r="1841" spans="1:24">
      <c r="A1841">
        <v>2</v>
      </c>
      <c r="B1841">
        <v>4332</v>
      </c>
      <c r="C1841" t="s">
        <v>3767</v>
      </c>
      <c r="D1841" t="s">
        <v>1337</v>
      </c>
      <c r="E1841" t="s">
        <v>9</v>
      </c>
      <c r="F1841" t="s">
        <v>5319</v>
      </c>
      <c r="G1841" t="s">
        <v>3387</v>
      </c>
      <c r="H1841" t="s">
        <v>100</v>
      </c>
      <c r="I1841" s="42">
        <v>1</v>
      </c>
      <c r="J1841" t="s">
        <v>7002</v>
      </c>
      <c r="K1841" s="37">
        <v>48092</v>
      </c>
      <c r="L1841" s="44">
        <v>411207.22</v>
      </c>
      <c r="M1841" s="44">
        <v>411207.22</v>
      </c>
      <c r="N1841" s="44">
        <v>0</v>
      </c>
      <c r="O1841" s="44">
        <v>370086.5</v>
      </c>
      <c r="P1841" s="44">
        <v>0</v>
      </c>
      <c r="Q1841" s="44">
        <v>0</v>
      </c>
      <c r="R1841" s="44">
        <v>0</v>
      </c>
      <c r="S1841" s="44">
        <v>0</v>
      </c>
      <c r="T1841" s="44">
        <v>0</v>
      </c>
      <c r="V1841" s="44"/>
      <c r="W1841" s="44"/>
      <c r="X1841" s="44"/>
    </row>
    <row r="1842" spans="1:24">
      <c r="A1842">
        <v>2</v>
      </c>
      <c r="B1842">
        <v>4332</v>
      </c>
      <c r="C1842" t="s">
        <v>3767</v>
      </c>
      <c r="D1842" t="s">
        <v>560</v>
      </c>
      <c r="E1842" t="s">
        <v>27</v>
      </c>
      <c r="F1842" t="s">
        <v>5320</v>
      </c>
      <c r="G1842" t="s">
        <v>2054</v>
      </c>
      <c r="H1842" t="s">
        <v>124</v>
      </c>
      <c r="I1842" s="42">
        <v>0</v>
      </c>
      <c r="J1842" t="s">
        <v>7002</v>
      </c>
      <c r="K1842" s="37">
        <v>43882</v>
      </c>
      <c r="L1842" s="44">
        <v>4728.32</v>
      </c>
      <c r="M1842" s="44">
        <v>4728.32</v>
      </c>
      <c r="N1842" s="44">
        <v>0</v>
      </c>
      <c r="O1842" s="44">
        <v>4255.49</v>
      </c>
      <c r="P1842" s="44">
        <v>0</v>
      </c>
      <c r="Q1842" s="44">
        <v>354.62419999999997</v>
      </c>
      <c r="R1842" s="44">
        <v>0</v>
      </c>
      <c r="S1842" s="44">
        <v>0</v>
      </c>
      <c r="T1842" s="44">
        <v>354.62419999999997</v>
      </c>
      <c r="V1842" s="44"/>
      <c r="W1842" s="44"/>
      <c r="X1842" s="44"/>
    </row>
    <row r="1843" spans="1:24">
      <c r="A1843">
        <v>2</v>
      </c>
      <c r="B1843">
        <v>4332</v>
      </c>
      <c r="C1843" t="s">
        <v>3767</v>
      </c>
      <c r="D1843" t="s">
        <v>822</v>
      </c>
      <c r="E1843" t="s">
        <v>60</v>
      </c>
      <c r="F1843" t="s">
        <v>5321</v>
      </c>
      <c r="G1843" t="s">
        <v>2190</v>
      </c>
      <c r="H1843" t="s">
        <v>100</v>
      </c>
      <c r="I1843" s="42">
        <v>1</v>
      </c>
      <c r="J1843" t="s">
        <v>7002</v>
      </c>
      <c r="K1843" s="37">
        <v>43504</v>
      </c>
      <c r="L1843" s="44">
        <v>30961.32</v>
      </c>
      <c r="M1843" s="44">
        <v>30961.32</v>
      </c>
      <c r="N1843" s="44">
        <v>0</v>
      </c>
      <c r="O1843" s="44">
        <v>27865.19</v>
      </c>
      <c r="P1843" s="44">
        <v>0</v>
      </c>
      <c r="Q1843" s="44">
        <v>2322.0992000000001</v>
      </c>
      <c r="R1843" s="44">
        <v>0</v>
      </c>
      <c r="S1843" s="44">
        <v>0</v>
      </c>
      <c r="T1843" s="44">
        <v>2322.0992000000001</v>
      </c>
      <c r="V1843" s="44"/>
      <c r="W1843" s="44"/>
      <c r="X1843" s="44"/>
    </row>
    <row r="1844" spans="1:24">
      <c r="A1844">
        <v>2</v>
      </c>
      <c r="B1844">
        <v>4332</v>
      </c>
      <c r="C1844" t="s">
        <v>3767</v>
      </c>
      <c r="D1844" t="s">
        <v>105</v>
      </c>
      <c r="E1844" t="s">
        <v>102</v>
      </c>
      <c r="F1844" t="s">
        <v>5322</v>
      </c>
      <c r="G1844" t="s">
        <v>233</v>
      </c>
      <c r="H1844" t="s">
        <v>86</v>
      </c>
      <c r="I1844" s="42">
        <v>1</v>
      </c>
      <c r="J1844" t="s">
        <v>7002</v>
      </c>
      <c r="K1844" s="37">
        <v>43228</v>
      </c>
      <c r="L1844" s="44">
        <v>50741.83</v>
      </c>
      <c r="M1844" s="44">
        <v>50741.83</v>
      </c>
      <c r="N1844" s="44">
        <v>0</v>
      </c>
      <c r="O1844" s="44">
        <v>45667.65</v>
      </c>
      <c r="P1844" s="44">
        <v>0</v>
      </c>
      <c r="Q1844" s="44">
        <v>3805.6374999999998</v>
      </c>
      <c r="R1844" s="44">
        <v>0</v>
      </c>
      <c r="S1844" s="44">
        <v>0</v>
      </c>
      <c r="T1844" s="44">
        <v>3805.6374999999998</v>
      </c>
      <c r="V1844" s="44"/>
      <c r="W1844" s="44"/>
      <c r="X1844" s="44"/>
    </row>
    <row r="1845" spans="1:24">
      <c r="A1845">
        <v>2</v>
      </c>
      <c r="B1845">
        <v>4332</v>
      </c>
      <c r="C1845" t="s">
        <v>3767</v>
      </c>
      <c r="D1845" t="s">
        <v>2027</v>
      </c>
      <c r="E1845" t="s">
        <v>9</v>
      </c>
      <c r="F1845" t="s">
        <v>5323</v>
      </c>
      <c r="G1845" t="s">
        <v>2028</v>
      </c>
      <c r="H1845" t="s">
        <v>100</v>
      </c>
      <c r="I1845" s="42">
        <v>1</v>
      </c>
      <c r="J1845" t="s">
        <v>7002</v>
      </c>
      <c r="K1845" s="37">
        <v>43504</v>
      </c>
      <c r="L1845" s="44">
        <v>26797.5</v>
      </c>
      <c r="M1845" s="44">
        <v>26797.5</v>
      </c>
      <c r="N1845" s="44">
        <v>0</v>
      </c>
      <c r="O1845" s="44">
        <v>24117.75</v>
      </c>
      <c r="P1845" s="44">
        <v>0</v>
      </c>
      <c r="Q1845" s="44">
        <v>2009.8125</v>
      </c>
      <c r="R1845" s="44">
        <v>0</v>
      </c>
      <c r="S1845" s="44">
        <v>0</v>
      </c>
      <c r="T1845" s="44">
        <v>2009.8125</v>
      </c>
      <c r="V1845" s="44"/>
      <c r="W1845" s="44"/>
      <c r="X1845" s="44"/>
    </row>
    <row r="1846" spans="1:24">
      <c r="A1846">
        <v>2</v>
      </c>
      <c r="B1846">
        <v>4332</v>
      </c>
      <c r="C1846" t="s">
        <v>3767</v>
      </c>
      <c r="D1846" t="s">
        <v>95</v>
      </c>
      <c r="E1846" t="s">
        <v>93</v>
      </c>
      <c r="F1846" t="s">
        <v>5324</v>
      </c>
      <c r="G1846" t="s">
        <v>2235</v>
      </c>
      <c r="H1846" t="s">
        <v>107</v>
      </c>
      <c r="I1846" s="42">
        <v>0.1</v>
      </c>
      <c r="J1846" t="s">
        <v>7002</v>
      </c>
      <c r="K1846" s="37">
        <v>43598</v>
      </c>
      <c r="L1846" s="44">
        <v>12387.37</v>
      </c>
      <c r="M1846" s="44">
        <v>12387.37</v>
      </c>
      <c r="N1846" s="44">
        <v>0</v>
      </c>
      <c r="O1846" s="44">
        <v>11148.63</v>
      </c>
      <c r="P1846" s="44">
        <v>0</v>
      </c>
      <c r="Q1846" s="44">
        <v>929.05250000000001</v>
      </c>
      <c r="R1846" s="44">
        <v>0</v>
      </c>
      <c r="S1846" s="44">
        <v>0</v>
      </c>
      <c r="T1846" s="44">
        <v>929.05250000000001</v>
      </c>
      <c r="V1846" s="44"/>
      <c r="W1846" s="44"/>
      <c r="X1846" s="44"/>
    </row>
    <row r="1847" spans="1:24">
      <c r="A1847">
        <v>2</v>
      </c>
      <c r="B1847">
        <v>4332</v>
      </c>
      <c r="C1847" t="s">
        <v>3767</v>
      </c>
      <c r="D1847" t="s">
        <v>1816</v>
      </c>
      <c r="E1847" t="s">
        <v>9</v>
      </c>
      <c r="F1847" t="s">
        <v>5325</v>
      </c>
      <c r="G1847" t="s">
        <v>1961</v>
      </c>
      <c r="H1847" t="s">
        <v>104</v>
      </c>
      <c r="I1847" s="42">
        <v>1</v>
      </c>
      <c r="J1847" t="s">
        <v>7002</v>
      </c>
      <c r="K1847" s="37">
        <v>43504</v>
      </c>
      <c r="L1847" s="44">
        <v>8001.07</v>
      </c>
      <c r="M1847" s="44">
        <v>8001.07</v>
      </c>
      <c r="N1847" s="44">
        <v>0</v>
      </c>
      <c r="O1847" s="44">
        <v>7200.96</v>
      </c>
      <c r="P1847" s="44">
        <v>0</v>
      </c>
      <c r="Q1847" s="44">
        <v>600.08000000000004</v>
      </c>
      <c r="R1847" s="44">
        <v>0</v>
      </c>
      <c r="S1847" s="44">
        <v>0</v>
      </c>
      <c r="T1847" s="44">
        <v>600.08000000000004</v>
      </c>
      <c r="V1847" s="44"/>
      <c r="W1847" s="44"/>
      <c r="X1847" s="44"/>
    </row>
    <row r="1848" spans="1:24">
      <c r="A1848">
        <v>2</v>
      </c>
      <c r="B1848">
        <v>4332</v>
      </c>
      <c r="C1848" t="s">
        <v>3767</v>
      </c>
      <c r="D1848" t="s">
        <v>1640</v>
      </c>
      <c r="E1848" t="s">
        <v>314</v>
      </c>
      <c r="F1848" t="s">
        <v>5326</v>
      </c>
      <c r="G1848" t="s">
        <v>1915</v>
      </c>
      <c r="H1848" t="s">
        <v>124</v>
      </c>
      <c r="I1848" s="42">
        <v>1</v>
      </c>
      <c r="J1848" t="s">
        <v>7002</v>
      </c>
      <c r="K1848" s="37">
        <v>43417</v>
      </c>
      <c r="L1848" s="44">
        <v>99383.039999999994</v>
      </c>
      <c r="M1848" s="44">
        <v>99383.039999999994</v>
      </c>
      <c r="N1848" s="44">
        <v>0</v>
      </c>
      <c r="O1848" s="44">
        <v>89444.74</v>
      </c>
      <c r="P1848" s="44">
        <v>0</v>
      </c>
      <c r="Q1848" s="44">
        <v>7453.7282999999998</v>
      </c>
      <c r="R1848" s="44">
        <v>0</v>
      </c>
      <c r="S1848" s="44">
        <v>0</v>
      </c>
      <c r="T1848" s="44">
        <v>7453.7282999999998</v>
      </c>
      <c r="V1848" s="44"/>
      <c r="W1848" s="44"/>
      <c r="X1848" s="44"/>
    </row>
    <row r="1849" spans="1:24">
      <c r="A1849">
        <v>2</v>
      </c>
      <c r="B1849">
        <v>4332</v>
      </c>
      <c r="C1849" t="s">
        <v>3767</v>
      </c>
      <c r="D1849" t="s">
        <v>1816</v>
      </c>
      <c r="E1849" t="s">
        <v>9</v>
      </c>
      <c r="F1849" t="s">
        <v>5327</v>
      </c>
      <c r="G1849" t="s">
        <v>1846</v>
      </c>
      <c r="H1849" t="s">
        <v>107</v>
      </c>
      <c r="I1849" s="42">
        <v>1</v>
      </c>
      <c r="J1849" t="s">
        <v>7002</v>
      </c>
      <c r="K1849" s="37">
        <v>43411</v>
      </c>
      <c r="L1849" s="44">
        <v>59217</v>
      </c>
      <c r="M1849" s="44">
        <v>59217</v>
      </c>
      <c r="N1849" s="44">
        <v>0</v>
      </c>
      <c r="O1849" s="44">
        <v>53295.3</v>
      </c>
      <c r="P1849" s="44">
        <v>0</v>
      </c>
      <c r="Q1849" s="44">
        <v>4441.2749999999996</v>
      </c>
      <c r="R1849" s="44">
        <v>0</v>
      </c>
      <c r="S1849" s="44">
        <v>0</v>
      </c>
      <c r="T1849" s="44">
        <v>4441.2749999999996</v>
      </c>
      <c r="V1849" s="44"/>
      <c r="W1849" s="44"/>
      <c r="X1849" s="44"/>
    </row>
    <row r="1850" spans="1:24">
      <c r="A1850">
        <v>2</v>
      </c>
      <c r="B1850">
        <v>4332</v>
      </c>
      <c r="C1850" t="s">
        <v>3767</v>
      </c>
      <c r="D1850" t="s">
        <v>89</v>
      </c>
      <c r="E1850" t="s">
        <v>37</v>
      </c>
      <c r="F1850" t="s">
        <v>5328</v>
      </c>
      <c r="G1850" t="s">
        <v>685</v>
      </c>
      <c r="H1850" t="s">
        <v>107</v>
      </c>
      <c r="I1850" s="42">
        <v>1</v>
      </c>
      <c r="J1850" t="s">
        <v>7002</v>
      </c>
      <c r="K1850" s="37">
        <v>43542</v>
      </c>
      <c r="L1850" s="44">
        <v>0</v>
      </c>
      <c r="M1850" s="44">
        <v>0</v>
      </c>
      <c r="N1850" s="44">
        <v>0</v>
      </c>
      <c r="O1850" s="44">
        <v>0</v>
      </c>
      <c r="P1850" s="44">
        <v>0</v>
      </c>
      <c r="Q1850" s="44">
        <v>0</v>
      </c>
      <c r="R1850" s="44">
        <v>0</v>
      </c>
      <c r="S1850" s="44">
        <v>0</v>
      </c>
      <c r="T1850" s="44">
        <v>0</v>
      </c>
      <c r="V1850" s="44"/>
      <c r="W1850" s="44"/>
      <c r="X1850" s="44"/>
    </row>
    <row r="1851" spans="1:24">
      <c r="A1851">
        <v>2</v>
      </c>
      <c r="B1851">
        <v>4332</v>
      </c>
      <c r="C1851" t="s">
        <v>3767</v>
      </c>
      <c r="D1851" t="s">
        <v>1816</v>
      </c>
      <c r="E1851" t="s">
        <v>9</v>
      </c>
      <c r="F1851" t="s">
        <v>5329</v>
      </c>
      <c r="G1851" t="s">
        <v>1817</v>
      </c>
      <c r="H1851" t="s">
        <v>107</v>
      </c>
      <c r="I1851" s="42">
        <v>1</v>
      </c>
      <c r="J1851" t="s">
        <v>7002</v>
      </c>
      <c r="K1851" s="37">
        <v>43411</v>
      </c>
      <c r="L1851" s="44">
        <v>6828.6</v>
      </c>
      <c r="M1851" s="44">
        <v>6828.6</v>
      </c>
      <c r="N1851" s="44">
        <v>0</v>
      </c>
      <c r="O1851" s="44">
        <v>6145.74</v>
      </c>
      <c r="P1851" s="44">
        <v>0</v>
      </c>
      <c r="Q1851" s="44">
        <v>512.14499999999998</v>
      </c>
      <c r="R1851" s="44">
        <v>0</v>
      </c>
      <c r="S1851" s="44">
        <v>0</v>
      </c>
      <c r="T1851" s="44">
        <v>512.14499999999998</v>
      </c>
      <c r="V1851" s="44"/>
      <c r="W1851" s="44"/>
      <c r="X1851" s="44"/>
    </row>
    <row r="1852" spans="1:24">
      <c r="A1852">
        <v>2</v>
      </c>
      <c r="B1852">
        <v>4332</v>
      </c>
      <c r="C1852" t="s">
        <v>3767</v>
      </c>
      <c r="D1852" t="s">
        <v>1816</v>
      </c>
      <c r="E1852" t="s">
        <v>9</v>
      </c>
      <c r="F1852" t="s">
        <v>5330</v>
      </c>
      <c r="G1852" t="s">
        <v>1971</v>
      </c>
      <c r="H1852" t="s">
        <v>104</v>
      </c>
      <c r="I1852" s="42">
        <v>1</v>
      </c>
      <c r="J1852" t="s">
        <v>7002</v>
      </c>
      <c r="K1852" s="37">
        <v>43504</v>
      </c>
      <c r="L1852" s="44">
        <v>14334.57</v>
      </c>
      <c r="M1852" s="44">
        <v>14334.57</v>
      </c>
      <c r="N1852" s="44">
        <v>0</v>
      </c>
      <c r="O1852" s="44">
        <v>12901.11</v>
      </c>
      <c r="P1852" s="44">
        <v>0</v>
      </c>
      <c r="Q1852" s="44">
        <v>1075.0925</v>
      </c>
      <c r="R1852" s="44">
        <v>0</v>
      </c>
      <c r="S1852" s="44">
        <v>0</v>
      </c>
      <c r="T1852" s="44">
        <v>1075.0925</v>
      </c>
      <c r="V1852" s="44"/>
      <c r="W1852" s="44"/>
      <c r="X1852" s="44"/>
    </row>
    <row r="1853" spans="1:24">
      <c r="A1853">
        <v>2</v>
      </c>
      <c r="B1853">
        <v>4332</v>
      </c>
      <c r="C1853" t="s">
        <v>3767</v>
      </c>
      <c r="D1853" t="s">
        <v>1816</v>
      </c>
      <c r="E1853" t="s">
        <v>9</v>
      </c>
      <c r="F1853" t="s">
        <v>5331</v>
      </c>
      <c r="G1853" t="s">
        <v>1847</v>
      </c>
      <c r="H1853" t="s">
        <v>104</v>
      </c>
      <c r="I1853" s="42">
        <v>1</v>
      </c>
      <c r="J1853" t="s">
        <v>7002</v>
      </c>
      <c r="K1853" s="37">
        <v>43411</v>
      </c>
      <c r="L1853" s="44">
        <v>4479.49</v>
      </c>
      <c r="M1853" s="44">
        <v>4479.49</v>
      </c>
      <c r="N1853" s="44">
        <v>0</v>
      </c>
      <c r="O1853" s="44">
        <v>4031.54</v>
      </c>
      <c r="P1853" s="44">
        <v>0</v>
      </c>
      <c r="Q1853" s="44">
        <v>335.96170000000001</v>
      </c>
      <c r="R1853" s="44">
        <v>0</v>
      </c>
      <c r="S1853" s="44">
        <v>0</v>
      </c>
      <c r="T1853" s="44">
        <v>335.96170000000001</v>
      </c>
      <c r="V1853" s="44"/>
      <c r="W1853" s="44"/>
      <c r="X1853" s="44"/>
    </row>
    <row r="1854" spans="1:24">
      <c r="A1854">
        <v>2</v>
      </c>
      <c r="B1854">
        <v>4332</v>
      </c>
      <c r="C1854" t="s">
        <v>3767</v>
      </c>
      <c r="D1854" t="s">
        <v>1816</v>
      </c>
      <c r="E1854" t="s">
        <v>9</v>
      </c>
      <c r="F1854" t="s">
        <v>5332</v>
      </c>
      <c r="G1854" t="s">
        <v>1819</v>
      </c>
      <c r="H1854" t="s">
        <v>104</v>
      </c>
      <c r="I1854" s="42">
        <v>1</v>
      </c>
      <c r="J1854" t="s">
        <v>7002</v>
      </c>
      <c r="K1854" s="37">
        <v>43411</v>
      </c>
      <c r="L1854" s="44">
        <v>17497.72</v>
      </c>
      <c r="M1854" s="44">
        <v>17497.72</v>
      </c>
      <c r="N1854" s="44">
        <v>0</v>
      </c>
      <c r="O1854" s="44">
        <v>15747.95</v>
      </c>
      <c r="P1854" s="44">
        <v>0</v>
      </c>
      <c r="Q1854" s="44">
        <v>1312.3291999999999</v>
      </c>
      <c r="R1854" s="44">
        <v>0</v>
      </c>
      <c r="S1854" s="44">
        <v>0</v>
      </c>
      <c r="T1854" s="44">
        <v>1312.3291999999999</v>
      </c>
      <c r="V1854" s="44"/>
      <c r="W1854" s="44"/>
      <c r="X1854" s="44"/>
    </row>
    <row r="1855" spans="1:24">
      <c r="A1855">
        <v>2</v>
      </c>
      <c r="B1855">
        <v>4332</v>
      </c>
      <c r="C1855" t="s">
        <v>3767</v>
      </c>
      <c r="D1855" t="s">
        <v>1816</v>
      </c>
      <c r="E1855" t="s">
        <v>9</v>
      </c>
      <c r="F1855" t="s">
        <v>5333</v>
      </c>
      <c r="G1855" t="s">
        <v>2071</v>
      </c>
      <c r="H1855" t="s">
        <v>107</v>
      </c>
      <c r="I1855" s="42">
        <v>1</v>
      </c>
      <c r="J1855" t="s">
        <v>7002</v>
      </c>
      <c r="K1855" s="37">
        <v>43504</v>
      </c>
      <c r="L1855" s="44">
        <v>3726.72</v>
      </c>
      <c r="M1855" s="44">
        <v>3726.72</v>
      </c>
      <c r="N1855" s="44">
        <v>0</v>
      </c>
      <c r="O1855" s="44">
        <v>3354.05</v>
      </c>
      <c r="P1855" s="44">
        <v>0</v>
      </c>
      <c r="Q1855" s="44">
        <v>279.50420000000003</v>
      </c>
      <c r="R1855" s="44">
        <v>0</v>
      </c>
      <c r="S1855" s="44">
        <v>0</v>
      </c>
      <c r="T1855" s="44">
        <v>279.50420000000003</v>
      </c>
      <c r="V1855" s="44"/>
      <c r="W1855" s="44"/>
      <c r="X1855" s="44"/>
    </row>
    <row r="1856" spans="1:24">
      <c r="A1856">
        <v>2</v>
      </c>
      <c r="B1856">
        <v>4332</v>
      </c>
      <c r="C1856" t="s">
        <v>3767</v>
      </c>
      <c r="D1856" t="s">
        <v>1133</v>
      </c>
      <c r="E1856" t="s">
        <v>93</v>
      </c>
      <c r="F1856" t="s">
        <v>5334</v>
      </c>
      <c r="G1856" t="s">
        <v>2160</v>
      </c>
      <c r="H1856" t="s">
        <v>107</v>
      </c>
      <c r="I1856" s="42">
        <v>0.03</v>
      </c>
      <c r="J1856" t="s">
        <v>7002</v>
      </c>
      <c r="K1856" s="37">
        <v>48092</v>
      </c>
      <c r="L1856" s="44">
        <v>872078.74</v>
      </c>
      <c r="M1856" s="44">
        <v>872078.74</v>
      </c>
      <c r="N1856" s="44">
        <v>0</v>
      </c>
      <c r="O1856" s="44">
        <v>784870.87</v>
      </c>
      <c r="P1856" s="44">
        <v>0</v>
      </c>
      <c r="Q1856" s="44">
        <v>0</v>
      </c>
      <c r="R1856" s="44">
        <v>0</v>
      </c>
      <c r="S1856" s="44">
        <v>0</v>
      </c>
      <c r="T1856" s="44">
        <v>0</v>
      </c>
      <c r="V1856" s="44"/>
      <c r="W1856" s="44"/>
      <c r="X1856" s="44"/>
    </row>
    <row r="1857" spans="1:24">
      <c r="A1857">
        <v>2</v>
      </c>
      <c r="B1857">
        <v>4332</v>
      </c>
      <c r="C1857" t="s">
        <v>3767</v>
      </c>
      <c r="D1857" t="s">
        <v>568</v>
      </c>
      <c r="E1857" t="s">
        <v>25</v>
      </c>
      <c r="F1857" t="s">
        <v>5335</v>
      </c>
      <c r="G1857" t="s">
        <v>1964</v>
      </c>
      <c r="H1857" t="s">
        <v>86</v>
      </c>
      <c r="I1857" s="42">
        <v>1</v>
      </c>
      <c r="J1857" t="s">
        <v>7002</v>
      </c>
      <c r="K1857" s="37">
        <v>43880</v>
      </c>
      <c r="L1857" s="44">
        <v>0</v>
      </c>
      <c r="M1857" s="44">
        <v>0</v>
      </c>
      <c r="N1857" s="44">
        <v>0</v>
      </c>
      <c r="O1857" s="44">
        <v>0</v>
      </c>
      <c r="P1857" s="44">
        <v>0</v>
      </c>
      <c r="Q1857" s="44">
        <v>0</v>
      </c>
      <c r="R1857" s="44">
        <v>0</v>
      </c>
      <c r="S1857" s="44">
        <v>0</v>
      </c>
      <c r="T1857" s="44">
        <v>0</v>
      </c>
      <c r="V1857" s="44"/>
      <c r="W1857" s="44"/>
      <c r="X1857" s="44"/>
    </row>
    <row r="1858" spans="1:24">
      <c r="A1858">
        <v>2</v>
      </c>
      <c r="B1858">
        <v>4332</v>
      </c>
      <c r="C1858" t="s">
        <v>3767</v>
      </c>
      <c r="D1858" t="s">
        <v>237</v>
      </c>
      <c r="E1858" t="s">
        <v>15</v>
      </c>
      <c r="F1858" t="s">
        <v>5336</v>
      </c>
      <c r="G1858" t="s">
        <v>238</v>
      </c>
      <c r="H1858" t="s">
        <v>107</v>
      </c>
      <c r="I1858" s="42">
        <v>1</v>
      </c>
      <c r="J1858" t="s">
        <v>7002</v>
      </c>
      <c r="K1858" s="37">
        <v>43228</v>
      </c>
      <c r="L1858" s="44">
        <v>4186.6499999999996</v>
      </c>
      <c r="M1858" s="44">
        <v>4186.6499999999996</v>
      </c>
      <c r="N1858" s="44">
        <v>0</v>
      </c>
      <c r="O1858" s="44">
        <v>3767.99</v>
      </c>
      <c r="P1858" s="44">
        <v>0</v>
      </c>
      <c r="Q1858" s="44">
        <v>313.99919999999997</v>
      </c>
      <c r="R1858" s="44">
        <v>0</v>
      </c>
      <c r="S1858" s="44">
        <v>0</v>
      </c>
      <c r="T1858" s="44">
        <v>313.99919999999997</v>
      </c>
      <c r="V1858" s="44"/>
      <c r="W1858" s="44"/>
      <c r="X1858" s="44"/>
    </row>
    <row r="1859" spans="1:24">
      <c r="A1859">
        <v>2</v>
      </c>
      <c r="B1859">
        <v>4332</v>
      </c>
      <c r="C1859" t="s">
        <v>3767</v>
      </c>
      <c r="D1859" t="s">
        <v>1855</v>
      </c>
      <c r="E1859" t="s">
        <v>147</v>
      </c>
      <c r="F1859" t="s">
        <v>5337</v>
      </c>
      <c r="G1859" t="s">
        <v>255</v>
      </c>
      <c r="H1859" t="s">
        <v>107</v>
      </c>
      <c r="I1859" s="42">
        <v>0</v>
      </c>
      <c r="J1859" t="s">
        <v>7002</v>
      </c>
      <c r="K1859" s="37">
        <v>43654</v>
      </c>
      <c r="L1859" s="44">
        <v>41249.919999999998</v>
      </c>
      <c r="M1859" s="44">
        <v>41249.919999999998</v>
      </c>
      <c r="N1859" s="44">
        <v>0</v>
      </c>
      <c r="O1859" s="44">
        <v>37124.93</v>
      </c>
      <c r="P1859" s="44">
        <v>0</v>
      </c>
      <c r="Q1859" s="44">
        <v>3093.7442000000001</v>
      </c>
      <c r="R1859" s="44">
        <v>0</v>
      </c>
      <c r="S1859" s="44">
        <v>0</v>
      </c>
      <c r="T1859" s="44">
        <v>3093.7442000000001</v>
      </c>
      <c r="V1859" s="44"/>
      <c r="W1859" s="44"/>
      <c r="X1859" s="44"/>
    </row>
    <row r="1860" spans="1:24">
      <c r="A1860">
        <v>2</v>
      </c>
      <c r="B1860">
        <v>4332</v>
      </c>
      <c r="C1860" t="s">
        <v>3767</v>
      </c>
      <c r="D1860" t="s">
        <v>1816</v>
      </c>
      <c r="E1860" t="s">
        <v>9</v>
      </c>
      <c r="F1860" t="s">
        <v>5338</v>
      </c>
      <c r="G1860" t="s">
        <v>2144</v>
      </c>
      <c r="H1860" t="s">
        <v>107</v>
      </c>
      <c r="I1860" s="42">
        <v>1</v>
      </c>
      <c r="J1860" t="s">
        <v>7002</v>
      </c>
      <c r="K1860" s="37">
        <v>43504</v>
      </c>
      <c r="L1860" s="44">
        <v>17913.900000000001</v>
      </c>
      <c r="M1860" s="44">
        <v>17913.900000000001</v>
      </c>
      <c r="N1860" s="44">
        <v>0</v>
      </c>
      <c r="O1860" s="44">
        <v>16122.51</v>
      </c>
      <c r="P1860" s="44">
        <v>0</v>
      </c>
      <c r="Q1860" s="44">
        <v>1343.5425</v>
      </c>
      <c r="R1860" s="44">
        <v>0</v>
      </c>
      <c r="S1860" s="44">
        <v>0</v>
      </c>
      <c r="T1860" s="44">
        <v>1343.5425</v>
      </c>
      <c r="V1860" s="44"/>
      <c r="W1860" s="44"/>
      <c r="X1860" s="44"/>
    </row>
    <row r="1861" spans="1:24">
      <c r="A1861">
        <v>2</v>
      </c>
      <c r="B1861">
        <v>4332</v>
      </c>
      <c r="C1861" t="s">
        <v>3767</v>
      </c>
      <c r="D1861" t="s">
        <v>2098</v>
      </c>
      <c r="E1861" t="s">
        <v>131</v>
      </c>
      <c r="F1861" t="s">
        <v>5339</v>
      </c>
      <c r="G1861" t="s">
        <v>2099</v>
      </c>
      <c r="H1861" t="s">
        <v>124</v>
      </c>
      <c r="I1861" s="42">
        <v>0</v>
      </c>
      <c r="J1861" t="s">
        <v>7002</v>
      </c>
      <c r="K1861" s="37">
        <v>43504</v>
      </c>
      <c r="L1861" s="44">
        <v>5358.04</v>
      </c>
      <c r="M1861" s="44">
        <v>5358.04</v>
      </c>
      <c r="N1861" s="44">
        <v>0</v>
      </c>
      <c r="O1861" s="44">
        <v>4822.24</v>
      </c>
      <c r="P1861" s="44">
        <v>0</v>
      </c>
      <c r="Q1861" s="44">
        <v>401.85329999999999</v>
      </c>
      <c r="R1861" s="44">
        <v>0</v>
      </c>
      <c r="S1861" s="44">
        <v>0</v>
      </c>
      <c r="T1861" s="44">
        <v>401.85329999999999</v>
      </c>
      <c r="V1861" s="44"/>
      <c r="W1861" s="44"/>
      <c r="X1861" s="44"/>
    </row>
    <row r="1862" spans="1:24">
      <c r="A1862">
        <v>2</v>
      </c>
      <c r="B1862">
        <v>4332</v>
      </c>
      <c r="C1862" t="s">
        <v>3767</v>
      </c>
      <c r="D1862" t="s">
        <v>1133</v>
      </c>
      <c r="E1862" t="s">
        <v>93</v>
      </c>
      <c r="F1862" t="s">
        <v>5340</v>
      </c>
      <c r="G1862" t="s">
        <v>3417</v>
      </c>
      <c r="H1862" t="s">
        <v>104</v>
      </c>
      <c r="I1862" s="42">
        <v>0</v>
      </c>
      <c r="J1862" t="s">
        <v>7002</v>
      </c>
      <c r="K1862" s="37">
        <v>48092</v>
      </c>
      <c r="L1862" s="44">
        <v>160056.75</v>
      </c>
      <c r="M1862" s="44">
        <v>160056.75</v>
      </c>
      <c r="N1862" s="44">
        <v>0</v>
      </c>
      <c r="O1862" s="44">
        <v>144051.07999999999</v>
      </c>
      <c r="P1862" s="44">
        <v>0</v>
      </c>
      <c r="Q1862" s="44">
        <v>6816.11</v>
      </c>
      <c r="R1862" s="44">
        <v>0</v>
      </c>
      <c r="S1862" s="44">
        <v>6816.11</v>
      </c>
      <c r="T1862" s="44">
        <v>0</v>
      </c>
      <c r="V1862" s="44"/>
      <c r="W1862" s="44"/>
      <c r="X1862" s="44"/>
    </row>
    <row r="1863" spans="1:24">
      <c r="A1863">
        <v>2</v>
      </c>
      <c r="B1863">
        <v>4332</v>
      </c>
      <c r="C1863" t="s">
        <v>3767</v>
      </c>
      <c r="D1863" t="s">
        <v>1816</v>
      </c>
      <c r="E1863" t="s">
        <v>9</v>
      </c>
      <c r="F1863" t="s">
        <v>5341</v>
      </c>
      <c r="G1863" t="s">
        <v>1818</v>
      </c>
      <c r="H1863" t="s">
        <v>107</v>
      </c>
      <c r="I1863" s="42">
        <v>1</v>
      </c>
      <c r="J1863" t="s">
        <v>7002</v>
      </c>
      <c r="K1863" s="37">
        <v>43411</v>
      </c>
      <c r="L1863" s="44">
        <v>10512.8</v>
      </c>
      <c r="M1863" s="44">
        <v>10512.8</v>
      </c>
      <c r="N1863" s="44">
        <v>0</v>
      </c>
      <c r="O1863" s="44">
        <v>9461.52</v>
      </c>
      <c r="P1863" s="44">
        <v>0</v>
      </c>
      <c r="Q1863" s="44">
        <v>788.46</v>
      </c>
      <c r="R1863" s="44">
        <v>0</v>
      </c>
      <c r="S1863" s="44">
        <v>0</v>
      </c>
      <c r="T1863" s="44">
        <v>788.46</v>
      </c>
      <c r="V1863" s="44"/>
      <c r="W1863" s="44"/>
      <c r="X1863" s="44"/>
    </row>
    <row r="1864" spans="1:24">
      <c r="A1864">
        <v>2</v>
      </c>
      <c r="B1864">
        <v>4332</v>
      </c>
      <c r="C1864" t="s">
        <v>3767</v>
      </c>
      <c r="D1864" t="s">
        <v>62</v>
      </c>
      <c r="E1864" t="s">
        <v>60</v>
      </c>
      <c r="F1864" t="s">
        <v>7637</v>
      </c>
      <c r="G1864" t="s">
        <v>7638</v>
      </c>
      <c r="H1864" t="s">
        <v>104</v>
      </c>
      <c r="I1864" s="42">
        <v>0</v>
      </c>
      <c r="J1864" t="s">
        <v>7002</v>
      </c>
      <c r="K1864" s="37">
        <v>43959</v>
      </c>
      <c r="L1864" s="44">
        <v>27880.45</v>
      </c>
      <c r="M1864" s="44">
        <v>27880.45</v>
      </c>
      <c r="N1864" s="44">
        <v>0</v>
      </c>
      <c r="O1864" s="44">
        <v>25092.41</v>
      </c>
      <c r="P1864" s="44">
        <v>0</v>
      </c>
      <c r="Q1864" s="44">
        <v>2091.0300000000002</v>
      </c>
      <c r="R1864" s="44">
        <v>0</v>
      </c>
      <c r="S1864" s="44">
        <v>2091.0300000000002</v>
      </c>
      <c r="T1864" s="44">
        <v>0</v>
      </c>
      <c r="V1864" s="44"/>
      <c r="W1864" s="44"/>
      <c r="X1864" s="44"/>
    </row>
    <row r="1865" spans="1:24">
      <c r="A1865">
        <v>2</v>
      </c>
      <c r="B1865">
        <v>4332</v>
      </c>
      <c r="C1865" t="s">
        <v>3767</v>
      </c>
      <c r="D1865" t="s">
        <v>89</v>
      </c>
      <c r="E1865" t="s">
        <v>37</v>
      </c>
      <c r="F1865" t="s">
        <v>5342</v>
      </c>
      <c r="G1865" t="s">
        <v>226</v>
      </c>
      <c r="H1865" t="s">
        <v>107</v>
      </c>
      <c r="I1865" s="42">
        <v>0.9</v>
      </c>
      <c r="J1865" t="s">
        <v>7002</v>
      </c>
      <c r="K1865" s="37">
        <v>48092</v>
      </c>
      <c r="L1865" s="44">
        <v>2213074.4300000002</v>
      </c>
      <c r="M1865" s="44">
        <v>2213074.4300000002</v>
      </c>
      <c r="N1865" s="44">
        <v>0</v>
      </c>
      <c r="O1865" s="44">
        <v>1991766.99</v>
      </c>
      <c r="P1865" s="44">
        <v>0</v>
      </c>
      <c r="Q1865" s="44">
        <v>139672.9375</v>
      </c>
      <c r="R1865" s="44">
        <v>0</v>
      </c>
      <c r="S1865" s="44">
        <v>27567.4</v>
      </c>
      <c r="T1865" s="44">
        <v>112105.53750000001</v>
      </c>
      <c r="V1865" s="44"/>
      <c r="W1865" s="44"/>
      <c r="X1865" s="44"/>
    </row>
    <row r="1866" spans="1:24">
      <c r="A1866">
        <v>2</v>
      </c>
      <c r="B1866">
        <v>4332</v>
      </c>
      <c r="C1866" t="s">
        <v>3767</v>
      </c>
      <c r="D1866" t="s">
        <v>2126</v>
      </c>
      <c r="E1866" t="s">
        <v>76</v>
      </c>
      <c r="F1866" t="s">
        <v>5343</v>
      </c>
      <c r="G1866" t="s">
        <v>2465</v>
      </c>
      <c r="H1866" t="s">
        <v>107</v>
      </c>
      <c r="I1866" s="42">
        <v>0.05</v>
      </c>
      <c r="J1866" t="s">
        <v>7002</v>
      </c>
      <c r="K1866" s="37">
        <v>48092</v>
      </c>
      <c r="L1866" s="44">
        <v>878294</v>
      </c>
      <c r="M1866" s="44">
        <v>878294</v>
      </c>
      <c r="N1866" s="44">
        <v>0</v>
      </c>
      <c r="O1866" s="44">
        <v>790464.6</v>
      </c>
      <c r="P1866" s="44">
        <v>0</v>
      </c>
      <c r="Q1866" s="44">
        <v>0</v>
      </c>
      <c r="R1866" s="44">
        <v>0</v>
      </c>
      <c r="S1866" s="44">
        <v>0</v>
      </c>
      <c r="T1866" s="44">
        <v>0</v>
      </c>
      <c r="V1866" s="44"/>
      <c r="W1866" s="44"/>
      <c r="X1866" s="44"/>
    </row>
    <row r="1867" spans="1:24">
      <c r="A1867">
        <v>2</v>
      </c>
      <c r="B1867">
        <v>4332</v>
      </c>
      <c r="C1867" t="s">
        <v>3767</v>
      </c>
      <c r="D1867" t="s">
        <v>1981</v>
      </c>
      <c r="E1867" t="s">
        <v>9</v>
      </c>
      <c r="F1867" t="s">
        <v>5344</v>
      </c>
      <c r="G1867" t="s">
        <v>2208</v>
      </c>
      <c r="H1867" t="s">
        <v>107</v>
      </c>
      <c r="I1867" s="42">
        <v>1</v>
      </c>
      <c r="J1867" t="s">
        <v>7002</v>
      </c>
      <c r="K1867" s="37">
        <v>43504</v>
      </c>
      <c r="L1867" s="44">
        <v>9181.5</v>
      </c>
      <c r="M1867" s="44">
        <v>9181.5</v>
      </c>
      <c r="N1867" s="44">
        <v>0</v>
      </c>
      <c r="O1867" s="44">
        <v>8263.35</v>
      </c>
      <c r="P1867" s="44">
        <v>0</v>
      </c>
      <c r="Q1867" s="44">
        <v>688.61249999999995</v>
      </c>
      <c r="R1867" s="44">
        <v>0</v>
      </c>
      <c r="S1867" s="44">
        <v>0</v>
      </c>
      <c r="T1867" s="44">
        <v>688.61249999999995</v>
      </c>
      <c r="V1867" s="44"/>
      <c r="W1867" s="44"/>
      <c r="X1867" s="44"/>
    </row>
    <row r="1868" spans="1:24">
      <c r="A1868">
        <v>2</v>
      </c>
      <c r="B1868">
        <v>4332</v>
      </c>
      <c r="C1868" t="s">
        <v>3767</v>
      </c>
      <c r="D1868" t="s">
        <v>2914</v>
      </c>
      <c r="E1868" t="s">
        <v>396</v>
      </c>
      <c r="F1868" t="s">
        <v>7639</v>
      </c>
      <c r="G1868" t="s">
        <v>141</v>
      </c>
      <c r="H1868" t="s">
        <v>86</v>
      </c>
      <c r="I1868" s="42">
        <v>1</v>
      </c>
      <c r="J1868" t="s">
        <v>7002</v>
      </c>
      <c r="K1868" s="37">
        <v>43417</v>
      </c>
      <c r="L1868" s="44">
        <v>48116.46</v>
      </c>
      <c r="M1868" s="44">
        <v>48116.46</v>
      </c>
      <c r="N1868" s="44">
        <v>0</v>
      </c>
      <c r="O1868" s="44">
        <v>48116.46</v>
      </c>
      <c r="P1868" s="44">
        <v>0</v>
      </c>
      <c r="Q1868" s="44">
        <v>0</v>
      </c>
      <c r="R1868" s="44">
        <v>0</v>
      </c>
      <c r="S1868" s="44">
        <v>0</v>
      </c>
      <c r="T1868" s="44">
        <v>0</v>
      </c>
      <c r="V1868" s="44"/>
      <c r="W1868" s="44"/>
      <c r="X1868" s="44"/>
    </row>
    <row r="1869" spans="1:24">
      <c r="A1869">
        <v>2</v>
      </c>
      <c r="B1869">
        <v>4332</v>
      </c>
      <c r="C1869" t="s">
        <v>3767</v>
      </c>
      <c r="D1869" t="s">
        <v>817</v>
      </c>
      <c r="E1869" t="s">
        <v>27</v>
      </c>
      <c r="F1869" t="s">
        <v>5345</v>
      </c>
      <c r="G1869" t="s">
        <v>2149</v>
      </c>
      <c r="H1869" t="s">
        <v>107</v>
      </c>
      <c r="I1869" s="42">
        <v>0</v>
      </c>
      <c r="J1869" t="s">
        <v>7002</v>
      </c>
      <c r="K1869" s="37">
        <v>43504</v>
      </c>
      <c r="L1869" s="44">
        <v>9805</v>
      </c>
      <c r="M1869" s="44">
        <v>9805</v>
      </c>
      <c r="N1869" s="44">
        <v>0</v>
      </c>
      <c r="O1869" s="44">
        <v>8824.5</v>
      </c>
      <c r="P1869" s="44">
        <v>0</v>
      </c>
      <c r="Q1869" s="44">
        <v>735.375</v>
      </c>
      <c r="R1869" s="44">
        <v>0</v>
      </c>
      <c r="S1869" s="44">
        <v>0</v>
      </c>
      <c r="T1869" s="44">
        <v>735.375</v>
      </c>
      <c r="V1869" s="44"/>
      <c r="W1869" s="44"/>
      <c r="X1869" s="44"/>
    </row>
    <row r="1870" spans="1:24">
      <c r="A1870">
        <v>2</v>
      </c>
      <c r="B1870">
        <v>4332</v>
      </c>
      <c r="C1870" t="s">
        <v>3767</v>
      </c>
      <c r="D1870" t="s">
        <v>411</v>
      </c>
      <c r="E1870" t="s">
        <v>152</v>
      </c>
      <c r="F1870" t="s">
        <v>5346</v>
      </c>
      <c r="G1870" t="s">
        <v>588</v>
      </c>
      <c r="H1870" t="s">
        <v>100</v>
      </c>
      <c r="I1870" s="42">
        <v>1</v>
      </c>
      <c r="J1870" t="s">
        <v>7002</v>
      </c>
      <c r="K1870" s="37">
        <v>43339</v>
      </c>
      <c r="L1870" s="44">
        <v>5498.75</v>
      </c>
      <c r="M1870" s="44">
        <v>5498.75</v>
      </c>
      <c r="N1870" s="44">
        <v>0</v>
      </c>
      <c r="O1870" s="44">
        <v>4948.88</v>
      </c>
      <c r="P1870" s="44">
        <v>0</v>
      </c>
      <c r="Q1870" s="44">
        <v>412.4067</v>
      </c>
      <c r="R1870" s="44">
        <v>0</v>
      </c>
      <c r="S1870" s="44">
        <v>0</v>
      </c>
      <c r="T1870" s="44">
        <v>412.4067</v>
      </c>
      <c r="V1870" s="44"/>
      <c r="W1870" s="44"/>
      <c r="X1870" s="44"/>
    </row>
    <row r="1871" spans="1:24">
      <c r="A1871">
        <v>2</v>
      </c>
      <c r="B1871">
        <v>4332</v>
      </c>
      <c r="C1871" t="s">
        <v>3767</v>
      </c>
      <c r="D1871" t="s">
        <v>119</v>
      </c>
      <c r="E1871" t="s">
        <v>102</v>
      </c>
      <c r="F1871" t="s">
        <v>5347</v>
      </c>
      <c r="G1871" t="s">
        <v>1946</v>
      </c>
      <c r="H1871" t="s">
        <v>124</v>
      </c>
      <c r="I1871" s="42">
        <v>1</v>
      </c>
      <c r="J1871" t="s">
        <v>7002</v>
      </c>
      <c r="K1871" s="37">
        <v>43504</v>
      </c>
      <c r="L1871" s="44">
        <v>103353.74</v>
      </c>
      <c r="M1871" s="44">
        <v>103353.74</v>
      </c>
      <c r="N1871" s="44">
        <v>0</v>
      </c>
      <c r="O1871" s="44">
        <v>93018.37</v>
      </c>
      <c r="P1871" s="44">
        <v>0</v>
      </c>
      <c r="Q1871" s="44">
        <v>7751.5308000000005</v>
      </c>
      <c r="R1871" s="44">
        <v>0</v>
      </c>
      <c r="S1871" s="44">
        <v>0</v>
      </c>
      <c r="T1871" s="44">
        <v>7751.5308000000005</v>
      </c>
      <c r="V1871" s="44"/>
      <c r="W1871" s="44"/>
      <c r="X1871" s="44"/>
    </row>
    <row r="1872" spans="1:24">
      <c r="A1872">
        <v>2</v>
      </c>
      <c r="B1872">
        <v>4332</v>
      </c>
      <c r="C1872" t="s">
        <v>3767</v>
      </c>
      <c r="D1872" t="s">
        <v>78</v>
      </c>
      <c r="E1872" t="s">
        <v>76</v>
      </c>
      <c r="F1872" t="s">
        <v>7640</v>
      </c>
      <c r="G1872" t="s">
        <v>7641</v>
      </c>
      <c r="H1872" t="s">
        <v>104</v>
      </c>
      <c r="I1872" s="42">
        <v>0</v>
      </c>
      <c r="J1872" t="s">
        <v>7002</v>
      </c>
      <c r="K1872" s="37">
        <v>48092</v>
      </c>
      <c r="L1872" s="44">
        <v>452550</v>
      </c>
      <c r="M1872" s="44">
        <v>452550</v>
      </c>
      <c r="N1872" s="44">
        <v>0</v>
      </c>
      <c r="O1872" s="44">
        <v>407295</v>
      </c>
      <c r="P1872" s="44">
        <v>0</v>
      </c>
      <c r="Q1872" s="44">
        <v>0</v>
      </c>
      <c r="R1872" s="44">
        <v>0</v>
      </c>
      <c r="S1872" s="44">
        <v>0</v>
      </c>
      <c r="T1872" s="44">
        <v>0</v>
      </c>
      <c r="V1872" s="44"/>
      <c r="W1872" s="44"/>
      <c r="X1872" s="44"/>
    </row>
    <row r="1873" spans="1:24">
      <c r="A1873">
        <v>2</v>
      </c>
      <c r="B1873">
        <v>4332</v>
      </c>
      <c r="C1873" t="s">
        <v>3767</v>
      </c>
      <c r="D1873" t="s">
        <v>568</v>
      </c>
      <c r="E1873" t="s">
        <v>25</v>
      </c>
      <c r="F1873" t="s">
        <v>7642</v>
      </c>
      <c r="G1873" t="s">
        <v>7643</v>
      </c>
      <c r="H1873" t="s">
        <v>86</v>
      </c>
      <c r="I1873" s="42">
        <v>1</v>
      </c>
      <c r="J1873" t="s">
        <v>7002</v>
      </c>
      <c r="K1873" s="37">
        <v>48092</v>
      </c>
      <c r="L1873" s="44">
        <v>526678.47</v>
      </c>
      <c r="M1873" s="44">
        <v>526678.47</v>
      </c>
      <c r="N1873" s="44">
        <v>0</v>
      </c>
      <c r="O1873" s="44">
        <v>526678.47</v>
      </c>
      <c r="P1873" s="44">
        <v>0</v>
      </c>
      <c r="Q1873" s="44">
        <v>0</v>
      </c>
      <c r="R1873" s="44">
        <v>0</v>
      </c>
      <c r="S1873" s="44">
        <v>0</v>
      </c>
      <c r="T1873" s="44">
        <v>0</v>
      </c>
      <c r="V1873" s="44"/>
      <c r="W1873" s="44"/>
      <c r="X1873" s="44"/>
    </row>
    <row r="1874" spans="1:24">
      <c r="A1874">
        <v>2</v>
      </c>
      <c r="B1874">
        <v>4332</v>
      </c>
      <c r="C1874" t="s">
        <v>3767</v>
      </c>
      <c r="D1874" t="s">
        <v>7644</v>
      </c>
      <c r="E1874" t="s">
        <v>9</v>
      </c>
      <c r="F1874" t="s">
        <v>7645</v>
      </c>
      <c r="G1874" t="s">
        <v>7646</v>
      </c>
      <c r="H1874" t="s">
        <v>86</v>
      </c>
      <c r="I1874" s="42">
        <v>1</v>
      </c>
      <c r="J1874" t="s">
        <v>7002</v>
      </c>
      <c r="K1874" s="37">
        <v>43928</v>
      </c>
      <c r="L1874" s="44">
        <v>380914.05</v>
      </c>
      <c r="M1874" s="44">
        <v>380914.05</v>
      </c>
      <c r="N1874" s="44">
        <v>0</v>
      </c>
      <c r="O1874" s="44">
        <v>380914.05</v>
      </c>
      <c r="P1874" s="44">
        <v>0</v>
      </c>
      <c r="Q1874" s="44">
        <v>0</v>
      </c>
      <c r="R1874" s="44">
        <v>0</v>
      </c>
      <c r="S1874" s="44">
        <v>0</v>
      </c>
      <c r="T1874" s="44">
        <v>0</v>
      </c>
      <c r="V1874" s="44"/>
      <c r="W1874" s="44"/>
      <c r="X1874" s="44"/>
    </row>
    <row r="1875" spans="1:24">
      <c r="A1875">
        <v>2</v>
      </c>
      <c r="B1875">
        <v>4332</v>
      </c>
      <c r="C1875" t="s">
        <v>3767</v>
      </c>
      <c r="D1875" t="s">
        <v>65</v>
      </c>
      <c r="E1875" t="s">
        <v>48</v>
      </c>
      <c r="F1875" t="s">
        <v>5348</v>
      </c>
      <c r="G1875" t="s">
        <v>2827</v>
      </c>
      <c r="H1875" t="s">
        <v>149</v>
      </c>
      <c r="I1875" s="42">
        <v>0</v>
      </c>
      <c r="J1875" t="s">
        <v>7002</v>
      </c>
      <c r="K1875" s="37">
        <v>48092</v>
      </c>
      <c r="L1875" s="44">
        <v>241624.1</v>
      </c>
      <c r="M1875" s="44">
        <v>241624.1</v>
      </c>
      <c r="N1875" s="44">
        <v>0</v>
      </c>
      <c r="O1875" s="44">
        <v>217461.69</v>
      </c>
      <c r="P1875" s="44">
        <v>0</v>
      </c>
      <c r="Q1875" s="44">
        <v>0</v>
      </c>
      <c r="R1875" s="44">
        <v>0</v>
      </c>
      <c r="S1875" s="44">
        <v>0</v>
      </c>
      <c r="T1875" s="44">
        <v>0</v>
      </c>
      <c r="V1875" s="44"/>
      <c r="W1875" s="44"/>
      <c r="X1875" s="44"/>
    </row>
    <row r="1876" spans="1:24">
      <c r="A1876">
        <v>2</v>
      </c>
      <c r="B1876">
        <v>4332</v>
      </c>
      <c r="C1876" t="s">
        <v>3767</v>
      </c>
      <c r="D1876" t="s">
        <v>796</v>
      </c>
      <c r="E1876" t="s">
        <v>60</v>
      </c>
      <c r="F1876" t="s">
        <v>5349</v>
      </c>
      <c r="G1876" t="s">
        <v>2086</v>
      </c>
      <c r="H1876" t="s">
        <v>100</v>
      </c>
      <c r="I1876" s="42">
        <v>1</v>
      </c>
      <c r="J1876" t="s">
        <v>7002</v>
      </c>
      <c r="K1876" s="37">
        <v>43504</v>
      </c>
      <c r="L1876" s="44">
        <v>10142.4</v>
      </c>
      <c r="M1876" s="44">
        <v>10142.4</v>
      </c>
      <c r="N1876" s="44">
        <v>0</v>
      </c>
      <c r="O1876" s="44">
        <v>9128.16</v>
      </c>
      <c r="P1876" s="44">
        <v>0</v>
      </c>
      <c r="Q1876" s="44">
        <v>760.68</v>
      </c>
      <c r="R1876" s="44">
        <v>0</v>
      </c>
      <c r="S1876" s="44">
        <v>0</v>
      </c>
      <c r="T1876" s="44">
        <v>760.68</v>
      </c>
      <c r="V1876" s="44"/>
      <c r="W1876" s="44"/>
      <c r="X1876" s="44"/>
    </row>
    <row r="1877" spans="1:24">
      <c r="A1877">
        <v>2</v>
      </c>
      <c r="B1877">
        <v>4332</v>
      </c>
      <c r="C1877" t="s">
        <v>3767</v>
      </c>
      <c r="D1877" t="s">
        <v>1133</v>
      </c>
      <c r="E1877" t="s">
        <v>93</v>
      </c>
      <c r="F1877" t="s">
        <v>5350</v>
      </c>
      <c r="G1877" t="s">
        <v>3586</v>
      </c>
      <c r="H1877" t="s">
        <v>124</v>
      </c>
      <c r="I1877" s="42">
        <v>0.05</v>
      </c>
      <c r="J1877" t="s">
        <v>7002</v>
      </c>
      <c r="K1877" s="37">
        <v>43959</v>
      </c>
      <c r="L1877" s="44">
        <v>19160.25</v>
      </c>
      <c r="M1877" s="44">
        <v>19160.25</v>
      </c>
      <c r="N1877" s="44">
        <v>0</v>
      </c>
      <c r="O1877" s="44">
        <v>17244.23</v>
      </c>
      <c r="P1877" s="44">
        <v>0</v>
      </c>
      <c r="Q1877" s="44">
        <v>1437.0192</v>
      </c>
      <c r="R1877" s="44">
        <v>0</v>
      </c>
      <c r="S1877" s="44">
        <v>0</v>
      </c>
      <c r="T1877" s="44">
        <v>1437.0192</v>
      </c>
      <c r="V1877" s="44"/>
      <c r="W1877" s="44"/>
      <c r="X1877" s="44"/>
    </row>
    <row r="1878" spans="1:24">
      <c r="A1878">
        <v>2</v>
      </c>
      <c r="B1878">
        <v>4332</v>
      </c>
      <c r="C1878" t="s">
        <v>3767</v>
      </c>
      <c r="D1878" t="s">
        <v>549</v>
      </c>
      <c r="E1878" t="s">
        <v>9</v>
      </c>
      <c r="F1878" t="s">
        <v>5351</v>
      </c>
      <c r="G1878" t="s">
        <v>1910</v>
      </c>
      <c r="H1878" t="s">
        <v>86</v>
      </c>
      <c r="I1878" s="42">
        <v>1</v>
      </c>
      <c r="J1878" t="s">
        <v>7002</v>
      </c>
      <c r="K1878" s="37">
        <v>43846</v>
      </c>
      <c r="L1878" s="44">
        <v>446536.94</v>
      </c>
      <c r="M1878" s="44">
        <v>446536.94</v>
      </c>
      <c r="N1878" s="44">
        <v>0</v>
      </c>
      <c r="O1878" s="44">
        <v>401883.25</v>
      </c>
      <c r="P1878" s="44">
        <v>0</v>
      </c>
      <c r="Q1878" s="44">
        <v>33490.270799999998</v>
      </c>
      <c r="R1878" s="44">
        <v>0</v>
      </c>
      <c r="S1878" s="44">
        <v>0</v>
      </c>
      <c r="T1878" s="44">
        <v>33490.270799999998</v>
      </c>
      <c r="V1878" s="44"/>
      <c r="W1878" s="44"/>
      <c r="X1878" s="44"/>
    </row>
    <row r="1879" spans="1:24">
      <c r="A1879">
        <v>2</v>
      </c>
      <c r="B1879">
        <v>4332</v>
      </c>
      <c r="C1879" t="s">
        <v>3767</v>
      </c>
      <c r="D1879" t="s">
        <v>1692</v>
      </c>
      <c r="E1879" t="s">
        <v>1693</v>
      </c>
      <c r="F1879" t="s">
        <v>5352</v>
      </c>
      <c r="G1879" t="s">
        <v>1943</v>
      </c>
      <c r="H1879" t="s">
        <v>124</v>
      </c>
      <c r="I1879" s="42">
        <v>1</v>
      </c>
      <c r="J1879" t="s">
        <v>7002</v>
      </c>
      <c r="K1879" s="37">
        <v>43504</v>
      </c>
      <c r="L1879" s="44">
        <v>74807.17</v>
      </c>
      <c r="M1879" s="44">
        <v>74807.17</v>
      </c>
      <c r="N1879" s="44">
        <v>0</v>
      </c>
      <c r="O1879" s="44">
        <v>67326.45</v>
      </c>
      <c r="P1879" s="44">
        <v>0</v>
      </c>
      <c r="Q1879" s="44">
        <v>5610.5375000000004</v>
      </c>
      <c r="R1879" s="44">
        <v>0</v>
      </c>
      <c r="S1879" s="44">
        <v>0</v>
      </c>
      <c r="T1879" s="44">
        <v>5610.5375000000004</v>
      </c>
      <c r="V1879" s="44"/>
      <c r="W1879" s="44"/>
      <c r="X1879" s="44"/>
    </row>
    <row r="1880" spans="1:24">
      <c r="A1880">
        <v>2</v>
      </c>
      <c r="B1880">
        <v>4332</v>
      </c>
      <c r="C1880" t="s">
        <v>3767</v>
      </c>
      <c r="D1880" t="s">
        <v>1692</v>
      </c>
      <c r="E1880" t="s">
        <v>1693</v>
      </c>
      <c r="F1880" t="s">
        <v>5353</v>
      </c>
      <c r="G1880">
        <v>47756</v>
      </c>
      <c r="H1880" t="s">
        <v>124</v>
      </c>
      <c r="I1880" s="42">
        <v>1</v>
      </c>
      <c r="J1880" t="s">
        <v>7002</v>
      </c>
      <c r="K1880" s="37">
        <v>43504</v>
      </c>
      <c r="L1880" s="44">
        <v>19375.86</v>
      </c>
      <c r="M1880" s="44">
        <v>19375.86</v>
      </c>
      <c r="N1880" s="44">
        <v>0</v>
      </c>
      <c r="O1880" s="44">
        <v>17438.27</v>
      </c>
      <c r="P1880" s="44">
        <v>0</v>
      </c>
      <c r="Q1880" s="44">
        <v>1453.1892</v>
      </c>
      <c r="R1880" s="44">
        <v>0</v>
      </c>
      <c r="S1880" s="44">
        <v>0</v>
      </c>
      <c r="T1880" s="44">
        <v>1453.1892</v>
      </c>
      <c r="V1880" s="44"/>
      <c r="W1880" s="44"/>
      <c r="X1880" s="44"/>
    </row>
    <row r="1881" spans="1:24">
      <c r="A1881">
        <v>2</v>
      </c>
      <c r="B1881">
        <v>4332</v>
      </c>
      <c r="C1881" t="s">
        <v>3767</v>
      </c>
      <c r="D1881" t="s">
        <v>1816</v>
      </c>
      <c r="E1881" t="s">
        <v>9</v>
      </c>
      <c r="F1881" t="s">
        <v>5354</v>
      </c>
      <c r="G1881" t="s">
        <v>2146</v>
      </c>
      <c r="H1881" t="s">
        <v>104</v>
      </c>
      <c r="I1881" s="42">
        <v>1</v>
      </c>
      <c r="J1881" t="s">
        <v>7002</v>
      </c>
      <c r="K1881" s="37">
        <v>43504</v>
      </c>
      <c r="L1881" s="44">
        <v>14750.69</v>
      </c>
      <c r="M1881" s="44">
        <v>14750.69</v>
      </c>
      <c r="N1881" s="44">
        <v>0</v>
      </c>
      <c r="O1881" s="44">
        <v>13275.62</v>
      </c>
      <c r="P1881" s="44">
        <v>0</v>
      </c>
      <c r="Q1881" s="44">
        <v>1106.3017</v>
      </c>
      <c r="R1881" s="44">
        <v>0</v>
      </c>
      <c r="S1881" s="44">
        <v>0</v>
      </c>
      <c r="T1881" s="44">
        <v>1106.3017</v>
      </c>
      <c r="V1881" s="44"/>
      <c r="W1881" s="44"/>
      <c r="X1881" s="44"/>
    </row>
    <row r="1882" spans="1:24">
      <c r="A1882">
        <v>2</v>
      </c>
      <c r="B1882">
        <v>4332</v>
      </c>
      <c r="C1882" t="s">
        <v>3767</v>
      </c>
      <c r="D1882" t="s">
        <v>918</v>
      </c>
      <c r="E1882" t="s">
        <v>25</v>
      </c>
      <c r="F1882" t="s">
        <v>5355</v>
      </c>
      <c r="G1882" t="s">
        <v>2087</v>
      </c>
      <c r="H1882" t="s">
        <v>107</v>
      </c>
      <c r="I1882" s="42">
        <v>1</v>
      </c>
      <c r="J1882" t="s">
        <v>7002</v>
      </c>
      <c r="K1882" s="37">
        <v>43504</v>
      </c>
      <c r="L1882" s="44">
        <v>9088</v>
      </c>
      <c r="M1882" s="44">
        <v>9088</v>
      </c>
      <c r="N1882" s="44">
        <v>0</v>
      </c>
      <c r="O1882" s="44">
        <v>8179.2</v>
      </c>
      <c r="P1882" s="44">
        <v>0</v>
      </c>
      <c r="Q1882" s="44">
        <v>681.6</v>
      </c>
      <c r="R1882" s="44">
        <v>0</v>
      </c>
      <c r="S1882" s="44">
        <v>0</v>
      </c>
      <c r="T1882" s="44">
        <v>681.6</v>
      </c>
      <c r="V1882" s="44"/>
      <c r="W1882" s="44"/>
      <c r="X1882" s="44"/>
    </row>
    <row r="1883" spans="1:24">
      <c r="A1883">
        <v>2</v>
      </c>
      <c r="B1883">
        <v>4332</v>
      </c>
      <c r="C1883" t="s">
        <v>3767</v>
      </c>
      <c r="D1883" t="s">
        <v>237</v>
      </c>
      <c r="E1883" t="s">
        <v>15</v>
      </c>
      <c r="F1883" t="s">
        <v>5356</v>
      </c>
      <c r="G1883" t="s">
        <v>267</v>
      </c>
      <c r="H1883" t="s">
        <v>124</v>
      </c>
      <c r="I1883" s="42">
        <v>0</v>
      </c>
      <c r="J1883" t="s">
        <v>7002</v>
      </c>
      <c r="K1883" s="37">
        <v>43917</v>
      </c>
      <c r="L1883" s="44">
        <v>108923.7</v>
      </c>
      <c r="M1883" s="44">
        <v>108923.7</v>
      </c>
      <c r="N1883" s="44">
        <v>0</v>
      </c>
      <c r="O1883" s="44">
        <v>98031.33</v>
      </c>
      <c r="P1883" s="44">
        <v>0</v>
      </c>
      <c r="Q1883" s="44">
        <v>8169.2775000000001</v>
      </c>
      <c r="R1883" s="44">
        <v>0</v>
      </c>
      <c r="S1883" s="44">
        <v>0</v>
      </c>
      <c r="T1883" s="44">
        <v>8169.2775000000001</v>
      </c>
      <c r="V1883" s="44"/>
      <c r="W1883" s="44"/>
      <c r="X1883" s="44"/>
    </row>
    <row r="1884" spans="1:24">
      <c r="A1884">
        <v>2</v>
      </c>
      <c r="B1884">
        <v>4332</v>
      </c>
      <c r="C1884" t="s">
        <v>3767</v>
      </c>
      <c r="D1884" t="s">
        <v>111</v>
      </c>
      <c r="E1884" t="s">
        <v>21</v>
      </c>
      <c r="F1884" t="s">
        <v>7647</v>
      </c>
      <c r="G1884" t="s">
        <v>7648</v>
      </c>
      <c r="H1884" t="s">
        <v>86</v>
      </c>
      <c r="I1884" s="42">
        <v>1</v>
      </c>
      <c r="J1884" t="s">
        <v>7002</v>
      </c>
      <c r="K1884" s="37">
        <v>43504</v>
      </c>
      <c r="L1884" s="44">
        <v>76854.210000000006</v>
      </c>
      <c r="M1884" s="44">
        <v>76854.210000000006</v>
      </c>
      <c r="N1884" s="44">
        <v>0</v>
      </c>
      <c r="O1884" s="44">
        <v>76854.210000000006</v>
      </c>
      <c r="P1884" s="44">
        <v>0</v>
      </c>
      <c r="Q1884" s="44">
        <v>0</v>
      </c>
      <c r="R1884" s="44">
        <v>0</v>
      </c>
      <c r="S1884" s="44">
        <v>0</v>
      </c>
      <c r="T1884" s="44">
        <v>0</v>
      </c>
      <c r="V1884" s="44"/>
      <c r="W1884" s="44"/>
      <c r="X1884" s="44"/>
    </row>
    <row r="1885" spans="1:24">
      <c r="A1885">
        <v>2</v>
      </c>
      <c r="B1885">
        <v>4332</v>
      </c>
      <c r="C1885" t="s">
        <v>3767</v>
      </c>
      <c r="D1885" t="s">
        <v>1133</v>
      </c>
      <c r="E1885" t="s">
        <v>93</v>
      </c>
      <c r="F1885" t="s">
        <v>5357</v>
      </c>
      <c r="G1885" t="s">
        <v>3030</v>
      </c>
      <c r="H1885" t="s">
        <v>104</v>
      </c>
      <c r="I1885" s="42">
        <v>0</v>
      </c>
      <c r="J1885" t="s">
        <v>7002</v>
      </c>
      <c r="K1885" s="37">
        <v>48092</v>
      </c>
      <c r="L1885" s="44">
        <v>197452.4</v>
      </c>
      <c r="M1885" s="44">
        <v>197452.4</v>
      </c>
      <c r="N1885" s="44">
        <v>0</v>
      </c>
      <c r="O1885" s="44">
        <v>177707.16</v>
      </c>
      <c r="P1885" s="44">
        <v>0</v>
      </c>
      <c r="Q1885" s="44">
        <v>0</v>
      </c>
      <c r="R1885" s="44">
        <v>0</v>
      </c>
      <c r="S1885" s="44">
        <v>0</v>
      </c>
      <c r="T1885" s="44">
        <v>0</v>
      </c>
      <c r="V1885" s="44"/>
      <c r="W1885" s="44"/>
      <c r="X1885" s="44"/>
    </row>
    <row r="1886" spans="1:24">
      <c r="A1886">
        <v>2</v>
      </c>
      <c r="B1886">
        <v>4332</v>
      </c>
      <c r="C1886" t="s">
        <v>3767</v>
      </c>
      <c r="D1886" t="s">
        <v>1981</v>
      </c>
      <c r="E1886" t="s">
        <v>9</v>
      </c>
      <c r="F1886" t="s">
        <v>5358</v>
      </c>
      <c r="G1886" t="s">
        <v>2781</v>
      </c>
      <c r="H1886" t="s">
        <v>107</v>
      </c>
      <c r="I1886" s="42">
        <v>1</v>
      </c>
      <c r="J1886" t="s">
        <v>7002</v>
      </c>
      <c r="K1886" s="37">
        <v>43588</v>
      </c>
      <c r="L1886" s="44">
        <v>11440.72</v>
      </c>
      <c r="M1886" s="44">
        <v>11440.72</v>
      </c>
      <c r="N1886" s="44">
        <v>0</v>
      </c>
      <c r="O1886" s="44">
        <v>10296.65</v>
      </c>
      <c r="P1886" s="44">
        <v>0</v>
      </c>
      <c r="Q1886" s="44">
        <v>858.05420000000004</v>
      </c>
      <c r="R1886" s="44">
        <v>0</v>
      </c>
      <c r="S1886" s="44">
        <v>0</v>
      </c>
      <c r="T1886" s="44">
        <v>858.05420000000004</v>
      </c>
      <c r="V1886" s="44"/>
      <c r="W1886" s="44"/>
      <c r="X1886" s="44"/>
    </row>
    <row r="1887" spans="1:24">
      <c r="A1887">
        <v>2</v>
      </c>
      <c r="B1887">
        <v>4332</v>
      </c>
      <c r="C1887" t="s">
        <v>3767</v>
      </c>
      <c r="D1887" t="s">
        <v>1321</v>
      </c>
      <c r="E1887" t="s">
        <v>69</v>
      </c>
      <c r="F1887" t="s">
        <v>5359</v>
      </c>
      <c r="G1887" t="s">
        <v>2671</v>
      </c>
      <c r="H1887" t="s">
        <v>107</v>
      </c>
      <c r="I1887" s="42">
        <v>0.84</v>
      </c>
      <c r="J1887" t="s">
        <v>7002</v>
      </c>
      <c r="K1887" s="37">
        <v>48092</v>
      </c>
      <c r="L1887" s="44">
        <v>1808444.07</v>
      </c>
      <c r="M1887" s="44">
        <v>1808444.07</v>
      </c>
      <c r="N1887" s="44">
        <v>0</v>
      </c>
      <c r="O1887" s="44">
        <v>1627599.66</v>
      </c>
      <c r="P1887" s="44">
        <v>0</v>
      </c>
      <c r="Q1887" s="44">
        <v>108516.43829999999</v>
      </c>
      <c r="R1887" s="44">
        <v>0</v>
      </c>
      <c r="S1887" s="44">
        <v>0</v>
      </c>
      <c r="T1887" s="44">
        <v>108516.43829999999</v>
      </c>
      <c r="V1887" s="44"/>
      <c r="W1887" s="44"/>
      <c r="X1887" s="44"/>
    </row>
    <row r="1888" spans="1:24">
      <c r="A1888">
        <v>2</v>
      </c>
      <c r="B1888">
        <v>4332</v>
      </c>
      <c r="C1888" t="s">
        <v>3767</v>
      </c>
      <c r="D1888" t="s">
        <v>276</v>
      </c>
      <c r="E1888" t="s">
        <v>82</v>
      </c>
      <c r="F1888" t="s">
        <v>5360</v>
      </c>
      <c r="G1888" t="s">
        <v>277</v>
      </c>
      <c r="H1888" t="s">
        <v>107</v>
      </c>
      <c r="I1888" s="42">
        <v>1</v>
      </c>
      <c r="J1888" t="s">
        <v>7002</v>
      </c>
      <c r="K1888" s="37">
        <v>43781</v>
      </c>
      <c r="L1888" s="44">
        <v>4575</v>
      </c>
      <c r="M1888" s="44">
        <v>4575</v>
      </c>
      <c r="N1888" s="44">
        <v>0</v>
      </c>
      <c r="O1888" s="44">
        <v>4117.5</v>
      </c>
      <c r="P1888" s="44">
        <v>0</v>
      </c>
      <c r="Q1888" s="44">
        <v>343.125</v>
      </c>
      <c r="R1888" s="44">
        <v>0</v>
      </c>
      <c r="S1888" s="44">
        <v>0</v>
      </c>
      <c r="T1888" s="44">
        <v>343.125</v>
      </c>
      <c r="V1888" s="44"/>
      <c r="W1888" s="44"/>
      <c r="X1888" s="44"/>
    </row>
    <row r="1889" spans="1:24">
      <c r="A1889">
        <v>2</v>
      </c>
      <c r="B1889">
        <v>4332</v>
      </c>
      <c r="C1889" t="s">
        <v>3767</v>
      </c>
      <c r="D1889" t="s">
        <v>68</v>
      </c>
      <c r="E1889" t="s">
        <v>69</v>
      </c>
      <c r="F1889" t="s">
        <v>5361</v>
      </c>
      <c r="G1889" t="s">
        <v>71</v>
      </c>
      <c r="H1889" t="s">
        <v>11</v>
      </c>
      <c r="I1889" s="42">
        <v>0</v>
      </c>
      <c r="J1889" t="s">
        <v>7003</v>
      </c>
      <c r="K1889" s="37">
        <v>48092</v>
      </c>
      <c r="L1889" s="44">
        <v>3713826</v>
      </c>
      <c r="M1889" s="44">
        <v>3713826</v>
      </c>
      <c r="N1889" s="44">
        <v>0</v>
      </c>
      <c r="O1889" s="44">
        <v>2785369.5</v>
      </c>
      <c r="P1889" s="44">
        <v>0</v>
      </c>
      <c r="Q1889" s="44">
        <v>0</v>
      </c>
      <c r="R1889" s="44">
        <v>0</v>
      </c>
      <c r="S1889" s="44">
        <v>0</v>
      </c>
      <c r="T1889" s="44">
        <v>0</v>
      </c>
      <c r="V1889" s="44"/>
      <c r="W1889" s="44"/>
      <c r="X1889" s="44"/>
    </row>
    <row r="1890" spans="1:24">
      <c r="A1890">
        <v>2</v>
      </c>
      <c r="B1890">
        <v>4332</v>
      </c>
      <c r="C1890" t="s">
        <v>3767</v>
      </c>
      <c r="D1890" t="s">
        <v>600</v>
      </c>
      <c r="E1890" t="s">
        <v>48</v>
      </c>
      <c r="F1890" t="s">
        <v>7649</v>
      </c>
      <c r="G1890" t="s">
        <v>7650</v>
      </c>
      <c r="H1890" t="s">
        <v>86</v>
      </c>
      <c r="I1890" s="42">
        <v>1</v>
      </c>
      <c r="J1890" t="s">
        <v>7002</v>
      </c>
      <c r="K1890" s="37">
        <v>48092</v>
      </c>
      <c r="L1890" s="44">
        <v>433171.37</v>
      </c>
      <c r="M1890" s="44">
        <v>433171.37</v>
      </c>
      <c r="N1890" s="44">
        <v>0</v>
      </c>
      <c r="O1890" s="44">
        <v>412407.51</v>
      </c>
      <c r="P1890" s="44">
        <v>0</v>
      </c>
      <c r="Q1890" s="44">
        <v>15466.44</v>
      </c>
      <c r="R1890" s="44">
        <v>0</v>
      </c>
      <c r="S1890" s="44">
        <v>15466.44</v>
      </c>
      <c r="T1890" s="44">
        <v>0</v>
      </c>
      <c r="V1890" s="44"/>
      <c r="W1890" s="44"/>
      <c r="X1890" s="44"/>
    </row>
    <row r="1891" spans="1:24">
      <c r="A1891">
        <v>2</v>
      </c>
      <c r="B1891">
        <v>4332</v>
      </c>
      <c r="C1891" t="s">
        <v>3767</v>
      </c>
      <c r="D1891" t="s">
        <v>669</v>
      </c>
      <c r="E1891" t="s">
        <v>93</v>
      </c>
      <c r="F1891" t="s">
        <v>5362</v>
      </c>
      <c r="G1891" t="s">
        <v>2007</v>
      </c>
      <c r="H1891" t="s">
        <v>100</v>
      </c>
      <c r="I1891" s="42">
        <v>0</v>
      </c>
      <c r="J1891" t="s">
        <v>7002</v>
      </c>
      <c r="K1891" s="37">
        <v>43504</v>
      </c>
      <c r="L1891" s="44">
        <v>7059.48</v>
      </c>
      <c r="M1891" s="44">
        <v>7059.48</v>
      </c>
      <c r="N1891" s="44">
        <v>0</v>
      </c>
      <c r="O1891" s="44">
        <v>6353.53</v>
      </c>
      <c r="P1891" s="44">
        <v>0</v>
      </c>
      <c r="Q1891" s="44">
        <v>529.46079999999995</v>
      </c>
      <c r="R1891" s="44">
        <v>0</v>
      </c>
      <c r="S1891" s="44">
        <v>0</v>
      </c>
      <c r="T1891" s="44">
        <v>529.46079999999995</v>
      </c>
      <c r="V1891" s="44"/>
      <c r="W1891" s="44"/>
      <c r="X1891" s="44"/>
    </row>
    <row r="1892" spans="1:24">
      <c r="A1892">
        <v>2</v>
      </c>
      <c r="B1892">
        <v>4332</v>
      </c>
      <c r="C1892" t="s">
        <v>3767</v>
      </c>
      <c r="D1892" t="s">
        <v>119</v>
      </c>
      <c r="E1892" t="s">
        <v>102</v>
      </c>
      <c r="F1892" t="s">
        <v>5363</v>
      </c>
      <c r="G1892" t="s">
        <v>2178</v>
      </c>
      <c r="H1892" t="s">
        <v>124</v>
      </c>
      <c r="I1892" s="42">
        <v>1</v>
      </c>
      <c r="J1892" t="s">
        <v>7002</v>
      </c>
      <c r="K1892" s="37">
        <v>43504</v>
      </c>
      <c r="L1892" s="44">
        <v>89730.55</v>
      </c>
      <c r="M1892" s="44">
        <v>89730.55</v>
      </c>
      <c r="N1892" s="44">
        <v>0</v>
      </c>
      <c r="O1892" s="44">
        <v>80757.5</v>
      </c>
      <c r="P1892" s="44">
        <v>0</v>
      </c>
      <c r="Q1892" s="44">
        <v>6729.7916999999998</v>
      </c>
      <c r="R1892" s="44">
        <v>0</v>
      </c>
      <c r="S1892" s="44">
        <v>0</v>
      </c>
      <c r="T1892" s="44">
        <v>6729.7916999999998</v>
      </c>
      <c r="V1892" s="44"/>
      <c r="W1892" s="44"/>
      <c r="X1892" s="44"/>
    </row>
    <row r="1893" spans="1:24">
      <c r="A1893">
        <v>2</v>
      </c>
      <c r="B1893">
        <v>4332</v>
      </c>
      <c r="C1893" t="s">
        <v>3767</v>
      </c>
      <c r="D1893" t="s">
        <v>90</v>
      </c>
      <c r="E1893" t="s">
        <v>9</v>
      </c>
      <c r="F1893" t="s">
        <v>5364</v>
      </c>
      <c r="G1893" t="s">
        <v>2713</v>
      </c>
      <c r="H1893" t="s">
        <v>107</v>
      </c>
      <c r="I1893" s="42">
        <v>0.75</v>
      </c>
      <c r="J1893" t="s">
        <v>7002</v>
      </c>
      <c r="K1893" s="37">
        <v>43677</v>
      </c>
      <c r="L1893" s="44">
        <v>68470.399999999994</v>
      </c>
      <c r="M1893" s="44">
        <v>68470.399999999994</v>
      </c>
      <c r="N1893" s="44">
        <v>0</v>
      </c>
      <c r="O1893" s="44">
        <v>61623.360000000001</v>
      </c>
      <c r="P1893" s="44">
        <v>0</v>
      </c>
      <c r="Q1893" s="44">
        <v>5135.28</v>
      </c>
      <c r="R1893" s="44">
        <v>0</v>
      </c>
      <c r="S1893" s="44">
        <v>0</v>
      </c>
      <c r="T1893" s="44">
        <v>5135.28</v>
      </c>
      <c r="V1893" s="44"/>
      <c r="W1893" s="44"/>
      <c r="X1893" s="44"/>
    </row>
    <row r="1894" spans="1:24">
      <c r="A1894">
        <v>2</v>
      </c>
      <c r="B1894">
        <v>4332</v>
      </c>
      <c r="C1894" t="s">
        <v>3767</v>
      </c>
      <c r="D1894" t="s">
        <v>1789</v>
      </c>
      <c r="E1894" t="s">
        <v>9</v>
      </c>
      <c r="F1894" t="s">
        <v>5365</v>
      </c>
      <c r="G1894" t="s">
        <v>1975</v>
      </c>
      <c r="H1894" t="s">
        <v>107</v>
      </c>
      <c r="I1894" s="42">
        <v>1</v>
      </c>
      <c r="J1894" t="s">
        <v>7002</v>
      </c>
      <c r="K1894" s="37">
        <v>43991</v>
      </c>
      <c r="L1894" s="44">
        <v>7993.86</v>
      </c>
      <c r="M1894" s="44">
        <v>13487.71</v>
      </c>
      <c r="N1894" s="44">
        <v>5493.85</v>
      </c>
      <c r="O1894" s="44">
        <v>12138.94</v>
      </c>
      <c r="P1894" s="44">
        <v>4944.47</v>
      </c>
      <c r="Q1894" s="44">
        <v>1011.5692</v>
      </c>
      <c r="R1894" s="44">
        <v>0</v>
      </c>
      <c r="S1894" s="44">
        <v>412.03</v>
      </c>
      <c r="T1894" s="44">
        <v>599.53920000000005</v>
      </c>
      <c r="V1894" s="44"/>
      <c r="W1894" s="44"/>
      <c r="X1894" s="44"/>
    </row>
    <row r="1895" spans="1:24">
      <c r="A1895">
        <v>2</v>
      </c>
      <c r="B1895">
        <v>4332</v>
      </c>
      <c r="C1895" t="s">
        <v>3767</v>
      </c>
      <c r="D1895" t="s">
        <v>1061</v>
      </c>
      <c r="E1895" t="s">
        <v>76</v>
      </c>
      <c r="F1895" t="s">
        <v>5366</v>
      </c>
      <c r="G1895" t="s">
        <v>2356</v>
      </c>
      <c r="H1895" t="s">
        <v>107</v>
      </c>
      <c r="I1895" s="42">
        <v>0</v>
      </c>
      <c r="J1895" t="s">
        <v>7002</v>
      </c>
      <c r="K1895" s="37">
        <v>43760</v>
      </c>
      <c r="L1895" s="44">
        <v>47858.36</v>
      </c>
      <c r="M1895" s="44">
        <v>47858.36</v>
      </c>
      <c r="N1895" s="44">
        <v>0</v>
      </c>
      <c r="O1895" s="44">
        <v>43072.52</v>
      </c>
      <c r="P1895" s="44">
        <v>0</v>
      </c>
      <c r="Q1895" s="44">
        <v>3589.3766999999998</v>
      </c>
      <c r="R1895" s="44">
        <v>0</v>
      </c>
      <c r="S1895" s="44">
        <v>0</v>
      </c>
      <c r="T1895" s="44">
        <v>3589.3766999999998</v>
      </c>
      <c r="V1895" s="44"/>
      <c r="W1895" s="44"/>
      <c r="X1895" s="44"/>
    </row>
    <row r="1896" spans="1:24">
      <c r="A1896">
        <v>2</v>
      </c>
      <c r="B1896">
        <v>4332</v>
      </c>
      <c r="C1896" t="s">
        <v>3767</v>
      </c>
      <c r="D1896" t="s">
        <v>119</v>
      </c>
      <c r="E1896" t="s">
        <v>102</v>
      </c>
      <c r="F1896" t="s">
        <v>5367</v>
      </c>
      <c r="G1896" t="s">
        <v>2132</v>
      </c>
      <c r="H1896" t="s">
        <v>124</v>
      </c>
      <c r="I1896" s="42">
        <v>1</v>
      </c>
      <c r="J1896" t="s">
        <v>7002</v>
      </c>
      <c r="K1896" s="37">
        <v>43504</v>
      </c>
      <c r="L1896" s="44">
        <v>73233.66</v>
      </c>
      <c r="M1896" s="44">
        <v>73233.66</v>
      </c>
      <c r="N1896" s="44">
        <v>0</v>
      </c>
      <c r="O1896" s="44">
        <v>65910.289999999994</v>
      </c>
      <c r="P1896" s="44">
        <v>0</v>
      </c>
      <c r="Q1896" s="44">
        <v>5492.5241999999998</v>
      </c>
      <c r="R1896" s="44">
        <v>0</v>
      </c>
      <c r="S1896" s="44">
        <v>0</v>
      </c>
      <c r="T1896" s="44">
        <v>5492.5241999999998</v>
      </c>
      <c r="V1896" s="44"/>
      <c r="W1896" s="44"/>
      <c r="X1896" s="44"/>
    </row>
    <row r="1897" spans="1:24">
      <c r="A1897">
        <v>2</v>
      </c>
      <c r="B1897">
        <v>4332</v>
      </c>
      <c r="C1897" t="s">
        <v>3767</v>
      </c>
      <c r="D1897" t="s">
        <v>119</v>
      </c>
      <c r="E1897" t="s">
        <v>102</v>
      </c>
      <c r="F1897" t="s">
        <v>5368</v>
      </c>
      <c r="G1897" t="s">
        <v>1954</v>
      </c>
      <c r="H1897" t="s">
        <v>124</v>
      </c>
      <c r="I1897" s="42">
        <v>1</v>
      </c>
      <c r="J1897" t="s">
        <v>7002</v>
      </c>
      <c r="K1897" s="37">
        <v>43504</v>
      </c>
      <c r="L1897" s="44">
        <v>77357.320000000007</v>
      </c>
      <c r="M1897" s="44">
        <v>77357.320000000007</v>
      </c>
      <c r="N1897" s="44">
        <v>0</v>
      </c>
      <c r="O1897" s="44">
        <v>69621.59</v>
      </c>
      <c r="P1897" s="44">
        <v>0</v>
      </c>
      <c r="Q1897" s="44">
        <v>5801.7992000000004</v>
      </c>
      <c r="R1897" s="44">
        <v>0</v>
      </c>
      <c r="S1897" s="44">
        <v>0</v>
      </c>
      <c r="T1897" s="44">
        <v>5801.7992000000004</v>
      </c>
      <c r="V1897" s="44"/>
      <c r="W1897" s="44"/>
      <c r="X1897" s="44"/>
    </row>
    <row r="1898" spans="1:24">
      <c r="A1898">
        <v>2</v>
      </c>
      <c r="B1898">
        <v>4332</v>
      </c>
      <c r="C1898" t="s">
        <v>3767</v>
      </c>
      <c r="D1898" t="s">
        <v>119</v>
      </c>
      <c r="E1898" t="s">
        <v>102</v>
      </c>
      <c r="F1898" t="s">
        <v>5369</v>
      </c>
      <c r="G1898" t="s">
        <v>1947</v>
      </c>
      <c r="H1898" t="s">
        <v>124</v>
      </c>
      <c r="I1898" s="42">
        <v>1</v>
      </c>
      <c r="J1898" t="s">
        <v>7002</v>
      </c>
      <c r="K1898" s="37">
        <v>43504</v>
      </c>
      <c r="L1898" s="44">
        <v>80825.289999999994</v>
      </c>
      <c r="M1898" s="44">
        <v>80825.289999999994</v>
      </c>
      <c r="N1898" s="44">
        <v>0</v>
      </c>
      <c r="O1898" s="44">
        <v>72742.759999999995</v>
      </c>
      <c r="P1898" s="44">
        <v>0</v>
      </c>
      <c r="Q1898" s="44">
        <v>6061.8967000000002</v>
      </c>
      <c r="R1898" s="44">
        <v>0</v>
      </c>
      <c r="S1898" s="44">
        <v>0</v>
      </c>
      <c r="T1898" s="44">
        <v>6061.8967000000002</v>
      </c>
      <c r="V1898" s="44"/>
      <c r="W1898" s="44"/>
      <c r="X1898" s="44"/>
    </row>
    <row r="1899" spans="1:24">
      <c r="A1899">
        <v>2</v>
      </c>
      <c r="B1899">
        <v>4332</v>
      </c>
      <c r="C1899" t="s">
        <v>3767</v>
      </c>
      <c r="D1899" t="s">
        <v>425</v>
      </c>
      <c r="E1899" t="s">
        <v>82</v>
      </c>
      <c r="F1899" t="s">
        <v>5370</v>
      </c>
      <c r="G1899" t="s">
        <v>1955</v>
      </c>
      <c r="H1899" t="s">
        <v>104</v>
      </c>
      <c r="I1899" s="42">
        <v>1</v>
      </c>
      <c r="J1899" t="s">
        <v>7002</v>
      </c>
      <c r="K1899" s="37">
        <v>43504</v>
      </c>
      <c r="L1899" s="44">
        <v>34493.269999999997</v>
      </c>
      <c r="M1899" s="44">
        <v>34493.269999999997</v>
      </c>
      <c r="N1899" s="44">
        <v>0</v>
      </c>
      <c r="O1899" s="44">
        <v>31043.94</v>
      </c>
      <c r="P1899" s="44">
        <v>0</v>
      </c>
      <c r="Q1899" s="44">
        <v>2586.9949999999999</v>
      </c>
      <c r="R1899" s="44">
        <v>0</v>
      </c>
      <c r="S1899" s="44">
        <v>0</v>
      </c>
      <c r="T1899" s="44">
        <v>2586.9949999999999</v>
      </c>
      <c r="V1899" s="44"/>
      <c r="W1899" s="44"/>
      <c r="X1899" s="44"/>
    </row>
    <row r="1900" spans="1:24">
      <c r="A1900">
        <v>2</v>
      </c>
      <c r="B1900">
        <v>4332</v>
      </c>
      <c r="C1900" t="s">
        <v>3767</v>
      </c>
      <c r="D1900" t="s">
        <v>113</v>
      </c>
      <c r="E1900" t="s">
        <v>69</v>
      </c>
      <c r="F1900" t="s">
        <v>5371</v>
      </c>
      <c r="G1900" t="s">
        <v>733</v>
      </c>
      <c r="H1900" t="s">
        <v>107</v>
      </c>
      <c r="I1900" s="42">
        <v>1</v>
      </c>
      <c r="J1900" t="s">
        <v>7002</v>
      </c>
      <c r="K1900" s="37">
        <v>43781</v>
      </c>
      <c r="L1900" s="44">
        <v>1000</v>
      </c>
      <c r="M1900" s="44">
        <v>1000</v>
      </c>
      <c r="N1900" s="44">
        <v>0</v>
      </c>
      <c r="O1900" s="44">
        <v>900</v>
      </c>
      <c r="P1900" s="44">
        <v>0</v>
      </c>
      <c r="Q1900" s="44">
        <v>0</v>
      </c>
      <c r="R1900" s="44">
        <v>0</v>
      </c>
      <c r="S1900" s="44">
        <v>0</v>
      </c>
      <c r="T1900" s="44">
        <v>0</v>
      </c>
      <c r="V1900" s="44"/>
      <c r="W1900" s="44"/>
      <c r="X1900" s="44"/>
    </row>
    <row r="1901" spans="1:24">
      <c r="A1901">
        <v>2</v>
      </c>
      <c r="B1901">
        <v>4332</v>
      </c>
      <c r="C1901" t="s">
        <v>3767</v>
      </c>
      <c r="D1901" t="s">
        <v>366</v>
      </c>
      <c r="E1901" t="s">
        <v>21</v>
      </c>
      <c r="F1901" t="s">
        <v>5372</v>
      </c>
      <c r="G1901" t="s">
        <v>2034</v>
      </c>
      <c r="H1901" t="s">
        <v>124</v>
      </c>
      <c r="I1901" s="42">
        <v>0</v>
      </c>
      <c r="J1901" t="s">
        <v>7002</v>
      </c>
      <c r="K1901" s="37">
        <v>43787</v>
      </c>
      <c r="L1901" s="44">
        <v>60021.95</v>
      </c>
      <c r="M1901" s="44">
        <v>60021.95</v>
      </c>
      <c r="N1901" s="44">
        <v>0</v>
      </c>
      <c r="O1901" s="44">
        <v>54019.76</v>
      </c>
      <c r="P1901" s="44">
        <v>0</v>
      </c>
      <c r="Q1901" s="44">
        <v>4501.6467000000002</v>
      </c>
      <c r="R1901" s="44">
        <v>0</v>
      </c>
      <c r="S1901" s="44">
        <v>0</v>
      </c>
      <c r="T1901" s="44">
        <v>4501.6467000000002</v>
      </c>
      <c r="V1901" s="44"/>
      <c r="W1901" s="44"/>
      <c r="X1901" s="44"/>
    </row>
    <row r="1902" spans="1:24">
      <c r="A1902">
        <v>2</v>
      </c>
      <c r="B1902">
        <v>4332</v>
      </c>
      <c r="C1902" t="s">
        <v>3767</v>
      </c>
      <c r="D1902" t="s">
        <v>7651</v>
      </c>
      <c r="E1902" t="s">
        <v>25</v>
      </c>
      <c r="F1902" t="s">
        <v>7652</v>
      </c>
      <c r="G1902" t="s">
        <v>7309</v>
      </c>
      <c r="H1902" t="s">
        <v>86</v>
      </c>
      <c r="I1902" s="42">
        <v>1</v>
      </c>
      <c r="J1902" t="s">
        <v>7002</v>
      </c>
      <c r="K1902" s="37">
        <v>43504</v>
      </c>
      <c r="L1902" s="44">
        <v>15611.32</v>
      </c>
      <c r="M1902" s="44">
        <v>15611.32</v>
      </c>
      <c r="N1902" s="44">
        <v>0</v>
      </c>
      <c r="O1902" s="44">
        <v>15611.32</v>
      </c>
      <c r="P1902" s="44">
        <v>0</v>
      </c>
      <c r="Q1902" s="44">
        <v>0</v>
      </c>
      <c r="R1902" s="44">
        <v>0</v>
      </c>
      <c r="S1902" s="44">
        <v>0</v>
      </c>
      <c r="T1902" s="44">
        <v>0</v>
      </c>
      <c r="V1902" s="44"/>
      <c r="W1902" s="44"/>
      <c r="X1902" s="44"/>
    </row>
    <row r="1903" spans="1:24">
      <c r="A1903">
        <v>2</v>
      </c>
      <c r="B1903">
        <v>4332</v>
      </c>
      <c r="C1903" t="s">
        <v>3767</v>
      </c>
      <c r="D1903" t="s">
        <v>1927</v>
      </c>
      <c r="E1903" t="s">
        <v>169</v>
      </c>
      <c r="F1903" t="s">
        <v>5373</v>
      </c>
      <c r="G1903" t="s">
        <v>2045</v>
      </c>
      <c r="H1903" t="s">
        <v>124</v>
      </c>
      <c r="I1903" s="42">
        <v>1</v>
      </c>
      <c r="J1903" t="s">
        <v>7002</v>
      </c>
      <c r="K1903" s="37">
        <v>43504</v>
      </c>
      <c r="L1903" s="44">
        <v>62025.599999999999</v>
      </c>
      <c r="M1903" s="44">
        <v>62025.599999999999</v>
      </c>
      <c r="N1903" s="44">
        <v>0</v>
      </c>
      <c r="O1903" s="44">
        <v>55823.040000000001</v>
      </c>
      <c r="P1903" s="44">
        <v>0</v>
      </c>
      <c r="Q1903" s="44">
        <v>4651.92</v>
      </c>
      <c r="R1903" s="44">
        <v>0</v>
      </c>
      <c r="S1903" s="44">
        <v>0</v>
      </c>
      <c r="T1903" s="44">
        <v>4651.92</v>
      </c>
      <c r="V1903" s="44"/>
      <c r="W1903" s="44"/>
      <c r="X1903" s="44"/>
    </row>
    <row r="1904" spans="1:24">
      <c r="A1904">
        <v>2</v>
      </c>
      <c r="B1904">
        <v>4332</v>
      </c>
      <c r="C1904" t="s">
        <v>3767</v>
      </c>
      <c r="D1904" t="s">
        <v>796</v>
      </c>
      <c r="E1904" t="s">
        <v>60</v>
      </c>
      <c r="F1904" t="s">
        <v>5374</v>
      </c>
      <c r="G1904" t="s">
        <v>1936</v>
      </c>
      <c r="H1904" t="s">
        <v>104</v>
      </c>
      <c r="I1904" s="42">
        <v>0</v>
      </c>
      <c r="J1904" t="s">
        <v>7002</v>
      </c>
      <c r="K1904" s="37">
        <v>43504</v>
      </c>
      <c r="L1904" s="44">
        <v>5663.18</v>
      </c>
      <c r="M1904" s="44">
        <v>5663.18</v>
      </c>
      <c r="N1904" s="44">
        <v>0</v>
      </c>
      <c r="O1904" s="44">
        <v>5096.8599999999997</v>
      </c>
      <c r="P1904" s="44">
        <v>0</v>
      </c>
      <c r="Q1904" s="44">
        <v>424.73829999999998</v>
      </c>
      <c r="R1904" s="44">
        <v>0</v>
      </c>
      <c r="S1904" s="44">
        <v>0</v>
      </c>
      <c r="T1904" s="44">
        <v>424.73829999999998</v>
      </c>
      <c r="V1904" s="44"/>
      <c r="W1904" s="44"/>
      <c r="X1904" s="44"/>
    </row>
    <row r="1905" spans="1:24">
      <c r="A1905">
        <v>2</v>
      </c>
      <c r="B1905">
        <v>4332</v>
      </c>
      <c r="C1905" t="s">
        <v>3767</v>
      </c>
      <c r="D1905" t="s">
        <v>346</v>
      </c>
      <c r="E1905" t="s">
        <v>15</v>
      </c>
      <c r="F1905" t="s">
        <v>5375</v>
      </c>
      <c r="G1905" t="s">
        <v>811</v>
      </c>
      <c r="H1905" t="s">
        <v>107</v>
      </c>
      <c r="I1905" s="42">
        <v>1</v>
      </c>
      <c r="J1905" t="s">
        <v>7002</v>
      </c>
      <c r="K1905" s="37">
        <v>43614</v>
      </c>
      <c r="L1905" s="44">
        <v>0</v>
      </c>
      <c r="M1905" s="44">
        <v>0</v>
      </c>
      <c r="N1905" s="44">
        <v>0</v>
      </c>
      <c r="O1905" s="44">
        <v>0</v>
      </c>
      <c r="P1905" s="44">
        <v>0</v>
      </c>
      <c r="Q1905" s="44">
        <v>0</v>
      </c>
      <c r="R1905" s="44">
        <v>0</v>
      </c>
      <c r="S1905" s="44">
        <v>0</v>
      </c>
      <c r="T1905" s="44">
        <v>0</v>
      </c>
      <c r="V1905" s="44"/>
      <c r="W1905" s="44"/>
      <c r="X1905" s="44"/>
    </row>
    <row r="1906" spans="1:24">
      <c r="A1906">
        <v>2</v>
      </c>
      <c r="B1906">
        <v>4332</v>
      </c>
      <c r="C1906" t="s">
        <v>3767</v>
      </c>
      <c r="D1906" t="s">
        <v>48</v>
      </c>
      <c r="E1906" t="s">
        <v>48</v>
      </c>
      <c r="F1906" t="s">
        <v>5376</v>
      </c>
      <c r="G1906" t="s">
        <v>2828</v>
      </c>
      <c r="H1906" t="s">
        <v>107</v>
      </c>
      <c r="I1906" s="42">
        <v>1</v>
      </c>
      <c r="J1906" t="s">
        <v>7002</v>
      </c>
      <c r="K1906" s="37">
        <v>43852</v>
      </c>
      <c r="L1906" s="44">
        <v>19843.349999999999</v>
      </c>
      <c r="M1906" s="44">
        <v>19843.349999999999</v>
      </c>
      <c r="N1906" s="44">
        <v>0</v>
      </c>
      <c r="O1906" s="44">
        <v>17859.02</v>
      </c>
      <c r="P1906" s="44">
        <v>0</v>
      </c>
      <c r="Q1906" s="44">
        <v>1488.2517</v>
      </c>
      <c r="R1906" s="44">
        <v>0</v>
      </c>
      <c r="S1906" s="44">
        <v>0</v>
      </c>
      <c r="T1906" s="44">
        <v>1488.2517</v>
      </c>
      <c r="V1906" s="44"/>
      <c r="W1906" s="44"/>
      <c r="X1906" s="44"/>
    </row>
    <row r="1907" spans="1:24">
      <c r="A1907">
        <v>2</v>
      </c>
      <c r="B1907">
        <v>4332</v>
      </c>
      <c r="C1907" t="s">
        <v>3767</v>
      </c>
      <c r="D1907" t="s">
        <v>98</v>
      </c>
      <c r="E1907" t="s">
        <v>147</v>
      </c>
      <c r="F1907" t="s">
        <v>5377</v>
      </c>
      <c r="G1907" t="s">
        <v>2197</v>
      </c>
      <c r="H1907" t="s">
        <v>104</v>
      </c>
      <c r="I1907" s="42">
        <v>0</v>
      </c>
      <c r="J1907" t="s">
        <v>7002</v>
      </c>
      <c r="K1907" s="37">
        <v>43504</v>
      </c>
      <c r="L1907" s="44">
        <v>33113.160000000003</v>
      </c>
      <c r="M1907" s="44">
        <v>33113.160000000003</v>
      </c>
      <c r="N1907" s="44">
        <v>0</v>
      </c>
      <c r="O1907" s="44">
        <v>29801.84</v>
      </c>
      <c r="P1907" s="44">
        <v>0</v>
      </c>
      <c r="Q1907" s="44">
        <v>2483.4866999999999</v>
      </c>
      <c r="R1907" s="44">
        <v>0</v>
      </c>
      <c r="S1907" s="44">
        <v>0</v>
      </c>
      <c r="T1907" s="44">
        <v>2483.4866999999999</v>
      </c>
      <c r="V1907" s="44"/>
      <c r="W1907" s="44"/>
      <c r="X1907" s="44"/>
    </row>
    <row r="1908" spans="1:24">
      <c r="A1908">
        <v>2</v>
      </c>
      <c r="B1908">
        <v>4332</v>
      </c>
      <c r="C1908" t="s">
        <v>3767</v>
      </c>
      <c r="D1908" t="s">
        <v>453</v>
      </c>
      <c r="E1908" t="s">
        <v>9</v>
      </c>
      <c r="F1908" t="s">
        <v>5378</v>
      </c>
      <c r="G1908" t="s">
        <v>2051</v>
      </c>
      <c r="H1908" t="s">
        <v>107</v>
      </c>
      <c r="I1908" s="42">
        <v>1</v>
      </c>
      <c r="J1908" t="s">
        <v>7002</v>
      </c>
      <c r="K1908" s="37">
        <v>43504</v>
      </c>
      <c r="L1908" s="44">
        <v>15186.52</v>
      </c>
      <c r="M1908" s="44">
        <v>15186.52</v>
      </c>
      <c r="N1908" s="44">
        <v>0</v>
      </c>
      <c r="O1908" s="44">
        <v>13667.87</v>
      </c>
      <c r="P1908" s="44">
        <v>0</v>
      </c>
      <c r="Q1908" s="44">
        <v>1138.9892</v>
      </c>
      <c r="R1908" s="44">
        <v>0</v>
      </c>
      <c r="S1908" s="44">
        <v>0</v>
      </c>
      <c r="T1908" s="44">
        <v>1138.9892</v>
      </c>
      <c r="V1908" s="44"/>
      <c r="W1908" s="44"/>
      <c r="X1908" s="44"/>
    </row>
    <row r="1909" spans="1:24">
      <c r="A1909">
        <v>2</v>
      </c>
      <c r="B1909">
        <v>4332</v>
      </c>
      <c r="C1909" t="s">
        <v>3767</v>
      </c>
      <c r="D1909" t="s">
        <v>1529</v>
      </c>
      <c r="E1909" t="s">
        <v>25</v>
      </c>
      <c r="F1909" t="s">
        <v>5379</v>
      </c>
      <c r="G1909" t="s">
        <v>2388</v>
      </c>
      <c r="H1909" t="s">
        <v>107</v>
      </c>
      <c r="I1909" s="42">
        <v>1</v>
      </c>
      <c r="J1909" t="s">
        <v>7002</v>
      </c>
      <c r="K1909" s="37">
        <v>48092</v>
      </c>
      <c r="L1909" s="44">
        <v>284702</v>
      </c>
      <c r="M1909" s="44">
        <v>284702</v>
      </c>
      <c r="N1909" s="44">
        <v>0</v>
      </c>
      <c r="O1909" s="44">
        <v>256231.8</v>
      </c>
      <c r="P1909" s="44">
        <v>0</v>
      </c>
      <c r="Q1909" s="44">
        <v>21352.65</v>
      </c>
      <c r="R1909" s="44">
        <v>0</v>
      </c>
      <c r="S1909" s="44">
        <v>0</v>
      </c>
      <c r="T1909" s="44">
        <v>21352.65</v>
      </c>
      <c r="V1909" s="44"/>
      <c r="W1909" s="44"/>
      <c r="X1909" s="44"/>
    </row>
    <row r="1910" spans="1:24">
      <c r="A1910">
        <v>2</v>
      </c>
      <c r="B1910">
        <v>4332</v>
      </c>
      <c r="C1910" t="s">
        <v>3767</v>
      </c>
      <c r="D1910" t="s">
        <v>1178</v>
      </c>
      <c r="E1910" t="s">
        <v>147</v>
      </c>
      <c r="F1910" t="s">
        <v>5380</v>
      </c>
      <c r="G1910" t="s">
        <v>8643</v>
      </c>
      <c r="H1910" t="s">
        <v>107</v>
      </c>
      <c r="I1910" s="42">
        <v>0.5</v>
      </c>
      <c r="J1910" t="s">
        <v>7002</v>
      </c>
      <c r="K1910" s="37">
        <v>43698</v>
      </c>
      <c r="L1910" s="44">
        <v>15206.92</v>
      </c>
      <c r="M1910" s="44">
        <v>15206.92</v>
      </c>
      <c r="N1910" s="44">
        <v>0</v>
      </c>
      <c r="O1910" s="44">
        <v>13686.23</v>
      </c>
      <c r="P1910" s="44">
        <v>0</v>
      </c>
      <c r="Q1910" s="44">
        <v>1140.5192</v>
      </c>
      <c r="R1910" s="44">
        <v>0</v>
      </c>
      <c r="S1910" s="44">
        <v>0</v>
      </c>
      <c r="T1910" s="44">
        <v>1140.5192</v>
      </c>
      <c r="V1910" s="44"/>
      <c r="W1910" s="44"/>
      <c r="X1910" s="44"/>
    </row>
    <row r="1911" spans="1:24">
      <c r="A1911">
        <v>2</v>
      </c>
      <c r="B1911">
        <v>4332</v>
      </c>
      <c r="C1911" t="s">
        <v>3767</v>
      </c>
      <c r="D1911" t="s">
        <v>90</v>
      </c>
      <c r="E1911" t="s">
        <v>9</v>
      </c>
      <c r="F1911" t="s">
        <v>5381</v>
      </c>
      <c r="G1911" t="s">
        <v>2128</v>
      </c>
      <c r="H1911" t="s">
        <v>86</v>
      </c>
      <c r="I1911" s="42">
        <v>1</v>
      </c>
      <c r="J1911" t="s">
        <v>7002</v>
      </c>
      <c r="K1911" s="37">
        <v>48092</v>
      </c>
      <c r="L1911" s="44">
        <v>2952044.76</v>
      </c>
      <c r="M1911" s="44">
        <v>2952044.76</v>
      </c>
      <c r="N1911" s="44">
        <v>0</v>
      </c>
      <c r="O1911" s="44">
        <v>2741794.65</v>
      </c>
      <c r="P1911" s="44">
        <v>0</v>
      </c>
      <c r="Q1911" s="44">
        <v>157687.57999999999</v>
      </c>
      <c r="R1911" s="44">
        <v>0</v>
      </c>
      <c r="S1911" s="44">
        <v>52.099499999999999</v>
      </c>
      <c r="T1911" s="44">
        <v>157635.48050000001</v>
      </c>
      <c r="V1911" s="44"/>
      <c r="W1911" s="44"/>
      <c r="X1911" s="44"/>
    </row>
    <row r="1912" spans="1:24">
      <c r="A1912">
        <v>2</v>
      </c>
      <c r="B1912">
        <v>4332</v>
      </c>
      <c r="C1912" t="s">
        <v>3767</v>
      </c>
      <c r="D1912" t="s">
        <v>796</v>
      </c>
      <c r="E1912" t="s">
        <v>60</v>
      </c>
      <c r="F1912" t="s">
        <v>7653</v>
      </c>
      <c r="G1912" t="s">
        <v>7654</v>
      </c>
      <c r="H1912" t="s">
        <v>100</v>
      </c>
      <c r="I1912" s="42">
        <v>0</v>
      </c>
      <c r="J1912" t="s">
        <v>7002</v>
      </c>
      <c r="K1912" s="37">
        <v>43987</v>
      </c>
      <c r="L1912" s="44">
        <v>41087.379999999997</v>
      </c>
      <c r="M1912" s="44">
        <v>41087.379999999997</v>
      </c>
      <c r="N1912" s="44">
        <v>0</v>
      </c>
      <c r="O1912" s="44">
        <v>36978.639999999999</v>
      </c>
      <c r="P1912" s="44">
        <v>0</v>
      </c>
      <c r="Q1912" s="44">
        <v>3081.55</v>
      </c>
      <c r="R1912" s="44">
        <v>0</v>
      </c>
      <c r="S1912" s="44">
        <v>3081.55</v>
      </c>
      <c r="T1912" s="44">
        <v>0</v>
      </c>
      <c r="V1912" s="44"/>
      <c r="W1912" s="44"/>
      <c r="X1912" s="44"/>
    </row>
    <row r="1913" spans="1:24">
      <c r="A1913">
        <v>2</v>
      </c>
      <c r="B1913">
        <v>4332</v>
      </c>
      <c r="C1913" t="s">
        <v>3767</v>
      </c>
      <c r="D1913" t="s">
        <v>34</v>
      </c>
      <c r="E1913" t="s">
        <v>15</v>
      </c>
      <c r="F1913" t="s">
        <v>5382</v>
      </c>
      <c r="G1913" t="s">
        <v>572</v>
      </c>
      <c r="H1913" t="s">
        <v>107</v>
      </c>
      <c r="I1913" s="42">
        <v>0</v>
      </c>
      <c r="J1913" t="s">
        <v>7002</v>
      </c>
      <c r="K1913" s="37">
        <v>43899</v>
      </c>
      <c r="L1913" s="44">
        <v>68320.960000000006</v>
      </c>
      <c r="M1913" s="44">
        <v>68320.960000000006</v>
      </c>
      <c r="N1913" s="44">
        <v>0</v>
      </c>
      <c r="O1913" s="44">
        <v>61488.86</v>
      </c>
      <c r="P1913" s="44">
        <v>0</v>
      </c>
      <c r="Q1913" s="44">
        <v>5124.0717000000004</v>
      </c>
      <c r="R1913" s="44">
        <v>0</v>
      </c>
      <c r="S1913" s="44">
        <v>0</v>
      </c>
      <c r="T1913" s="44">
        <v>5124.0717000000004</v>
      </c>
      <c r="V1913" s="44"/>
      <c r="W1913" s="44"/>
      <c r="X1913" s="44"/>
    </row>
    <row r="1914" spans="1:24">
      <c r="A1914">
        <v>2</v>
      </c>
      <c r="B1914">
        <v>4332</v>
      </c>
      <c r="C1914" t="s">
        <v>3767</v>
      </c>
      <c r="D1914" t="s">
        <v>570</v>
      </c>
      <c r="E1914" t="s">
        <v>82</v>
      </c>
      <c r="F1914" t="s">
        <v>5383</v>
      </c>
      <c r="G1914" t="s">
        <v>1978</v>
      </c>
      <c r="H1914" t="s">
        <v>86</v>
      </c>
      <c r="I1914" s="42">
        <v>1</v>
      </c>
      <c r="J1914" t="s">
        <v>7002</v>
      </c>
      <c r="K1914" s="37">
        <v>43595</v>
      </c>
      <c r="L1914" s="44">
        <v>167833.75</v>
      </c>
      <c r="M1914" s="44">
        <v>167833.75</v>
      </c>
      <c r="N1914" s="44">
        <v>0</v>
      </c>
      <c r="O1914" s="44">
        <v>167228.14000000001</v>
      </c>
      <c r="P1914" s="44">
        <v>0</v>
      </c>
      <c r="Q1914" s="44">
        <v>454.21</v>
      </c>
      <c r="R1914" s="44">
        <v>0</v>
      </c>
      <c r="S1914" s="44">
        <v>1.0627</v>
      </c>
      <c r="T1914" s="44">
        <v>453.14729999999997</v>
      </c>
      <c r="V1914" s="44"/>
      <c r="W1914" s="44"/>
      <c r="X1914" s="44"/>
    </row>
    <row r="1915" spans="1:24">
      <c r="A1915">
        <v>2</v>
      </c>
      <c r="B1915">
        <v>4332</v>
      </c>
      <c r="C1915" t="s">
        <v>3767</v>
      </c>
      <c r="D1915" t="s">
        <v>2016</v>
      </c>
      <c r="E1915" t="s">
        <v>76</v>
      </c>
      <c r="F1915" t="s">
        <v>5384</v>
      </c>
      <c r="G1915" t="s">
        <v>2447</v>
      </c>
      <c r="H1915" t="s">
        <v>107</v>
      </c>
      <c r="I1915" s="42">
        <v>0</v>
      </c>
      <c r="J1915" t="s">
        <v>7002</v>
      </c>
      <c r="K1915" s="37">
        <v>43760</v>
      </c>
      <c r="L1915" s="44">
        <v>42310.34</v>
      </c>
      <c r="M1915" s="44">
        <v>42310.34</v>
      </c>
      <c r="N1915" s="44">
        <v>0</v>
      </c>
      <c r="O1915" s="44">
        <v>38079.31</v>
      </c>
      <c r="P1915" s="44">
        <v>0</v>
      </c>
      <c r="Q1915" s="44">
        <v>3173.2757999999999</v>
      </c>
      <c r="R1915" s="44">
        <v>0</v>
      </c>
      <c r="S1915" s="44">
        <v>0</v>
      </c>
      <c r="T1915" s="44">
        <v>3173.2757999999999</v>
      </c>
      <c r="V1915" s="44"/>
      <c r="W1915" s="44"/>
      <c r="X1915" s="44"/>
    </row>
    <row r="1916" spans="1:24">
      <c r="A1916">
        <v>2</v>
      </c>
      <c r="B1916">
        <v>4332</v>
      </c>
      <c r="C1916" t="s">
        <v>3767</v>
      </c>
      <c r="D1916" t="s">
        <v>98</v>
      </c>
      <c r="E1916" t="s">
        <v>147</v>
      </c>
      <c r="F1916" t="s">
        <v>5385</v>
      </c>
      <c r="G1916" t="s">
        <v>3479</v>
      </c>
      <c r="H1916" t="s">
        <v>104</v>
      </c>
      <c r="I1916" s="42">
        <v>0</v>
      </c>
      <c r="J1916" t="s">
        <v>7002</v>
      </c>
      <c r="K1916" s="37">
        <v>43864</v>
      </c>
      <c r="L1916" s="44">
        <v>43952.44</v>
      </c>
      <c r="M1916" s="44">
        <v>43952.44</v>
      </c>
      <c r="N1916" s="44">
        <v>0</v>
      </c>
      <c r="O1916" s="44">
        <v>39557.199999999997</v>
      </c>
      <c r="P1916" s="44">
        <v>0</v>
      </c>
      <c r="Q1916" s="44">
        <v>3296.4333000000001</v>
      </c>
      <c r="R1916" s="44">
        <v>0</v>
      </c>
      <c r="S1916" s="44">
        <v>0</v>
      </c>
      <c r="T1916" s="44">
        <v>3296.4333000000001</v>
      </c>
      <c r="V1916" s="44"/>
      <c r="W1916" s="44"/>
      <c r="X1916" s="44"/>
    </row>
    <row r="1917" spans="1:24">
      <c r="A1917">
        <v>2</v>
      </c>
      <c r="B1917">
        <v>4332</v>
      </c>
      <c r="C1917" t="s">
        <v>3767</v>
      </c>
      <c r="D1917" t="s">
        <v>69</v>
      </c>
      <c r="E1917" t="s">
        <v>69</v>
      </c>
      <c r="F1917" t="s">
        <v>5386</v>
      </c>
      <c r="G1917" t="s">
        <v>2307</v>
      </c>
      <c r="H1917" t="s">
        <v>124</v>
      </c>
      <c r="I1917" s="42">
        <v>1</v>
      </c>
      <c r="J1917" t="s">
        <v>7002</v>
      </c>
      <c r="K1917" s="37">
        <v>44027</v>
      </c>
      <c r="L1917" s="44">
        <v>147132.63</v>
      </c>
      <c r="M1917" s="44">
        <v>166084.76</v>
      </c>
      <c r="N1917" s="44">
        <v>18952.13</v>
      </c>
      <c r="O1917" s="44">
        <v>149476.29</v>
      </c>
      <c r="P1917" s="44">
        <v>17056.919999999998</v>
      </c>
      <c r="Q1917" s="44">
        <v>11034.94</v>
      </c>
      <c r="R1917" s="44">
        <v>0</v>
      </c>
      <c r="S1917" s="44">
        <v>11034.94</v>
      </c>
      <c r="T1917" s="44">
        <v>0</v>
      </c>
      <c r="V1917" s="44"/>
      <c r="W1917" s="44"/>
      <c r="X1917" s="44"/>
    </row>
    <row r="1918" spans="1:24">
      <c r="A1918">
        <v>2</v>
      </c>
      <c r="B1918">
        <v>4332</v>
      </c>
      <c r="C1918" t="s">
        <v>3767</v>
      </c>
      <c r="D1918" t="s">
        <v>1688</v>
      </c>
      <c r="E1918" t="s">
        <v>131</v>
      </c>
      <c r="F1918" t="s">
        <v>5387</v>
      </c>
      <c r="G1918" t="s">
        <v>2152</v>
      </c>
      <c r="H1918" t="s">
        <v>124</v>
      </c>
      <c r="I1918" s="42">
        <v>1</v>
      </c>
      <c r="J1918" t="s">
        <v>7002</v>
      </c>
      <c r="K1918" s="37">
        <v>43781</v>
      </c>
      <c r="L1918" s="44">
        <v>5910.68</v>
      </c>
      <c r="M1918" s="44">
        <v>5910.68</v>
      </c>
      <c r="N1918" s="44">
        <v>0</v>
      </c>
      <c r="O1918" s="44">
        <v>5319.61</v>
      </c>
      <c r="P1918" s="44">
        <v>0</v>
      </c>
      <c r="Q1918" s="44">
        <v>443.30079999999998</v>
      </c>
      <c r="R1918" s="44">
        <v>0</v>
      </c>
      <c r="S1918" s="44">
        <v>0</v>
      </c>
      <c r="T1918" s="44">
        <v>443.30079999999998</v>
      </c>
      <c r="V1918" s="44"/>
      <c r="W1918" s="44"/>
      <c r="X1918" s="44"/>
    </row>
    <row r="1919" spans="1:24">
      <c r="A1919">
        <v>2</v>
      </c>
      <c r="B1919">
        <v>4332</v>
      </c>
      <c r="C1919" t="s">
        <v>3767</v>
      </c>
      <c r="D1919" t="s">
        <v>619</v>
      </c>
      <c r="E1919" t="s">
        <v>9</v>
      </c>
      <c r="F1919" t="s">
        <v>7655</v>
      </c>
      <c r="G1919" t="s">
        <v>7656</v>
      </c>
      <c r="H1919" t="s">
        <v>86</v>
      </c>
      <c r="I1919" s="42">
        <v>1</v>
      </c>
      <c r="J1919" t="s">
        <v>7002</v>
      </c>
      <c r="K1919" s="37">
        <v>43971</v>
      </c>
      <c r="L1919" s="44">
        <v>184727.18</v>
      </c>
      <c r="M1919" s="44">
        <v>184727.18</v>
      </c>
      <c r="N1919" s="44">
        <v>0</v>
      </c>
      <c r="O1919" s="44">
        <v>184727.18</v>
      </c>
      <c r="P1919" s="44">
        <v>0</v>
      </c>
      <c r="Q1919" s="44">
        <v>0</v>
      </c>
      <c r="R1919" s="44">
        <v>0</v>
      </c>
      <c r="S1919" s="44">
        <v>0</v>
      </c>
      <c r="T1919" s="44">
        <v>0</v>
      </c>
      <c r="V1919" s="44"/>
      <c r="W1919" s="44"/>
      <c r="X1919" s="44"/>
    </row>
    <row r="1920" spans="1:24">
      <c r="A1920">
        <v>2</v>
      </c>
      <c r="B1920">
        <v>4332</v>
      </c>
      <c r="C1920" t="s">
        <v>3767</v>
      </c>
      <c r="D1920" t="s">
        <v>948</v>
      </c>
      <c r="E1920" t="s">
        <v>949</v>
      </c>
      <c r="F1920" t="s">
        <v>5388</v>
      </c>
      <c r="G1920" t="s">
        <v>1972</v>
      </c>
      <c r="H1920" t="s">
        <v>124</v>
      </c>
      <c r="I1920" s="42">
        <v>1</v>
      </c>
      <c r="J1920" t="s">
        <v>7002</v>
      </c>
      <c r="K1920" s="37">
        <v>43955</v>
      </c>
      <c r="L1920" s="44">
        <v>173239.3</v>
      </c>
      <c r="M1920" s="44">
        <v>172832.46</v>
      </c>
      <c r="N1920" s="44">
        <v>-406.84</v>
      </c>
      <c r="O1920" s="44">
        <v>155549.21</v>
      </c>
      <c r="P1920" s="44">
        <v>-366.16</v>
      </c>
      <c r="Q1920" s="44">
        <v>12962.4342</v>
      </c>
      <c r="R1920" s="44">
        <v>0</v>
      </c>
      <c r="S1920" s="44">
        <v>0</v>
      </c>
      <c r="T1920" s="44">
        <v>12962.4342</v>
      </c>
      <c r="V1920" s="44"/>
      <c r="W1920" s="44"/>
      <c r="X1920" s="44"/>
    </row>
    <row r="1921" spans="1:24">
      <c r="A1921">
        <v>2</v>
      </c>
      <c r="B1921">
        <v>4332</v>
      </c>
      <c r="C1921" t="s">
        <v>3767</v>
      </c>
      <c r="D1921" t="s">
        <v>1692</v>
      </c>
      <c r="E1921" t="s">
        <v>1693</v>
      </c>
      <c r="F1921" t="s">
        <v>5389</v>
      </c>
      <c r="G1921" t="s">
        <v>1944</v>
      </c>
      <c r="H1921" t="s">
        <v>124</v>
      </c>
      <c r="I1921" s="42">
        <v>1</v>
      </c>
      <c r="J1921" t="s">
        <v>7002</v>
      </c>
      <c r="K1921" s="37">
        <v>43504</v>
      </c>
      <c r="L1921" s="44">
        <v>85564.15</v>
      </c>
      <c r="M1921" s="44">
        <v>85564.15</v>
      </c>
      <c r="N1921" s="44">
        <v>0</v>
      </c>
      <c r="O1921" s="44">
        <v>77007.740000000005</v>
      </c>
      <c r="P1921" s="44">
        <v>0</v>
      </c>
      <c r="Q1921" s="44">
        <v>6417.3117000000002</v>
      </c>
      <c r="R1921" s="44">
        <v>0</v>
      </c>
      <c r="S1921" s="44">
        <v>0</v>
      </c>
      <c r="T1921" s="44">
        <v>6417.3117000000002</v>
      </c>
      <c r="V1921" s="44"/>
      <c r="W1921" s="44"/>
      <c r="X1921" s="44"/>
    </row>
    <row r="1922" spans="1:24">
      <c r="A1922">
        <v>2</v>
      </c>
      <c r="B1922">
        <v>4332</v>
      </c>
      <c r="C1922" t="s">
        <v>3767</v>
      </c>
      <c r="D1922" t="s">
        <v>119</v>
      </c>
      <c r="E1922" t="s">
        <v>102</v>
      </c>
      <c r="F1922" t="s">
        <v>5390</v>
      </c>
      <c r="G1922" t="s">
        <v>2180</v>
      </c>
      <c r="H1922" t="s">
        <v>124</v>
      </c>
      <c r="I1922" s="42">
        <v>1</v>
      </c>
      <c r="J1922" t="s">
        <v>7002</v>
      </c>
      <c r="K1922" s="37">
        <v>43504</v>
      </c>
      <c r="L1922" s="44">
        <v>94167.679999999993</v>
      </c>
      <c r="M1922" s="44">
        <v>94167.679999999993</v>
      </c>
      <c r="N1922" s="44">
        <v>0</v>
      </c>
      <c r="O1922" s="44">
        <v>84750.91</v>
      </c>
      <c r="P1922" s="44">
        <v>0</v>
      </c>
      <c r="Q1922" s="44">
        <v>7062.5757999999996</v>
      </c>
      <c r="R1922" s="44">
        <v>0</v>
      </c>
      <c r="S1922" s="44">
        <v>0</v>
      </c>
      <c r="T1922" s="44">
        <v>7062.5757999999996</v>
      </c>
      <c r="V1922" s="44"/>
      <c r="W1922" s="44"/>
      <c r="X1922" s="44"/>
    </row>
    <row r="1923" spans="1:24">
      <c r="A1923">
        <v>2</v>
      </c>
      <c r="B1923">
        <v>4332</v>
      </c>
      <c r="C1923" t="s">
        <v>3767</v>
      </c>
      <c r="D1923" t="s">
        <v>1760</v>
      </c>
      <c r="E1923" t="s">
        <v>27</v>
      </c>
      <c r="F1923" t="s">
        <v>5391</v>
      </c>
      <c r="G1923" t="s">
        <v>1976</v>
      </c>
      <c r="H1923" t="s">
        <v>124</v>
      </c>
      <c r="I1923" s="42">
        <v>1</v>
      </c>
      <c r="J1923" t="s">
        <v>7002</v>
      </c>
      <c r="K1923" s="37">
        <v>43504</v>
      </c>
      <c r="L1923" s="44">
        <v>36721.51</v>
      </c>
      <c r="M1923" s="44">
        <v>36721.51</v>
      </c>
      <c r="N1923" s="44">
        <v>0</v>
      </c>
      <c r="O1923" s="44">
        <v>33049.360000000001</v>
      </c>
      <c r="P1923" s="44">
        <v>0</v>
      </c>
      <c r="Q1923" s="44">
        <v>2754.1133</v>
      </c>
      <c r="R1923" s="44">
        <v>0</v>
      </c>
      <c r="S1923" s="44">
        <v>0</v>
      </c>
      <c r="T1923" s="44">
        <v>2754.1133</v>
      </c>
      <c r="V1923" s="44"/>
      <c r="W1923" s="44"/>
      <c r="X1923" s="44"/>
    </row>
    <row r="1924" spans="1:24">
      <c r="A1924">
        <v>2</v>
      </c>
      <c r="B1924">
        <v>4332</v>
      </c>
      <c r="C1924" t="s">
        <v>3767</v>
      </c>
      <c r="D1924" t="s">
        <v>1958</v>
      </c>
      <c r="E1924" t="s">
        <v>48</v>
      </c>
      <c r="F1924" t="s">
        <v>5392</v>
      </c>
      <c r="G1924" t="s">
        <v>2089</v>
      </c>
      <c r="H1924" t="s">
        <v>107</v>
      </c>
      <c r="I1924" s="42">
        <v>1</v>
      </c>
      <c r="J1924" t="s">
        <v>7002</v>
      </c>
      <c r="K1924" s="37">
        <v>43504</v>
      </c>
      <c r="L1924" s="44">
        <v>5940.49</v>
      </c>
      <c r="M1924" s="44">
        <v>5940.49</v>
      </c>
      <c r="N1924" s="44">
        <v>0</v>
      </c>
      <c r="O1924" s="44">
        <v>5346.44</v>
      </c>
      <c r="P1924" s="44">
        <v>0</v>
      </c>
      <c r="Q1924" s="44">
        <v>445.5367</v>
      </c>
      <c r="R1924" s="44">
        <v>0</v>
      </c>
      <c r="S1924" s="44">
        <v>0</v>
      </c>
      <c r="T1924" s="44">
        <v>445.5367</v>
      </c>
      <c r="V1924" s="44"/>
      <c r="W1924" s="44"/>
      <c r="X1924" s="44"/>
    </row>
    <row r="1925" spans="1:24">
      <c r="A1925">
        <v>2</v>
      </c>
      <c r="B1925">
        <v>4332</v>
      </c>
      <c r="C1925" t="s">
        <v>3767</v>
      </c>
      <c r="D1925" t="s">
        <v>366</v>
      </c>
      <c r="E1925" t="s">
        <v>21</v>
      </c>
      <c r="F1925" t="s">
        <v>5393</v>
      </c>
      <c r="G1925" t="s">
        <v>2021</v>
      </c>
      <c r="H1925" t="s">
        <v>124</v>
      </c>
      <c r="I1925" s="42">
        <v>0</v>
      </c>
      <c r="J1925" t="s">
        <v>7002</v>
      </c>
      <c r="K1925" s="37">
        <v>48092</v>
      </c>
      <c r="L1925" s="44">
        <v>135537.46</v>
      </c>
      <c r="M1925" s="44">
        <v>135537.46</v>
      </c>
      <c r="N1925" s="44">
        <v>0</v>
      </c>
      <c r="O1925" s="44">
        <v>121983.71</v>
      </c>
      <c r="P1925" s="44">
        <v>0</v>
      </c>
      <c r="Q1925" s="44">
        <v>0</v>
      </c>
      <c r="R1925" s="44">
        <v>0</v>
      </c>
      <c r="S1925" s="44">
        <v>0</v>
      </c>
      <c r="T1925" s="44">
        <v>0</v>
      </c>
      <c r="V1925" s="44"/>
      <c r="W1925" s="44"/>
      <c r="X1925" s="44"/>
    </row>
    <row r="1926" spans="1:24">
      <c r="A1926">
        <v>2</v>
      </c>
      <c r="B1926">
        <v>4332</v>
      </c>
      <c r="C1926" t="s">
        <v>3767</v>
      </c>
      <c r="D1926" t="s">
        <v>1258</v>
      </c>
      <c r="E1926" t="s">
        <v>37</v>
      </c>
      <c r="F1926" t="s">
        <v>5394</v>
      </c>
      <c r="G1926" t="s">
        <v>1948</v>
      </c>
      <c r="H1926" t="s">
        <v>104</v>
      </c>
      <c r="I1926" s="42">
        <v>0</v>
      </c>
      <c r="J1926" t="s">
        <v>7002</v>
      </c>
      <c r="K1926" s="37">
        <v>43882</v>
      </c>
      <c r="L1926" s="44">
        <v>57926.83</v>
      </c>
      <c r="M1926" s="44">
        <v>57926.83</v>
      </c>
      <c r="N1926" s="44">
        <v>0</v>
      </c>
      <c r="O1926" s="44">
        <v>52134.15</v>
      </c>
      <c r="P1926" s="44">
        <v>0</v>
      </c>
      <c r="Q1926" s="44">
        <v>4344.5124999999998</v>
      </c>
      <c r="R1926" s="44">
        <v>0</v>
      </c>
      <c r="S1926" s="44">
        <v>0</v>
      </c>
      <c r="T1926" s="44">
        <v>4344.5124999999998</v>
      </c>
      <c r="V1926" s="44"/>
      <c r="W1926" s="44"/>
      <c r="X1926" s="44"/>
    </row>
    <row r="1927" spans="1:24">
      <c r="A1927">
        <v>2</v>
      </c>
      <c r="B1927">
        <v>4332</v>
      </c>
      <c r="C1927" t="s">
        <v>3767</v>
      </c>
      <c r="D1927" t="s">
        <v>101</v>
      </c>
      <c r="E1927" t="s">
        <v>102</v>
      </c>
      <c r="F1927" t="s">
        <v>5395</v>
      </c>
      <c r="G1927" t="s">
        <v>2050</v>
      </c>
      <c r="H1927" t="s">
        <v>107</v>
      </c>
      <c r="I1927" s="42">
        <v>0</v>
      </c>
      <c r="J1927" t="s">
        <v>7002</v>
      </c>
      <c r="K1927" s="37">
        <v>43507</v>
      </c>
      <c r="L1927" s="44">
        <v>77066.399999999994</v>
      </c>
      <c r="M1927" s="44">
        <v>77066.399999999994</v>
      </c>
      <c r="N1927" s="44">
        <v>0</v>
      </c>
      <c r="O1927" s="44">
        <v>69359.759999999995</v>
      </c>
      <c r="P1927" s="44">
        <v>0</v>
      </c>
      <c r="Q1927" s="44">
        <v>5779.98</v>
      </c>
      <c r="R1927" s="44">
        <v>0</v>
      </c>
      <c r="S1927" s="44">
        <v>0</v>
      </c>
      <c r="T1927" s="44">
        <v>5779.98</v>
      </c>
      <c r="V1927" s="44"/>
      <c r="W1927" s="44"/>
      <c r="X1927" s="44"/>
    </row>
    <row r="1928" spans="1:24">
      <c r="A1928">
        <v>2</v>
      </c>
      <c r="B1928">
        <v>4332</v>
      </c>
      <c r="C1928" t="s">
        <v>3767</v>
      </c>
      <c r="D1928" t="s">
        <v>75</v>
      </c>
      <c r="E1928" t="s">
        <v>76</v>
      </c>
      <c r="F1928" t="s">
        <v>5396</v>
      </c>
      <c r="G1928" t="s">
        <v>2091</v>
      </c>
      <c r="H1928" t="s">
        <v>104</v>
      </c>
      <c r="I1928" s="42">
        <v>0</v>
      </c>
      <c r="J1928" t="s">
        <v>7002</v>
      </c>
      <c r="K1928" s="37">
        <v>43959</v>
      </c>
      <c r="L1928" s="44">
        <v>10970.8</v>
      </c>
      <c r="M1928" s="44">
        <v>10970.8</v>
      </c>
      <c r="N1928" s="44">
        <v>0</v>
      </c>
      <c r="O1928" s="44">
        <v>9873.7199999999993</v>
      </c>
      <c r="P1928" s="44">
        <v>0</v>
      </c>
      <c r="Q1928" s="44">
        <v>822.81</v>
      </c>
      <c r="R1928" s="44">
        <v>0</v>
      </c>
      <c r="S1928" s="44">
        <v>0</v>
      </c>
      <c r="T1928" s="44">
        <v>822.81</v>
      </c>
      <c r="V1928" s="44"/>
      <c r="W1928" s="44"/>
      <c r="X1928" s="44"/>
    </row>
    <row r="1929" spans="1:24">
      <c r="A1929">
        <v>2</v>
      </c>
      <c r="B1929">
        <v>4332</v>
      </c>
      <c r="C1929" t="s">
        <v>3767</v>
      </c>
      <c r="D1929" t="s">
        <v>2171</v>
      </c>
      <c r="E1929" t="s">
        <v>256</v>
      </c>
      <c r="F1929" t="s">
        <v>5397</v>
      </c>
      <c r="G1929" t="s">
        <v>2172</v>
      </c>
      <c r="H1929" t="s">
        <v>86</v>
      </c>
      <c r="I1929" s="42">
        <v>1</v>
      </c>
      <c r="J1929" t="s">
        <v>7002</v>
      </c>
      <c r="K1929" s="37">
        <v>43781</v>
      </c>
      <c r="L1929" s="44">
        <v>24106.18</v>
      </c>
      <c r="M1929" s="44">
        <v>24106.18</v>
      </c>
      <c r="N1929" s="44">
        <v>0</v>
      </c>
      <c r="O1929" s="44">
        <v>23062.880000000001</v>
      </c>
      <c r="P1929" s="44">
        <v>0</v>
      </c>
      <c r="Q1929" s="44">
        <v>782.47</v>
      </c>
      <c r="R1929" s="44">
        <v>0</v>
      </c>
      <c r="S1929" s="44">
        <v>-0.39510000000000001</v>
      </c>
      <c r="T1929" s="44">
        <v>782.86509999999998</v>
      </c>
      <c r="V1929" s="44"/>
      <c r="W1929" s="44"/>
      <c r="X1929" s="44"/>
    </row>
    <row r="1930" spans="1:24">
      <c r="A1930">
        <v>2</v>
      </c>
      <c r="B1930">
        <v>4332</v>
      </c>
      <c r="C1930" t="s">
        <v>3767</v>
      </c>
      <c r="D1930" t="s">
        <v>1878</v>
      </c>
      <c r="E1930" t="s">
        <v>321</v>
      </c>
      <c r="F1930" t="s">
        <v>5398</v>
      </c>
      <c r="G1930" t="s">
        <v>2004</v>
      </c>
      <c r="H1930" t="s">
        <v>124</v>
      </c>
      <c r="I1930" s="42">
        <v>1</v>
      </c>
      <c r="J1930" t="s">
        <v>7002</v>
      </c>
      <c r="K1930" s="37">
        <v>43927</v>
      </c>
      <c r="L1930" s="44">
        <v>804075.05</v>
      </c>
      <c r="M1930" s="44">
        <v>780378.96</v>
      </c>
      <c r="N1930" s="44">
        <v>-23696.09</v>
      </c>
      <c r="O1930" s="44">
        <v>702341.07</v>
      </c>
      <c r="P1930" s="44">
        <v>-21326.48</v>
      </c>
      <c r="Q1930" s="44">
        <v>58528.42</v>
      </c>
      <c r="R1930" s="44">
        <v>0</v>
      </c>
      <c r="S1930" s="44">
        <v>-1.6999999999999999E-3</v>
      </c>
      <c r="T1930" s="44">
        <v>58528.421699999999</v>
      </c>
      <c r="V1930" s="44"/>
      <c r="W1930" s="44"/>
      <c r="X1930" s="44"/>
    </row>
    <row r="1931" spans="1:24">
      <c r="A1931">
        <v>2</v>
      </c>
      <c r="B1931">
        <v>4332</v>
      </c>
      <c r="C1931" t="s">
        <v>3767</v>
      </c>
      <c r="D1931" t="s">
        <v>1646</v>
      </c>
      <c r="E1931" t="s">
        <v>152</v>
      </c>
      <c r="F1931" t="s">
        <v>5399</v>
      </c>
      <c r="G1931" t="s">
        <v>7015</v>
      </c>
      <c r="H1931" t="s">
        <v>149</v>
      </c>
      <c r="I1931" s="42">
        <v>0</v>
      </c>
      <c r="J1931" t="s">
        <v>7002</v>
      </c>
      <c r="K1931" s="37">
        <v>48092</v>
      </c>
      <c r="L1931" s="44">
        <v>72235.710000000006</v>
      </c>
      <c r="M1931" s="44">
        <v>72235.710000000006</v>
      </c>
      <c r="N1931" s="44">
        <v>0</v>
      </c>
      <c r="O1931" s="44">
        <v>65012.14</v>
      </c>
      <c r="P1931" s="44">
        <v>0</v>
      </c>
      <c r="Q1931" s="44">
        <v>5417.6782999999996</v>
      </c>
      <c r="R1931" s="44">
        <v>0</v>
      </c>
      <c r="S1931" s="44">
        <v>0</v>
      </c>
      <c r="T1931" s="44">
        <v>5417.6782999999996</v>
      </c>
      <c r="V1931" s="44"/>
      <c r="W1931" s="44"/>
      <c r="X1931" s="44"/>
    </row>
    <row r="1932" spans="1:24">
      <c r="A1932">
        <v>2</v>
      </c>
      <c r="B1932">
        <v>4332</v>
      </c>
      <c r="C1932" t="s">
        <v>3767</v>
      </c>
      <c r="D1932" t="s">
        <v>1197</v>
      </c>
      <c r="E1932" t="s">
        <v>9</v>
      </c>
      <c r="F1932" t="s">
        <v>5400</v>
      </c>
      <c r="G1932" t="s">
        <v>1916</v>
      </c>
      <c r="H1932" t="s">
        <v>86</v>
      </c>
      <c r="I1932" s="42">
        <v>1</v>
      </c>
      <c r="J1932" t="s">
        <v>7002</v>
      </c>
      <c r="K1932" s="37">
        <v>43867</v>
      </c>
      <c r="L1932" s="44">
        <v>44807.57</v>
      </c>
      <c r="M1932" s="44">
        <v>44807.57</v>
      </c>
      <c r="N1932" s="44">
        <v>0</v>
      </c>
      <c r="O1932" s="44">
        <v>44722.239999999998</v>
      </c>
      <c r="P1932" s="44">
        <v>0</v>
      </c>
      <c r="Q1932" s="44">
        <v>64</v>
      </c>
      <c r="R1932" s="44">
        <v>0</v>
      </c>
      <c r="S1932" s="44">
        <v>0.14949999999999999</v>
      </c>
      <c r="T1932" s="44">
        <v>63.850499999999997</v>
      </c>
      <c r="V1932" s="44"/>
      <c r="W1932" s="44"/>
      <c r="X1932" s="44"/>
    </row>
    <row r="1933" spans="1:24">
      <c r="A1933">
        <v>2</v>
      </c>
      <c r="B1933">
        <v>4332</v>
      </c>
      <c r="C1933" t="s">
        <v>3767</v>
      </c>
      <c r="D1933" t="s">
        <v>549</v>
      </c>
      <c r="E1933" t="s">
        <v>9</v>
      </c>
      <c r="F1933" t="s">
        <v>7657</v>
      </c>
      <c r="G1933" t="s">
        <v>7658</v>
      </c>
      <c r="H1933" t="s">
        <v>86</v>
      </c>
      <c r="I1933" s="42">
        <v>1</v>
      </c>
      <c r="J1933" t="s">
        <v>7002</v>
      </c>
      <c r="K1933" s="37">
        <v>43356</v>
      </c>
      <c r="L1933" s="44">
        <v>3600</v>
      </c>
      <c r="M1933" s="44">
        <v>3600</v>
      </c>
      <c r="N1933" s="44">
        <v>0</v>
      </c>
      <c r="O1933" s="44">
        <v>3600</v>
      </c>
      <c r="P1933" s="44">
        <v>0</v>
      </c>
      <c r="Q1933" s="44">
        <v>0</v>
      </c>
      <c r="R1933" s="44">
        <v>0</v>
      </c>
      <c r="S1933" s="44">
        <v>0</v>
      </c>
      <c r="T1933" s="44">
        <v>0</v>
      </c>
      <c r="V1933" s="44"/>
      <c r="W1933" s="44"/>
      <c r="X1933" s="44"/>
    </row>
    <row r="1934" spans="1:24">
      <c r="A1934">
        <v>2</v>
      </c>
      <c r="B1934">
        <v>4332</v>
      </c>
      <c r="C1934" t="s">
        <v>3767</v>
      </c>
      <c r="D1934" t="s">
        <v>2331</v>
      </c>
      <c r="E1934" t="s">
        <v>152</v>
      </c>
      <c r="F1934" t="s">
        <v>7659</v>
      </c>
      <c r="G1934" t="s">
        <v>7660</v>
      </c>
      <c r="H1934" t="s">
        <v>86</v>
      </c>
      <c r="I1934" s="42">
        <v>1</v>
      </c>
      <c r="J1934" t="s">
        <v>7002</v>
      </c>
      <c r="K1934" s="37">
        <v>43504</v>
      </c>
      <c r="L1934" s="44">
        <v>6196.1</v>
      </c>
      <c r="M1934" s="44">
        <v>6196.1</v>
      </c>
      <c r="N1934" s="44">
        <v>0</v>
      </c>
      <c r="O1934" s="44">
        <v>6196.1</v>
      </c>
      <c r="P1934" s="44">
        <v>0</v>
      </c>
      <c r="Q1934" s="44">
        <v>0</v>
      </c>
      <c r="R1934" s="44">
        <v>0</v>
      </c>
      <c r="S1934" s="44">
        <v>0</v>
      </c>
      <c r="T1934" s="44">
        <v>0</v>
      </c>
      <c r="V1934" s="44"/>
      <c r="W1934" s="44"/>
      <c r="X1934" s="44"/>
    </row>
    <row r="1935" spans="1:24">
      <c r="A1935">
        <v>2</v>
      </c>
      <c r="B1935">
        <v>4332</v>
      </c>
      <c r="C1935" t="s">
        <v>3767</v>
      </c>
      <c r="D1935" t="s">
        <v>985</v>
      </c>
      <c r="E1935" t="s">
        <v>25</v>
      </c>
      <c r="F1935" t="s">
        <v>5401</v>
      </c>
      <c r="G1935" t="s">
        <v>2075</v>
      </c>
      <c r="H1935" t="s">
        <v>124</v>
      </c>
      <c r="I1935" s="42">
        <v>1</v>
      </c>
      <c r="J1935" t="s">
        <v>7002</v>
      </c>
      <c r="K1935" s="37">
        <v>43504</v>
      </c>
      <c r="L1935" s="44">
        <v>41618.79</v>
      </c>
      <c r="M1935" s="44">
        <v>41618.79</v>
      </c>
      <c r="N1935" s="44">
        <v>0</v>
      </c>
      <c r="O1935" s="44">
        <v>37456.910000000003</v>
      </c>
      <c r="P1935" s="44">
        <v>0</v>
      </c>
      <c r="Q1935" s="44">
        <v>3121.4092000000001</v>
      </c>
      <c r="R1935" s="44">
        <v>0</v>
      </c>
      <c r="S1935" s="44">
        <v>0</v>
      </c>
      <c r="T1935" s="44">
        <v>3121.4092000000001</v>
      </c>
      <c r="V1935" s="44"/>
      <c r="W1935" s="44"/>
      <c r="X1935" s="44"/>
    </row>
    <row r="1936" spans="1:24">
      <c r="A1936">
        <v>2</v>
      </c>
      <c r="B1936">
        <v>4332</v>
      </c>
      <c r="C1936" t="s">
        <v>3767</v>
      </c>
      <c r="D1936" t="s">
        <v>13</v>
      </c>
      <c r="E1936" t="s">
        <v>9</v>
      </c>
      <c r="F1936" t="s">
        <v>7661</v>
      </c>
      <c r="G1936" t="s">
        <v>8644</v>
      </c>
      <c r="H1936" t="s">
        <v>86</v>
      </c>
      <c r="I1936" s="42">
        <v>1</v>
      </c>
      <c r="J1936" t="s">
        <v>7002</v>
      </c>
      <c r="K1936" s="37">
        <v>48092</v>
      </c>
      <c r="L1936" s="44">
        <v>448301.89</v>
      </c>
      <c r="M1936" s="44">
        <v>448301.89</v>
      </c>
      <c r="N1936" s="44">
        <v>0</v>
      </c>
      <c r="O1936" s="44">
        <v>448301.89</v>
      </c>
      <c r="P1936" s="44">
        <v>0</v>
      </c>
      <c r="Q1936" s="44">
        <v>0</v>
      </c>
      <c r="R1936" s="44">
        <v>0</v>
      </c>
      <c r="S1936" s="44">
        <v>0</v>
      </c>
      <c r="T1936" s="44">
        <v>0</v>
      </c>
      <c r="V1936" s="44"/>
      <c r="W1936" s="44"/>
      <c r="X1936" s="44"/>
    </row>
    <row r="1937" spans="1:24">
      <c r="A1937">
        <v>2</v>
      </c>
      <c r="B1937">
        <v>4332</v>
      </c>
      <c r="C1937" t="s">
        <v>3767</v>
      </c>
      <c r="D1937" t="s">
        <v>1410</v>
      </c>
      <c r="E1937" t="s">
        <v>9</v>
      </c>
      <c r="F1937" t="s">
        <v>5402</v>
      </c>
      <c r="G1937" t="s">
        <v>2131</v>
      </c>
      <c r="H1937" t="s">
        <v>100</v>
      </c>
      <c r="I1937" s="42">
        <v>1</v>
      </c>
      <c r="J1937" t="s">
        <v>7002</v>
      </c>
      <c r="K1937" s="37">
        <v>43504</v>
      </c>
      <c r="L1937" s="44">
        <v>34108.879999999997</v>
      </c>
      <c r="M1937" s="44">
        <v>34108.879999999997</v>
      </c>
      <c r="N1937" s="44">
        <v>0</v>
      </c>
      <c r="O1937" s="44">
        <v>30697.99</v>
      </c>
      <c r="P1937" s="44">
        <v>0</v>
      </c>
      <c r="Q1937" s="44">
        <v>2558.1658000000002</v>
      </c>
      <c r="R1937" s="44">
        <v>0</v>
      </c>
      <c r="S1937" s="44">
        <v>0</v>
      </c>
      <c r="T1937" s="44">
        <v>2558.1658000000002</v>
      </c>
      <c r="V1937" s="44"/>
      <c r="W1937" s="44"/>
      <c r="X1937" s="44"/>
    </row>
    <row r="1938" spans="1:24">
      <c r="A1938">
        <v>2</v>
      </c>
      <c r="B1938">
        <v>4332</v>
      </c>
      <c r="C1938" t="s">
        <v>3767</v>
      </c>
      <c r="D1938" t="s">
        <v>1698</v>
      </c>
      <c r="E1938" t="s">
        <v>25</v>
      </c>
      <c r="F1938" t="s">
        <v>5403</v>
      </c>
      <c r="G1938" t="s">
        <v>2854</v>
      </c>
      <c r="H1938" t="s">
        <v>100</v>
      </c>
      <c r="I1938" s="42">
        <v>1</v>
      </c>
      <c r="J1938" t="s">
        <v>7002</v>
      </c>
      <c r="K1938" s="37">
        <v>48092</v>
      </c>
      <c r="L1938" s="44">
        <v>222880</v>
      </c>
      <c r="M1938" s="44">
        <v>222880</v>
      </c>
      <c r="N1938" s="44">
        <v>0</v>
      </c>
      <c r="O1938" s="44">
        <v>200592</v>
      </c>
      <c r="P1938" s="44">
        <v>0</v>
      </c>
      <c r="Q1938" s="44">
        <v>0</v>
      </c>
      <c r="R1938" s="44">
        <v>0</v>
      </c>
      <c r="S1938" s="44">
        <v>0</v>
      </c>
      <c r="T1938" s="44">
        <v>0</v>
      </c>
      <c r="V1938" s="44"/>
      <c r="W1938" s="44"/>
      <c r="X1938" s="44"/>
    </row>
    <row r="1939" spans="1:24">
      <c r="A1939">
        <v>2</v>
      </c>
      <c r="B1939">
        <v>4332</v>
      </c>
      <c r="C1939" t="s">
        <v>3767</v>
      </c>
      <c r="D1939" t="s">
        <v>3491</v>
      </c>
      <c r="E1939" t="s">
        <v>93</v>
      </c>
      <c r="F1939" t="s">
        <v>7663</v>
      </c>
      <c r="G1939" t="s">
        <v>7664</v>
      </c>
      <c r="H1939" t="s">
        <v>107</v>
      </c>
      <c r="I1939" s="42">
        <v>0</v>
      </c>
      <c r="J1939" t="s">
        <v>7002</v>
      </c>
      <c r="K1939" s="37">
        <v>48092</v>
      </c>
      <c r="L1939" s="44">
        <v>37266</v>
      </c>
      <c r="M1939" s="44">
        <v>37266</v>
      </c>
      <c r="N1939" s="44">
        <v>0</v>
      </c>
      <c r="O1939" s="44">
        <v>33539.4</v>
      </c>
      <c r="P1939" s="44">
        <v>0</v>
      </c>
      <c r="Q1939" s="44">
        <v>0</v>
      </c>
      <c r="R1939" s="44">
        <v>0</v>
      </c>
      <c r="S1939" s="44">
        <v>0</v>
      </c>
      <c r="T1939" s="44">
        <v>0</v>
      </c>
      <c r="V1939" s="44"/>
      <c r="W1939" s="44"/>
      <c r="X1939" s="44"/>
    </row>
    <row r="1940" spans="1:24">
      <c r="A1940">
        <v>2</v>
      </c>
      <c r="B1940">
        <v>4332</v>
      </c>
      <c r="C1940" t="s">
        <v>3767</v>
      </c>
      <c r="D1940" t="s">
        <v>75</v>
      </c>
      <c r="E1940" t="s">
        <v>76</v>
      </c>
      <c r="F1940" t="s">
        <v>5404</v>
      </c>
      <c r="G1940" t="s">
        <v>2035</v>
      </c>
      <c r="H1940" t="s">
        <v>100</v>
      </c>
      <c r="I1940" s="42">
        <v>0</v>
      </c>
      <c r="J1940" t="s">
        <v>7002</v>
      </c>
      <c r="K1940" s="37">
        <v>43959</v>
      </c>
      <c r="L1940" s="44">
        <v>81653.56</v>
      </c>
      <c r="M1940" s="44">
        <v>81653.56</v>
      </c>
      <c r="N1940" s="44">
        <v>0</v>
      </c>
      <c r="O1940" s="44">
        <v>73488.2</v>
      </c>
      <c r="P1940" s="44">
        <v>0</v>
      </c>
      <c r="Q1940" s="44">
        <v>6124.0167000000001</v>
      </c>
      <c r="R1940" s="44">
        <v>0</v>
      </c>
      <c r="S1940" s="44">
        <v>0</v>
      </c>
      <c r="T1940" s="44">
        <v>6124.0167000000001</v>
      </c>
      <c r="V1940" s="44"/>
      <c r="W1940" s="44"/>
      <c r="X1940" s="44"/>
    </row>
    <row r="1941" spans="1:24">
      <c r="A1941">
        <v>2</v>
      </c>
      <c r="B1941">
        <v>4332</v>
      </c>
      <c r="C1941" t="s">
        <v>3767</v>
      </c>
      <c r="D1941" t="s">
        <v>3304</v>
      </c>
      <c r="E1941" t="s">
        <v>9</v>
      </c>
      <c r="F1941" t="s">
        <v>7665</v>
      </c>
      <c r="G1941" t="s">
        <v>7666</v>
      </c>
      <c r="H1941" t="s">
        <v>86</v>
      </c>
      <c r="I1941" s="42">
        <v>1</v>
      </c>
      <c r="J1941" t="s">
        <v>7002</v>
      </c>
      <c r="K1941" s="37">
        <v>43504</v>
      </c>
      <c r="L1941" s="44">
        <v>38236.089999999997</v>
      </c>
      <c r="M1941" s="44">
        <v>38236.089999999997</v>
      </c>
      <c r="N1941" s="44">
        <v>0</v>
      </c>
      <c r="O1941" s="44">
        <v>38236.089999999997</v>
      </c>
      <c r="P1941" s="44">
        <v>0</v>
      </c>
      <c r="Q1941" s="44">
        <v>0</v>
      </c>
      <c r="R1941" s="44">
        <v>0</v>
      </c>
      <c r="S1941" s="44">
        <v>0</v>
      </c>
      <c r="T1941" s="44">
        <v>0</v>
      </c>
      <c r="V1941" s="44"/>
      <c r="W1941" s="44"/>
      <c r="X1941" s="44"/>
    </row>
    <row r="1942" spans="1:24">
      <c r="A1942">
        <v>2</v>
      </c>
      <c r="B1942">
        <v>4332</v>
      </c>
      <c r="C1942" t="s">
        <v>3767</v>
      </c>
      <c r="D1942" t="s">
        <v>427</v>
      </c>
      <c r="E1942" t="s">
        <v>60</v>
      </c>
      <c r="F1942" t="s">
        <v>7667</v>
      </c>
      <c r="G1942" t="s">
        <v>7668</v>
      </c>
      <c r="H1942" t="s">
        <v>86</v>
      </c>
      <c r="I1942" s="42">
        <v>1</v>
      </c>
      <c r="J1942" t="s">
        <v>7002</v>
      </c>
      <c r="K1942" s="37">
        <v>43749</v>
      </c>
      <c r="L1942" s="44">
        <v>294637.94</v>
      </c>
      <c r="M1942" s="44">
        <v>294637.94</v>
      </c>
      <c r="N1942" s="44">
        <v>0</v>
      </c>
      <c r="O1942" s="44">
        <v>294637.94</v>
      </c>
      <c r="P1942" s="44">
        <v>0</v>
      </c>
      <c r="Q1942" s="44">
        <v>0</v>
      </c>
      <c r="R1942" s="44">
        <v>0</v>
      </c>
      <c r="S1942" s="44">
        <v>0</v>
      </c>
      <c r="T1942" s="44">
        <v>0</v>
      </c>
      <c r="V1942" s="44"/>
      <c r="W1942" s="44"/>
      <c r="X1942" s="44"/>
    </row>
    <row r="1943" spans="1:24">
      <c r="A1943">
        <v>2</v>
      </c>
      <c r="B1943">
        <v>4332</v>
      </c>
      <c r="C1943" t="s">
        <v>3767</v>
      </c>
      <c r="D1943" t="s">
        <v>748</v>
      </c>
      <c r="E1943" t="s">
        <v>48</v>
      </c>
      <c r="F1943" t="s">
        <v>5405</v>
      </c>
      <c r="G1943" t="s">
        <v>3220</v>
      </c>
      <c r="H1943" t="s">
        <v>107</v>
      </c>
      <c r="I1943" s="42">
        <v>0.15</v>
      </c>
      <c r="J1943" t="s">
        <v>7002</v>
      </c>
      <c r="K1943" s="37">
        <v>43816</v>
      </c>
      <c r="L1943" s="44">
        <v>17920</v>
      </c>
      <c r="M1943" s="44">
        <v>17920</v>
      </c>
      <c r="N1943" s="44">
        <v>0</v>
      </c>
      <c r="O1943" s="44">
        <v>16128</v>
      </c>
      <c r="P1943" s="44">
        <v>0</v>
      </c>
      <c r="Q1943" s="44">
        <v>1344</v>
      </c>
      <c r="R1943" s="44">
        <v>0</v>
      </c>
      <c r="S1943" s="44">
        <v>0</v>
      </c>
      <c r="T1943" s="44">
        <v>1344</v>
      </c>
      <c r="V1943" s="44"/>
      <c r="W1943" s="44"/>
      <c r="X1943" s="44"/>
    </row>
    <row r="1944" spans="1:24">
      <c r="A1944">
        <v>2</v>
      </c>
      <c r="B1944">
        <v>4332</v>
      </c>
      <c r="C1944" t="s">
        <v>3767</v>
      </c>
      <c r="D1944" t="s">
        <v>948</v>
      </c>
      <c r="E1944" t="s">
        <v>949</v>
      </c>
      <c r="F1944" t="s">
        <v>5406</v>
      </c>
      <c r="G1944" t="s">
        <v>2205</v>
      </c>
      <c r="H1944" t="s">
        <v>124</v>
      </c>
      <c r="I1944" s="42">
        <v>0.13</v>
      </c>
      <c r="J1944" t="s">
        <v>7002</v>
      </c>
      <c r="K1944" s="37">
        <v>48092</v>
      </c>
      <c r="L1944" s="44">
        <v>320151.58</v>
      </c>
      <c r="M1944" s="44">
        <v>320151.58</v>
      </c>
      <c r="N1944" s="44">
        <v>0</v>
      </c>
      <c r="O1944" s="44">
        <v>288136.42</v>
      </c>
      <c r="P1944" s="44">
        <v>0</v>
      </c>
      <c r="Q1944" s="44">
        <v>0</v>
      </c>
      <c r="R1944" s="44">
        <v>0</v>
      </c>
      <c r="S1944" s="44">
        <v>0</v>
      </c>
      <c r="T1944" s="44">
        <v>0</v>
      </c>
      <c r="V1944" s="44"/>
      <c r="W1944" s="44"/>
      <c r="X1944" s="44"/>
    </row>
    <row r="1945" spans="1:24">
      <c r="A1945">
        <v>2</v>
      </c>
      <c r="B1945">
        <v>4332</v>
      </c>
      <c r="C1945" t="s">
        <v>3767</v>
      </c>
      <c r="D1945" t="s">
        <v>985</v>
      </c>
      <c r="E1945" t="s">
        <v>25</v>
      </c>
      <c r="F1945" t="s">
        <v>5407</v>
      </c>
      <c r="G1945" t="s">
        <v>2096</v>
      </c>
      <c r="H1945" t="s">
        <v>124</v>
      </c>
      <c r="I1945" s="42">
        <v>1</v>
      </c>
      <c r="J1945" t="s">
        <v>7002</v>
      </c>
      <c r="K1945" s="37">
        <v>43504</v>
      </c>
      <c r="L1945" s="44">
        <v>10162.23</v>
      </c>
      <c r="M1945" s="44">
        <v>10162.23</v>
      </c>
      <c r="N1945" s="44">
        <v>0</v>
      </c>
      <c r="O1945" s="44">
        <v>9146.01</v>
      </c>
      <c r="P1945" s="44">
        <v>0</v>
      </c>
      <c r="Q1945" s="44">
        <v>762.16750000000002</v>
      </c>
      <c r="R1945" s="44">
        <v>0</v>
      </c>
      <c r="S1945" s="44">
        <v>0</v>
      </c>
      <c r="T1945" s="44">
        <v>762.16750000000002</v>
      </c>
      <c r="V1945" s="44"/>
      <c r="W1945" s="44"/>
      <c r="X1945" s="44"/>
    </row>
    <row r="1946" spans="1:24">
      <c r="A1946">
        <v>2</v>
      </c>
      <c r="B1946">
        <v>4332</v>
      </c>
      <c r="C1946" t="s">
        <v>3767</v>
      </c>
      <c r="D1946" t="s">
        <v>256</v>
      </c>
      <c r="E1946" t="s">
        <v>256</v>
      </c>
      <c r="F1946" t="s">
        <v>7669</v>
      </c>
      <c r="G1946" t="s">
        <v>7670</v>
      </c>
      <c r="H1946" t="s">
        <v>86</v>
      </c>
      <c r="I1946" s="42">
        <v>1</v>
      </c>
      <c r="J1946" t="s">
        <v>7002</v>
      </c>
      <c r="K1946" s="37">
        <v>43265</v>
      </c>
      <c r="L1946" s="44">
        <v>26776.33</v>
      </c>
      <c r="M1946" s="44">
        <v>26776.33</v>
      </c>
      <c r="N1946" s="44">
        <v>0</v>
      </c>
      <c r="O1946" s="44">
        <v>26776.33</v>
      </c>
      <c r="P1946" s="44">
        <v>0</v>
      </c>
      <c r="Q1946" s="44">
        <v>0</v>
      </c>
      <c r="R1946" s="44">
        <v>0</v>
      </c>
      <c r="S1946" s="44">
        <v>0</v>
      </c>
      <c r="T1946" s="44">
        <v>0</v>
      </c>
      <c r="V1946" s="44"/>
      <c r="W1946" s="44"/>
      <c r="X1946" s="44"/>
    </row>
    <row r="1947" spans="1:24">
      <c r="A1947">
        <v>2</v>
      </c>
      <c r="B1947">
        <v>4332</v>
      </c>
      <c r="C1947" t="s">
        <v>3767</v>
      </c>
      <c r="D1947" t="s">
        <v>425</v>
      </c>
      <c r="E1947" t="s">
        <v>82</v>
      </c>
      <c r="F1947" t="s">
        <v>7671</v>
      </c>
      <c r="G1947" t="s">
        <v>7672</v>
      </c>
      <c r="H1947" t="s">
        <v>86</v>
      </c>
      <c r="I1947" s="42">
        <v>1</v>
      </c>
      <c r="J1947" t="s">
        <v>7002</v>
      </c>
      <c r="K1947" s="37">
        <v>43504</v>
      </c>
      <c r="L1947" s="44">
        <v>123092.57</v>
      </c>
      <c r="M1947" s="44">
        <v>123092.57</v>
      </c>
      <c r="N1947" s="44">
        <v>0</v>
      </c>
      <c r="O1947" s="44">
        <v>123092.57</v>
      </c>
      <c r="P1947" s="44">
        <v>0</v>
      </c>
      <c r="Q1947" s="44">
        <v>0</v>
      </c>
      <c r="R1947" s="44">
        <v>0</v>
      </c>
      <c r="S1947" s="44">
        <v>0</v>
      </c>
      <c r="T1947" s="44">
        <v>0</v>
      </c>
      <c r="V1947" s="44"/>
      <c r="W1947" s="44"/>
      <c r="X1947" s="44"/>
    </row>
    <row r="1948" spans="1:24">
      <c r="A1948">
        <v>2</v>
      </c>
      <c r="B1948">
        <v>4332</v>
      </c>
      <c r="C1948" t="s">
        <v>3767</v>
      </c>
      <c r="D1948" t="s">
        <v>98</v>
      </c>
      <c r="E1948" t="s">
        <v>147</v>
      </c>
      <c r="F1948" t="s">
        <v>5408</v>
      </c>
      <c r="G1948" t="s">
        <v>2228</v>
      </c>
      <c r="H1948" t="s">
        <v>104</v>
      </c>
      <c r="I1948" s="42">
        <v>0</v>
      </c>
      <c r="J1948" t="s">
        <v>7002</v>
      </c>
      <c r="K1948" s="37">
        <v>43504</v>
      </c>
      <c r="L1948" s="44">
        <v>20880.099999999999</v>
      </c>
      <c r="M1948" s="44">
        <v>20880.099999999999</v>
      </c>
      <c r="N1948" s="44">
        <v>0</v>
      </c>
      <c r="O1948" s="44">
        <v>18792.09</v>
      </c>
      <c r="P1948" s="44">
        <v>0</v>
      </c>
      <c r="Q1948" s="44">
        <v>1566.0074999999999</v>
      </c>
      <c r="R1948" s="44">
        <v>0</v>
      </c>
      <c r="S1948" s="44">
        <v>0</v>
      </c>
      <c r="T1948" s="44">
        <v>1566.0074999999999</v>
      </c>
      <c r="V1948" s="44"/>
      <c r="W1948" s="44"/>
      <c r="X1948" s="44"/>
    </row>
    <row r="1949" spans="1:24">
      <c r="A1949">
        <v>2</v>
      </c>
      <c r="B1949">
        <v>4332</v>
      </c>
      <c r="C1949" t="s">
        <v>3767</v>
      </c>
      <c r="D1949" t="s">
        <v>48</v>
      </c>
      <c r="E1949" t="s">
        <v>48</v>
      </c>
      <c r="F1949" t="s">
        <v>5409</v>
      </c>
      <c r="G1949" t="s">
        <v>2873</v>
      </c>
      <c r="H1949" t="s">
        <v>124</v>
      </c>
      <c r="I1949" s="42">
        <v>1</v>
      </c>
      <c r="J1949" t="s">
        <v>7002</v>
      </c>
      <c r="K1949" s="37">
        <v>43588</v>
      </c>
      <c r="L1949" s="44">
        <v>4516.45</v>
      </c>
      <c r="M1949" s="44">
        <v>4516.45</v>
      </c>
      <c r="N1949" s="44">
        <v>0</v>
      </c>
      <c r="O1949" s="44">
        <v>4064.81</v>
      </c>
      <c r="P1949" s="44">
        <v>0</v>
      </c>
      <c r="Q1949" s="44">
        <v>338.73419999999999</v>
      </c>
      <c r="R1949" s="44">
        <v>0</v>
      </c>
      <c r="S1949" s="44">
        <v>0</v>
      </c>
      <c r="T1949" s="44">
        <v>338.73419999999999</v>
      </c>
      <c r="V1949" s="44"/>
      <c r="W1949" s="44"/>
      <c r="X1949" s="44"/>
    </row>
    <row r="1950" spans="1:24">
      <c r="A1950">
        <v>2</v>
      </c>
      <c r="B1950">
        <v>4332</v>
      </c>
      <c r="C1950" t="s">
        <v>3767</v>
      </c>
      <c r="D1950" t="s">
        <v>119</v>
      </c>
      <c r="E1950" t="s">
        <v>102</v>
      </c>
      <c r="F1950" t="s">
        <v>5410</v>
      </c>
      <c r="G1950" t="s">
        <v>2015</v>
      </c>
      <c r="H1950" t="s">
        <v>124</v>
      </c>
      <c r="I1950" s="42">
        <v>1</v>
      </c>
      <c r="J1950" t="s">
        <v>7002</v>
      </c>
      <c r="K1950" s="37">
        <v>43504</v>
      </c>
      <c r="L1950" s="44">
        <v>45848.72</v>
      </c>
      <c r="M1950" s="44">
        <v>45848.72</v>
      </c>
      <c r="N1950" s="44">
        <v>0</v>
      </c>
      <c r="O1950" s="44">
        <v>41263.85</v>
      </c>
      <c r="P1950" s="44">
        <v>0</v>
      </c>
      <c r="Q1950" s="44">
        <v>3438.6541999999999</v>
      </c>
      <c r="R1950" s="44">
        <v>0</v>
      </c>
      <c r="S1950" s="44">
        <v>0</v>
      </c>
      <c r="T1950" s="44">
        <v>3438.6541999999999</v>
      </c>
      <c r="V1950" s="44"/>
      <c r="W1950" s="44"/>
      <c r="X1950" s="44"/>
    </row>
    <row r="1951" spans="1:24">
      <c r="A1951">
        <v>2</v>
      </c>
      <c r="B1951">
        <v>4332</v>
      </c>
      <c r="C1951" t="s">
        <v>3767</v>
      </c>
      <c r="D1951" t="s">
        <v>1966</v>
      </c>
      <c r="E1951" t="s">
        <v>321</v>
      </c>
      <c r="F1951" t="s">
        <v>5411</v>
      </c>
      <c r="G1951" t="s">
        <v>1967</v>
      </c>
      <c r="H1951" t="s">
        <v>100</v>
      </c>
      <c r="I1951" s="42">
        <v>1</v>
      </c>
      <c r="J1951" t="s">
        <v>7002</v>
      </c>
      <c r="K1951" s="37">
        <v>43504</v>
      </c>
      <c r="L1951" s="44">
        <v>3335.5</v>
      </c>
      <c r="M1951" s="44">
        <v>3335.5</v>
      </c>
      <c r="N1951" s="44">
        <v>0</v>
      </c>
      <c r="O1951" s="44">
        <v>3001.95</v>
      </c>
      <c r="P1951" s="44">
        <v>0</v>
      </c>
      <c r="Q1951" s="44">
        <v>250.16249999999999</v>
      </c>
      <c r="R1951" s="44">
        <v>0</v>
      </c>
      <c r="S1951" s="44">
        <v>0</v>
      </c>
      <c r="T1951" s="44">
        <v>250.16249999999999</v>
      </c>
      <c r="V1951" s="44"/>
      <c r="W1951" s="44"/>
      <c r="X1951" s="44"/>
    </row>
    <row r="1952" spans="1:24">
      <c r="A1952">
        <v>2</v>
      </c>
      <c r="B1952">
        <v>4332</v>
      </c>
      <c r="C1952" t="s">
        <v>3767</v>
      </c>
      <c r="D1952" t="s">
        <v>399</v>
      </c>
      <c r="E1952" t="s">
        <v>256</v>
      </c>
      <c r="F1952" t="s">
        <v>7673</v>
      </c>
      <c r="G1952" t="s">
        <v>7674</v>
      </c>
      <c r="H1952" t="s">
        <v>107</v>
      </c>
      <c r="I1952" s="42">
        <v>7.0000000000000007E-2</v>
      </c>
      <c r="J1952" t="s">
        <v>7002</v>
      </c>
      <c r="K1952" s="37">
        <v>48092</v>
      </c>
      <c r="L1952" s="44">
        <v>144762.85999999999</v>
      </c>
      <c r="M1952" s="44">
        <v>144762.85999999999</v>
      </c>
      <c r="N1952" s="44">
        <v>0</v>
      </c>
      <c r="O1952" s="44">
        <v>130286.57</v>
      </c>
      <c r="P1952" s="44">
        <v>0</v>
      </c>
      <c r="Q1952" s="44">
        <v>0</v>
      </c>
      <c r="R1952" s="44">
        <v>0</v>
      </c>
      <c r="S1952" s="44">
        <v>0</v>
      </c>
      <c r="T1952" s="44">
        <v>0</v>
      </c>
      <c r="V1952" s="44"/>
      <c r="W1952" s="44"/>
      <c r="X1952" s="44"/>
    </row>
    <row r="1953" spans="1:24">
      <c r="A1953">
        <v>2</v>
      </c>
      <c r="B1953">
        <v>4332</v>
      </c>
      <c r="C1953" t="s">
        <v>3767</v>
      </c>
      <c r="D1953" t="s">
        <v>1386</v>
      </c>
      <c r="E1953" t="s">
        <v>9</v>
      </c>
      <c r="F1953" t="s">
        <v>5412</v>
      </c>
      <c r="G1953" t="s">
        <v>2072</v>
      </c>
      <c r="H1953" t="s">
        <v>104</v>
      </c>
      <c r="I1953" s="42">
        <v>1</v>
      </c>
      <c r="J1953" t="s">
        <v>7002</v>
      </c>
      <c r="K1953" s="37">
        <v>43504</v>
      </c>
      <c r="L1953" s="44">
        <v>30787.5</v>
      </c>
      <c r="M1953" s="44">
        <v>30787.5</v>
      </c>
      <c r="N1953" s="44">
        <v>0</v>
      </c>
      <c r="O1953" s="44">
        <v>27708.75</v>
      </c>
      <c r="P1953" s="44">
        <v>0</v>
      </c>
      <c r="Q1953" s="44">
        <v>2309.0625</v>
      </c>
      <c r="R1953" s="44">
        <v>0</v>
      </c>
      <c r="S1953" s="44">
        <v>0</v>
      </c>
      <c r="T1953" s="44">
        <v>2309.0625</v>
      </c>
      <c r="V1953" s="44"/>
      <c r="W1953" s="44"/>
      <c r="X1953" s="44"/>
    </row>
    <row r="1954" spans="1:24">
      <c r="A1954">
        <v>2</v>
      </c>
      <c r="B1954">
        <v>4332</v>
      </c>
      <c r="C1954" t="s">
        <v>3767</v>
      </c>
      <c r="D1954" t="s">
        <v>570</v>
      </c>
      <c r="E1954" t="s">
        <v>82</v>
      </c>
      <c r="F1954" t="s">
        <v>5413</v>
      </c>
      <c r="G1954" t="s">
        <v>1929</v>
      </c>
      <c r="H1954" t="s">
        <v>86</v>
      </c>
      <c r="I1954" s="42">
        <v>1</v>
      </c>
      <c r="J1954" t="s">
        <v>7002</v>
      </c>
      <c r="K1954" s="37">
        <v>43413</v>
      </c>
      <c r="L1954" s="44">
        <v>47311.26</v>
      </c>
      <c r="M1954" s="44">
        <v>47311.26</v>
      </c>
      <c r="N1954" s="44">
        <v>0</v>
      </c>
      <c r="O1954" s="44">
        <v>42580.13</v>
      </c>
      <c r="P1954" s="44">
        <v>0</v>
      </c>
      <c r="Q1954" s="44">
        <v>3548.3442</v>
      </c>
      <c r="R1954" s="44">
        <v>0</v>
      </c>
      <c r="S1954" s="44">
        <v>0</v>
      </c>
      <c r="T1954" s="44">
        <v>3548.3442</v>
      </c>
      <c r="V1954" s="44"/>
      <c r="W1954" s="44"/>
      <c r="X1954" s="44"/>
    </row>
    <row r="1955" spans="1:24">
      <c r="A1955">
        <v>2</v>
      </c>
      <c r="B1955">
        <v>4332</v>
      </c>
      <c r="C1955" t="s">
        <v>3767</v>
      </c>
      <c r="D1955" t="s">
        <v>69</v>
      </c>
      <c r="E1955" t="s">
        <v>69</v>
      </c>
      <c r="F1955" t="s">
        <v>5414</v>
      </c>
      <c r="G1955" t="s">
        <v>2458</v>
      </c>
      <c r="H1955" t="s">
        <v>149</v>
      </c>
      <c r="I1955" s="42">
        <v>0</v>
      </c>
      <c r="J1955" t="s">
        <v>7002</v>
      </c>
      <c r="K1955" s="37">
        <v>43571</v>
      </c>
      <c r="L1955" s="44">
        <v>6381.81</v>
      </c>
      <c r="M1955" s="44">
        <v>6381.81</v>
      </c>
      <c r="N1955" s="44">
        <v>0</v>
      </c>
      <c r="O1955" s="44">
        <v>5743.63</v>
      </c>
      <c r="P1955" s="44">
        <v>0</v>
      </c>
      <c r="Q1955" s="44">
        <v>478.63580000000002</v>
      </c>
      <c r="R1955" s="44">
        <v>0</v>
      </c>
      <c r="S1955" s="44">
        <v>0</v>
      </c>
      <c r="T1955" s="44">
        <v>478.63580000000002</v>
      </c>
      <c r="V1955" s="44"/>
      <c r="W1955" s="44"/>
      <c r="X1955" s="44"/>
    </row>
    <row r="1956" spans="1:24">
      <c r="A1956">
        <v>2</v>
      </c>
      <c r="B1956">
        <v>4332</v>
      </c>
      <c r="C1956" t="s">
        <v>3767</v>
      </c>
      <c r="D1956" t="s">
        <v>7675</v>
      </c>
      <c r="E1956" t="s">
        <v>21</v>
      </c>
      <c r="F1956" t="s">
        <v>7676</v>
      </c>
      <c r="G1956" t="s">
        <v>1978</v>
      </c>
      <c r="H1956" t="s">
        <v>86</v>
      </c>
      <c r="I1956" s="42">
        <v>1</v>
      </c>
      <c r="J1956" t="s">
        <v>7002</v>
      </c>
      <c r="K1956" s="37">
        <v>43504</v>
      </c>
      <c r="L1956" s="44">
        <v>99894.5</v>
      </c>
      <c r="M1956" s="44">
        <v>99894.5</v>
      </c>
      <c r="N1956" s="44">
        <v>0</v>
      </c>
      <c r="O1956" s="44">
        <v>99894.5</v>
      </c>
      <c r="P1956" s="44">
        <v>0</v>
      </c>
      <c r="Q1956" s="44">
        <v>0</v>
      </c>
      <c r="R1956" s="44">
        <v>0</v>
      </c>
      <c r="S1956" s="44">
        <v>0</v>
      </c>
      <c r="T1956" s="44">
        <v>0</v>
      </c>
      <c r="V1956" s="44"/>
      <c r="W1956" s="44"/>
      <c r="X1956" s="44"/>
    </row>
    <row r="1957" spans="1:24">
      <c r="A1957">
        <v>2</v>
      </c>
      <c r="B1957">
        <v>4332</v>
      </c>
      <c r="C1957" t="s">
        <v>3767</v>
      </c>
      <c r="D1957" t="s">
        <v>1688</v>
      </c>
      <c r="E1957" t="s">
        <v>131</v>
      </c>
      <c r="F1957" t="s">
        <v>5415</v>
      </c>
      <c r="G1957" t="s">
        <v>3318</v>
      </c>
      <c r="H1957" t="s">
        <v>107</v>
      </c>
      <c r="I1957" s="42">
        <v>0</v>
      </c>
      <c r="J1957" t="s">
        <v>7002</v>
      </c>
      <c r="K1957" s="37">
        <v>43864</v>
      </c>
      <c r="L1957" s="44">
        <v>14825.96</v>
      </c>
      <c r="M1957" s="44">
        <v>14825.96</v>
      </c>
      <c r="N1957" s="44">
        <v>0</v>
      </c>
      <c r="O1957" s="44">
        <v>13343.36</v>
      </c>
      <c r="P1957" s="44">
        <v>0</v>
      </c>
      <c r="Q1957" s="44">
        <v>1111.9467</v>
      </c>
      <c r="R1957" s="44">
        <v>0</v>
      </c>
      <c r="S1957" s="44">
        <v>0</v>
      </c>
      <c r="T1957" s="44">
        <v>1111.9467</v>
      </c>
      <c r="V1957" s="44"/>
      <c r="W1957" s="44"/>
      <c r="X1957" s="44"/>
    </row>
    <row r="1958" spans="1:24">
      <c r="A1958">
        <v>2</v>
      </c>
      <c r="B1958">
        <v>4332</v>
      </c>
      <c r="C1958" t="s">
        <v>3767</v>
      </c>
      <c r="D1958" t="s">
        <v>496</v>
      </c>
      <c r="E1958" t="s">
        <v>9</v>
      </c>
      <c r="F1958" t="s">
        <v>5416</v>
      </c>
      <c r="G1958" t="s">
        <v>497</v>
      </c>
      <c r="H1958" t="s">
        <v>100</v>
      </c>
      <c r="I1958" s="42">
        <v>1</v>
      </c>
      <c r="J1958" t="s">
        <v>7002</v>
      </c>
      <c r="K1958" s="37">
        <v>43781</v>
      </c>
      <c r="L1958" s="44">
        <v>14412.5</v>
      </c>
      <c r="M1958" s="44">
        <v>14412.5</v>
      </c>
      <c r="N1958" s="44">
        <v>0</v>
      </c>
      <c r="O1958" s="44">
        <v>12971.25</v>
      </c>
      <c r="P1958" s="44">
        <v>0</v>
      </c>
      <c r="Q1958" s="44">
        <v>1080.9375</v>
      </c>
      <c r="R1958" s="44">
        <v>0</v>
      </c>
      <c r="S1958" s="44">
        <v>0</v>
      </c>
      <c r="T1958" s="44">
        <v>1080.9375</v>
      </c>
      <c r="V1958" s="44"/>
      <c r="W1958" s="44"/>
      <c r="X1958" s="44"/>
    </row>
    <row r="1959" spans="1:24">
      <c r="A1959">
        <v>2</v>
      </c>
      <c r="B1959">
        <v>4332</v>
      </c>
      <c r="C1959" t="s">
        <v>3767</v>
      </c>
      <c r="D1959" t="s">
        <v>68</v>
      </c>
      <c r="E1959" t="s">
        <v>69</v>
      </c>
      <c r="F1959" t="s">
        <v>7677</v>
      </c>
      <c r="G1959" t="s">
        <v>7678</v>
      </c>
      <c r="H1959" t="s">
        <v>3724</v>
      </c>
      <c r="I1959" s="42">
        <v>0</v>
      </c>
      <c r="J1959" t="s">
        <v>7003</v>
      </c>
      <c r="K1959" s="37">
        <v>48092</v>
      </c>
      <c r="L1959" s="44">
        <v>221421</v>
      </c>
      <c r="M1959" s="44">
        <v>221421</v>
      </c>
      <c r="N1959" s="44">
        <v>0</v>
      </c>
      <c r="O1959" s="44">
        <v>166065.75</v>
      </c>
      <c r="P1959" s="44">
        <v>0</v>
      </c>
      <c r="Q1959" s="44">
        <v>0</v>
      </c>
      <c r="R1959" s="44">
        <v>0</v>
      </c>
      <c r="S1959" s="44">
        <v>0</v>
      </c>
      <c r="T1959" s="44">
        <v>0</v>
      </c>
      <c r="V1959" s="44"/>
      <c r="W1959" s="44"/>
      <c r="X1959" s="44"/>
    </row>
    <row r="1960" spans="1:24">
      <c r="A1960">
        <v>2</v>
      </c>
      <c r="B1960">
        <v>4332</v>
      </c>
      <c r="C1960" t="s">
        <v>3767</v>
      </c>
      <c r="D1960" t="s">
        <v>858</v>
      </c>
      <c r="E1960" t="s">
        <v>9</v>
      </c>
      <c r="F1960" t="s">
        <v>7679</v>
      </c>
      <c r="G1960" t="s">
        <v>141</v>
      </c>
      <c r="H1960" t="s">
        <v>86</v>
      </c>
      <c r="I1960" s="42">
        <v>1</v>
      </c>
      <c r="J1960" t="s">
        <v>7002</v>
      </c>
      <c r="K1960" s="37">
        <v>43504</v>
      </c>
      <c r="L1960" s="44">
        <v>120462.76</v>
      </c>
      <c r="M1960" s="44">
        <v>120462.76</v>
      </c>
      <c r="N1960" s="44">
        <v>0</v>
      </c>
      <c r="O1960" s="44">
        <v>120462.76</v>
      </c>
      <c r="P1960" s="44">
        <v>0</v>
      </c>
      <c r="Q1960" s="44">
        <v>0</v>
      </c>
      <c r="R1960" s="44">
        <v>0</v>
      </c>
      <c r="S1960" s="44">
        <v>0</v>
      </c>
      <c r="T1960" s="44">
        <v>0</v>
      </c>
      <c r="V1960" s="44"/>
      <c r="W1960" s="44"/>
      <c r="X1960" s="44"/>
    </row>
    <row r="1961" spans="1:24">
      <c r="A1961">
        <v>2</v>
      </c>
      <c r="B1961">
        <v>4332</v>
      </c>
      <c r="C1961" t="s">
        <v>3767</v>
      </c>
      <c r="D1961" t="s">
        <v>285</v>
      </c>
      <c r="E1961" t="s">
        <v>37</v>
      </c>
      <c r="F1961" t="s">
        <v>5417</v>
      </c>
      <c r="G1961" t="s">
        <v>2624</v>
      </c>
      <c r="H1961" t="s">
        <v>107</v>
      </c>
      <c r="I1961" s="42">
        <v>0.67</v>
      </c>
      <c r="J1961" t="s">
        <v>7002</v>
      </c>
      <c r="K1961" s="37">
        <v>43678</v>
      </c>
      <c r="L1961" s="44">
        <v>63162.65</v>
      </c>
      <c r="M1961" s="44">
        <v>63162.65</v>
      </c>
      <c r="N1961" s="44">
        <v>0</v>
      </c>
      <c r="O1961" s="44">
        <v>56846.39</v>
      </c>
      <c r="P1961" s="44">
        <v>0</v>
      </c>
      <c r="Q1961" s="44">
        <v>4737.1992</v>
      </c>
      <c r="R1961" s="44">
        <v>0</v>
      </c>
      <c r="S1961" s="44">
        <v>0</v>
      </c>
      <c r="T1961" s="44">
        <v>4737.1992</v>
      </c>
      <c r="V1961" s="44"/>
      <c r="W1961" s="44"/>
      <c r="X1961" s="44"/>
    </row>
    <row r="1962" spans="1:24">
      <c r="A1962">
        <v>2</v>
      </c>
      <c r="B1962">
        <v>4332</v>
      </c>
      <c r="C1962" t="s">
        <v>3767</v>
      </c>
      <c r="D1962" t="s">
        <v>1952</v>
      </c>
      <c r="E1962" t="s">
        <v>405</v>
      </c>
      <c r="F1962" t="s">
        <v>5418</v>
      </c>
      <c r="G1962" t="s">
        <v>2013</v>
      </c>
      <c r="H1962" t="s">
        <v>124</v>
      </c>
      <c r="I1962" s="42">
        <v>0</v>
      </c>
      <c r="J1962" t="s">
        <v>7002</v>
      </c>
      <c r="K1962" s="37">
        <v>43504</v>
      </c>
      <c r="L1962" s="44">
        <v>68444.72</v>
      </c>
      <c r="M1962" s="44">
        <v>68444.72</v>
      </c>
      <c r="N1962" s="44">
        <v>0</v>
      </c>
      <c r="O1962" s="44">
        <v>61600.25</v>
      </c>
      <c r="P1962" s="44">
        <v>0</v>
      </c>
      <c r="Q1962" s="44">
        <v>5133.3541999999998</v>
      </c>
      <c r="R1962" s="44">
        <v>0</v>
      </c>
      <c r="S1962" s="44">
        <v>0</v>
      </c>
      <c r="T1962" s="44">
        <v>5133.3541999999998</v>
      </c>
      <c r="V1962" s="44"/>
      <c r="W1962" s="44"/>
      <c r="X1962" s="44"/>
    </row>
    <row r="1963" spans="1:24">
      <c r="A1963">
        <v>2</v>
      </c>
      <c r="B1963">
        <v>4332</v>
      </c>
      <c r="C1963" t="s">
        <v>3767</v>
      </c>
      <c r="D1963" t="s">
        <v>7680</v>
      </c>
      <c r="E1963" t="s">
        <v>152</v>
      </c>
      <c r="F1963" t="s">
        <v>7681</v>
      </c>
      <c r="G1963" t="s">
        <v>7682</v>
      </c>
      <c r="H1963" t="s">
        <v>86</v>
      </c>
      <c r="I1963" s="42">
        <v>1</v>
      </c>
      <c r="J1963" t="s">
        <v>7002</v>
      </c>
      <c r="K1963" s="37">
        <v>43504</v>
      </c>
      <c r="L1963" s="44">
        <v>7360</v>
      </c>
      <c r="M1963" s="44">
        <v>7360</v>
      </c>
      <c r="N1963" s="44">
        <v>0</v>
      </c>
      <c r="O1963" s="44">
        <v>7360</v>
      </c>
      <c r="P1963" s="44">
        <v>0</v>
      </c>
      <c r="Q1963" s="44">
        <v>0</v>
      </c>
      <c r="R1963" s="44">
        <v>0</v>
      </c>
      <c r="S1963" s="44">
        <v>0</v>
      </c>
      <c r="T1963" s="44">
        <v>0</v>
      </c>
      <c r="V1963" s="44"/>
      <c r="W1963" s="44"/>
      <c r="X1963" s="44"/>
    </row>
    <row r="1964" spans="1:24">
      <c r="A1964">
        <v>2</v>
      </c>
      <c r="B1964">
        <v>4332</v>
      </c>
      <c r="C1964" t="s">
        <v>3767</v>
      </c>
      <c r="D1964" t="s">
        <v>1934</v>
      </c>
      <c r="E1964" t="s">
        <v>48</v>
      </c>
      <c r="F1964" t="s">
        <v>5419</v>
      </c>
      <c r="G1964" t="s">
        <v>2891</v>
      </c>
      <c r="H1964" t="s">
        <v>104</v>
      </c>
      <c r="I1964" s="42">
        <v>0</v>
      </c>
      <c r="J1964" t="s">
        <v>7002</v>
      </c>
      <c r="K1964" s="37">
        <v>48092</v>
      </c>
      <c r="L1964" s="44">
        <v>2961909.22</v>
      </c>
      <c r="M1964" s="44">
        <v>2961909.22</v>
      </c>
      <c r="N1964" s="44">
        <v>0</v>
      </c>
      <c r="O1964" s="44">
        <v>2665718.2999999998</v>
      </c>
      <c r="P1964" s="44">
        <v>0</v>
      </c>
      <c r="Q1964" s="44">
        <v>0</v>
      </c>
      <c r="R1964" s="44">
        <v>0</v>
      </c>
      <c r="S1964" s="44">
        <v>0</v>
      </c>
      <c r="T1964" s="44">
        <v>0</v>
      </c>
      <c r="V1964" s="44"/>
      <c r="W1964" s="44"/>
      <c r="X1964" s="44"/>
    </row>
    <row r="1965" spans="1:24">
      <c r="A1965">
        <v>2</v>
      </c>
      <c r="B1965">
        <v>4332</v>
      </c>
      <c r="C1965" t="s">
        <v>3767</v>
      </c>
      <c r="D1965" t="s">
        <v>98</v>
      </c>
      <c r="E1965" t="s">
        <v>147</v>
      </c>
      <c r="F1965" t="s">
        <v>5420</v>
      </c>
      <c r="G1965" t="s">
        <v>2578</v>
      </c>
      <c r="H1965" t="s">
        <v>104</v>
      </c>
      <c r="I1965" s="42">
        <v>0</v>
      </c>
      <c r="J1965" t="s">
        <v>7002</v>
      </c>
      <c r="K1965" s="37">
        <v>43788</v>
      </c>
      <c r="L1965" s="44">
        <v>54042.85</v>
      </c>
      <c r="M1965" s="44">
        <v>54042.85</v>
      </c>
      <c r="N1965" s="44">
        <v>0</v>
      </c>
      <c r="O1965" s="44">
        <v>48638.57</v>
      </c>
      <c r="P1965" s="44">
        <v>0</v>
      </c>
      <c r="Q1965" s="44">
        <v>4053.2141999999999</v>
      </c>
      <c r="R1965" s="44">
        <v>0</v>
      </c>
      <c r="S1965" s="44">
        <v>0</v>
      </c>
      <c r="T1965" s="44">
        <v>4053.2141999999999</v>
      </c>
      <c r="V1965" s="44"/>
      <c r="W1965" s="44"/>
      <c r="X1965" s="44"/>
    </row>
    <row r="1966" spans="1:24">
      <c r="A1966">
        <v>2</v>
      </c>
      <c r="B1966">
        <v>4332</v>
      </c>
      <c r="C1966" t="s">
        <v>3767</v>
      </c>
      <c r="D1966" t="s">
        <v>7683</v>
      </c>
      <c r="E1966" t="s">
        <v>152</v>
      </c>
      <c r="F1966" t="s">
        <v>7684</v>
      </c>
      <c r="G1966" t="s">
        <v>7311</v>
      </c>
      <c r="H1966" t="s">
        <v>86</v>
      </c>
      <c r="I1966" s="42">
        <v>1</v>
      </c>
      <c r="J1966" t="s">
        <v>7002</v>
      </c>
      <c r="K1966" s="37">
        <v>43228</v>
      </c>
      <c r="L1966" s="44">
        <v>73012.97</v>
      </c>
      <c r="M1966" s="44">
        <v>73012.97</v>
      </c>
      <c r="N1966" s="44">
        <v>0</v>
      </c>
      <c r="O1966" s="44">
        <v>73012.97</v>
      </c>
      <c r="P1966" s="44">
        <v>0</v>
      </c>
      <c r="Q1966" s="44">
        <v>0</v>
      </c>
      <c r="R1966" s="44">
        <v>0</v>
      </c>
      <c r="S1966" s="44">
        <v>0</v>
      </c>
      <c r="T1966" s="44">
        <v>0</v>
      </c>
      <c r="V1966" s="44"/>
      <c r="W1966" s="44"/>
      <c r="X1966" s="44"/>
    </row>
    <row r="1967" spans="1:24">
      <c r="A1967">
        <v>2</v>
      </c>
      <c r="B1967">
        <v>4332</v>
      </c>
      <c r="C1967" t="s">
        <v>3767</v>
      </c>
      <c r="D1967" t="s">
        <v>344</v>
      </c>
      <c r="E1967" t="s">
        <v>140</v>
      </c>
      <c r="F1967" t="s">
        <v>5421</v>
      </c>
      <c r="G1967" t="s">
        <v>2866</v>
      </c>
      <c r="H1967" t="s">
        <v>124</v>
      </c>
      <c r="I1967" s="42">
        <v>0</v>
      </c>
      <c r="J1967" t="s">
        <v>7002</v>
      </c>
      <c r="K1967" s="37">
        <v>43852</v>
      </c>
      <c r="L1967" s="44">
        <v>47482.82</v>
      </c>
      <c r="M1967" s="44">
        <v>47482.82</v>
      </c>
      <c r="N1967" s="44">
        <v>0</v>
      </c>
      <c r="O1967" s="44">
        <v>42734.54</v>
      </c>
      <c r="P1967" s="44">
        <v>0</v>
      </c>
      <c r="Q1967" s="44">
        <v>3561.2116999999998</v>
      </c>
      <c r="R1967" s="44">
        <v>0</v>
      </c>
      <c r="S1967" s="44">
        <v>0</v>
      </c>
      <c r="T1967" s="44">
        <v>3561.2116999999998</v>
      </c>
      <c r="V1967" s="44"/>
      <c r="W1967" s="44"/>
      <c r="X1967" s="44"/>
    </row>
    <row r="1968" spans="1:24">
      <c r="A1968">
        <v>2</v>
      </c>
      <c r="B1968">
        <v>4332</v>
      </c>
      <c r="C1968" t="s">
        <v>3767</v>
      </c>
      <c r="D1968" t="s">
        <v>2113</v>
      </c>
      <c r="E1968" t="s">
        <v>9</v>
      </c>
      <c r="F1968" t="s">
        <v>5422</v>
      </c>
      <c r="G1968" t="s">
        <v>2114</v>
      </c>
      <c r="H1968" t="s">
        <v>107</v>
      </c>
      <c r="I1968" s="42">
        <v>1</v>
      </c>
      <c r="J1968" t="s">
        <v>7002</v>
      </c>
      <c r="K1968" s="37">
        <v>48092</v>
      </c>
      <c r="L1968" s="44">
        <v>132018.17000000001</v>
      </c>
      <c r="M1968" s="44">
        <v>132018.17000000001</v>
      </c>
      <c r="N1968" s="44">
        <v>0</v>
      </c>
      <c r="O1968" s="44">
        <v>118816.35</v>
      </c>
      <c r="P1968" s="44">
        <v>0</v>
      </c>
      <c r="Q1968" s="44">
        <v>0</v>
      </c>
      <c r="R1968" s="44">
        <v>0</v>
      </c>
      <c r="S1968" s="44">
        <v>0</v>
      </c>
      <c r="T1968" s="44">
        <v>0</v>
      </c>
      <c r="V1968" s="44"/>
      <c r="W1968" s="44"/>
      <c r="X1968" s="44"/>
    </row>
    <row r="1969" spans="1:24">
      <c r="A1969">
        <v>2</v>
      </c>
      <c r="B1969">
        <v>4332</v>
      </c>
      <c r="C1969" t="s">
        <v>3767</v>
      </c>
      <c r="D1969" t="s">
        <v>111</v>
      </c>
      <c r="E1969" t="s">
        <v>21</v>
      </c>
      <c r="F1969" t="s">
        <v>5423</v>
      </c>
      <c r="G1969" t="s">
        <v>2283</v>
      </c>
      <c r="H1969" t="s">
        <v>124</v>
      </c>
      <c r="I1969" s="42">
        <v>1</v>
      </c>
      <c r="J1969" t="s">
        <v>7002</v>
      </c>
      <c r="K1969" s="37">
        <v>43504</v>
      </c>
      <c r="L1969" s="44">
        <v>3903.23</v>
      </c>
      <c r="M1969" s="44">
        <v>3903.23</v>
      </c>
      <c r="N1969" s="44">
        <v>0</v>
      </c>
      <c r="O1969" s="44">
        <v>3512.91</v>
      </c>
      <c r="P1969" s="44">
        <v>0</v>
      </c>
      <c r="Q1969" s="44">
        <v>292.74250000000001</v>
      </c>
      <c r="R1969" s="44">
        <v>0</v>
      </c>
      <c r="S1969" s="44">
        <v>0</v>
      </c>
      <c r="T1969" s="44">
        <v>292.74250000000001</v>
      </c>
      <c r="V1969" s="44"/>
      <c r="W1969" s="44"/>
      <c r="X1969" s="44"/>
    </row>
    <row r="1970" spans="1:24">
      <c r="A1970">
        <v>2</v>
      </c>
      <c r="B1970">
        <v>4332</v>
      </c>
      <c r="C1970" t="s">
        <v>3767</v>
      </c>
      <c r="D1970" t="s">
        <v>1958</v>
      </c>
      <c r="E1970" t="s">
        <v>48</v>
      </c>
      <c r="F1970" t="s">
        <v>5424</v>
      </c>
      <c r="G1970" t="s">
        <v>2201</v>
      </c>
      <c r="H1970" t="s">
        <v>107</v>
      </c>
      <c r="I1970" s="42">
        <v>1</v>
      </c>
      <c r="J1970" t="s">
        <v>7002</v>
      </c>
      <c r="K1970" s="37">
        <v>48092</v>
      </c>
      <c r="L1970" s="44">
        <v>125618.41</v>
      </c>
      <c r="M1970" s="44">
        <v>125618.41</v>
      </c>
      <c r="N1970" s="44">
        <v>0</v>
      </c>
      <c r="O1970" s="44">
        <v>113056.57</v>
      </c>
      <c r="P1970" s="44">
        <v>0</v>
      </c>
      <c r="Q1970" s="44">
        <v>9421.3808000000008</v>
      </c>
      <c r="R1970" s="44">
        <v>0</v>
      </c>
      <c r="S1970" s="44">
        <v>0</v>
      </c>
      <c r="T1970" s="44">
        <v>9421.3808000000008</v>
      </c>
      <c r="V1970" s="44"/>
      <c r="W1970" s="44"/>
      <c r="X1970" s="44"/>
    </row>
    <row r="1971" spans="1:24">
      <c r="A1971">
        <v>2</v>
      </c>
      <c r="B1971">
        <v>4332</v>
      </c>
      <c r="C1971" t="s">
        <v>3767</v>
      </c>
      <c r="D1971" t="s">
        <v>1855</v>
      </c>
      <c r="E1971" t="s">
        <v>147</v>
      </c>
      <c r="F1971" t="s">
        <v>5425</v>
      </c>
      <c r="G1971" t="s">
        <v>2453</v>
      </c>
      <c r="H1971" t="s">
        <v>104</v>
      </c>
      <c r="I1971" s="42">
        <v>0</v>
      </c>
      <c r="J1971" t="s">
        <v>7002</v>
      </c>
      <c r="K1971" s="37">
        <v>43959</v>
      </c>
      <c r="L1971" s="44">
        <v>22644.36</v>
      </c>
      <c r="M1971" s="44">
        <v>22644.36</v>
      </c>
      <c r="N1971" s="44">
        <v>0</v>
      </c>
      <c r="O1971" s="44">
        <v>20379.919999999998</v>
      </c>
      <c r="P1971" s="44">
        <v>0</v>
      </c>
      <c r="Q1971" s="44">
        <v>1698.3267000000001</v>
      </c>
      <c r="R1971" s="44">
        <v>0</v>
      </c>
      <c r="S1971" s="44">
        <v>0</v>
      </c>
      <c r="T1971" s="44">
        <v>1698.3267000000001</v>
      </c>
      <c r="V1971" s="44"/>
      <c r="W1971" s="44"/>
      <c r="X1971" s="44"/>
    </row>
    <row r="1972" spans="1:24">
      <c r="A1972">
        <v>2</v>
      </c>
      <c r="B1972">
        <v>4332</v>
      </c>
      <c r="C1972" t="s">
        <v>3767</v>
      </c>
      <c r="D1972" t="s">
        <v>1952</v>
      </c>
      <c r="E1972" t="s">
        <v>405</v>
      </c>
      <c r="F1972" t="s">
        <v>5426</v>
      </c>
      <c r="G1972" t="s">
        <v>2165</v>
      </c>
      <c r="H1972" t="s">
        <v>124</v>
      </c>
      <c r="I1972" s="42">
        <v>0</v>
      </c>
      <c r="J1972" t="s">
        <v>7002</v>
      </c>
      <c r="K1972" s="37">
        <v>43504</v>
      </c>
      <c r="L1972" s="44">
        <v>20807.689999999999</v>
      </c>
      <c r="M1972" s="44">
        <v>20807.689999999999</v>
      </c>
      <c r="N1972" s="44">
        <v>0</v>
      </c>
      <c r="O1972" s="44">
        <v>18726.919999999998</v>
      </c>
      <c r="P1972" s="44">
        <v>0</v>
      </c>
      <c r="Q1972" s="44">
        <v>1560.5767000000001</v>
      </c>
      <c r="R1972" s="44">
        <v>0</v>
      </c>
      <c r="S1972" s="44">
        <v>0</v>
      </c>
      <c r="T1972" s="44">
        <v>1560.5767000000001</v>
      </c>
      <c r="V1972" s="44"/>
      <c r="W1972" s="44"/>
      <c r="X1972" s="44"/>
    </row>
    <row r="1973" spans="1:24">
      <c r="A1973">
        <v>2</v>
      </c>
      <c r="B1973">
        <v>4332</v>
      </c>
      <c r="C1973" t="s">
        <v>3767</v>
      </c>
      <c r="D1973" t="s">
        <v>470</v>
      </c>
      <c r="E1973" t="s">
        <v>9</v>
      </c>
      <c r="F1973" t="s">
        <v>5427</v>
      </c>
      <c r="G1973" t="s">
        <v>764</v>
      </c>
      <c r="H1973" t="s">
        <v>86</v>
      </c>
      <c r="I1973" s="42">
        <v>1</v>
      </c>
      <c r="J1973" t="s">
        <v>7002</v>
      </c>
      <c r="K1973" s="37">
        <v>43334</v>
      </c>
      <c r="L1973" s="44">
        <v>5750</v>
      </c>
      <c r="M1973" s="44">
        <v>5750</v>
      </c>
      <c r="N1973" s="44">
        <v>0</v>
      </c>
      <c r="O1973" s="44">
        <v>5175</v>
      </c>
      <c r="P1973" s="44">
        <v>0</v>
      </c>
      <c r="Q1973" s="44">
        <v>431.25</v>
      </c>
      <c r="R1973" s="44">
        <v>0</v>
      </c>
      <c r="S1973" s="44">
        <v>0</v>
      </c>
      <c r="T1973" s="44">
        <v>431.25</v>
      </c>
      <c r="V1973" s="44"/>
      <c r="W1973" s="44"/>
      <c r="X1973" s="44"/>
    </row>
    <row r="1974" spans="1:24">
      <c r="A1974">
        <v>2</v>
      </c>
      <c r="B1974">
        <v>4332</v>
      </c>
      <c r="C1974" t="s">
        <v>3767</v>
      </c>
      <c r="D1974" t="s">
        <v>568</v>
      </c>
      <c r="E1974" t="s">
        <v>25</v>
      </c>
      <c r="F1974" t="s">
        <v>5428</v>
      </c>
      <c r="G1974" t="s">
        <v>2318</v>
      </c>
      <c r="H1974" t="s">
        <v>107</v>
      </c>
      <c r="I1974" s="42">
        <v>0.25</v>
      </c>
      <c r="J1974" t="s">
        <v>7002</v>
      </c>
      <c r="K1974" s="37">
        <v>43504</v>
      </c>
      <c r="L1974" s="44">
        <v>25751.13</v>
      </c>
      <c r="M1974" s="44">
        <v>25751.13</v>
      </c>
      <c r="N1974" s="44">
        <v>0</v>
      </c>
      <c r="O1974" s="44">
        <v>23176.02</v>
      </c>
      <c r="P1974" s="44">
        <v>0</v>
      </c>
      <c r="Q1974" s="44">
        <v>1931.335</v>
      </c>
      <c r="R1974" s="44">
        <v>0</v>
      </c>
      <c r="S1974" s="44">
        <v>0</v>
      </c>
      <c r="T1974" s="44">
        <v>1931.335</v>
      </c>
      <c r="V1974" s="44"/>
      <c r="W1974" s="44"/>
      <c r="X1974" s="44"/>
    </row>
    <row r="1975" spans="1:24">
      <c r="A1975">
        <v>2</v>
      </c>
      <c r="B1975">
        <v>4332</v>
      </c>
      <c r="C1975" t="s">
        <v>3767</v>
      </c>
      <c r="D1975" t="s">
        <v>1160</v>
      </c>
      <c r="E1975" t="s">
        <v>9</v>
      </c>
      <c r="F1975" t="s">
        <v>5429</v>
      </c>
      <c r="G1975" t="s">
        <v>2596</v>
      </c>
      <c r="H1975" t="s">
        <v>149</v>
      </c>
      <c r="I1975" s="42">
        <v>1</v>
      </c>
      <c r="J1975" t="s">
        <v>7002</v>
      </c>
      <c r="K1975" s="37">
        <v>43588</v>
      </c>
      <c r="L1975" s="44">
        <v>49380</v>
      </c>
      <c r="M1975" s="44">
        <v>49380</v>
      </c>
      <c r="N1975" s="44">
        <v>0</v>
      </c>
      <c r="O1975" s="44">
        <v>44442</v>
      </c>
      <c r="P1975" s="44">
        <v>0</v>
      </c>
      <c r="Q1975" s="44">
        <v>3703.5</v>
      </c>
      <c r="R1975" s="44">
        <v>0</v>
      </c>
      <c r="S1975" s="44">
        <v>0</v>
      </c>
      <c r="T1975" s="44">
        <v>3703.5</v>
      </c>
      <c r="V1975" s="44"/>
      <c r="W1975" s="44"/>
      <c r="X1975" s="44"/>
    </row>
    <row r="1976" spans="1:24">
      <c r="A1976">
        <v>2</v>
      </c>
      <c r="B1976">
        <v>4332</v>
      </c>
      <c r="C1976" t="s">
        <v>3767</v>
      </c>
      <c r="D1976" t="s">
        <v>1321</v>
      </c>
      <c r="E1976" t="s">
        <v>69</v>
      </c>
      <c r="F1976" t="s">
        <v>5430</v>
      </c>
      <c r="G1976" t="s">
        <v>2032</v>
      </c>
      <c r="H1976" t="s">
        <v>107</v>
      </c>
      <c r="I1976" s="42">
        <v>0.5</v>
      </c>
      <c r="J1976" t="s">
        <v>7002</v>
      </c>
      <c r="K1976" s="37">
        <v>43608</v>
      </c>
      <c r="L1976" s="44">
        <v>25114.44</v>
      </c>
      <c r="M1976" s="44">
        <v>25114.44</v>
      </c>
      <c r="N1976" s="44">
        <v>0</v>
      </c>
      <c r="O1976" s="44">
        <v>22603</v>
      </c>
      <c r="P1976" s="44">
        <v>0</v>
      </c>
      <c r="Q1976" s="44">
        <v>1883.5833</v>
      </c>
      <c r="R1976" s="44">
        <v>0</v>
      </c>
      <c r="S1976" s="44">
        <v>0</v>
      </c>
      <c r="T1976" s="44">
        <v>1883.5833</v>
      </c>
      <c r="V1976" s="44"/>
      <c r="W1976" s="44"/>
      <c r="X1976" s="44"/>
    </row>
    <row r="1977" spans="1:24">
      <c r="A1977">
        <v>2</v>
      </c>
      <c r="B1977">
        <v>4332</v>
      </c>
      <c r="C1977" t="s">
        <v>3767</v>
      </c>
      <c r="D1977" t="s">
        <v>1952</v>
      </c>
      <c r="E1977" t="s">
        <v>405</v>
      </c>
      <c r="F1977" t="s">
        <v>5431</v>
      </c>
      <c r="G1977" t="s">
        <v>2123</v>
      </c>
      <c r="H1977" t="s">
        <v>124</v>
      </c>
      <c r="I1977" s="42">
        <v>0</v>
      </c>
      <c r="J1977" t="s">
        <v>7002</v>
      </c>
      <c r="K1977" s="37">
        <v>43504</v>
      </c>
      <c r="L1977" s="44">
        <v>90270.47</v>
      </c>
      <c r="M1977" s="44">
        <v>90270.47</v>
      </c>
      <c r="N1977" s="44">
        <v>0</v>
      </c>
      <c r="O1977" s="44">
        <v>81243.42</v>
      </c>
      <c r="P1977" s="44">
        <v>0</v>
      </c>
      <c r="Q1977" s="44">
        <v>6770.2849999999999</v>
      </c>
      <c r="R1977" s="44">
        <v>0</v>
      </c>
      <c r="S1977" s="44">
        <v>0</v>
      </c>
      <c r="T1977" s="44">
        <v>6770.2849999999999</v>
      </c>
      <c r="V1977" s="44"/>
      <c r="W1977" s="44"/>
      <c r="X1977" s="44"/>
    </row>
    <row r="1978" spans="1:24">
      <c r="A1978">
        <v>2</v>
      </c>
      <c r="B1978">
        <v>4332</v>
      </c>
      <c r="C1978" t="s">
        <v>3767</v>
      </c>
      <c r="D1978" t="s">
        <v>98</v>
      </c>
      <c r="E1978" t="s">
        <v>147</v>
      </c>
      <c r="F1978" t="s">
        <v>5432</v>
      </c>
      <c r="G1978" t="s">
        <v>3523</v>
      </c>
      <c r="H1978" t="s">
        <v>107</v>
      </c>
      <c r="I1978" s="42">
        <v>0.15</v>
      </c>
      <c r="J1978" t="s">
        <v>7002</v>
      </c>
      <c r="K1978" s="37">
        <v>48092</v>
      </c>
      <c r="L1978" s="44">
        <v>358877.05</v>
      </c>
      <c r="M1978" s="44">
        <v>358877.05</v>
      </c>
      <c r="N1978" s="44">
        <v>0</v>
      </c>
      <c r="O1978" s="44">
        <v>322989.34999999998</v>
      </c>
      <c r="P1978" s="44">
        <v>0</v>
      </c>
      <c r="Q1978" s="44">
        <v>0</v>
      </c>
      <c r="R1978" s="44">
        <v>0</v>
      </c>
      <c r="S1978" s="44">
        <v>0</v>
      </c>
      <c r="T1978" s="44">
        <v>0</v>
      </c>
      <c r="V1978" s="44"/>
      <c r="W1978" s="44"/>
      <c r="X1978" s="44"/>
    </row>
    <row r="1979" spans="1:24">
      <c r="A1979">
        <v>2</v>
      </c>
      <c r="B1979">
        <v>4332</v>
      </c>
      <c r="C1979" t="s">
        <v>3767</v>
      </c>
      <c r="D1979" t="s">
        <v>1952</v>
      </c>
      <c r="E1979" t="s">
        <v>405</v>
      </c>
      <c r="F1979" t="s">
        <v>5433</v>
      </c>
      <c r="G1979" t="s">
        <v>2383</v>
      </c>
      <c r="H1979" t="s">
        <v>124</v>
      </c>
      <c r="I1979" s="42">
        <v>0</v>
      </c>
      <c r="J1979" t="s">
        <v>7002</v>
      </c>
      <c r="K1979" s="37">
        <v>43504</v>
      </c>
      <c r="L1979" s="44">
        <v>119130.09</v>
      </c>
      <c r="M1979" s="44">
        <v>119130.09</v>
      </c>
      <c r="N1979" s="44">
        <v>0</v>
      </c>
      <c r="O1979" s="44">
        <v>107217.08</v>
      </c>
      <c r="P1979" s="44">
        <v>0</v>
      </c>
      <c r="Q1979" s="44">
        <v>8934.7566999999999</v>
      </c>
      <c r="R1979" s="44">
        <v>0</v>
      </c>
      <c r="S1979" s="44">
        <v>0</v>
      </c>
      <c r="T1979" s="44">
        <v>8934.7566999999999</v>
      </c>
      <c r="V1979" s="44"/>
      <c r="W1979" s="44"/>
      <c r="X1979" s="44"/>
    </row>
    <row r="1980" spans="1:24">
      <c r="A1980">
        <v>2</v>
      </c>
      <c r="B1980">
        <v>4332</v>
      </c>
      <c r="C1980" t="s">
        <v>3767</v>
      </c>
      <c r="D1980" t="s">
        <v>1952</v>
      </c>
      <c r="E1980" t="s">
        <v>405</v>
      </c>
      <c r="F1980" t="s">
        <v>5434</v>
      </c>
      <c r="G1980" t="s">
        <v>2148</v>
      </c>
      <c r="H1980" t="s">
        <v>124</v>
      </c>
      <c r="I1980" s="42">
        <v>0</v>
      </c>
      <c r="J1980" t="s">
        <v>7002</v>
      </c>
      <c r="K1980" s="37">
        <v>43504</v>
      </c>
      <c r="L1980" s="44">
        <v>110991.16</v>
      </c>
      <c r="M1980" s="44">
        <v>110991.16</v>
      </c>
      <c r="N1980" s="44">
        <v>0</v>
      </c>
      <c r="O1980" s="44">
        <v>99892.04</v>
      </c>
      <c r="P1980" s="44">
        <v>0</v>
      </c>
      <c r="Q1980" s="44">
        <v>8324.3366999999998</v>
      </c>
      <c r="R1980" s="44">
        <v>0</v>
      </c>
      <c r="S1980" s="44">
        <v>0</v>
      </c>
      <c r="T1980" s="44">
        <v>8324.3366999999998</v>
      </c>
      <c r="V1980" s="44"/>
      <c r="W1980" s="44"/>
      <c r="X1980" s="44"/>
    </row>
    <row r="1981" spans="1:24">
      <c r="A1981">
        <v>2</v>
      </c>
      <c r="B1981">
        <v>4332</v>
      </c>
      <c r="C1981" t="s">
        <v>3767</v>
      </c>
      <c r="D1981" t="s">
        <v>1855</v>
      </c>
      <c r="E1981" t="s">
        <v>147</v>
      </c>
      <c r="F1981" t="s">
        <v>5435</v>
      </c>
      <c r="G1981" t="s">
        <v>2073</v>
      </c>
      <c r="H1981" t="s">
        <v>100</v>
      </c>
      <c r="I1981" s="42">
        <v>0.2</v>
      </c>
      <c r="J1981" t="s">
        <v>7002</v>
      </c>
      <c r="K1981" s="37">
        <v>43760</v>
      </c>
      <c r="L1981" s="44">
        <v>30489.59</v>
      </c>
      <c r="M1981" s="44">
        <v>30489.59</v>
      </c>
      <c r="N1981" s="44">
        <v>0</v>
      </c>
      <c r="O1981" s="44">
        <v>27440.63</v>
      </c>
      <c r="P1981" s="44">
        <v>0</v>
      </c>
      <c r="Q1981" s="44">
        <v>2286.7192</v>
      </c>
      <c r="R1981" s="44">
        <v>0</v>
      </c>
      <c r="S1981" s="44">
        <v>0</v>
      </c>
      <c r="T1981" s="44">
        <v>2286.7192</v>
      </c>
      <c r="V1981" s="44"/>
      <c r="W1981" s="44"/>
      <c r="X1981" s="44"/>
    </row>
    <row r="1982" spans="1:24">
      <c r="A1982">
        <v>2</v>
      </c>
      <c r="B1982">
        <v>4332</v>
      </c>
      <c r="C1982" t="s">
        <v>3767</v>
      </c>
      <c r="D1982" t="s">
        <v>1952</v>
      </c>
      <c r="E1982" t="s">
        <v>405</v>
      </c>
      <c r="F1982" t="s">
        <v>5436</v>
      </c>
      <c r="G1982" t="s">
        <v>2122</v>
      </c>
      <c r="H1982" t="s">
        <v>124</v>
      </c>
      <c r="I1982" s="42">
        <v>0</v>
      </c>
      <c r="J1982" t="s">
        <v>7002</v>
      </c>
      <c r="K1982" s="37">
        <v>43504</v>
      </c>
      <c r="L1982" s="44">
        <v>48382.89</v>
      </c>
      <c r="M1982" s="44">
        <v>48382.89</v>
      </c>
      <c r="N1982" s="44">
        <v>0</v>
      </c>
      <c r="O1982" s="44">
        <v>43544.6</v>
      </c>
      <c r="P1982" s="44">
        <v>0</v>
      </c>
      <c r="Q1982" s="44">
        <v>3628.7166999999999</v>
      </c>
      <c r="R1982" s="44">
        <v>0</v>
      </c>
      <c r="S1982" s="44">
        <v>0</v>
      </c>
      <c r="T1982" s="44">
        <v>3628.7166999999999</v>
      </c>
      <c r="V1982" s="44"/>
      <c r="W1982" s="44"/>
      <c r="X1982" s="44"/>
    </row>
    <row r="1983" spans="1:24">
      <c r="A1983">
        <v>2</v>
      </c>
      <c r="B1983">
        <v>4332</v>
      </c>
      <c r="C1983" t="s">
        <v>3767</v>
      </c>
      <c r="D1983" t="s">
        <v>98</v>
      </c>
      <c r="E1983" t="s">
        <v>147</v>
      </c>
      <c r="F1983" t="s">
        <v>5437</v>
      </c>
      <c r="G1983" t="s">
        <v>2219</v>
      </c>
      <c r="H1983" t="s">
        <v>107</v>
      </c>
      <c r="I1983" s="42">
        <v>0</v>
      </c>
      <c r="J1983" t="s">
        <v>7002</v>
      </c>
      <c r="K1983" s="37">
        <v>43917</v>
      </c>
      <c r="L1983" s="44">
        <v>16100.45</v>
      </c>
      <c r="M1983" s="44">
        <v>16100.45</v>
      </c>
      <c r="N1983" s="44">
        <v>0</v>
      </c>
      <c r="O1983" s="44">
        <v>14490.41</v>
      </c>
      <c r="P1983" s="44">
        <v>0</v>
      </c>
      <c r="Q1983" s="44">
        <v>1207.5342000000001</v>
      </c>
      <c r="R1983" s="44">
        <v>0</v>
      </c>
      <c r="S1983" s="44">
        <v>0</v>
      </c>
      <c r="T1983" s="44">
        <v>1207.5342000000001</v>
      </c>
      <c r="V1983" s="44"/>
      <c r="W1983" s="44"/>
      <c r="X1983" s="44"/>
    </row>
    <row r="1984" spans="1:24">
      <c r="A1984">
        <v>2</v>
      </c>
      <c r="B1984">
        <v>4332</v>
      </c>
      <c r="C1984" t="s">
        <v>3767</v>
      </c>
      <c r="D1984" t="s">
        <v>78</v>
      </c>
      <c r="E1984" t="s">
        <v>76</v>
      </c>
      <c r="F1984" t="s">
        <v>5438</v>
      </c>
      <c r="G1984" t="s">
        <v>2635</v>
      </c>
      <c r="H1984" t="s">
        <v>100</v>
      </c>
      <c r="I1984" s="42">
        <v>0</v>
      </c>
      <c r="J1984" t="s">
        <v>7002</v>
      </c>
      <c r="K1984" s="37">
        <v>43899</v>
      </c>
      <c r="L1984" s="44">
        <v>18575.79</v>
      </c>
      <c r="M1984" s="44">
        <v>18575.79</v>
      </c>
      <c r="N1984" s="44">
        <v>0</v>
      </c>
      <c r="O1984" s="44">
        <v>16718.21</v>
      </c>
      <c r="P1984" s="44">
        <v>0</v>
      </c>
      <c r="Q1984" s="44">
        <v>1393.1841999999999</v>
      </c>
      <c r="R1984" s="44">
        <v>0</v>
      </c>
      <c r="S1984" s="44">
        <v>0</v>
      </c>
      <c r="T1984" s="44">
        <v>1393.1841999999999</v>
      </c>
      <c r="V1984" s="44"/>
      <c r="W1984" s="44"/>
      <c r="X1984" s="44"/>
    </row>
    <row r="1985" spans="1:24">
      <c r="A1985">
        <v>2</v>
      </c>
      <c r="B1985">
        <v>4332</v>
      </c>
      <c r="C1985" t="s">
        <v>3767</v>
      </c>
      <c r="D1985" t="s">
        <v>1133</v>
      </c>
      <c r="E1985" t="s">
        <v>93</v>
      </c>
      <c r="F1985" t="s">
        <v>5439</v>
      </c>
      <c r="G1985" t="s">
        <v>2379</v>
      </c>
      <c r="H1985" t="s">
        <v>104</v>
      </c>
      <c r="I1985" s="42">
        <v>1</v>
      </c>
      <c r="J1985" t="s">
        <v>7002</v>
      </c>
      <c r="K1985" s="37">
        <v>48092</v>
      </c>
      <c r="L1985" s="44">
        <v>287800.71999999997</v>
      </c>
      <c r="M1985" s="44">
        <v>299669.88</v>
      </c>
      <c r="N1985" s="44">
        <v>11869.16</v>
      </c>
      <c r="O1985" s="44">
        <v>269702.89</v>
      </c>
      <c r="P1985" s="44">
        <v>10682.24</v>
      </c>
      <c r="Q1985" s="44">
        <v>19824.603299999999</v>
      </c>
      <c r="R1985" s="44">
        <v>0</v>
      </c>
      <c r="S1985" s="44">
        <v>0</v>
      </c>
      <c r="T1985" s="44">
        <v>19824.603299999999</v>
      </c>
      <c r="V1985" s="44"/>
      <c r="W1985" s="44"/>
      <c r="X1985" s="44"/>
    </row>
    <row r="1986" spans="1:24">
      <c r="A1986">
        <v>2</v>
      </c>
      <c r="B1986">
        <v>4332</v>
      </c>
      <c r="C1986" t="s">
        <v>3767</v>
      </c>
      <c r="D1986" t="s">
        <v>768</v>
      </c>
      <c r="E1986" t="s">
        <v>9</v>
      </c>
      <c r="F1986" t="s">
        <v>5440</v>
      </c>
      <c r="G1986" t="s">
        <v>2173</v>
      </c>
      <c r="H1986" t="s">
        <v>100</v>
      </c>
      <c r="I1986" s="42">
        <v>1</v>
      </c>
      <c r="J1986" t="s">
        <v>7002</v>
      </c>
      <c r="K1986" s="37">
        <v>43504</v>
      </c>
      <c r="L1986" s="44">
        <v>101367.36</v>
      </c>
      <c r="M1986" s="44">
        <v>101367.36</v>
      </c>
      <c r="N1986" s="44">
        <v>0</v>
      </c>
      <c r="O1986" s="44">
        <v>91230.62</v>
      </c>
      <c r="P1986" s="44">
        <v>0</v>
      </c>
      <c r="Q1986" s="44">
        <v>7602.5517</v>
      </c>
      <c r="R1986" s="44">
        <v>0</v>
      </c>
      <c r="S1986" s="44">
        <v>0</v>
      </c>
      <c r="T1986" s="44">
        <v>7602.5517</v>
      </c>
      <c r="V1986" s="44"/>
      <c r="W1986" s="44"/>
      <c r="X1986" s="44"/>
    </row>
    <row r="1987" spans="1:24">
      <c r="A1987">
        <v>2</v>
      </c>
      <c r="B1987">
        <v>4332</v>
      </c>
      <c r="C1987" t="s">
        <v>3767</v>
      </c>
      <c r="D1987" t="s">
        <v>95</v>
      </c>
      <c r="E1987" t="s">
        <v>93</v>
      </c>
      <c r="F1987" t="s">
        <v>5441</v>
      </c>
      <c r="G1987" t="s">
        <v>2159</v>
      </c>
      <c r="H1987" t="s">
        <v>107</v>
      </c>
      <c r="I1987" s="42">
        <v>0.1</v>
      </c>
      <c r="J1987" t="s">
        <v>7002</v>
      </c>
      <c r="K1987" s="37">
        <v>43760</v>
      </c>
      <c r="L1987" s="44">
        <v>106936.87</v>
      </c>
      <c r="M1987" s="44">
        <v>106936.87</v>
      </c>
      <c r="N1987" s="44">
        <v>0</v>
      </c>
      <c r="O1987" s="44">
        <v>96243.18</v>
      </c>
      <c r="P1987" s="44">
        <v>0</v>
      </c>
      <c r="Q1987" s="44">
        <v>8020.2650000000003</v>
      </c>
      <c r="R1987" s="44">
        <v>0</v>
      </c>
      <c r="S1987" s="44">
        <v>0</v>
      </c>
      <c r="T1987" s="44">
        <v>8020.2650000000003</v>
      </c>
      <c r="V1987" s="44"/>
      <c r="W1987" s="44"/>
      <c r="X1987" s="44"/>
    </row>
    <row r="1988" spans="1:24">
      <c r="A1988">
        <v>2</v>
      </c>
      <c r="B1988">
        <v>4332</v>
      </c>
      <c r="C1988" t="s">
        <v>3767</v>
      </c>
      <c r="D1988" t="s">
        <v>1934</v>
      </c>
      <c r="E1988" t="s">
        <v>48</v>
      </c>
      <c r="F1988" t="s">
        <v>5442</v>
      </c>
      <c r="G1988" t="s">
        <v>2888</v>
      </c>
      <c r="H1988" t="s">
        <v>104</v>
      </c>
      <c r="I1988" s="42">
        <v>0</v>
      </c>
      <c r="J1988" t="s">
        <v>7002</v>
      </c>
      <c r="K1988" s="37">
        <v>48092</v>
      </c>
      <c r="L1988" s="44">
        <v>4680797.0199999996</v>
      </c>
      <c r="M1988" s="44">
        <v>4680797.0199999996</v>
      </c>
      <c r="N1988" s="44">
        <v>0</v>
      </c>
      <c r="O1988" s="44">
        <v>4212717.32</v>
      </c>
      <c r="P1988" s="44">
        <v>0</v>
      </c>
      <c r="Q1988" s="44">
        <v>0</v>
      </c>
      <c r="R1988" s="44">
        <v>0</v>
      </c>
      <c r="S1988" s="44">
        <v>0</v>
      </c>
      <c r="T1988" s="44">
        <v>0</v>
      </c>
      <c r="V1988" s="44"/>
      <c r="W1988" s="44"/>
      <c r="X1988" s="44"/>
    </row>
    <row r="1989" spans="1:24">
      <c r="A1989">
        <v>2</v>
      </c>
      <c r="B1989">
        <v>4332</v>
      </c>
      <c r="C1989" t="s">
        <v>3767</v>
      </c>
      <c r="D1989" t="s">
        <v>330</v>
      </c>
      <c r="E1989" t="s">
        <v>21</v>
      </c>
      <c r="F1989" t="s">
        <v>5443</v>
      </c>
      <c r="G1989" t="s">
        <v>415</v>
      </c>
      <c r="H1989" t="s">
        <v>86</v>
      </c>
      <c r="I1989" s="42">
        <v>1</v>
      </c>
      <c r="J1989" t="s">
        <v>7002</v>
      </c>
      <c r="K1989" s="37">
        <v>43333</v>
      </c>
      <c r="L1989" s="44">
        <v>6098.21</v>
      </c>
      <c r="M1989" s="44">
        <v>6098.21</v>
      </c>
      <c r="N1989" s="44">
        <v>0</v>
      </c>
      <c r="O1989" s="44">
        <v>5488.39</v>
      </c>
      <c r="P1989" s="44">
        <v>0</v>
      </c>
      <c r="Q1989" s="44">
        <v>457.36579999999998</v>
      </c>
      <c r="R1989" s="44">
        <v>0</v>
      </c>
      <c r="S1989" s="44">
        <v>0</v>
      </c>
      <c r="T1989" s="44">
        <v>457.36579999999998</v>
      </c>
      <c r="V1989" s="44"/>
      <c r="W1989" s="44"/>
      <c r="X1989" s="44"/>
    </row>
    <row r="1990" spans="1:24">
      <c r="A1990">
        <v>2</v>
      </c>
      <c r="B1990">
        <v>4332</v>
      </c>
      <c r="C1990" t="s">
        <v>3767</v>
      </c>
      <c r="D1990" t="s">
        <v>2126</v>
      </c>
      <c r="E1990" t="s">
        <v>76</v>
      </c>
      <c r="F1990" t="s">
        <v>5444</v>
      </c>
      <c r="G1990" t="s">
        <v>2943</v>
      </c>
      <c r="H1990" t="s">
        <v>104</v>
      </c>
      <c r="I1990" s="42">
        <v>0</v>
      </c>
      <c r="J1990" t="s">
        <v>7002</v>
      </c>
      <c r="K1990" s="37">
        <v>43816</v>
      </c>
      <c r="L1990" s="44">
        <v>74319.13</v>
      </c>
      <c r="M1990" s="44">
        <v>74319.13</v>
      </c>
      <c r="N1990" s="44">
        <v>0</v>
      </c>
      <c r="O1990" s="44">
        <v>66887.22</v>
      </c>
      <c r="P1990" s="44">
        <v>0</v>
      </c>
      <c r="Q1990" s="44">
        <v>5573.9350000000004</v>
      </c>
      <c r="R1990" s="44">
        <v>0</v>
      </c>
      <c r="S1990" s="44">
        <v>0</v>
      </c>
      <c r="T1990" s="44">
        <v>5573.9350000000004</v>
      </c>
      <c r="V1990" s="44"/>
      <c r="W1990" s="44"/>
      <c r="X1990" s="44"/>
    </row>
    <row r="1991" spans="1:24">
      <c r="A1991">
        <v>2</v>
      </c>
      <c r="B1991">
        <v>4332</v>
      </c>
      <c r="C1991" t="s">
        <v>3767</v>
      </c>
      <c r="D1991" t="s">
        <v>798</v>
      </c>
      <c r="E1991" t="s">
        <v>9</v>
      </c>
      <c r="F1991" t="s">
        <v>7685</v>
      </c>
      <c r="G1991" t="s">
        <v>7686</v>
      </c>
      <c r="H1991" t="s">
        <v>86</v>
      </c>
      <c r="I1991" s="42">
        <v>1</v>
      </c>
      <c r="J1991" t="s">
        <v>7002</v>
      </c>
      <c r="K1991" s="37">
        <v>43504</v>
      </c>
      <c r="L1991" s="44">
        <v>5600</v>
      </c>
      <c r="M1991" s="44">
        <v>5600</v>
      </c>
      <c r="N1991" s="44">
        <v>0</v>
      </c>
      <c r="O1991" s="44">
        <v>5600</v>
      </c>
      <c r="P1991" s="44">
        <v>0</v>
      </c>
      <c r="Q1991" s="44">
        <v>0</v>
      </c>
      <c r="R1991" s="44">
        <v>0</v>
      </c>
      <c r="S1991" s="44">
        <v>0</v>
      </c>
      <c r="T1991" s="44">
        <v>0</v>
      </c>
      <c r="V1991" s="44"/>
      <c r="W1991" s="44"/>
      <c r="X1991" s="44"/>
    </row>
    <row r="1992" spans="1:24">
      <c r="A1992">
        <v>2</v>
      </c>
      <c r="B1992">
        <v>4332</v>
      </c>
      <c r="C1992" t="s">
        <v>3767</v>
      </c>
      <c r="D1992" t="s">
        <v>119</v>
      </c>
      <c r="E1992" t="s">
        <v>102</v>
      </c>
      <c r="F1992" t="s">
        <v>5445</v>
      </c>
      <c r="G1992" t="s">
        <v>2746</v>
      </c>
      <c r="H1992" t="s">
        <v>124</v>
      </c>
      <c r="I1992" s="42">
        <v>1</v>
      </c>
      <c r="J1992" t="s">
        <v>7002</v>
      </c>
      <c r="K1992" s="37">
        <v>43588</v>
      </c>
      <c r="L1992" s="44">
        <v>45891.41</v>
      </c>
      <c r="M1992" s="44">
        <v>45891.41</v>
      </c>
      <c r="N1992" s="44">
        <v>0</v>
      </c>
      <c r="O1992" s="44">
        <v>41302.269999999997</v>
      </c>
      <c r="P1992" s="44">
        <v>0</v>
      </c>
      <c r="Q1992" s="44">
        <v>3441.8557999999998</v>
      </c>
      <c r="R1992" s="44">
        <v>0</v>
      </c>
      <c r="S1992" s="44">
        <v>0</v>
      </c>
      <c r="T1992" s="44">
        <v>3441.8557999999998</v>
      </c>
      <c r="V1992" s="44"/>
      <c r="W1992" s="44"/>
      <c r="X1992" s="44"/>
    </row>
    <row r="1993" spans="1:24">
      <c r="A1993">
        <v>2</v>
      </c>
      <c r="B1993">
        <v>4332</v>
      </c>
      <c r="C1993" t="s">
        <v>3767</v>
      </c>
      <c r="D1993" t="s">
        <v>918</v>
      </c>
      <c r="E1993" t="s">
        <v>25</v>
      </c>
      <c r="F1993" t="s">
        <v>5446</v>
      </c>
      <c r="G1993" t="s">
        <v>2273</v>
      </c>
      <c r="H1993" t="s">
        <v>107</v>
      </c>
      <c r="I1993" s="42">
        <v>1</v>
      </c>
      <c r="J1993" t="s">
        <v>7002</v>
      </c>
      <c r="K1993" s="37">
        <v>43504</v>
      </c>
      <c r="L1993" s="44">
        <v>7414.24</v>
      </c>
      <c r="M1993" s="44">
        <v>7414.24</v>
      </c>
      <c r="N1993" s="44">
        <v>0</v>
      </c>
      <c r="O1993" s="44">
        <v>6672.82</v>
      </c>
      <c r="P1993" s="44">
        <v>0</v>
      </c>
      <c r="Q1993" s="44">
        <v>556.06830000000002</v>
      </c>
      <c r="R1993" s="44">
        <v>0</v>
      </c>
      <c r="S1993" s="44">
        <v>0</v>
      </c>
      <c r="T1993" s="44">
        <v>556.06830000000002</v>
      </c>
      <c r="V1993" s="44"/>
      <c r="W1993" s="44"/>
      <c r="X1993" s="44"/>
    </row>
    <row r="1994" spans="1:24">
      <c r="A1994">
        <v>2</v>
      </c>
      <c r="B1994">
        <v>4332</v>
      </c>
      <c r="C1994" t="s">
        <v>3767</v>
      </c>
      <c r="D1994" t="s">
        <v>1912</v>
      </c>
      <c r="E1994" t="s">
        <v>9</v>
      </c>
      <c r="F1994" t="s">
        <v>5447</v>
      </c>
      <c r="G1994" t="s">
        <v>2135</v>
      </c>
      <c r="H1994" t="s">
        <v>104</v>
      </c>
      <c r="I1994" s="42">
        <v>0.85</v>
      </c>
      <c r="J1994" t="s">
        <v>7002</v>
      </c>
      <c r="K1994" s="37">
        <v>48092</v>
      </c>
      <c r="L1994" s="44">
        <v>235107</v>
      </c>
      <c r="M1994" s="44">
        <v>235107</v>
      </c>
      <c r="N1994" s="44">
        <v>0</v>
      </c>
      <c r="O1994" s="44">
        <v>211596.3</v>
      </c>
      <c r="P1994" s="44">
        <v>0</v>
      </c>
      <c r="Q1994" s="44">
        <v>0</v>
      </c>
      <c r="R1994" s="44">
        <v>0</v>
      </c>
      <c r="S1994" s="44">
        <v>0</v>
      </c>
      <c r="T1994" s="44">
        <v>0</v>
      </c>
      <c r="V1994" s="44"/>
      <c r="W1994" s="44"/>
      <c r="X1994" s="44"/>
    </row>
    <row r="1995" spans="1:24">
      <c r="A1995">
        <v>2</v>
      </c>
      <c r="B1995">
        <v>4332</v>
      </c>
      <c r="C1995" t="s">
        <v>3767</v>
      </c>
      <c r="D1995" t="s">
        <v>13</v>
      </c>
      <c r="E1995" t="s">
        <v>9</v>
      </c>
      <c r="F1995" t="s">
        <v>5448</v>
      </c>
      <c r="G1995" t="s">
        <v>2558</v>
      </c>
      <c r="H1995" t="s">
        <v>107</v>
      </c>
      <c r="I1995" s="42">
        <v>0.1</v>
      </c>
      <c r="J1995" t="s">
        <v>7002</v>
      </c>
      <c r="K1995" s="37">
        <v>48092</v>
      </c>
      <c r="L1995" s="44">
        <v>3317887.8</v>
      </c>
      <c r="M1995" s="44">
        <v>3317887.8</v>
      </c>
      <c r="N1995" s="44">
        <v>0</v>
      </c>
      <c r="O1995" s="44">
        <v>2986099.02</v>
      </c>
      <c r="P1995" s="44">
        <v>0</v>
      </c>
      <c r="Q1995" s="44">
        <v>0</v>
      </c>
      <c r="R1995" s="44">
        <v>0</v>
      </c>
      <c r="S1995" s="44">
        <v>0</v>
      </c>
      <c r="T1995" s="44">
        <v>0</v>
      </c>
      <c r="V1995" s="44"/>
      <c r="W1995" s="44"/>
      <c r="X1995" s="44"/>
    </row>
    <row r="1996" spans="1:24">
      <c r="A1996">
        <v>2</v>
      </c>
      <c r="B1996">
        <v>4332</v>
      </c>
      <c r="C1996" t="s">
        <v>3767</v>
      </c>
      <c r="D1996" t="s">
        <v>2665</v>
      </c>
      <c r="E1996" t="s">
        <v>152</v>
      </c>
      <c r="F1996" t="s">
        <v>5449</v>
      </c>
      <c r="G1996" t="s">
        <v>2666</v>
      </c>
      <c r="H1996" t="s">
        <v>149</v>
      </c>
      <c r="I1996" s="42">
        <v>0</v>
      </c>
      <c r="J1996" t="s">
        <v>7002</v>
      </c>
      <c r="K1996" s="37">
        <v>48092</v>
      </c>
      <c r="L1996" s="44">
        <v>286727.07</v>
      </c>
      <c r="M1996" s="44">
        <v>286727.07</v>
      </c>
      <c r="N1996" s="44">
        <v>0</v>
      </c>
      <c r="O1996" s="44">
        <v>258054.36</v>
      </c>
      <c r="P1996" s="44">
        <v>0</v>
      </c>
      <c r="Q1996" s="44">
        <v>0</v>
      </c>
      <c r="R1996" s="44">
        <v>0</v>
      </c>
      <c r="S1996" s="44">
        <v>0</v>
      </c>
      <c r="T1996" s="44">
        <v>0</v>
      </c>
      <c r="V1996" s="44"/>
      <c r="W1996" s="44"/>
      <c r="X1996" s="44"/>
    </row>
    <row r="1997" spans="1:24">
      <c r="A1997">
        <v>2</v>
      </c>
      <c r="B1997">
        <v>4332</v>
      </c>
      <c r="C1997" t="s">
        <v>3767</v>
      </c>
      <c r="D1997" t="s">
        <v>1657</v>
      </c>
      <c r="E1997" t="s">
        <v>131</v>
      </c>
      <c r="F1997" t="s">
        <v>7687</v>
      </c>
      <c r="G1997" t="s">
        <v>7688</v>
      </c>
      <c r="H1997" t="s">
        <v>86</v>
      </c>
      <c r="I1997" s="42">
        <v>1</v>
      </c>
      <c r="J1997" t="s">
        <v>7002</v>
      </c>
      <c r="K1997" s="37">
        <v>43504</v>
      </c>
      <c r="L1997" s="44">
        <v>16795.68</v>
      </c>
      <c r="M1997" s="44">
        <v>16795.68</v>
      </c>
      <c r="N1997" s="44">
        <v>0</v>
      </c>
      <c r="O1997" s="44">
        <v>16795.68</v>
      </c>
      <c r="P1997" s="44">
        <v>0</v>
      </c>
      <c r="Q1997" s="44">
        <v>0</v>
      </c>
      <c r="R1997" s="44">
        <v>0</v>
      </c>
      <c r="S1997" s="44">
        <v>0</v>
      </c>
      <c r="T1997" s="44">
        <v>0</v>
      </c>
      <c r="V1997" s="44"/>
      <c r="W1997" s="44"/>
      <c r="X1997" s="44"/>
    </row>
    <row r="1998" spans="1:24">
      <c r="A1998">
        <v>2</v>
      </c>
      <c r="B1998">
        <v>4332</v>
      </c>
      <c r="C1998" t="s">
        <v>3767</v>
      </c>
      <c r="D1998" t="s">
        <v>13</v>
      </c>
      <c r="E1998" t="s">
        <v>9</v>
      </c>
      <c r="F1998" t="s">
        <v>5450</v>
      </c>
      <c r="G1998" t="s">
        <v>2267</v>
      </c>
      <c r="H1998" t="s">
        <v>104</v>
      </c>
      <c r="I1998" s="42">
        <v>1</v>
      </c>
      <c r="J1998" t="s">
        <v>7002</v>
      </c>
      <c r="K1998" s="37">
        <v>43504</v>
      </c>
      <c r="L1998" s="44">
        <v>14247.67</v>
      </c>
      <c r="M1998" s="44">
        <v>14247.67</v>
      </c>
      <c r="N1998" s="44">
        <v>0</v>
      </c>
      <c r="O1998" s="44">
        <v>12822.9</v>
      </c>
      <c r="P1998" s="44">
        <v>0</v>
      </c>
      <c r="Q1998" s="44">
        <v>1068.575</v>
      </c>
      <c r="R1998" s="44">
        <v>0</v>
      </c>
      <c r="S1998" s="44">
        <v>0</v>
      </c>
      <c r="T1998" s="44">
        <v>1068.575</v>
      </c>
      <c r="V1998" s="44"/>
      <c r="W1998" s="44"/>
      <c r="X1998" s="44"/>
    </row>
    <row r="1999" spans="1:24">
      <c r="A1999">
        <v>2</v>
      </c>
      <c r="B1999">
        <v>4332</v>
      </c>
      <c r="C1999" t="s">
        <v>3767</v>
      </c>
      <c r="D1999" t="s">
        <v>8</v>
      </c>
      <c r="E1999" t="s">
        <v>9</v>
      </c>
      <c r="F1999" t="s">
        <v>5451</v>
      </c>
      <c r="G1999" t="s">
        <v>2259</v>
      </c>
      <c r="H1999" t="s">
        <v>86</v>
      </c>
      <c r="I1999" s="42">
        <v>0.02</v>
      </c>
      <c r="J1999" t="s">
        <v>7002</v>
      </c>
      <c r="K1999" s="37">
        <v>48092</v>
      </c>
      <c r="L1999" s="44">
        <v>481360</v>
      </c>
      <c r="M1999" s="44">
        <v>481360</v>
      </c>
      <c r="N1999" s="44">
        <v>0</v>
      </c>
      <c r="O1999" s="44">
        <v>433224</v>
      </c>
      <c r="P1999" s="44">
        <v>0</v>
      </c>
      <c r="Q1999" s="44">
        <v>5516.44</v>
      </c>
      <c r="R1999" s="44">
        <v>0</v>
      </c>
      <c r="S1999" s="44">
        <v>5516.44</v>
      </c>
      <c r="T1999" s="44">
        <v>0</v>
      </c>
      <c r="V1999" s="44"/>
      <c r="W1999" s="44"/>
      <c r="X1999" s="44"/>
    </row>
    <row r="2000" spans="1:24">
      <c r="A2000">
        <v>2</v>
      </c>
      <c r="B2000">
        <v>4332</v>
      </c>
      <c r="C2000" t="s">
        <v>3767</v>
      </c>
      <c r="D2000" t="s">
        <v>1855</v>
      </c>
      <c r="E2000" t="s">
        <v>147</v>
      </c>
      <c r="F2000" t="s">
        <v>5452</v>
      </c>
      <c r="G2000" t="s">
        <v>2130</v>
      </c>
      <c r="H2000" t="s">
        <v>100</v>
      </c>
      <c r="I2000" s="42">
        <v>0.2</v>
      </c>
      <c r="J2000" t="s">
        <v>7002</v>
      </c>
      <c r="K2000" s="37">
        <v>43760</v>
      </c>
      <c r="L2000" s="44">
        <v>10067.06</v>
      </c>
      <c r="M2000" s="44">
        <v>10067.06</v>
      </c>
      <c r="N2000" s="44">
        <v>0</v>
      </c>
      <c r="O2000" s="44">
        <v>9060.35</v>
      </c>
      <c r="P2000" s="44">
        <v>0</v>
      </c>
      <c r="Q2000" s="44">
        <v>755.02919999999995</v>
      </c>
      <c r="R2000" s="44">
        <v>0</v>
      </c>
      <c r="S2000" s="44">
        <v>0</v>
      </c>
      <c r="T2000" s="44">
        <v>755.02919999999995</v>
      </c>
      <c r="V2000" s="44"/>
      <c r="W2000" s="44"/>
      <c r="X2000" s="44"/>
    </row>
    <row r="2001" spans="1:24">
      <c r="A2001">
        <v>2</v>
      </c>
      <c r="B2001">
        <v>4332</v>
      </c>
      <c r="C2001" t="s">
        <v>3767</v>
      </c>
      <c r="D2001" t="s">
        <v>985</v>
      </c>
      <c r="E2001" t="s">
        <v>25</v>
      </c>
      <c r="F2001" t="s">
        <v>5453</v>
      </c>
      <c r="G2001" t="s">
        <v>2249</v>
      </c>
      <c r="H2001" t="s">
        <v>86</v>
      </c>
      <c r="I2001" s="42">
        <v>1</v>
      </c>
      <c r="J2001" t="s">
        <v>7002</v>
      </c>
      <c r="K2001" s="37">
        <v>43956</v>
      </c>
      <c r="L2001" s="44">
        <v>4181326.23</v>
      </c>
      <c r="M2001" s="44">
        <v>4145726.78</v>
      </c>
      <c r="N2001" s="44">
        <v>-35599.449999999997</v>
      </c>
      <c r="O2001" s="44">
        <v>4132687.18</v>
      </c>
      <c r="P2001" s="44">
        <v>-32039.51</v>
      </c>
      <c r="Q2001" s="44">
        <v>12440.3109</v>
      </c>
      <c r="R2001" s="44">
        <v>0</v>
      </c>
      <c r="S2001" s="44">
        <v>0</v>
      </c>
      <c r="T2001" s="44">
        <v>12440.3109</v>
      </c>
      <c r="V2001" s="44"/>
      <c r="W2001" s="44"/>
      <c r="X2001" s="44"/>
    </row>
    <row r="2002" spans="1:24">
      <c r="A2002">
        <v>2</v>
      </c>
      <c r="B2002">
        <v>4332</v>
      </c>
      <c r="C2002" t="s">
        <v>3767</v>
      </c>
      <c r="D2002" t="s">
        <v>2106</v>
      </c>
      <c r="E2002" t="s">
        <v>2041</v>
      </c>
      <c r="F2002" t="s">
        <v>5454</v>
      </c>
      <c r="G2002" t="s">
        <v>2192</v>
      </c>
      <c r="H2002" t="s">
        <v>124</v>
      </c>
      <c r="I2002" s="42">
        <v>1</v>
      </c>
      <c r="J2002" t="s">
        <v>7002</v>
      </c>
      <c r="K2002" s="37">
        <v>43504</v>
      </c>
      <c r="L2002" s="44">
        <v>13118.54</v>
      </c>
      <c r="M2002" s="44">
        <v>13118.54</v>
      </c>
      <c r="N2002" s="44">
        <v>0</v>
      </c>
      <c r="O2002" s="44">
        <v>11806.69</v>
      </c>
      <c r="P2002" s="44">
        <v>0</v>
      </c>
      <c r="Q2002" s="44">
        <v>983.89080000000001</v>
      </c>
      <c r="R2002" s="44">
        <v>0</v>
      </c>
      <c r="S2002" s="44">
        <v>0</v>
      </c>
      <c r="T2002" s="44">
        <v>983.89080000000001</v>
      </c>
      <c r="V2002" s="44"/>
      <c r="W2002" s="44"/>
      <c r="X2002" s="44"/>
    </row>
    <row r="2003" spans="1:24">
      <c r="A2003">
        <v>2</v>
      </c>
      <c r="B2003">
        <v>4332</v>
      </c>
      <c r="C2003" t="s">
        <v>3767</v>
      </c>
      <c r="D2003" t="s">
        <v>256</v>
      </c>
      <c r="E2003" t="s">
        <v>256</v>
      </c>
      <c r="F2003" t="s">
        <v>5455</v>
      </c>
      <c r="G2003" t="s">
        <v>2351</v>
      </c>
      <c r="H2003" t="s">
        <v>107</v>
      </c>
      <c r="I2003" s="42">
        <v>1</v>
      </c>
      <c r="J2003" t="s">
        <v>7002</v>
      </c>
      <c r="K2003" s="37">
        <v>43507</v>
      </c>
      <c r="L2003" s="44">
        <v>9823.75</v>
      </c>
      <c r="M2003" s="44">
        <v>9823.75</v>
      </c>
      <c r="N2003" s="44">
        <v>0</v>
      </c>
      <c r="O2003" s="44">
        <v>8841.3799999999992</v>
      </c>
      <c r="P2003" s="44">
        <v>0</v>
      </c>
      <c r="Q2003" s="44">
        <v>736.7817</v>
      </c>
      <c r="R2003" s="44">
        <v>0</v>
      </c>
      <c r="S2003" s="44">
        <v>0</v>
      </c>
      <c r="T2003" s="44">
        <v>736.7817</v>
      </c>
      <c r="V2003" s="44"/>
      <c r="W2003" s="44"/>
      <c r="X2003" s="44"/>
    </row>
    <row r="2004" spans="1:24">
      <c r="A2004">
        <v>2</v>
      </c>
      <c r="B2004">
        <v>4332</v>
      </c>
      <c r="C2004" t="s">
        <v>3767</v>
      </c>
      <c r="D2004" t="s">
        <v>425</v>
      </c>
      <c r="E2004" t="s">
        <v>82</v>
      </c>
      <c r="F2004" t="s">
        <v>5456</v>
      </c>
      <c r="G2004" t="s">
        <v>2143</v>
      </c>
      <c r="H2004" t="s">
        <v>124</v>
      </c>
      <c r="I2004" s="42">
        <v>1</v>
      </c>
      <c r="J2004" t="s">
        <v>7002</v>
      </c>
      <c r="K2004" s="37">
        <v>43504</v>
      </c>
      <c r="L2004" s="44">
        <v>4204.45</v>
      </c>
      <c r="M2004" s="44">
        <v>4204.45</v>
      </c>
      <c r="N2004" s="44">
        <v>0</v>
      </c>
      <c r="O2004" s="44">
        <v>3784.01</v>
      </c>
      <c r="P2004" s="44">
        <v>0</v>
      </c>
      <c r="Q2004" s="44">
        <v>315.33420000000001</v>
      </c>
      <c r="R2004" s="44">
        <v>0</v>
      </c>
      <c r="S2004" s="44">
        <v>0</v>
      </c>
      <c r="T2004" s="44">
        <v>315.33420000000001</v>
      </c>
      <c r="V2004" s="44"/>
      <c r="W2004" s="44"/>
      <c r="X2004" s="44"/>
    </row>
    <row r="2005" spans="1:24">
      <c r="A2005">
        <v>2</v>
      </c>
      <c r="B2005">
        <v>4332</v>
      </c>
      <c r="C2005" t="s">
        <v>3767</v>
      </c>
      <c r="D2005" t="s">
        <v>2126</v>
      </c>
      <c r="E2005" t="s">
        <v>76</v>
      </c>
      <c r="F2005" t="s">
        <v>5457</v>
      </c>
      <c r="G2005" t="s">
        <v>2203</v>
      </c>
      <c r="H2005" t="s">
        <v>107</v>
      </c>
      <c r="I2005" s="42">
        <v>0</v>
      </c>
      <c r="J2005" t="s">
        <v>7002</v>
      </c>
      <c r="K2005" s="37">
        <v>43571</v>
      </c>
      <c r="L2005" s="44">
        <v>75830.179999999993</v>
      </c>
      <c r="M2005" s="44">
        <v>75830.179999999993</v>
      </c>
      <c r="N2005" s="44">
        <v>0</v>
      </c>
      <c r="O2005" s="44">
        <v>68247.16</v>
      </c>
      <c r="P2005" s="44">
        <v>0</v>
      </c>
      <c r="Q2005" s="44">
        <v>5687.2632999999996</v>
      </c>
      <c r="R2005" s="44">
        <v>0</v>
      </c>
      <c r="S2005" s="44">
        <v>0</v>
      </c>
      <c r="T2005" s="44">
        <v>5687.2632999999996</v>
      </c>
      <c r="V2005" s="44"/>
      <c r="W2005" s="44"/>
      <c r="X2005" s="44"/>
    </row>
    <row r="2006" spans="1:24">
      <c r="A2006">
        <v>2</v>
      </c>
      <c r="B2006">
        <v>4332</v>
      </c>
      <c r="C2006" t="s">
        <v>3767</v>
      </c>
      <c r="D2006" t="s">
        <v>1592</v>
      </c>
      <c r="E2006" t="s">
        <v>9</v>
      </c>
      <c r="F2006" t="s">
        <v>5458</v>
      </c>
      <c r="G2006" t="s">
        <v>2189</v>
      </c>
      <c r="H2006" t="s">
        <v>100</v>
      </c>
      <c r="I2006" s="42">
        <v>1</v>
      </c>
      <c r="J2006" t="s">
        <v>7002</v>
      </c>
      <c r="K2006" s="37">
        <v>43504</v>
      </c>
      <c r="L2006" s="44">
        <v>11828.81</v>
      </c>
      <c r="M2006" s="44">
        <v>11828.81</v>
      </c>
      <c r="N2006" s="44">
        <v>0</v>
      </c>
      <c r="O2006" s="44">
        <v>10645.93</v>
      </c>
      <c r="P2006" s="44">
        <v>0</v>
      </c>
      <c r="Q2006" s="44">
        <v>887.16079999999999</v>
      </c>
      <c r="R2006" s="44">
        <v>0</v>
      </c>
      <c r="S2006" s="44">
        <v>0</v>
      </c>
      <c r="T2006" s="44">
        <v>887.16079999999999</v>
      </c>
      <c r="V2006" s="44"/>
      <c r="W2006" s="44"/>
      <c r="X2006" s="44"/>
    </row>
    <row r="2007" spans="1:24">
      <c r="A2007">
        <v>2</v>
      </c>
      <c r="B2007">
        <v>4332</v>
      </c>
      <c r="C2007" t="s">
        <v>3767</v>
      </c>
      <c r="D2007" t="s">
        <v>796</v>
      </c>
      <c r="E2007" t="s">
        <v>60</v>
      </c>
      <c r="F2007" t="s">
        <v>5459</v>
      </c>
      <c r="G2007" t="s">
        <v>2115</v>
      </c>
      <c r="H2007" t="s">
        <v>104</v>
      </c>
      <c r="I2007" s="42">
        <v>1</v>
      </c>
      <c r="J2007" t="s">
        <v>7002</v>
      </c>
      <c r="K2007" s="37">
        <v>43504</v>
      </c>
      <c r="L2007" s="44">
        <v>59904.37</v>
      </c>
      <c r="M2007" s="44">
        <v>59904.37</v>
      </c>
      <c r="N2007" s="44">
        <v>0</v>
      </c>
      <c r="O2007" s="44">
        <v>53913.93</v>
      </c>
      <c r="P2007" s="44">
        <v>0</v>
      </c>
      <c r="Q2007" s="44">
        <v>4492.8275000000003</v>
      </c>
      <c r="R2007" s="44">
        <v>0</v>
      </c>
      <c r="S2007" s="44">
        <v>0</v>
      </c>
      <c r="T2007" s="44">
        <v>4492.8275000000003</v>
      </c>
      <c r="V2007" s="44"/>
      <c r="W2007" s="44"/>
      <c r="X2007" s="44"/>
    </row>
    <row r="2008" spans="1:24">
      <c r="A2008">
        <v>2</v>
      </c>
      <c r="B2008">
        <v>4332</v>
      </c>
      <c r="C2008" t="s">
        <v>3767</v>
      </c>
      <c r="D2008" t="s">
        <v>796</v>
      </c>
      <c r="E2008" t="s">
        <v>60</v>
      </c>
      <c r="F2008" t="s">
        <v>5460</v>
      </c>
      <c r="G2008" t="s">
        <v>2058</v>
      </c>
      <c r="H2008" t="s">
        <v>86</v>
      </c>
      <c r="I2008" s="42">
        <v>1</v>
      </c>
      <c r="J2008" t="s">
        <v>7002</v>
      </c>
      <c r="K2008" s="37">
        <v>43504</v>
      </c>
      <c r="L2008" s="44">
        <v>26090</v>
      </c>
      <c r="M2008" s="44">
        <v>26090</v>
      </c>
      <c r="N2008" s="44">
        <v>0</v>
      </c>
      <c r="O2008" s="44">
        <v>23481</v>
      </c>
      <c r="P2008" s="44">
        <v>0</v>
      </c>
      <c r="Q2008" s="44">
        <v>1956.75</v>
      </c>
      <c r="R2008" s="44">
        <v>0</v>
      </c>
      <c r="S2008" s="44">
        <v>0</v>
      </c>
      <c r="T2008" s="44">
        <v>1956.75</v>
      </c>
      <c r="V2008" s="44"/>
      <c r="W2008" s="44"/>
      <c r="X2008" s="44"/>
    </row>
    <row r="2009" spans="1:24">
      <c r="A2009">
        <v>2</v>
      </c>
      <c r="B2009">
        <v>4332</v>
      </c>
      <c r="C2009" t="s">
        <v>3767</v>
      </c>
      <c r="D2009" t="s">
        <v>1133</v>
      </c>
      <c r="E2009" t="s">
        <v>93</v>
      </c>
      <c r="F2009" t="s">
        <v>5461</v>
      </c>
      <c r="G2009" t="s">
        <v>3416</v>
      </c>
      <c r="H2009" t="s">
        <v>104</v>
      </c>
      <c r="I2009" s="42">
        <v>0</v>
      </c>
      <c r="J2009" t="s">
        <v>7002</v>
      </c>
      <c r="K2009" s="37">
        <v>48092</v>
      </c>
      <c r="L2009" s="44">
        <v>239134</v>
      </c>
      <c r="M2009" s="44">
        <v>239134</v>
      </c>
      <c r="N2009" s="44">
        <v>0</v>
      </c>
      <c r="O2009" s="44">
        <v>215220.6</v>
      </c>
      <c r="P2009" s="44">
        <v>0</v>
      </c>
      <c r="Q2009" s="44">
        <v>17935.054199999999</v>
      </c>
      <c r="R2009" s="44">
        <v>0</v>
      </c>
      <c r="S2009" s="44">
        <v>6215.57</v>
      </c>
      <c r="T2009" s="44">
        <v>11719.484200000001</v>
      </c>
      <c r="V2009" s="44"/>
      <c r="W2009" s="44"/>
      <c r="X2009" s="44"/>
    </row>
    <row r="2010" spans="1:24">
      <c r="A2010">
        <v>2</v>
      </c>
      <c r="B2010">
        <v>4332</v>
      </c>
      <c r="C2010" t="s">
        <v>3767</v>
      </c>
      <c r="D2010" t="s">
        <v>36</v>
      </c>
      <c r="E2010" t="s">
        <v>37</v>
      </c>
      <c r="F2010" t="s">
        <v>5462</v>
      </c>
      <c r="G2010" t="s">
        <v>2402</v>
      </c>
      <c r="H2010" t="s">
        <v>107</v>
      </c>
      <c r="I2010" s="42">
        <v>0</v>
      </c>
      <c r="J2010" t="s">
        <v>7002</v>
      </c>
      <c r="K2010" s="37">
        <v>48092</v>
      </c>
      <c r="L2010" s="44">
        <v>5095975</v>
      </c>
      <c r="M2010" s="44">
        <v>5095975</v>
      </c>
      <c r="N2010" s="44">
        <v>0</v>
      </c>
      <c r="O2010" s="44">
        <v>4586377.5</v>
      </c>
      <c r="P2010" s="44">
        <v>0</v>
      </c>
      <c r="Q2010" s="44">
        <v>0</v>
      </c>
      <c r="R2010" s="44">
        <v>0</v>
      </c>
      <c r="S2010" s="44">
        <v>0</v>
      </c>
      <c r="T2010" s="44">
        <v>0</v>
      </c>
      <c r="V2010" s="44"/>
      <c r="W2010" s="44"/>
      <c r="X2010" s="44"/>
    </row>
    <row r="2011" spans="1:24">
      <c r="A2011">
        <v>2</v>
      </c>
      <c r="B2011">
        <v>4332</v>
      </c>
      <c r="C2011" t="s">
        <v>3767</v>
      </c>
      <c r="D2011" t="s">
        <v>90</v>
      </c>
      <c r="E2011" t="s">
        <v>9</v>
      </c>
      <c r="F2011" t="s">
        <v>5463</v>
      </c>
      <c r="G2011" t="s">
        <v>2198</v>
      </c>
      <c r="H2011" t="s">
        <v>107</v>
      </c>
      <c r="I2011" s="42">
        <v>0</v>
      </c>
      <c r="J2011" t="s">
        <v>7002</v>
      </c>
      <c r="K2011" s="37">
        <v>43990</v>
      </c>
      <c r="L2011" s="44">
        <v>13062.6</v>
      </c>
      <c r="M2011" s="44">
        <v>13062.6</v>
      </c>
      <c r="N2011" s="44">
        <v>0</v>
      </c>
      <c r="O2011" s="44">
        <v>11756.34</v>
      </c>
      <c r="P2011" s="44">
        <v>0</v>
      </c>
      <c r="Q2011" s="44">
        <v>979.69500000000005</v>
      </c>
      <c r="R2011" s="44">
        <v>0</v>
      </c>
      <c r="S2011" s="44">
        <v>0</v>
      </c>
      <c r="T2011" s="44">
        <v>979.69500000000005</v>
      </c>
      <c r="V2011" s="44"/>
      <c r="W2011" s="44"/>
      <c r="X2011" s="44"/>
    </row>
    <row r="2012" spans="1:24">
      <c r="A2012">
        <v>2</v>
      </c>
      <c r="B2012">
        <v>4332</v>
      </c>
      <c r="C2012" t="s">
        <v>3767</v>
      </c>
      <c r="D2012" t="s">
        <v>283</v>
      </c>
      <c r="E2012" t="s">
        <v>131</v>
      </c>
      <c r="F2012" t="s">
        <v>5464</v>
      </c>
      <c r="G2012" t="s">
        <v>284</v>
      </c>
      <c r="H2012" t="s">
        <v>100</v>
      </c>
      <c r="I2012" s="42">
        <v>1</v>
      </c>
      <c r="J2012" t="s">
        <v>7002</v>
      </c>
      <c r="K2012" s="37">
        <v>43986</v>
      </c>
      <c r="L2012" s="44">
        <v>264360.07</v>
      </c>
      <c r="M2012" s="44">
        <v>166298.06</v>
      </c>
      <c r="N2012" s="44">
        <v>-98062.01</v>
      </c>
      <c r="O2012" s="44">
        <v>149668.26</v>
      </c>
      <c r="P2012" s="44">
        <v>-88255.81</v>
      </c>
      <c r="Q2012" s="44">
        <v>12483.4292</v>
      </c>
      <c r="R2012" s="44">
        <v>0</v>
      </c>
      <c r="S2012" s="44">
        <v>0</v>
      </c>
      <c r="T2012" s="44">
        <v>12483.4292</v>
      </c>
      <c r="V2012" s="44"/>
      <c r="W2012" s="44"/>
      <c r="X2012" s="44"/>
    </row>
    <row r="2013" spans="1:24">
      <c r="A2013">
        <v>2</v>
      </c>
      <c r="B2013">
        <v>4332</v>
      </c>
      <c r="C2013" t="s">
        <v>3767</v>
      </c>
      <c r="D2013" t="s">
        <v>1981</v>
      </c>
      <c r="E2013" t="s">
        <v>9</v>
      </c>
      <c r="F2013" t="s">
        <v>5465</v>
      </c>
      <c r="G2013" t="s">
        <v>2186</v>
      </c>
      <c r="H2013" t="s">
        <v>107</v>
      </c>
      <c r="I2013" s="42">
        <v>1</v>
      </c>
      <c r="J2013" t="s">
        <v>7002</v>
      </c>
      <c r="K2013" s="37">
        <v>43504</v>
      </c>
      <c r="L2013" s="44">
        <v>3707.84</v>
      </c>
      <c r="M2013" s="44">
        <v>3707.84</v>
      </c>
      <c r="N2013" s="44">
        <v>0</v>
      </c>
      <c r="O2013" s="44">
        <v>3337.06</v>
      </c>
      <c r="P2013" s="44">
        <v>0</v>
      </c>
      <c r="Q2013" s="44">
        <v>278.0883</v>
      </c>
      <c r="R2013" s="44">
        <v>0</v>
      </c>
      <c r="S2013" s="44">
        <v>0</v>
      </c>
      <c r="T2013" s="44">
        <v>278.0883</v>
      </c>
      <c r="V2013" s="44"/>
      <c r="W2013" s="44"/>
      <c r="X2013" s="44"/>
    </row>
    <row r="2014" spans="1:24">
      <c r="A2014">
        <v>2</v>
      </c>
      <c r="B2014">
        <v>4332</v>
      </c>
      <c r="C2014" t="s">
        <v>3767</v>
      </c>
      <c r="D2014" t="s">
        <v>918</v>
      </c>
      <c r="E2014" t="s">
        <v>25</v>
      </c>
      <c r="F2014" t="s">
        <v>5466</v>
      </c>
      <c r="G2014" t="s">
        <v>2863</v>
      </c>
      <c r="H2014" t="s">
        <v>107</v>
      </c>
      <c r="I2014" s="42">
        <v>1</v>
      </c>
      <c r="J2014" t="s">
        <v>7002</v>
      </c>
      <c r="K2014" s="37">
        <v>43588</v>
      </c>
      <c r="L2014" s="44">
        <v>18586.2</v>
      </c>
      <c r="M2014" s="44">
        <v>18586.2</v>
      </c>
      <c r="N2014" s="44">
        <v>0</v>
      </c>
      <c r="O2014" s="44">
        <v>16727.580000000002</v>
      </c>
      <c r="P2014" s="44">
        <v>0</v>
      </c>
      <c r="Q2014" s="44">
        <v>1393.9649999999999</v>
      </c>
      <c r="R2014" s="44">
        <v>0</v>
      </c>
      <c r="S2014" s="44">
        <v>0</v>
      </c>
      <c r="T2014" s="44">
        <v>1393.9649999999999</v>
      </c>
      <c r="V2014" s="44"/>
      <c r="W2014" s="44"/>
      <c r="X2014" s="44"/>
    </row>
    <row r="2015" spans="1:24">
      <c r="A2015">
        <v>2</v>
      </c>
      <c r="B2015">
        <v>4332</v>
      </c>
      <c r="C2015" t="s">
        <v>3767</v>
      </c>
      <c r="D2015" t="s">
        <v>1952</v>
      </c>
      <c r="E2015" t="s">
        <v>405</v>
      </c>
      <c r="F2015" t="s">
        <v>5467</v>
      </c>
      <c r="G2015" t="s">
        <v>2095</v>
      </c>
      <c r="H2015" t="s">
        <v>124</v>
      </c>
      <c r="I2015" s="42">
        <v>0</v>
      </c>
      <c r="J2015" t="s">
        <v>7002</v>
      </c>
      <c r="K2015" s="37">
        <v>43504</v>
      </c>
      <c r="L2015" s="44">
        <v>111329.66</v>
      </c>
      <c r="M2015" s="44">
        <v>111329.66</v>
      </c>
      <c r="N2015" s="44">
        <v>0</v>
      </c>
      <c r="O2015" s="44">
        <v>100196.69</v>
      </c>
      <c r="P2015" s="44">
        <v>0</v>
      </c>
      <c r="Q2015" s="44">
        <v>8349.7242000000006</v>
      </c>
      <c r="R2015" s="44">
        <v>0</v>
      </c>
      <c r="S2015" s="44">
        <v>0</v>
      </c>
      <c r="T2015" s="44">
        <v>8349.7242000000006</v>
      </c>
      <c r="V2015" s="44"/>
      <c r="W2015" s="44"/>
      <c r="X2015" s="44"/>
    </row>
    <row r="2016" spans="1:24">
      <c r="A2016">
        <v>2</v>
      </c>
      <c r="B2016">
        <v>4332</v>
      </c>
      <c r="C2016" t="s">
        <v>3767</v>
      </c>
      <c r="D2016" t="s">
        <v>1952</v>
      </c>
      <c r="E2016" t="s">
        <v>405</v>
      </c>
      <c r="F2016" t="s">
        <v>5468</v>
      </c>
      <c r="G2016" t="s">
        <v>2124</v>
      </c>
      <c r="H2016" t="s">
        <v>124</v>
      </c>
      <c r="I2016" s="42">
        <v>0</v>
      </c>
      <c r="J2016" t="s">
        <v>7002</v>
      </c>
      <c r="K2016" s="37">
        <v>43504</v>
      </c>
      <c r="L2016" s="44">
        <v>110295.72</v>
      </c>
      <c r="M2016" s="44">
        <v>110295.72</v>
      </c>
      <c r="N2016" s="44">
        <v>0</v>
      </c>
      <c r="O2016" s="44">
        <v>99266.15</v>
      </c>
      <c r="P2016" s="44">
        <v>0</v>
      </c>
      <c r="Q2016" s="44">
        <v>8272.1792000000005</v>
      </c>
      <c r="R2016" s="44">
        <v>0</v>
      </c>
      <c r="S2016" s="44">
        <v>0</v>
      </c>
      <c r="T2016" s="44">
        <v>8272.1792000000005</v>
      </c>
      <c r="V2016" s="44"/>
      <c r="W2016" s="44"/>
      <c r="X2016" s="44"/>
    </row>
    <row r="2017" spans="1:24">
      <c r="A2017">
        <v>2</v>
      </c>
      <c r="B2017">
        <v>4332</v>
      </c>
      <c r="C2017" t="s">
        <v>3767</v>
      </c>
      <c r="D2017" t="s">
        <v>1440</v>
      </c>
      <c r="E2017" t="s">
        <v>60</v>
      </c>
      <c r="F2017" t="s">
        <v>7689</v>
      </c>
      <c r="G2017" t="s">
        <v>7690</v>
      </c>
      <c r="H2017" t="s">
        <v>86</v>
      </c>
      <c r="I2017" s="42">
        <v>1</v>
      </c>
      <c r="J2017" t="s">
        <v>7002</v>
      </c>
      <c r="K2017" s="37">
        <v>43930</v>
      </c>
      <c r="L2017" s="44">
        <v>180300.46</v>
      </c>
      <c r="M2017" s="44">
        <v>180300.46</v>
      </c>
      <c r="N2017" s="44">
        <v>0</v>
      </c>
      <c r="O2017" s="44">
        <v>180300.46</v>
      </c>
      <c r="P2017" s="44">
        <v>0</v>
      </c>
      <c r="Q2017" s="44">
        <v>0</v>
      </c>
      <c r="R2017" s="44">
        <v>0</v>
      </c>
      <c r="S2017" s="44">
        <v>0</v>
      </c>
      <c r="T2017" s="44">
        <v>0</v>
      </c>
      <c r="V2017" s="44"/>
      <c r="W2017" s="44"/>
      <c r="X2017" s="44"/>
    </row>
    <row r="2018" spans="1:24">
      <c r="A2018">
        <v>2</v>
      </c>
      <c r="B2018">
        <v>4332</v>
      </c>
      <c r="C2018" t="s">
        <v>3767</v>
      </c>
      <c r="D2018" t="s">
        <v>703</v>
      </c>
      <c r="E2018" t="s">
        <v>9</v>
      </c>
      <c r="F2018" t="s">
        <v>7691</v>
      </c>
      <c r="G2018" t="s">
        <v>7692</v>
      </c>
      <c r="H2018" t="s">
        <v>86</v>
      </c>
      <c r="I2018" s="42">
        <v>1</v>
      </c>
      <c r="J2018" t="s">
        <v>7002</v>
      </c>
      <c r="K2018" s="37">
        <v>43334</v>
      </c>
      <c r="L2018" s="44">
        <v>4874.59</v>
      </c>
      <c r="M2018" s="44">
        <v>4874.59</v>
      </c>
      <c r="N2018" s="44">
        <v>0</v>
      </c>
      <c r="O2018" s="44">
        <v>4874.59</v>
      </c>
      <c r="P2018" s="44">
        <v>0</v>
      </c>
      <c r="Q2018" s="44">
        <v>0</v>
      </c>
      <c r="R2018" s="44">
        <v>0</v>
      </c>
      <c r="S2018" s="44">
        <v>0</v>
      </c>
      <c r="T2018" s="44">
        <v>0</v>
      </c>
      <c r="V2018" s="44"/>
      <c r="W2018" s="44"/>
      <c r="X2018" s="44"/>
    </row>
    <row r="2019" spans="1:24">
      <c r="A2019">
        <v>2</v>
      </c>
      <c r="B2019">
        <v>4332</v>
      </c>
      <c r="C2019" t="s">
        <v>3767</v>
      </c>
      <c r="D2019" t="s">
        <v>175</v>
      </c>
      <c r="E2019" t="s">
        <v>9</v>
      </c>
      <c r="F2019" t="s">
        <v>5469</v>
      </c>
      <c r="G2019" t="s">
        <v>2303</v>
      </c>
      <c r="H2019" t="s">
        <v>107</v>
      </c>
      <c r="I2019" s="42">
        <v>1</v>
      </c>
      <c r="J2019" t="s">
        <v>7002</v>
      </c>
      <c r="K2019" s="37">
        <v>43504</v>
      </c>
      <c r="L2019" s="44">
        <v>10000</v>
      </c>
      <c r="M2019" s="44">
        <v>10000</v>
      </c>
      <c r="N2019" s="44">
        <v>0</v>
      </c>
      <c r="O2019" s="44">
        <v>9000</v>
      </c>
      <c r="P2019" s="44">
        <v>0</v>
      </c>
      <c r="Q2019" s="44">
        <v>750</v>
      </c>
      <c r="R2019" s="44">
        <v>0</v>
      </c>
      <c r="S2019" s="44">
        <v>0</v>
      </c>
      <c r="T2019" s="44">
        <v>750</v>
      </c>
      <c r="V2019" s="44"/>
      <c r="W2019" s="44"/>
      <c r="X2019" s="44"/>
    </row>
    <row r="2020" spans="1:24">
      <c r="A2020">
        <v>2</v>
      </c>
      <c r="B2020">
        <v>4332</v>
      </c>
      <c r="C2020" t="s">
        <v>3767</v>
      </c>
      <c r="D2020" t="s">
        <v>75</v>
      </c>
      <c r="E2020" t="s">
        <v>76</v>
      </c>
      <c r="F2020" t="s">
        <v>5470</v>
      </c>
      <c r="G2020" t="s">
        <v>2104</v>
      </c>
      <c r="H2020" t="s">
        <v>107</v>
      </c>
      <c r="I2020" s="42">
        <v>0</v>
      </c>
      <c r="J2020" t="s">
        <v>7002</v>
      </c>
      <c r="K2020" s="37">
        <v>43959</v>
      </c>
      <c r="L2020" s="44">
        <v>22366.080000000002</v>
      </c>
      <c r="M2020" s="44">
        <v>22366.080000000002</v>
      </c>
      <c r="N2020" s="44">
        <v>0</v>
      </c>
      <c r="O2020" s="44">
        <v>20129.47</v>
      </c>
      <c r="P2020" s="44">
        <v>0</v>
      </c>
      <c r="Q2020" s="44">
        <v>1677.4558</v>
      </c>
      <c r="R2020" s="44">
        <v>0</v>
      </c>
      <c r="S2020" s="44">
        <v>0</v>
      </c>
      <c r="T2020" s="44">
        <v>1677.4558</v>
      </c>
      <c r="V2020" s="44"/>
      <c r="W2020" s="44"/>
      <c r="X2020" s="44"/>
    </row>
    <row r="2021" spans="1:24">
      <c r="A2021">
        <v>2</v>
      </c>
      <c r="B2021">
        <v>4332</v>
      </c>
      <c r="C2021" t="s">
        <v>3767</v>
      </c>
      <c r="D2021" t="s">
        <v>47</v>
      </c>
      <c r="E2021" t="s">
        <v>48</v>
      </c>
      <c r="F2021" t="s">
        <v>5471</v>
      </c>
      <c r="G2021" t="s">
        <v>2562</v>
      </c>
      <c r="H2021" t="s">
        <v>100</v>
      </c>
      <c r="I2021" s="42">
        <v>0.6</v>
      </c>
      <c r="J2021" t="s">
        <v>7002</v>
      </c>
      <c r="K2021" s="37">
        <v>43676</v>
      </c>
      <c r="L2021" s="44">
        <v>15949.27</v>
      </c>
      <c r="M2021" s="44">
        <v>15949.27</v>
      </c>
      <c r="N2021" s="44">
        <v>0</v>
      </c>
      <c r="O2021" s="44">
        <v>14354.34</v>
      </c>
      <c r="P2021" s="44">
        <v>0</v>
      </c>
      <c r="Q2021" s="44">
        <v>1196.1949999999999</v>
      </c>
      <c r="R2021" s="44">
        <v>0</v>
      </c>
      <c r="S2021" s="44">
        <v>0</v>
      </c>
      <c r="T2021" s="44">
        <v>1196.1949999999999</v>
      </c>
      <c r="V2021" s="44"/>
      <c r="W2021" s="44"/>
      <c r="X2021" s="44"/>
    </row>
    <row r="2022" spans="1:24">
      <c r="A2022">
        <v>2</v>
      </c>
      <c r="B2022">
        <v>4332</v>
      </c>
      <c r="C2022" t="s">
        <v>3767</v>
      </c>
      <c r="D2022" t="s">
        <v>285</v>
      </c>
      <c r="E2022" t="s">
        <v>37</v>
      </c>
      <c r="F2022" t="s">
        <v>5472</v>
      </c>
      <c r="G2022" t="s">
        <v>2079</v>
      </c>
      <c r="H2022" t="s">
        <v>124</v>
      </c>
      <c r="I2022" s="42">
        <v>0</v>
      </c>
      <c r="J2022" t="s">
        <v>7002</v>
      </c>
      <c r="K2022" s="37">
        <v>43760</v>
      </c>
      <c r="L2022" s="44">
        <v>55273.45</v>
      </c>
      <c r="M2022" s="44">
        <v>55273.45</v>
      </c>
      <c r="N2022" s="44">
        <v>0</v>
      </c>
      <c r="O2022" s="44">
        <v>49746.11</v>
      </c>
      <c r="P2022" s="44">
        <v>0</v>
      </c>
      <c r="Q2022" s="44">
        <v>4145.5092000000004</v>
      </c>
      <c r="R2022" s="44">
        <v>0</v>
      </c>
      <c r="S2022" s="44">
        <v>0</v>
      </c>
      <c r="T2022" s="44">
        <v>4145.5092000000004</v>
      </c>
      <c r="V2022" s="44"/>
      <c r="W2022" s="44"/>
      <c r="X2022" s="44"/>
    </row>
    <row r="2023" spans="1:24">
      <c r="A2023">
        <v>2</v>
      </c>
      <c r="B2023">
        <v>4332</v>
      </c>
      <c r="C2023" t="s">
        <v>3767</v>
      </c>
      <c r="D2023" t="s">
        <v>1912</v>
      </c>
      <c r="E2023" t="s">
        <v>9</v>
      </c>
      <c r="F2023" t="s">
        <v>5473</v>
      </c>
      <c r="G2023" t="s">
        <v>2294</v>
      </c>
      <c r="H2023" t="s">
        <v>100</v>
      </c>
      <c r="I2023" s="42">
        <v>0.1</v>
      </c>
      <c r="J2023" t="s">
        <v>7002</v>
      </c>
      <c r="K2023" s="37">
        <v>43504</v>
      </c>
      <c r="L2023" s="44">
        <v>12727.19</v>
      </c>
      <c r="M2023" s="44">
        <v>12727.19</v>
      </c>
      <c r="N2023" s="44">
        <v>0</v>
      </c>
      <c r="O2023" s="44">
        <v>11454.47</v>
      </c>
      <c r="P2023" s="44">
        <v>0</v>
      </c>
      <c r="Q2023" s="44">
        <v>954.53920000000005</v>
      </c>
      <c r="R2023" s="44">
        <v>0</v>
      </c>
      <c r="S2023" s="44">
        <v>0</v>
      </c>
      <c r="T2023" s="44">
        <v>954.53920000000005</v>
      </c>
      <c r="V2023" s="44"/>
      <c r="W2023" s="44"/>
      <c r="X2023" s="44"/>
    </row>
    <row r="2024" spans="1:24">
      <c r="A2024">
        <v>2</v>
      </c>
      <c r="B2024">
        <v>4332</v>
      </c>
      <c r="C2024" t="s">
        <v>3767</v>
      </c>
      <c r="D2024" t="s">
        <v>98</v>
      </c>
      <c r="E2024" t="s">
        <v>147</v>
      </c>
      <c r="F2024" t="s">
        <v>5474</v>
      </c>
      <c r="G2024" t="s">
        <v>3209</v>
      </c>
      <c r="H2024" t="s">
        <v>104</v>
      </c>
      <c r="I2024" s="42">
        <v>0</v>
      </c>
      <c r="J2024" t="s">
        <v>7002</v>
      </c>
      <c r="K2024" s="37">
        <v>48092</v>
      </c>
      <c r="L2024" s="44">
        <v>3553050</v>
      </c>
      <c r="M2024" s="44">
        <v>3553050</v>
      </c>
      <c r="N2024" s="44">
        <v>0</v>
      </c>
      <c r="O2024" s="44">
        <v>3197745</v>
      </c>
      <c r="P2024" s="44">
        <v>0</v>
      </c>
      <c r="Q2024" s="44">
        <v>0</v>
      </c>
      <c r="R2024" s="44">
        <v>0</v>
      </c>
      <c r="S2024" s="44">
        <v>0</v>
      </c>
      <c r="T2024" s="44">
        <v>0</v>
      </c>
      <c r="V2024" s="44"/>
      <c r="W2024" s="44"/>
      <c r="X2024" s="44"/>
    </row>
    <row r="2025" spans="1:24">
      <c r="A2025">
        <v>2</v>
      </c>
      <c r="B2025">
        <v>4332</v>
      </c>
      <c r="C2025" t="s">
        <v>3767</v>
      </c>
      <c r="D2025" t="s">
        <v>122</v>
      </c>
      <c r="E2025" t="s">
        <v>122</v>
      </c>
      <c r="F2025" t="s">
        <v>5475</v>
      </c>
      <c r="G2025" t="s">
        <v>417</v>
      </c>
      <c r="H2025" t="s">
        <v>104</v>
      </c>
      <c r="I2025" s="42">
        <v>0</v>
      </c>
      <c r="J2025" t="s">
        <v>7002</v>
      </c>
      <c r="K2025" s="37">
        <v>43294</v>
      </c>
      <c r="L2025" s="44">
        <v>8413.2800000000007</v>
      </c>
      <c r="M2025" s="44">
        <v>8413.2800000000007</v>
      </c>
      <c r="N2025" s="44">
        <v>0</v>
      </c>
      <c r="O2025" s="44">
        <v>7571.95</v>
      </c>
      <c r="P2025" s="44">
        <v>0</v>
      </c>
      <c r="Q2025" s="44">
        <v>630.99580000000003</v>
      </c>
      <c r="R2025" s="44">
        <v>0</v>
      </c>
      <c r="S2025" s="44">
        <v>0</v>
      </c>
      <c r="T2025" s="44">
        <v>630.99580000000003</v>
      </c>
      <c r="V2025" s="44"/>
      <c r="W2025" s="44"/>
      <c r="X2025" s="44"/>
    </row>
    <row r="2026" spans="1:24">
      <c r="A2026">
        <v>2</v>
      </c>
      <c r="B2026">
        <v>4332</v>
      </c>
      <c r="C2026" t="s">
        <v>3767</v>
      </c>
      <c r="D2026" t="s">
        <v>948</v>
      </c>
      <c r="E2026" t="s">
        <v>949</v>
      </c>
      <c r="F2026" t="s">
        <v>5476</v>
      </c>
      <c r="G2026" t="s">
        <v>2103</v>
      </c>
      <c r="H2026" t="s">
        <v>124</v>
      </c>
      <c r="I2026" s="42">
        <v>0</v>
      </c>
      <c r="J2026" t="s">
        <v>7002</v>
      </c>
      <c r="K2026" s="37">
        <v>48092</v>
      </c>
      <c r="L2026" s="44">
        <v>212517.96</v>
      </c>
      <c r="M2026" s="44">
        <v>213941.76000000001</v>
      </c>
      <c r="N2026" s="44">
        <v>1423.8</v>
      </c>
      <c r="O2026" s="44">
        <v>192547.58</v>
      </c>
      <c r="P2026" s="44">
        <v>1281.42</v>
      </c>
      <c r="Q2026" s="44">
        <v>0</v>
      </c>
      <c r="R2026" s="44">
        <v>0</v>
      </c>
      <c r="S2026" s="44">
        <v>0</v>
      </c>
      <c r="T2026" s="44">
        <v>0</v>
      </c>
      <c r="V2026" s="44"/>
      <c r="W2026" s="44"/>
      <c r="X2026" s="44"/>
    </row>
    <row r="2027" spans="1:24">
      <c r="A2027">
        <v>2</v>
      </c>
      <c r="B2027">
        <v>4332</v>
      </c>
      <c r="C2027" t="s">
        <v>3767</v>
      </c>
      <c r="D2027" t="s">
        <v>1731</v>
      </c>
      <c r="E2027" t="s">
        <v>122</v>
      </c>
      <c r="F2027" t="s">
        <v>5477</v>
      </c>
      <c r="G2027" t="s">
        <v>2475</v>
      </c>
      <c r="H2027" t="s">
        <v>107</v>
      </c>
      <c r="I2027" s="42">
        <v>0.01</v>
      </c>
      <c r="J2027" t="s">
        <v>7002</v>
      </c>
      <c r="K2027" s="37">
        <v>43952</v>
      </c>
      <c r="L2027" s="44">
        <v>5000</v>
      </c>
      <c r="M2027" s="44">
        <v>7227.56</v>
      </c>
      <c r="N2027" s="44">
        <v>2227.56</v>
      </c>
      <c r="O2027" s="44">
        <v>6504.8</v>
      </c>
      <c r="P2027" s="44">
        <v>2004.8</v>
      </c>
      <c r="Q2027" s="44">
        <v>542.05999999999995</v>
      </c>
      <c r="R2027" s="44">
        <v>0</v>
      </c>
      <c r="S2027" s="44">
        <v>167.06</v>
      </c>
      <c r="T2027" s="44">
        <v>375</v>
      </c>
      <c r="V2027" s="44"/>
      <c r="W2027" s="44"/>
      <c r="X2027" s="44"/>
    </row>
    <row r="2028" spans="1:24">
      <c r="A2028">
        <v>2</v>
      </c>
      <c r="B2028">
        <v>4332</v>
      </c>
      <c r="C2028" t="s">
        <v>3767</v>
      </c>
      <c r="D2028" t="s">
        <v>81</v>
      </c>
      <c r="E2028" t="s">
        <v>82</v>
      </c>
      <c r="F2028" t="s">
        <v>5478</v>
      </c>
      <c r="G2028" t="s">
        <v>3032</v>
      </c>
      <c r="H2028" t="s">
        <v>104</v>
      </c>
      <c r="I2028" s="42">
        <v>0.01</v>
      </c>
      <c r="J2028" t="s">
        <v>7002</v>
      </c>
      <c r="K2028" s="37">
        <v>48092</v>
      </c>
      <c r="L2028" s="44">
        <v>323188</v>
      </c>
      <c r="M2028" s="44">
        <v>323188</v>
      </c>
      <c r="N2028" s="44">
        <v>0</v>
      </c>
      <c r="O2028" s="44">
        <v>290869.2</v>
      </c>
      <c r="P2028" s="44">
        <v>0</v>
      </c>
      <c r="Q2028" s="44">
        <v>0</v>
      </c>
      <c r="R2028" s="44">
        <v>0</v>
      </c>
      <c r="S2028" s="44">
        <v>0</v>
      </c>
      <c r="T2028" s="44">
        <v>0</v>
      </c>
      <c r="V2028" s="44"/>
      <c r="W2028" s="44"/>
      <c r="X2028" s="44"/>
    </row>
    <row r="2029" spans="1:24">
      <c r="A2029">
        <v>2</v>
      </c>
      <c r="B2029">
        <v>4332</v>
      </c>
      <c r="C2029" t="s">
        <v>3767</v>
      </c>
      <c r="D2029" t="s">
        <v>948</v>
      </c>
      <c r="E2029" t="s">
        <v>949</v>
      </c>
      <c r="F2029" t="s">
        <v>5479</v>
      </c>
      <c r="G2029" t="s">
        <v>2153</v>
      </c>
      <c r="H2029" t="s">
        <v>124</v>
      </c>
      <c r="I2029" s="42">
        <v>0</v>
      </c>
      <c r="J2029" t="s">
        <v>7002</v>
      </c>
      <c r="K2029" s="37">
        <v>43991</v>
      </c>
      <c r="L2029" s="44">
        <v>79903.34</v>
      </c>
      <c r="M2029" s="44">
        <v>79903.34</v>
      </c>
      <c r="N2029" s="44">
        <v>0</v>
      </c>
      <c r="O2029" s="44">
        <v>71913.009999999995</v>
      </c>
      <c r="P2029" s="44">
        <v>0</v>
      </c>
      <c r="Q2029" s="44">
        <v>5992.7507999999998</v>
      </c>
      <c r="R2029" s="44">
        <v>0</v>
      </c>
      <c r="S2029" s="44">
        <v>0</v>
      </c>
      <c r="T2029" s="44">
        <v>5992.7507999999998</v>
      </c>
      <c r="V2029" s="44"/>
      <c r="W2029" s="44"/>
      <c r="X2029" s="44"/>
    </row>
    <row r="2030" spans="1:24">
      <c r="A2030">
        <v>2</v>
      </c>
      <c r="B2030">
        <v>4332</v>
      </c>
      <c r="C2030" t="s">
        <v>3767</v>
      </c>
      <c r="D2030" t="s">
        <v>1283</v>
      </c>
      <c r="E2030" t="s">
        <v>9</v>
      </c>
      <c r="F2030" t="s">
        <v>5480</v>
      </c>
      <c r="G2030" t="s">
        <v>1068</v>
      </c>
      <c r="H2030" t="s">
        <v>100</v>
      </c>
      <c r="I2030" s="42">
        <v>0.9</v>
      </c>
      <c r="J2030" t="s">
        <v>7002</v>
      </c>
      <c r="K2030" s="37">
        <v>43671</v>
      </c>
      <c r="L2030" s="44">
        <v>45393.21</v>
      </c>
      <c r="M2030" s="44">
        <v>45393.21</v>
      </c>
      <c r="N2030" s="44">
        <v>0</v>
      </c>
      <c r="O2030" s="44">
        <v>40853.89</v>
      </c>
      <c r="P2030" s="44">
        <v>0</v>
      </c>
      <c r="Q2030" s="44">
        <v>3404.4908</v>
      </c>
      <c r="R2030" s="44">
        <v>0</v>
      </c>
      <c r="S2030" s="44">
        <v>0</v>
      </c>
      <c r="T2030" s="44">
        <v>3404.4908</v>
      </c>
      <c r="V2030" s="44"/>
      <c r="W2030" s="44"/>
      <c r="X2030" s="44"/>
    </row>
    <row r="2031" spans="1:24">
      <c r="A2031">
        <v>2</v>
      </c>
      <c r="B2031">
        <v>4332</v>
      </c>
      <c r="C2031" t="s">
        <v>3767</v>
      </c>
      <c r="D2031" t="s">
        <v>425</v>
      </c>
      <c r="E2031" t="s">
        <v>82</v>
      </c>
      <c r="F2031" t="s">
        <v>5481</v>
      </c>
      <c r="G2031" t="s">
        <v>2100</v>
      </c>
      <c r="H2031" t="s">
        <v>107</v>
      </c>
      <c r="I2031" s="42">
        <v>0</v>
      </c>
      <c r="J2031" t="s">
        <v>7002</v>
      </c>
      <c r="K2031" s="37">
        <v>43504</v>
      </c>
      <c r="L2031" s="44">
        <v>15480</v>
      </c>
      <c r="M2031" s="44">
        <v>15480</v>
      </c>
      <c r="N2031" s="44">
        <v>0</v>
      </c>
      <c r="O2031" s="44">
        <v>13932</v>
      </c>
      <c r="P2031" s="44">
        <v>0</v>
      </c>
      <c r="Q2031" s="44">
        <v>1161</v>
      </c>
      <c r="R2031" s="44">
        <v>0</v>
      </c>
      <c r="S2031" s="44">
        <v>0</v>
      </c>
      <c r="T2031" s="44">
        <v>1161</v>
      </c>
      <c r="V2031" s="44"/>
      <c r="W2031" s="44"/>
      <c r="X2031" s="44"/>
    </row>
    <row r="2032" spans="1:24">
      <c r="A2032">
        <v>2</v>
      </c>
      <c r="B2032">
        <v>4332</v>
      </c>
      <c r="C2032" t="s">
        <v>3767</v>
      </c>
      <c r="D2032" t="s">
        <v>1952</v>
      </c>
      <c r="E2032" t="s">
        <v>405</v>
      </c>
      <c r="F2032" t="s">
        <v>5482</v>
      </c>
      <c r="G2032" t="s">
        <v>2147</v>
      </c>
      <c r="H2032" t="s">
        <v>124</v>
      </c>
      <c r="I2032" s="42">
        <v>0</v>
      </c>
      <c r="J2032" t="s">
        <v>7002</v>
      </c>
      <c r="K2032" s="37">
        <v>43504</v>
      </c>
      <c r="L2032" s="44">
        <v>75666.509999999995</v>
      </c>
      <c r="M2032" s="44">
        <v>75666.509999999995</v>
      </c>
      <c r="N2032" s="44">
        <v>0</v>
      </c>
      <c r="O2032" s="44">
        <v>68099.86</v>
      </c>
      <c r="P2032" s="44">
        <v>0</v>
      </c>
      <c r="Q2032" s="44">
        <v>5674.9883</v>
      </c>
      <c r="R2032" s="44">
        <v>0</v>
      </c>
      <c r="S2032" s="44">
        <v>0</v>
      </c>
      <c r="T2032" s="44">
        <v>5674.9883</v>
      </c>
      <c r="V2032" s="44"/>
      <c r="W2032" s="44"/>
      <c r="X2032" s="44"/>
    </row>
    <row r="2033" spans="1:24">
      <c r="A2033">
        <v>2</v>
      </c>
      <c r="B2033">
        <v>4332</v>
      </c>
      <c r="C2033" t="s">
        <v>3767</v>
      </c>
      <c r="D2033" t="s">
        <v>68</v>
      </c>
      <c r="E2033" t="s">
        <v>69</v>
      </c>
      <c r="F2033" t="s">
        <v>7693</v>
      </c>
      <c r="G2033" t="s">
        <v>7694</v>
      </c>
      <c r="H2033" t="s">
        <v>57</v>
      </c>
      <c r="I2033" s="42">
        <v>0</v>
      </c>
      <c r="J2033" t="s">
        <v>7003</v>
      </c>
      <c r="K2033" s="37">
        <v>48092</v>
      </c>
      <c r="L2033" s="44">
        <v>109305</v>
      </c>
      <c r="M2033" s="44">
        <v>109305</v>
      </c>
      <c r="N2033" s="44">
        <v>0</v>
      </c>
      <c r="O2033" s="44">
        <v>81978.75</v>
      </c>
      <c r="P2033" s="44">
        <v>0</v>
      </c>
      <c r="Q2033" s="44">
        <v>0</v>
      </c>
      <c r="R2033" s="44">
        <v>0</v>
      </c>
      <c r="S2033" s="44">
        <v>0</v>
      </c>
      <c r="T2033" s="44">
        <v>0</v>
      </c>
      <c r="V2033" s="44"/>
      <c r="W2033" s="44"/>
      <c r="X2033" s="44"/>
    </row>
    <row r="2034" spans="1:24">
      <c r="A2034">
        <v>2</v>
      </c>
      <c r="B2034">
        <v>4332</v>
      </c>
      <c r="C2034" t="s">
        <v>3767</v>
      </c>
      <c r="D2034" t="s">
        <v>7695</v>
      </c>
      <c r="E2034" t="s">
        <v>9</v>
      </c>
      <c r="F2034" t="s">
        <v>7696</v>
      </c>
      <c r="G2034" t="s">
        <v>7697</v>
      </c>
      <c r="H2034" t="s">
        <v>86</v>
      </c>
      <c r="I2034" s="42">
        <v>1</v>
      </c>
      <c r="J2034" t="s">
        <v>7002</v>
      </c>
      <c r="K2034" s="37">
        <v>43917</v>
      </c>
      <c r="L2034" s="44">
        <v>10979.27</v>
      </c>
      <c r="M2034" s="44">
        <v>10979.27</v>
      </c>
      <c r="N2034" s="44">
        <v>0</v>
      </c>
      <c r="O2034" s="44">
        <v>10979.27</v>
      </c>
      <c r="P2034" s="44">
        <v>0</v>
      </c>
      <c r="Q2034" s="44">
        <v>0</v>
      </c>
      <c r="R2034" s="44">
        <v>0</v>
      </c>
      <c r="S2034" s="44">
        <v>0</v>
      </c>
      <c r="T2034" s="44">
        <v>0</v>
      </c>
      <c r="V2034" s="44"/>
      <c r="W2034" s="44"/>
      <c r="X2034" s="44"/>
    </row>
    <row r="2035" spans="1:24">
      <c r="A2035">
        <v>2</v>
      </c>
      <c r="B2035">
        <v>4332</v>
      </c>
      <c r="C2035" t="s">
        <v>3767</v>
      </c>
      <c r="D2035" t="s">
        <v>948</v>
      </c>
      <c r="E2035" t="s">
        <v>949</v>
      </c>
      <c r="F2035" t="s">
        <v>5483</v>
      </c>
      <c r="G2035" t="s">
        <v>2280</v>
      </c>
      <c r="H2035" t="s">
        <v>124</v>
      </c>
      <c r="I2035" s="42">
        <v>1</v>
      </c>
      <c r="J2035" t="s">
        <v>7002</v>
      </c>
      <c r="K2035" s="37">
        <v>43504</v>
      </c>
      <c r="L2035" s="44">
        <v>87388.41</v>
      </c>
      <c r="M2035" s="44">
        <v>87388.41</v>
      </c>
      <c r="N2035" s="44">
        <v>0</v>
      </c>
      <c r="O2035" s="44">
        <v>78649.570000000007</v>
      </c>
      <c r="P2035" s="44">
        <v>0</v>
      </c>
      <c r="Q2035" s="44">
        <v>6554.1307999999999</v>
      </c>
      <c r="R2035" s="44">
        <v>0</v>
      </c>
      <c r="S2035" s="44">
        <v>0</v>
      </c>
      <c r="T2035" s="44">
        <v>6554.1307999999999</v>
      </c>
      <c r="V2035" s="44"/>
      <c r="W2035" s="44"/>
      <c r="X2035" s="44"/>
    </row>
    <row r="2036" spans="1:24">
      <c r="A2036">
        <v>2</v>
      </c>
      <c r="B2036">
        <v>4332</v>
      </c>
      <c r="C2036" t="s">
        <v>3767</v>
      </c>
      <c r="D2036" t="s">
        <v>768</v>
      </c>
      <c r="E2036" t="s">
        <v>9</v>
      </c>
      <c r="F2036" t="s">
        <v>5484</v>
      </c>
      <c r="G2036" t="s">
        <v>2141</v>
      </c>
      <c r="H2036" t="s">
        <v>107</v>
      </c>
      <c r="I2036" s="42">
        <v>1</v>
      </c>
      <c r="J2036" t="s">
        <v>7002</v>
      </c>
      <c r="K2036" s="37">
        <v>43504</v>
      </c>
      <c r="L2036" s="44">
        <v>7947.23</v>
      </c>
      <c r="M2036" s="44">
        <v>7947.23</v>
      </c>
      <c r="N2036" s="44">
        <v>0</v>
      </c>
      <c r="O2036" s="44">
        <v>7152.51</v>
      </c>
      <c r="P2036" s="44">
        <v>0</v>
      </c>
      <c r="Q2036" s="44">
        <v>596.04250000000002</v>
      </c>
      <c r="R2036" s="44">
        <v>0</v>
      </c>
      <c r="S2036" s="44">
        <v>0</v>
      </c>
      <c r="T2036" s="44">
        <v>596.04250000000002</v>
      </c>
      <c r="V2036" s="44"/>
      <c r="W2036" s="44"/>
      <c r="X2036" s="44"/>
    </row>
    <row r="2037" spans="1:24">
      <c r="A2037">
        <v>2</v>
      </c>
      <c r="B2037">
        <v>4332</v>
      </c>
      <c r="C2037" t="s">
        <v>3767</v>
      </c>
      <c r="D2037" t="s">
        <v>570</v>
      </c>
      <c r="E2037" t="s">
        <v>82</v>
      </c>
      <c r="F2037" t="s">
        <v>5485</v>
      </c>
      <c r="G2037" t="s">
        <v>2442</v>
      </c>
      <c r="H2037" t="s">
        <v>107</v>
      </c>
      <c r="I2037" s="42">
        <v>0</v>
      </c>
      <c r="J2037" t="s">
        <v>7002</v>
      </c>
      <c r="K2037" s="37">
        <v>43959</v>
      </c>
      <c r="L2037" s="44">
        <v>6298.32</v>
      </c>
      <c r="M2037" s="44">
        <v>6298.32</v>
      </c>
      <c r="N2037" s="44">
        <v>0</v>
      </c>
      <c r="O2037" s="44">
        <v>5668.49</v>
      </c>
      <c r="P2037" s="44">
        <v>0</v>
      </c>
      <c r="Q2037" s="44">
        <v>472.37419999999997</v>
      </c>
      <c r="R2037" s="44">
        <v>0</v>
      </c>
      <c r="S2037" s="44">
        <v>0</v>
      </c>
      <c r="T2037" s="44">
        <v>472.37419999999997</v>
      </c>
      <c r="V2037" s="44"/>
      <c r="W2037" s="44"/>
      <c r="X2037" s="44"/>
    </row>
    <row r="2038" spans="1:24">
      <c r="A2038">
        <v>2</v>
      </c>
      <c r="B2038">
        <v>4332</v>
      </c>
      <c r="C2038" t="s">
        <v>3767</v>
      </c>
      <c r="D2038" t="s">
        <v>8</v>
      </c>
      <c r="E2038" t="s">
        <v>9</v>
      </c>
      <c r="F2038" t="s">
        <v>5486</v>
      </c>
      <c r="G2038" t="s">
        <v>3137</v>
      </c>
      <c r="H2038" t="s">
        <v>149</v>
      </c>
      <c r="I2038" s="42">
        <v>1</v>
      </c>
      <c r="J2038" t="s">
        <v>7002</v>
      </c>
      <c r="K2038" s="37">
        <v>43851</v>
      </c>
      <c r="L2038" s="44">
        <v>18439</v>
      </c>
      <c r="M2038" s="44">
        <v>18439</v>
      </c>
      <c r="N2038" s="44">
        <v>0</v>
      </c>
      <c r="O2038" s="44">
        <v>16595.099999999999</v>
      </c>
      <c r="P2038" s="44">
        <v>0</v>
      </c>
      <c r="Q2038" s="44">
        <v>1382.925</v>
      </c>
      <c r="R2038" s="44">
        <v>0</v>
      </c>
      <c r="S2038" s="44">
        <v>0</v>
      </c>
      <c r="T2038" s="44">
        <v>1382.925</v>
      </c>
      <c r="V2038" s="44"/>
      <c r="W2038" s="44"/>
      <c r="X2038" s="44"/>
    </row>
    <row r="2039" spans="1:24">
      <c r="A2039">
        <v>2</v>
      </c>
      <c r="B2039">
        <v>4332</v>
      </c>
      <c r="C2039" t="s">
        <v>3767</v>
      </c>
      <c r="D2039" t="s">
        <v>65</v>
      </c>
      <c r="E2039" t="s">
        <v>48</v>
      </c>
      <c r="F2039" t="s">
        <v>5487</v>
      </c>
      <c r="G2039" t="s">
        <v>2742</v>
      </c>
      <c r="H2039" t="s">
        <v>149</v>
      </c>
      <c r="I2039" s="42">
        <v>0</v>
      </c>
      <c r="J2039" t="s">
        <v>7002</v>
      </c>
      <c r="K2039" s="37">
        <v>43760</v>
      </c>
      <c r="L2039" s="44">
        <v>44812.5</v>
      </c>
      <c r="M2039" s="44">
        <v>44812.5</v>
      </c>
      <c r="N2039" s="44">
        <v>0</v>
      </c>
      <c r="O2039" s="44">
        <v>40331.25</v>
      </c>
      <c r="P2039" s="44">
        <v>0</v>
      </c>
      <c r="Q2039" s="44">
        <v>3360.9375</v>
      </c>
      <c r="R2039" s="44">
        <v>0</v>
      </c>
      <c r="S2039" s="44">
        <v>0</v>
      </c>
      <c r="T2039" s="44">
        <v>3360.9375</v>
      </c>
      <c r="V2039" s="44"/>
      <c r="W2039" s="44"/>
      <c r="X2039" s="44"/>
    </row>
    <row r="2040" spans="1:24">
      <c r="A2040">
        <v>2</v>
      </c>
      <c r="B2040">
        <v>4332</v>
      </c>
      <c r="C2040" t="s">
        <v>3767</v>
      </c>
      <c r="D2040" t="s">
        <v>1078</v>
      </c>
      <c r="E2040" t="s">
        <v>48</v>
      </c>
      <c r="F2040" t="s">
        <v>5488</v>
      </c>
      <c r="G2040" t="s">
        <v>1129</v>
      </c>
      <c r="H2040" t="s">
        <v>107</v>
      </c>
      <c r="I2040" s="42">
        <v>0</v>
      </c>
      <c r="J2040" t="s">
        <v>7002</v>
      </c>
      <c r="K2040" s="37">
        <v>43335</v>
      </c>
      <c r="L2040" s="44">
        <v>36251.19</v>
      </c>
      <c r="M2040" s="44">
        <v>36251.19</v>
      </c>
      <c r="N2040" s="44">
        <v>0</v>
      </c>
      <c r="O2040" s="44">
        <v>32626.07</v>
      </c>
      <c r="P2040" s="44">
        <v>0</v>
      </c>
      <c r="Q2040" s="44">
        <v>2718.8391999999999</v>
      </c>
      <c r="R2040" s="44">
        <v>0</v>
      </c>
      <c r="S2040" s="44">
        <v>0</v>
      </c>
      <c r="T2040" s="44">
        <v>2718.8391999999999</v>
      </c>
      <c r="V2040" s="44"/>
      <c r="W2040" s="44"/>
      <c r="X2040" s="44"/>
    </row>
    <row r="2041" spans="1:24">
      <c r="A2041">
        <v>2</v>
      </c>
      <c r="B2041">
        <v>4332</v>
      </c>
      <c r="C2041" t="s">
        <v>3767</v>
      </c>
      <c r="D2041" t="s">
        <v>119</v>
      </c>
      <c r="E2041" t="s">
        <v>102</v>
      </c>
      <c r="F2041" t="s">
        <v>5489</v>
      </c>
      <c r="G2041" t="s">
        <v>2241</v>
      </c>
      <c r="H2041" t="s">
        <v>124</v>
      </c>
      <c r="I2041" s="42">
        <v>1</v>
      </c>
      <c r="J2041" t="s">
        <v>7002</v>
      </c>
      <c r="K2041" s="37">
        <v>43504</v>
      </c>
      <c r="L2041" s="44">
        <v>72706.960000000006</v>
      </c>
      <c r="M2041" s="44">
        <v>72706.960000000006</v>
      </c>
      <c r="N2041" s="44">
        <v>0</v>
      </c>
      <c r="O2041" s="44">
        <v>65436.26</v>
      </c>
      <c r="P2041" s="44">
        <v>0</v>
      </c>
      <c r="Q2041" s="44">
        <v>5453.0217000000002</v>
      </c>
      <c r="R2041" s="44">
        <v>0</v>
      </c>
      <c r="S2041" s="44">
        <v>0</v>
      </c>
      <c r="T2041" s="44">
        <v>5453.0217000000002</v>
      </c>
      <c r="V2041" s="44"/>
      <c r="W2041" s="44"/>
      <c r="X2041" s="44"/>
    </row>
    <row r="2042" spans="1:24">
      <c r="A2042">
        <v>2</v>
      </c>
      <c r="B2042">
        <v>4332</v>
      </c>
      <c r="C2042" t="s">
        <v>3767</v>
      </c>
      <c r="D2042" t="s">
        <v>570</v>
      </c>
      <c r="E2042" t="s">
        <v>82</v>
      </c>
      <c r="F2042" t="s">
        <v>7698</v>
      </c>
      <c r="G2042" t="s">
        <v>7699</v>
      </c>
      <c r="H2042" t="s">
        <v>104</v>
      </c>
      <c r="I2042" s="42">
        <v>0</v>
      </c>
      <c r="J2042" t="s">
        <v>7002</v>
      </c>
      <c r="K2042" s="37">
        <v>48092</v>
      </c>
      <c r="L2042" s="44">
        <v>2286237.77</v>
      </c>
      <c r="M2042" s="44">
        <v>2286237.77</v>
      </c>
      <c r="N2042" s="44">
        <v>0</v>
      </c>
      <c r="O2042" s="44">
        <v>2057613.99</v>
      </c>
      <c r="P2042" s="44">
        <v>0</v>
      </c>
      <c r="Q2042" s="44">
        <v>0</v>
      </c>
      <c r="R2042" s="44">
        <v>0</v>
      </c>
      <c r="S2042" s="44">
        <v>0</v>
      </c>
      <c r="T2042" s="44">
        <v>0</v>
      </c>
      <c r="V2042" s="44"/>
      <c r="W2042" s="44"/>
      <c r="X2042" s="44"/>
    </row>
    <row r="2043" spans="1:24">
      <c r="A2043">
        <v>2</v>
      </c>
      <c r="B2043">
        <v>4332</v>
      </c>
      <c r="C2043" t="s">
        <v>3767</v>
      </c>
      <c r="D2043" t="s">
        <v>1245</v>
      </c>
      <c r="E2043" t="s">
        <v>9</v>
      </c>
      <c r="F2043" t="s">
        <v>5490</v>
      </c>
      <c r="G2043" t="s">
        <v>2151</v>
      </c>
      <c r="H2043" t="s">
        <v>107</v>
      </c>
      <c r="I2043" s="42">
        <v>1</v>
      </c>
      <c r="J2043" t="s">
        <v>7002</v>
      </c>
      <c r="K2043" s="37">
        <v>43504</v>
      </c>
      <c r="L2043" s="44">
        <v>3236.75</v>
      </c>
      <c r="M2043" s="44">
        <v>3236.75</v>
      </c>
      <c r="N2043" s="44">
        <v>0</v>
      </c>
      <c r="O2043" s="44">
        <v>2913.08</v>
      </c>
      <c r="P2043" s="44">
        <v>0</v>
      </c>
      <c r="Q2043" s="44">
        <v>242.7567</v>
      </c>
      <c r="R2043" s="44">
        <v>0</v>
      </c>
      <c r="S2043" s="44">
        <v>0</v>
      </c>
      <c r="T2043" s="44">
        <v>242.7567</v>
      </c>
      <c r="V2043" s="44"/>
      <c r="W2043" s="44"/>
      <c r="X2043" s="44"/>
    </row>
    <row r="2044" spans="1:24">
      <c r="A2044">
        <v>2</v>
      </c>
      <c r="B2044">
        <v>4332</v>
      </c>
      <c r="C2044" t="s">
        <v>3767</v>
      </c>
      <c r="D2044" t="s">
        <v>1760</v>
      </c>
      <c r="E2044" t="s">
        <v>27</v>
      </c>
      <c r="F2044" t="s">
        <v>5491</v>
      </c>
      <c r="G2044" t="s">
        <v>2604</v>
      </c>
      <c r="H2044" t="s">
        <v>124</v>
      </c>
      <c r="I2044" s="42">
        <v>1</v>
      </c>
      <c r="J2044" t="s">
        <v>7002</v>
      </c>
      <c r="K2044" s="37">
        <v>43588</v>
      </c>
      <c r="L2044" s="44">
        <v>43204.79</v>
      </c>
      <c r="M2044" s="44">
        <v>43204.79</v>
      </c>
      <c r="N2044" s="44">
        <v>0</v>
      </c>
      <c r="O2044" s="44">
        <v>38884.31</v>
      </c>
      <c r="P2044" s="44">
        <v>0</v>
      </c>
      <c r="Q2044" s="44">
        <v>3240.3591999999999</v>
      </c>
      <c r="R2044" s="44">
        <v>0</v>
      </c>
      <c r="S2044" s="44">
        <v>0</v>
      </c>
      <c r="T2044" s="44">
        <v>3240.3591999999999</v>
      </c>
      <c r="V2044" s="44"/>
      <c r="W2044" s="44"/>
      <c r="X2044" s="44"/>
    </row>
    <row r="2045" spans="1:24">
      <c r="A2045">
        <v>2</v>
      </c>
      <c r="B2045">
        <v>4332</v>
      </c>
      <c r="C2045" t="s">
        <v>3767</v>
      </c>
      <c r="D2045" t="s">
        <v>740</v>
      </c>
      <c r="E2045" t="s">
        <v>385</v>
      </c>
      <c r="F2045" t="s">
        <v>5492</v>
      </c>
      <c r="G2045" t="s">
        <v>141</v>
      </c>
      <c r="H2045" t="s">
        <v>86</v>
      </c>
      <c r="I2045" s="42">
        <v>1</v>
      </c>
      <c r="J2045" t="s">
        <v>7002</v>
      </c>
      <c r="K2045" s="37">
        <v>43389</v>
      </c>
      <c r="L2045" s="44">
        <v>0</v>
      </c>
      <c r="M2045" s="44">
        <v>0</v>
      </c>
      <c r="N2045" s="44">
        <v>0</v>
      </c>
      <c r="O2045" s="44">
        <v>0</v>
      </c>
      <c r="P2045" s="44">
        <v>0</v>
      </c>
      <c r="Q2045" s="44">
        <v>0</v>
      </c>
      <c r="R2045" s="44">
        <v>0</v>
      </c>
      <c r="S2045" s="44">
        <v>0</v>
      </c>
      <c r="T2045" s="44">
        <v>0</v>
      </c>
      <c r="V2045" s="44"/>
      <c r="W2045" s="44"/>
      <c r="X2045" s="44"/>
    </row>
    <row r="2046" spans="1:24">
      <c r="A2046">
        <v>2</v>
      </c>
      <c r="B2046">
        <v>4332</v>
      </c>
      <c r="C2046" t="s">
        <v>3767</v>
      </c>
      <c r="D2046" t="s">
        <v>948</v>
      </c>
      <c r="E2046" t="s">
        <v>949</v>
      </c>
      <c r="F2046" t="s">
        <v>5493</v>
      </c>
      <c r="G2046" t="s">
        <v>2154</v>
      </c>
      <c r="H2046" t="s">
        <v>124</v>
      </c>
      <c r="I2046" s="42">
        <v>0</v>
      </c>
      <c r="J2046" t="s">
        <v>7002</v>
      </c>
      <c r="K2046" s="37">
        <v>43991</v>
      </c>
      <c r="L2046" s="44">
        <v>83052.53</v>
      </c>
      <c r="M2046" s="44">
        <v>83052.53</v>
      </c>
      <c r="N2046" s="44">
        <v>0</v>
      </c>
      <c r="O2046" s="44">
        <v>74747.28</v>
      </c>
      <c r="P2046" s="44">
        <v>0</v>
      </c>
      <c r="Q2046" s="44">
        <v>6228.94</v>
      </c>
      <c r="R2046" s="44">
        <v>0</v>
      </c>
      <c r="S2046" s="44">
        <v>0</v>
      </c>
      <c r="T2046" s="44">
        <v>6228.94</v>
      </c>
      <c r="V2046" s="44"/>
      <c r="W2046" s="44"/>
      <c r="X2046" s="44"/>
    </row>
    <row r="2047" spans="1:24">
      <c r="A2047">
        <v>2</v>
      </c>
      <c r="B2047">
        <v>4332</v>
      </c>
      <c r="C2047" t="s">
        <v>3767</v>
      </c>
      <c r="D2047" t="s">
        <v>47</v>
      </c>
      <c r="E2047" t="s">
        <v>48</v>
      </c>
      <c r="F2047" t="s">
        <v>5494</v>
      </c>
      <c r="G2047" t="s">
        <v>2088</v>
      </c>
      <c r="H2047" t="s">
        <v>100</v>
      </c>
      <c r="I2047" s="42">
        <v>1</v>
      </c>
      <c r="J2047" t="s">
        <v>7002</v>
      </c>
      <c r="K2047" s="37">
        <v>43503</v>
      </c>
      <c r="L2047" s="44">
        <v>7497.62</v>
      </c>
      <c r="M2047" s="44">
        <v>7497.62</v>
      </c>
      <c r="N2047" s="44">
        <v>0</v>
      </c>
      <c r="O2047" s="44">
        <v>6747.86</v>
      </c>
      <c r="P2047" s="44">
        <v>0</v>
      </c>
      <c r="Q2047" s="44">
        <v>562.32169999999996</v>
      </c>
      <c r="R2047" s="44">
        <v>0</v>
      </c>
      <c r="S2047" s="44">
        <v>0</v>
      </c>
      <c r="T2047" s="44">
        <v>562.32169999999996</v>
      </c>
      <c r="V2047" s="44"/>
      <c r="W2047" s="44"/>
      <c r="X2047" s="44"/>
    </row>
    <row r="2048" spans="1:24">
      <c r="A2048">
        <v>2</v>
      </c>
      <c r="B2048">
        <v>4332</v>
      </c>
      <c r="C2048" t="s">
        <v>3767</v>
      </c>
      <c r="D2048" t="s">
        <v>1952</v>
      </c>
      <c r="E2048" t="s">
        <v>405</v>
      </c>
      <c r="F2048" t="s">
        <v>5495</v>
      </c>
      <c r="G2048" t="s">
        <v>2083</v>
      </c>
      <c r="H2048" t="s">
        <v>124</v>
      </c>
      <c r="I2048" s="42">
        <v>0</v>
      </c>
      <c r="J2048" t="s">
        <v>7002</v>
      </c>
      <c r="K2048" s="37">
        <v>43503</v>
      </c>
      <c r="L2048" s="44">
        <v>118684.2</v>
      </c>
      <c r="M2048" s="44">
        <v>118684.2</v>
      </c>
      <c r="N2048" s="44">
        <v>0</v>
      </c>
      <c r="O2048" s="44">
        <v>106815.78</v>
      </c>
      <c r="P2048" s="44">
        <v>0</v>
      </c>
      <c r="Q2048" s="44">
        <v>8901.3150000000005</v>
      </c>
      <c r="R2048" s="44">
        <v>0</v>
      </c>
      <c r="S2048" s="44">
        <v>0</v>
      </c>
      <c r="T2048" s="44">
        <v>8901.3150000000005</v>
      </c>
      <c r="V2048" s="44"/>
      <c r="W2048" s="44"/>
      <c r="X2048" s="44"/>
    </row>
    <row r="2049" spans="1:24">
      <c r="A2049">
        <v>2</v>
      </c>
      <c r="B2049">
        <v>4332</v>
      </c>
      <c r="C2049" t="s">
        <v>3767</v>
      </c>
      <c r="D2049" t="s">
        <v>1133</v>
      </c>
      <c r="E2049" t="s">
        <v>93</v>
      </c>
      <c r="F2049" t="s">
        <v>7700</v>
      </c>
      <c r="G2049" t="s">
        <v>7701</v>
      </c>
      <c r="H2049" t="s">
        <v>107</v>
      </c>
      <c r="I2049" s="42">
        <v>0</v>
      </c>
      <c r="J2049" t="s">
        <v>7002</v>
      </c>
      <c r="K2049" s="37">
        <v>43973</v>
      </c>
      <c r="L2049" s="44">
        <v>22612.75</v>
      </c>
      <c r="M2049" s="44">
        <v>22612.75</v>
      </c>
      <c r="N2049" s="44">
        <v>0</v>
      </c>
      <c r="O2049" s="44">
        <v>20351.48</v>
      </c>
      <c r="P2049" s="44">
        <v>0</v>
      </c>
      <c r="Q2049" s="44">
        <v>1695.95</v>
      </c>
      <c r="R2049" s="44">
        <v>0</v>
      </c>
      <c r="S2049" s="44">
        <v>1695.95</v>
      </c>
      <c r="T2049" s="44">
        <v>0</v>
      </c>
      <c r="V2049" s="44"/>
      <c r="W2049" s="44"/>
      <c r="X2049" s="44"/>
    </row>
    <row r="2050" spans="1:24">
      <c r="A2050">
        <v>2</v>
      </c>
      <c r="B2050">
        <v>4332</v>
      </c>
      <c r="C2050" t="s">
        <v>3767</v>
      </c>
      <c r="D2050" t="s">
        <v>1258</v>
      </c>
      <c r="E2050" t="s">
        <v>37</v>
      </c>
      <c r="F2050" t="s">
        <v>5496</v>
      </c>
      <c r="G2050" t="s">
        <v>2748</v>
      </c>
      <c r="H2050" t="s">
        <v>104</v>
      </c>
      <c r="I2050" s="42">
        <v>0</v>
      </c>
      <c r="J2050" t="s">
        <v>7002</v>
      </c>
      <c r="K2050" s="37">
        <v>48092</v>
      </c>
      <c r="L2050" s="44">
        <v>173179</v>
      </c>
      <c r="M2050" s="44">
        <v>173179</v>
      </c>
      <c r="N2050" s="44">
        <v>0</v>
      </c>
      <c r="O2050" s="44">
        <v>155861.1</v>
      </c>
      <c r="P2050" s="44">
        <v>0</v>
      </c>
      <c r="Q2050" s="44">
        <v>0</v>
      </c>
      <c r="R2050" s="44">
        <v>0</v>
      </c>
      <c r="S2050" s="44">
        <v>0</v>
      </c>
      <c r="T2050" s="44">
        <v>0</v>
      </c>
      <c r="V2050" s="44"/>
      <c r="W2050" s="44"/>
      <c r="X2050" s="44"/>
    </row>
    <row r="2051" spans="1:24">
      <c r="A2051">
        <v>2</v>
      </c>
      <c r="B2051">
        <v>4332</v>
      </c>
      <c r="C2051" t="s">
        <v>3767</v>
      </c>
      <c r="D2051" t="s">
        <v>1731</v>
      </c>
      <c r="E2051" t="s">
        <v>122</v>
      </c>
      <c r="F2051" t="s">
        <v>5497</v>
      </c>
      <c r="G2051" t="s">
        <v>2170</v>
      </c>
      <c r="H2051" t="s">
        <v>124</v>
      </c>
      <c r="I2051" s="42">
        <v>1</v>
      </c>
      <c r="J2051" t="s">
        <v>7002</v>
      </c>
      <c r="K2051" s="37">
        <v>48092</v>
      </c>
      <c r="L2051" s="44">
        <v>296081.34999999998</v>
      </c>
      <c r="M2051" s="44">
        <v>296081.34999999998</v>
      </c>
      <c r="N2051" s="44">
        <v>0</v>
      </c>
      <c r="O2051" s="44">
        <v>266473.21999999997</v>
      </c>
      <c r="P2051" s="44">
        <v>0</v>
      </c>
      <c r="Q2051" s="44">
        <v>21905.611700000001</v>
      </c>
      <c r="R2051" s="44">
        <v>0</v>
      </c>
      <c r="S2051" s="44">
        <v>0</v>
      </c>
      <c r="T2051" s="44">
        <v>21905.611700000001</v>
      </c>
      <c r="V2051" s="44"/>
      <c r="W2051" s="44"/>
      <c r="X2051" s="44"/>
    </row>
    <row r="2052" spans="1:24">
      <c r="A2052">
        <v>2</v>
      </c>
      <c r="B2052">
        <v>4332</v>
      </c>
      <c r="C2052" t="s">
        <v>3767</v>
      </c>
      <c r="D2052" t="s">
        <v>1958</v>
      </c>
      <c r="E2052" t="s">
        <v>48</v>
      </c>
      <c r="F2052" t="s">
        <v>5498</v>
      </c>
      <c r="G2052" t="s">
        <v>2138</v>
      </c>
      <c r="H2052" t="s">
        <v>107</v>
      </c>
      <c r="I2052" s="42">
        <v>1</v>
      </c>
      <c r="J2052" t="s">
        <v>7002</v>
      </c>
      <c r="K2052" s="37">
        <v>43503</v>
      </c>
      <c r="L2052" s="44">
        <v>3603.32</v>
      </c>
      <c r="M2052" s="44">
        <v>3603.32</v>
      </c>
      <c r="N2052" s="44">
        <v>0</v>
      </c>
      <c r="O2052" s="44">
        <v>3242.99</v>
      </c>
      <c r="P2052" s="44">
        <v>0</v>
      </c>
      <c r="Q2052" s="44">
        <v>270.24919999999997</v>
      </c>
      <c r="R2052" s="44">
        <v>0</v>
      </c>
      <c r="S2052" s="44">
        <v>0</v>
      </c>
      <c r="T2052" s="44">
        <v>270.24919999999997</v>
      </c>
      <c r="V2052" s="44"/>
      <c r="W2052" s="44"/>
      <c r="X2052" s="44"/>
    </row>
    <row r="2053" spans="1:24">
      <c r="A2053">
        <v>2</v>
      </c>
      <c r="B2053">
        <v>4332</v>
      </c>
      <c r="C2053" t="s">
        <v>3767</v>
      </c>
      <c r="D2053" t="s">
        <v>748</v>
      </c>
      <c r="E2053" t="s">
        <v>48</v>
      </c>
      <c r="F2053" t="s">
        <v>5499</v>
      </c>
      <c r="G2053" t="s">
        <v>2522</v>
      </c>
      <c r="H2053" t="s">
        <v>86</v>
      </c>
      <c r="I2053" s="42">
        <v>1</v>
      </c>
      <c r="J2053" t="s">
        <v>7002</v>
      </c>
      <c r="K2053" s="37">
        <v>48092</v>
      </c>
      <c r="L2053" s="44">
        <v>507306.33</v>
      </c>
      <c r="M2053" s="44">
        <v>449942.46</v>
      </c>
      <c r="N2053" s="44">
        <v>-57363.87</v>
      </c>
      <c r="O2053" s="44">
        <v>454347.51</v>
      </c>
      <c r="P2053" s="44">
        <v>-51627.48</v>
      </c>
      <c r="Q2053" s="44">
        <v>876.41840000000002</v>
      </c>
      <c r="R2053" s="44">
        <v>0</v>
      </c>
      <c r="S2053" s="44">
        <v>0</v>
      </c>
      <c r="T2053" s="44">
        <v>876.41840000000002</v>
      </c>
      <c r="V2053" s="44"/>
      <c r="W2053" s="44"/>
      <c r="X2053" s="44"/>
    </row>
    <row r="2054" spans="1:24">
      <c r="A2054">
        <v>2</v>
      </c>
      <c r="B2054">
        <v>4332</v>
      </c>
      <c r="C2054" t="s">
        <v>3767</v>
      </c>
      <c r="D2054" t="s">
        <v>985</v>
      </c>
      <c r="E2054" t="s">
        <v>25</v>
      </c>
      <c r="F2054" t="s">
        <v>5500</v>
      </c>
      <c r="G2054" t="s">
        <v>2157</v>
      </c>
      <c r="H2054" t="s">
        <v>107</v>
      </c>
      <c r="I2054" s="42">
        <v>1</v>
      </c>
      <c r="J2054" t="s">
        <v>7002</v>
      </c>
      <c r="K2054" s="37">
        <v>43956</v>
      </c>
      <c r="L2054" s="44">
        <v>12662.46</v>
      </c>
      <c r="M2054" s="44">
        <v>0</v>
      </c>
      <c r="N2054" s="44">
        <v>-12662.46</v>
      </c>
      <c r="O2054" s="44">
        <v>0</v>
      </c>
      <c r="P2054" s="44">
        <v>-11396.21</v>
      </c>
      <c r="Q2054" s="44">
        <v>0</v>
      </c>
      <c r="R2054" s="44">
        <v>0</v>
      </c>
      <c r="S2054" s="44">
        <v>0</v>
      </c>
      <c r="T2054" s="44">
        <v>0</v>
      </c>
      <c r="V2054" s="44"/>
      <c r="W2054" s="44"/>
      <c r="X2054" s="44"/>
    </row>
    <row r="2055" spans="1:24">
      <c r="A2055">
        <v>2</v>
      </c>
      <c r="B2055">
        <v>4332</v>
      </c>
      <c r="C2055" t="s">
        <v>3767</v>
      </c>
      <c r="D2055" t="s">
        <v>1135</v>
      </c>
      <c r="E2055" t="s">
        <v>21</v>
      </c>
      <c r="F2055" t="s">
        <v>5501</v>
      </c>
      <c r="G2055" t="s">
        <v>3295</v>
      </c>
      <c r="H2055" t="s">
        <v>100</v>
      </c>
      <c r="I2055" s="42">
        <v>1</v>
      </c>
      <c r="J2055" t="s">
        <v>7002</v>
      </c>
      <c r="K2055" s="37">
        <v>43861</v>
      </c>
      <c r="L2055" s="44">
        <v>32086.02</v>
      </c>
      <c r="M2055" s="44">
        <v>32086.02</v>
      </c>
      <c r="N2055" s="44">
        <v>0</v>
      </c>
      <c r="O2055" s="44">
        <v>28877.42</v>
      </c>
      <c r="P2055" s="44">
        <v>0</v>
      </c>
      <c r="Q2055" s="44">
        <v>2406.4517000000001</v>
      </c>
      <c r="R2055" s="44">
        <v>0</v>
      </c>
      <c r="S2055" s="44">
        <v>0</v>
      </c>
      <c r="T2055" s="44">
        <v>2406.4517000000001</v>
      </c>
      <c r="V2055" s="44"/>
      <c r="W2055" s="44"/>
      <c r="X2055" s="44"/>
    </row>
    <row r="2056" spans="1:24">
      <c r="A2056">
        <v>2</v>
      </c>
      <c r="B2056">
        <v>4332</v>
      </c>
      <c r="C2056" t="s">
        <v>3767</v>
      </c>
      <c r="D2056" t="s">
        <v>152</v>
      </c>
      <c r="E2056" t="s">
        <v>152</v>
      </c>
      <c r="F2056" t="s">
        <v>5502</v>
      </c>
      <c r="G2056" t="s">
        <v>2067</v>
      </c>
      <c r="H2056" t="s">
        <v>86</v>
      </c>
      <c r="I2056" s="42">
        <v>0.48</v>
      </c>
      <c r="J2056" t="s">
        <v>7002</v>
      </c>
      <c r="K2056" s="37">
        <v>44032</v>
      </c>
      <c r="L2056" s="44">
        <v>8698.31</v>
      </c>
      <c r="M2056" s="44">
        <v>8698.31</v>
      </c>
      <c r="N2056" s="44">
        <v>0</v>
      </c>
      <c r="O2056" s="44">
        <v>7828.48</v>
      </c>
      <c r="P2056" s="44">
        <v>0</v>
      </c>
      <c r="Q2056" s="44">
        <v>652.37329999999997</v>
      </c>
      <c r="R2056" s="44">
        <v>0</v>
      </c>
      <c r="S2056" s="44">
        <v>0</v>
      </c>
      <c r="T2056" s="44">
        <v>652.37329999999997</v>
      </c>
      <c r="V2056" s="44"/>
      <c r="W2056" s="44"/>
      <c r="X2056" s="44"/>
    </row>
    <row r="2057" spans="1:24">
      <c r="A2057">
        <v>2</v>
      </c>
      <c r="B2057">
        <v>4332</v>
      </c>
      <c r="C2057" t="s">
        <v>3767</v>
      </c>
      <c r="D2057" t="s">
        <v>735</v>
      </c>
      <c r="E2057" t="s">
        <v>314</v>
      </c>
      <c r="F2057" t="s">
        <v>5503</v>
      </c>
      <c r="G2057" t="s">
        <v>2488</v>
      </c>
      <c r="H2057" t="s">
        <v>100</v>
      </c>
      <c r="I2057" s="42">
        <v>0</v>
      </c>
      <c r="J2057" t="s">
        <v>7002</v>
      </c>
      <c r="K2057" s="37">
        <v>43761</v>
      </c>
      <c r="L2057" s="44">
        <v>32804.410000000003</v>
      </c>
      <c r="M2057" s="44">
        <v>32804.410000000003</v>
      </c>
      <c r="N2057" s="44">
        <v>0</v>
      </c>
      <c r="O2057" s="44">
        <v>29523.97</v>
      </c>
      <c r="P2057" s="44">
        <v>0</v>
      </c>
      <c r="Q2057" s="44">
        <v>2460.3308000000002</v>
      </c>
      <c r="R2057" s="44">
        <v>0</v>
      </c>
      <c r="S2057" s="44">
        <v>0</v>
      </c>
      <c r="T2057" s="44">
        <v>2460.3308000000002</v>
      </c>
      <c r="V2057" s="44"/>
      <c r="W2057" s="44"/>
      <c r="X2057" s="44"/>
    </row>
    <row r="2058" spans="1:24">
      <c r="A2058">
        <v>2</v>
      </c>
      <c r="B2058">
        <v>4332</v>
      </c>
      <c r="C2058" t="s">
        <v>3767</v>
      </c>
      <c r="D2058" t="s">
        <v>285</v>
      </c>
      <c r="E2058" t="s">
        <v>37</v>
      </c>
      <c r="F2058" t="s">
        <v>5504</v>
      </c>
      <c r="G2058" t="s">
        <v>2619</v>
      </c>
      <c r="H2058" t="s">
        <v>107</v>
      </c>
      <c r="I2058" s="42">
        <v>0</v>
      </c>
      <c r="J2058" t="s">
        <v>7002</v>
      </c>
      <c r="K2058" s="37">
        <v>48092</v>
      </c>
      <c r="L2058" s="44">
        <v>1918442.18</v>
      </c>
      <c r="M2058" s="44">
        <v>1918442.18</v>
      </c>
      <c r="N2058" s="44">
        <v>0</v>
      </c>
      <c r="O2058" s="44">
        <v>1726597.96</v>
      </c>
      <c r="P2058" s="44">
        <v>0</v>
      </c>
      <c r="Q2058" s="44">
        <v>0</v>
      </c>
      <c r="R2058" s="44">
        <v>0</v>
      </c>
      <c r="S2058" s="44">
        <v>0</v>
      </c>
      <c r="T2058" s="44">
        <v>0</v>
      </c>
      <c r="V2058" s="44"/>
      <c r="W2058" s="44"/>
      <c r="X2058" s="44"/>
    </row>
    <row r="2059" spans="1:24">
      <c r="A2059">
        <v>2</v>
      </c>
      <c r="B2059">
        <v>4332</v>
      </c>
      <c r="C2059" t="s">
        <v>3767</v>
      </c>
      <c r="D2059" t="s">
        <v>1731</v>
      </c>
      <c r="E2059" t="s">
        <v>122</v>
      </c>
      <c r="F2059" t="s">
        <v>5505</v>
      </c>
      <c r="G2059" t="s">
        <v>335</v>
      </c>
      <c r="H2059" t="s">
        <v>107</v>
      </c>
      <c r="I2059" s="42">
        <v>0.85</v>
      </c>
      <c r="J2059" t="s">
        <v>7002</v>
      </c>
      <c r="K2059" s="37">
        <v>48092</v>
      </c>
      <c r="L2059" s="44">
        <v>129125.15</v>
      </c>
      <c r="M2059" s="44">
        <v>129125.15</v>
      </c>
      <c r="N2059" s="44">
        <v>0</v>
      </c>
      <c r="O2059" s="44">
        <v>116212.64</v>
      </c>
      <c r="P2059" s="44">
        <v>0</v>
      </c>
      <c r="Q2059" s="44">
        <v>0</v>
      </c>
      <c r="R2059" s="44">
        <v>0</v>
      </c>
      <c r="S2059" s="44">
        <v>0</v>
      </c>
      <c r="T2059" s="44">
        <v>0</v>
      </c>
      <c r="V2059" s="44"/>
      <c r="W2059" s="44"/>
      <c r="X2059" s="44"/>
    </row>
    <row r="2060" spans="1:24">
      <c r="A2060">
        <v>2</v>
      </c>
      <c r="B2060">
        <v>4332</v>
      </c>
      <c r="C2060" t="s">
        <v>3767</v>
      </c>
      <c r="D2060" t="s">
        <v>158</v>
      </c>
      <c r="E2060" t="s">
        <v>147</v>
      </c>
      <c r="F2060" t="s">
        <v>5506</v>
      </c>
      <c r="G2060" t="s">
        <v>413</v>
      </c>
      <c r="H2060" t="s">
        <v>107</v>
      </c>
      <c r="I2060" s="42">
        <v>0</v>
      </c>
      <c r="J2060" t="s">
        <v>7002</v>
      </c>
      <c r="K2060" s="37">
        <v>43598</v>
      </c>
      <c r="L2060" s="44">
        <v>17559.150000000001</v>
      </c>
      <c r="M2060" s="44">
        <v>17559.150000000001</v>
      </c>
      <c r="N2060" s="44">
        <v>0</v>
      </c>
      <c r="O2060" s="44">
        <v>15803.24</v>
      </c>
      <c r="P2060" s="44">
        <v>0</v>
      </c>
      <c r="Q2060" s="44">
        <v>1316.9367</v>
      </c>
      <c r="R2060" s="44">
        <v>0</v>
      </c>
      <c r="S2060" s="44">
        <v>0</v>
      </c>
      <c r="T2060" s="44">
        <v>1316.9367</v>
      </c>
      <c r="V2060" s="44"/>
      <c r="W2060" s="44"/>
      <c r="X2060" s="44"/>
    </row>
    <row r="2061" spans="1:24">
      <c r="A2061">
        <v>2</v>
      </c>
      <c r="B2061">
        <v>4332</v>
      </c>
      <c r="C2061" t="s">
        <v>3767</v>
      </c>
      <c r="D2061" t="s">
        <v>2420</v>
      </c>
      <c r="E2061" t="s">
        <v>69</v>
      </c>
      <c r="F2061" t="s">
        <v>5507</v>
      </c>
      <c r="G2061" t="s">
        <v>2422</v>
      </c>
      <c r="H2061" t="s">
        <v>149</v>
      </c>
      <c r="I2061" s="42">
        <v>0</v>
      </c>
      <c r="J2061" t="s">
        <v>7002</v>
      </c>
      <c r="K2061" s="37">
        <v>43917</v>
      </c>
      <c r="L2061" s="44">
        <v>18634.240000000002</v>
      </c>
      <c r="M2061" s="44">
        <v>18634.240000000002</v>
      </c>
      <c r="N2061" s="44">
        <v>0</v>
      </c>
      <c r="O2061" s="44">
        <v>16770.82</v>
      </c>
      <c r="P2061" s="44">
        <v>0</v>
      </c>
      <c r="Q2061" s="44">
        <v>1397.5682999999999</v>
      </c>
      <c r="R2061" s="44">
        <v>0</v>
      </c>
      <c r="S2061" s="44">
        <v>0</v>
      </c>
      <c r="T2061" s="44">
        <v>1397.5682999999999</v>
      </c>
      <c r="V2061" s="44"/>
      <c r="W2061" s="44"/>
      <c r="X2061" s="44"/>
    </row>
    <row r="2062" spans="1:24">
      <c r="A2062">
        <v>2</v>
      </c>
      <c r="B2062">
        <v>4332</v>
      </c>
      <c r="C2062" t="s">
        <v>3767</v>
      </c>
      <c r="D2062" t="s">
        <v>1731</v>
      </c>
      <c r="E2062" t="s">
        <v>122</v>
      </c>
      <c r="F2062" t="s">
        <v>5508</v>
      </c>
      <c r="G2062" t="s">
        <v>2167</v>
      </c>
      <c r="H2062" t="s">
        <v>124</v>
      </c>
      <c r="I2062" s="42">
        <v>1</v>
      </c>
      <c r="J2062" t="s">
        <v>7002</v>
      </c>
      <c r="K2062" s="37">
        <v>43503</v>
      </c>
      <c r="L2062" s="44">
        <v>86813.86</v>
      </c>
      <c r="M2062" s="44">
        <v>86813.86</v>
      </c>
      <c r="N2062" s="44">
        <v>0</v>
      </c>
      <c r="O2062" s="44">
        <v>78132.47</v>
      </c>
      <c r="P2062" s="44">
        <v>0</v>
      </c>
      <c r="Q2062" s="44">
        <v>6511.0392000000002</v>
      </c>
      <c r="R2062" s="44">
        <v>0</v>
      </c>
      <c r="S2062" s="44">
        <v>0</v>
      </c>
      <c r="T2062" s="44">
        <v>6511.0392000000002</v>
      </c>
      <c r="V2062" s="44"/>
      <c r="W2062" s="44"/>
      <c r="X2062" s="44"/>
    </row>
    <row r="2063" spans="1:24">
      <c r="A2063">
        <v>2</v>
      </c>
      <c r="B2063">
        <v>4332</v>
      </c>
      <c r="C2063" t="s">
        <v>3767</v>
      </c>
      <c r="D2063" t="s">
        <v>425</v>
      </c>
      <c r="E2063" t="s">
        <v>82</v>
      </c>
      <c r="F2063" t="s">
        <v>5509</v>
      </c>
      <c r="G2063" t="s">
        <v>2408</v>
      </c>
      <c r="H2063" t="s">
        <v>107</v>
      </c>
      <c r="I2063" s="42">
        <v>1</v>
      </c>
      <c r="J2063" t="s">
        <v>7002</v>
      </c>
      <c r="K2063" s="37">
        <v>43503</v>
      </c>
      <c r="L2063" s="44">
        <v>16536</v>
      </c>
      <c r="M2063" s="44">
        <v>16536</v>
      </c>
      <c r="N2063" s="44">
        <v>0</v>
      </c>
      <c r="O2063" s="44">
        <v>14882.4</v>
      </c>
      <c r="P2063" s="44">
        <v>0</v>
      </c>
      <c r="Q2063" s="44">
        <v>1240.2</v>
      </c>
      <c r="R2063" s="44">
        <v>0</v>
      </c>
      <c r="S2063" s="44">
        <v>0</v>
      </c>
      <c r="T2063" s="44">
        <v>1240.2</v>
      </c>
      <c r="V2063" s="44"/>
      <c r="W2063" s="44"/>
      <c r="X2063" s="44"/>
    </row>
    <row r="2064" spans="1:24">
      <c r="A2064">
        <v>2</v>
      </c>
      <c r="B2064">
        <v>4332</v>
      </c>
      <c r="C2064" t="s">
        <v>3767</v>
      </c>
      <c r="D2064" t="s">
        <v>735</v>
      </c>
      <c r="E2064" t="s">
        <v>314</v>
      </c>
      <c r="F2064" t="s">
        <v>5510</v>
      </c>
      <c r="G2064" t="s">
        <v>2574</v>
      </c>
      <c r="H2064" t="s">
        <v>107</v>
      </c>
      <c r="I2064" s="42">
        <v>0</v>
      </c>
      <c r="J2064" t="s">
        <v>7002</v>
      </c>
      <c r="K2064" s="37">
        <v>43760</v>
      </c>
      <c r="L2064" s="44">
        <v>17390.8</v>
      </c>
      <c r="M2064" s="44">
        <v>17390.8</v>
      </c>
      <c r="N2064" s="44">
        <v>0</v>
      </c>
      <c r="O2064" s="44">
        <v>15651.72</v>
      </c>
      <c r="P2064" s="44">
        <v>0</v>
      </c>
      <c r="Q2064" s="44">
        <v>1304.31</v>
      </c>
      <c r="R2064" s="44">
        <v>0</v>
      </c>
      <c r="S2064" s="44">
        <v>0</v>
      </c>
      <c r="T2064" s="44">
        <v>1304.31</v>
      </c>
      <c r="V2064" s="44"/>
      <c r="W2064" s="44"/>
      <c r="X2064" s="44"/>
    </row>
    <row r="2065" spans="1:24">
      <c r="A2065">
        <v>2</v>
      </c>
      <c r="B2065">
        <v>4332</v>
      </c>
      <c r="C2065" t="s">
        <v>3767</v>
      </c>
      <c r="D2065" t="s">
        <v>119</v>
      </c>
      <c r="E2065" t="s">
        <v>102</v>
      </c>
      <c r="F2065" t="s">
        <v>5511</v>
      </c>
      <c r="G2065" t="s">
        <v>2155</v>
      </c>
      <c r="H2065" t="s">
        <v>124</v>
      </c>
      <c r="I2065" s="42">
        <v>1</v>
      </c>
      <c r="J2065" t="s">
        <v>7002</v>
      </c>
      <c r="K2065" s="37">
        <v>43503</v>
      </c>
      <c r="L2065" s="44">
        <v>39910.78</v>
      </c>
      <c r="M2065" s="44">
        <v>39910.78</v>
      </c>
      <c r="N2065" s="44">
        <v>0</v>
      </c>
      <c r="O2065" s="44">
        <v>35919.699999999997</v>
      </c>
      <c r="P2065" s="44">
        <v>0</v>
      </c>
      <c r="Q2065" s="44">
        <v>2993.3083000000001</v>
      </c>
      <c r="R2065" s="44">
        <v>0</v>
      </c>
      <c r="S2065" s="44">
        <v>0</v>
      </c>
      <c r="T2065" s="44">
        <v>2993.3083000000001</v>
      </c>
      <c r="V2065" s="44"/>
      <c r="W2065" s="44"/>
      <c r="X2065" s="44"/>
    </row>
    <row r="2066" spans="1:24">
      <c r="A2066">
        <v>2</v>
      </c>
      <c r="B2066">
        <v>4332</v>
      </c>
      <c r="C2066" t="s">
        <v>3767</v>
      </c>
      <c r="D2066" t="s">
        <v>928</v>
      </c>
      <c r="E2066" t="s">
        <v>147</v>
      </c>
      <c r="F2066" t="s">
        <v>7702</v>
      </c>
      <c r="G2066" t="s">
        <v>7703</v>
      </c>
      <c r="H2066" t="s">
        <v>86</v>
      </c>
      <c r="I2066" s="42">
        <v>1</v>
      </c>
      <c r="J2066" t="s">
        <v>7002</v>
      </c>
      <c r="K2066" s="37">
        <v>43985</v>
      </c>
      <c r="L2066" s="44">
        <v>161676.82</v>
      </c>
      <c r="M2066" s="44">
        <v>161676.82</v>
      </c>
      <c r="N2066" s="44">
        <v>0</v>
      </c>
      <c r="O2066" s="44">
        <v>161676.82</v>
      </c>
      <c r="P2066" s="44">
        <v>0</v>
      </c>
      <c r="Q2066" s="44">
        <v>0</v>
      </c>
      <c r="R2066" s="44">
        <v>0</v>
      </c>
      <c r="S2066" s="44">
        <v>0</v>
      </c>
      <c r="T2066" s="44">
        <v>0</v>
      </c>
      <c r="V2066" s="44"/>
      <c r="W2066" s="44"/>
      <c r="X2066" s="44"/>
    </row>
    <row r="2067" spans="1:24">
      <c r="A2067">
        <v>2</v>
      </c>
      <c r="B2067">
        <v>4332</v>
      </c>
      <c r="C2067" t="s">
        <v>3767</v>
      </c>
      <c r="D2067" t="s">
        <v>735</v>
      </c>
      <c r="E2067" t="s">
        <v>314</v>
      </c>
      <c r="F2067" t="s">
        <v>5512</v>
      </c>
      <c r="G2067" t="s">
        <v>2268</v>
      </c>
      <c r="H2067" t="s">
        <v>100</v>
      </c>
      <c r="I2067" s="42">
        <v>1</v>
      </c>
      <c r="J2067" t="s">
        <v>7002</v>
      </c>
      <c r="K2067" s="37">
        <v>43761</v>
      </c>
      <c r="L2067" s="44">
        <v>22105.22</v>
      </c>
      <c r="M2067" s="44">
        <v>22105.22</v>
      </c>
      <c r="N2067" s="44">
        <v>0</v>
      </c>
      <c r="O2067" s="44">
        <v>19894.7</v>
      </c>
      <c r="P2067" s="44">
        <v>0</v>
      </c>
      <c r="Q2067" s="44">
        <v>1657.8916999999999</v>
      </c>
      <c r="R2067" s="44">
        <v>0</v>
      </c>
      <c r="S2067" s="44">
        <v>0</v>
      </c>
      <c r="T2067" s="44">
        <v>1657.8916999999999</v>
      </c>
      <c r="V2067" s="44"/>
      <c r="W2067" s="44"/>
      <c r="X2067" s="44"/>
    </row>
    <row r="2068" spans="1:24">
      <c r="A2068">
        <v>2</v>
      </c>
      <c r="B2068">
        <v>4332</v>
      </c>
      <c r="C2068" t="s">
        <v>3767</v>
      </c>
      <c r="D2068" t="s">
        <v>316</v>
      </c>
      <c r="E2068" t="s">
        <v>93</v>
      </c>
      <c r="F2068" t="s">
        <v>5513</v>
      </c>
      <c r="G2068" t="s">
        <v>813</v>
      </c>
      <c r="H2068" t="s">
        <v>104</v>
      </c>
      <c r="I2068" s="42">
        <v>0</v>
      </c>
      <c r="J2068" t="s">
        <v>7002</v>
      </c>
      <c r="K2068" s="37">
        <v>43333</v>
      </c>
      <c r="L2068" s="44">
        <v>5082.16</v>
      </c>
      <c r="M2068" s="44">
        <v>5082.16</v>
      </c>
      <c r="N2068" s="44">
        <v>0</v>
      </c>
      <c r="O2068" s="44">
        <v>4573.9399999999996</v>
      </c>
      <c r="P2068" s="44">
        <v>0</v>
      </c>
      <c r="Q2068" s="44">
        <v>381.1617</v>
      </c>
      <c r="R2068" s="44">
        <v>0</v>
      </c>
      <c r="S2068" s="44">
        <v>0</v>
      </c>
      <c r="T2068" s="44">
        <v>381.1617</v>
      </c>
      <c r="V2068" s="44"/>
      <c r="W2068" s="44"/>
      <c r="X2068" s="44"/>
    </row>
    <row r="2069" spans="1:24">
      <c r="A2069">
        <v>2</v>
      </c>
      <c r="B2069">
        <v>4332</v>
      </c>
      <c r="C2069" t="s">
        <v>3767</v>
      </c>
      <c r="D2069" t="s">
        <v>948</v>
      </c>
      <c r="E2069" t="s">
        <v>949</v>
      </c>
      <c r="F2069" t="s">
        <v>5514</v>
      </c>
      <c r="G2069" t="s">
        <v>2162</v>
      </c>
      <c r="H2069" t="s">
        <v>124</v>
      </c>
      <c r="I2069" s="42">
        <v>1</v>
      </c>
      <c r="J2069" t="s">
        <v>7002</v>
      </c>
      <c r="K2069" s="37">
        <v>44006</v>
      </c>
      <c r="L2069" s="44">
        <v>167564.31</v>
      </c>
      <c r="M2069" s="44">
        <v>166401.64000000001</v>
      </c>
      <c r="N2069" s="44">
        <v>-1162.67</v>
      </c>
      <c r="O2069" s="44">
        <v>149761.48000000001</v>
      </c>
      <c r="P2069" s="44">
        <v>-1046.4000000000001</v>
      </c>
      <c r="Q2069" s="44">
        <v>12480.12</v>
      </c>
      <c r="R2069" s="44">
        <v>0</v>
      </c>
      <c r="S2069" s="44">
        <v>12480.12</v>
      </c>
      <c r="T2069" s="44">
        <v>0</v>
      </c>
      <c r="V2069" s="44"/>
      <c r="W2069" s="44"/>
      <c r="X2069" s="44"/>
    </row>
    <row r="2070" spans="1:24">
      <c r="A2070">
        <v>2</v>
      </c>
      <c r="B2070">
        <v>4332</v>
      </c>
      <c r="C2070" t="s">
        <v>3767</v>
      </c>
      <c r="D2070" t="s">
        <v>1797</v>
      </c>
      <c r="E2070" t="s">
        <v>25</v>
      </c>
      <c r="F2070" t="s">
        <v>5515</v>
      </c>
      <c r="G2070" t="s">
        <v>2997</v>
      </c>
      <c r="H2070" t="s">
        <v>149</v>
      </c>
      <c r="I2070" s="42">
        <v>0</v>
      </c>
      <c r="J2070" t="s">
        <v>7002</v>
      </c>
      <c r="K2070" s="37">
        <v>48092</v>
      </c>
      <c r="L2070" s="44">
        <v>136876.5</v>
      </c>
      <c r="M2070" s="44">
        <v>136876.5</v>
      </c>
      <c r="N2070" s="44">
        <v>0</v>
      </c>
      <c r="O2070" s="44">
        <v>123188.85</v>
      </c>
      <c r="P2070" s="44">
        <v>0</v>
      </c>
      <c r="Q2070" s="44">
        <v>0</v>
      </c>
      <c r="R2070" s="44">
        <v>0</v>
      </c>
      <c r="S2070" s="44">
        <v>0</v>
      </c>
      <c r="T2070" s="44">
        <v>0</v>
      </c>
      <c r="V2070" s="44"/>
      <c r="W2070" s="44"/>
      <c r="X2070" s="44"/>
    </row>
    <row r="2071" spans="1:24">
      <c r="A2071">
        <v>2</v>
      </c>
      <c r="B2071">
        <v>4332</v>
      </c>
      <c r="C2071" t="s">
        <v>3767</v>
      </c>
      <c r="D2071" t="s">
        <v>2106</v>
      </c>
      <c r="E2071" t="s">
        <v>2041</v>
      </c>
      <c r="F2071" t="s">
        <v>5516</v>
      </c>
      <c r="G2071" t="s">
        <v>2231</v>
      </c>
      <c r="H2071" t="s">
        <v>124</v>
      </c>
      <c r="I2071" s="42">
        <v>1</v>
      </c>
      <c r="J2071" t="s">
        <v>7002</v>
      </c>
      <c r="K2071" s="37">
        <v>43503</v>
      </c>
      <c r="L2071" s="44">
        <v>98978.32</v>
      </c>
      <c r="M2071" s="44">
        <v>98978.32</v>
      </c>
      <c r="N2071" s="44">
        <v>0</v>
      </c>
      <c r="O2071" s="44">
        <v>89080.49</v>
      </c>
      <c r="P2071" s="44">
        <v>0</v>
      </c>
      <c r="Q2071" s="44">
        <v>7423.3742000000002</v>
      </c>
      <c r="R2071" s="44">
        <v>0</v>
      </c>
      <c r="S2071" s="44">
        <v>0</v>
      </c>
      <c r="T2071" s="44">
        <v>7423.3742000000002</v>
      </c>
      <c r="V2071" s="44"/>
      <c r="W2071" s="44"/>
      <c r="X2071" s="44"/>
    </row>
    <row r="2072" spans="1:24">
      <c r="A2072">
        <v>2</v>
      </c>
      <c r="B2072">
        <v>4332</v>
      </c>
      <c r="C2072" t="s">
        <v>3767</v>
      </c>
      <c r="D2072" t="s">
        <v>2420</v>
      </c>
      <c r="E2072" t="s">
        <v>69</v>
      </c>
      <c r="F2072" t="s">
        <v>5517</v>
      </c>
      <c r="G2072" t="s">
        <v>2620</v>
      </c>
      <c r="H2072" t="s">
        <v>107</v>
      </c>
      <c r="I2072" s="42">
        <v>1</v>
      </c>
      <c r="J2072" t="s">
        <v>7002</v>
      </c>
      <c r="K2072" s="37">
        <v>43588</v>
      </c>
      <c r="L2072" s="44">
        <v>8164.84</v>
      </c>
      <c r="M2072" s="44">
        <v>8164.84</v>
      </c>
      <c r="N2072" s="44">
        <v>0</v>
      </c>
      <c r="O2072" s="44">
        <v>7348.36</v>
      </c>
      <c r="P2072" s="44">
        <v>0</v>
      </c>
      <c r="Q2072" s="44">
        <v>612.36329999999998</v>
      </c>
      <c r="R2072" s="44">
        <v>0</v>
      </c>
      <c r="S2072" s="44">
        <v>0</v>
      </c>
      <c r="T2072" s="44">
        <v>612.36329999999998</v>
      </c>
      <c r="V2072" s="44"/>
      <c r="W2072" s="44"/>
      <c r="X2072" s="44"/>
    </row>
    <row r="2073" spans="1:24">
      <c r="A2073">
        <v>2</v>
      </c>
      <c r="B2073">
        <v>4332</v>
      </c>
      <c r="C2073" t="s">
        <v>3767</v>
      </c>
      <c r="D2073" t="s">
        <v>918</v>
      </c>
      <c r="E2073" t="s">
        <v>25</v>
      </c>
      <c r="F2073" t="s">
        <v>5518</v>
      </c>
      <c r="G2073" t="s">
        <v>2271</v>
      </c>
      <c r="H2073" t="s">
        <v>107</v>
      </c>
      <c r="I2073" s="42">
        <v>1</v>
      </c>
      <c r="J2073" t="s">
        <v>7002</v>
      </c>
      <c r="K2073" s="37">
        <v>43503</v>
      </c>
      <c r="L2073" s="44">
        <v>6484.1</v>
      </c>
      <c r="M2073" s="44">
        <v>6484.1</v>
      </c>
      <c r="N2073" s="44">
        <v>0</v>
      </c>
      <c r="O2073" s="44">
        <v>5835.69</v>
      </c>
      <c r="P2073" s="44">
        <v>0</v>
      </c>
      <c r="Q2073" s="44">
        <v>486.3075</v>
      </c>
      <c r="R2073" s="44">
        <v>0</v>
      </c>
      <c r="S2073" s="44">
        <v>0</v>
      </c>
      <c r="T2073" s="44">
        <v>486.3075</v>
      </c>
      <c r="V2073" s="44"/>
      <c r="W2073" s="44"/>
      <c r="X2073" s="44"/>
    </row>
    <row r="2074" spans="1:24">
      <c r="A2074">
        <v>2</v>
      </c>
      <c r="B2074">
        <v>4332</v>
      </c>
      <c r="C2074" t="s">
        <v>3767</v>
      </c>
      <c r="D2074" t="s">
        <v>1731</v>
      </c>
      <c r="E2074" t="s">
        <v>122</v>
      </c>
      <c r="F2074" t="s">
        <v>5519</v>
      </c>
      <c r="G2074" t="s">
        <v>2725</v>
      </c>
      <c r="H2074" t="s">
        <v>124</v>
      </c>
      <c r="I2074" s="42">
        <v>0</v>
      </c>
      <c r="J2074" t="s">
        <v>7002</v>
      </c>
      <c r="K2074" s="37">
        <v>43671</v>
      </c>
      <c r="L2074" s="44">
        <v>38930.1</v>
      </c>
      <c r="M2074" s="44">
        <v>38930.1</v>
      </c>
      <c r="N2074" s="44">
        <v>0</v>
      </c>
      <c r="O2074" s="44">
        <v>35037.089999999997</v>
      </c>
      <c r="P2074" s="44">
        <v>0</v>
      </c>
      <c r="Q2074" s="44">
        <v>2919.7575000000002</v>
      </c>
      <c r="R2074" s="44">
        <v>0</v>
      </c>
      <c r="S2074" s="44">
        <v>0</v>
      </c>
      <c r="T2074" s="44">
        <v>2919.7575000000002</v>
      </c>
      <c r="V2074" s="44"/>
      <c r="W2074" s="44"/>
      <c r="X2074" s="44"/>
    </row>
    <row r="2075" spans="1:24">
      <c r="A2075">
        <v>2</v>
      </c>
      <c r="B2075">
        <v>4332</v>
      </c>
      <c r="C2075" t="s">
        <v>3767</v>
      </c>
      <c r="D2075" t="s">
        <v>1789</v>
      </c>
      <c r="E2075" t="s">
        <v>9</v>
      </c>
      <c r="F2075" t="s">
        <v>5520</v>
      </c>
      <c r="G2075" t="s">
        <v>2179</v>
      </c>
      <c r="H2075" t="s">
        <v>107</v>
      </c>
      <c r="I2075" s="42">
        <v>1</v>
      </c>
      <c r="J2075" t="s">
        <v>7002</v>
      </c>
      <c r="K2075" s="37">
        <v>43503</v>
      </c>
      <c r="L2075" s="44">
        <v>13282.75</v>
      </c>
      <c r="M2075" s="44">
        <v>13282.75</v>
      </c>
      <c r="N2075" s="44">
        <v>0</v>
      </c>
      <c r="O2075" s="44">
        <v>11954.48</v>
      </c>
      <c r="P2075" s="44">
        <v>0</v>
      </c>
      <c r="Q2075" s="44">
        <v>996.20669999999996</v>
      </c>
      <c r="R2075" s="44">
        <v>0</v>
      </c>
      <c r="S2075" s="44">
        <v>0</v>
      </c>
      <c r="T2075" s="44">
        <v>996.20669999999996</v>
      </c>
      <c r="V2075" s="44"/>
      <c r="W2075" s="44"/>
      <c r="X2075" s="44"/>
    </row>
    <row r="2076" spans="1:24">
      <c r="A2076">
        <v>2</v>
      </c>
      <c r="B2076">
        <v>4332</v>
      </c>
      <c r="C2076" t="s">
        <v>3767</v>
      </c>
      <c r="D2076" t="s">
        <v>306</v>
      </c>
      <c r="E2076" t="s">
        <v>82</v>
      </c>
      <c r="F2076" t="s">
        <v>5521</v>
      </c>
      <c r="G2076" t="s">
        <v>307</v>
      </c>
      <c r="H2076" t="s">
        <v>124</v>
      </c>
      <c r="I2076" s="42">
        <v>1</v>
      </c>
      <c r="J2076" t="s">
        <v>7002</v>
      </c>
      <c r="K2076" s="37">
        <v>43265</v>
      </c>
      <c r="L2076" s="44">
        <v>4200</v>
      </c>
      <c r="M2076" s="44">
        <v>4200</v>
      </c>
      <c r="N2076" s="44">
        <v>0</v>
      </c>
      <c r="O2076" s="44">
        <v>3780</v>
      </c>
      <c r="P2076" s="44">
        <v>0</v>
      </c>
      <c r="Q2076" s="44">
        <v>315</v>
      </c>
      <c r="R2076" s="44">
        <v>0</v>
      </c>
      <c r="S2076" s="44">
        <v>0</v>
      </c>
      <c r="T2076" s="44">
        <v>315</v>
      </c>
      <c r="V2076" s="44"/>
      <c r="W2076" s="44"/>
      <c r="X2076" s="44"/>
    </row>
    <row r="2077" spans="1:24">
      <c r="A2077">
        <v>2</v>
      </c>
      <c r="B2077">
        <v>4332</v>
      </c>
      <c r="C2077" t="s">
        <v>3767</v>
      </c>
      <c r="D2077" t="s">
        <v>178</v>
      </c>
      <c r="E2077" t="s">
        <v>69</v>
      </c>
      <c r="F2077" t="s">
        <v>5522</v>
      </c>
      <c r="G2077" t="s">
        <v>2499</v>
      </c>
      <c r="H2077" t="s">
        <v>107</v>
      </c>
      <c r="I2077" s="42">
        <v>0.75</v>
      </c>
      <c r="J2077" t="s">
        <v>7002</v>
      </c>
      <c r="K2077" s="37">
        <v>48092</v>
      </c>
      <c r="L2077" s="44">
        <v>13382710</v>
      </c>
      <c r="M2077" s="44">
        <v>13382710</v>
      </c>
      <c r="N2077" s="44">
        <v>0</v>
      </c>
      <c r="O2077" s="44">
        <v>12044439</v>
      </c>
      <c r="P2077" s="44">
        <v>0</v>
      </c>
      <c r="Q2077" s="44">
        <v>0</v>
      </c>
      <c r="R2077" s="44">
        <v>0</v>
      </c>
      <c r="S2077" s="44">
        <v>0</v>
      </c>
      <c r="T2077" s="44">
        <v>0</v>
      </c>
      <c r="V2077" s="44"/>
      <c r="W2077" s="44"/>
      <c r="X2077" s="44"/>
    </row>
    <row r="2078" spans="1:24">
      <c r="A2078">
        <v>2</v>
      </c>
      <c r="B2078">
        <v>4332</v>
      </c>
      <c r="C2078" t="s">
        <v>3767</v>
      </c>
      <c r="D2078" t="s">
        <v>1258</v>
      </c>
      <c r="E2078" t="s">
        <v>37</v>
      </c>
      <c r="F2078" t="s">
        <v>5523</v>
      </c>
      <c r="G2078" t="s">
        <v>3474</v>
      </c>
      <c r="H2078" t="s">
        <v>149</v>
      </c>
      <c r="I2078" s="42">
        <v>0</v>
      </c>
      <c r="J2078" t="s">
        <v>7002</v>
      </c>
      <c r="K2078" s="37">
        <v>48092</v>
      </c>
      <c r="L2078" s="44">
        <v>1365856</v>
      </c>
      <c r="M2078" s="44">
        <v>1365856</v>
      </c>
      <c r="N2078" s="44">
        <v>0</v>
      </c>
      <c r="O2078" s="44">
        <v>1229270.3999999999</v>
      </c>
      <c r="P2078" s="44">
        <v>0</v>
      </c>
      <c r="Q2078" s="44">
        <v>0</v>
      </c>
      <c r="R2078" s="44">
        <v>0</v>
      </c>
      <c r="S2078" s="44">
        <v>0</v>
      </c>
      <c r="T2078" s="44">
        <v>0</v>
      </c>
      <c r="V2078" s="44"/>
      <c r="W2078" s="44"/>
      <c r="X2078" s="44"/>
    </row>
    <row r="2079" spans="1:24">
      <c r="A2079">
        <v>2</v>
      </c>
      <c r="B2079">
        <v>4332</v>
      </c>
      <c r="C2079" t="s">
        <v>3767</v>
      </c>
      <c r="D2079" t="s">
        <v>2420</v>
      </c>
      <c r="E2079" t="s">
        <v>69</v>
      </c>
      <c r="F2079" t="s">
        <v>5524</v>
      </c>
      <c r="G2079" t="s">
        <v>2423</v>
      </c>
      <c r="H2079" t="s">
        <v>149</v>
      </c>
      <c r="I2079" s="42">
        <v>0</v>
      </c>
      <c r="J2079" t="s">
        <v>7002</v>
      </c>
      <c r="K2079" s="37">
        <v>43917</v>
      </c>
      <c r="L2079" s="44">
        <v>52157</v>
      </c>
      <c r="M2079" s="44">
        <v>52157</v>
      </c>
      <c r="N2079" s="44">
        <v>0</v>
      </c>
      <c r="O2079" s="44">
        <v>46941.3</v>
      </c>
      <c r="P2079" s="44">
        <v>0</v>
      </c>
      <c r="Q2079" s="44">
        <v>3911.7750000000001</v>
      </c>
      <c r="R2079" s="44">
        <v>0</v>
      </c>
      <c r="S2079" s="44">
        <v>0</v>
      </c>
      <c r="T2079" s="44">
        <v>3911.7750000000001</v>
      </c>
      <c r="V2079" s="44"/>
      <c r="W2079" s="44"/>
      <c r="X2079" s="44"/>
    </row>
    <row r="2080" spans="1:24">
      <c r="A2080">
        <v>2</v>
      </c>
      <c r="B2080">
        <v>4332</v>
      </c>
      <c r="C2080" t="s">
        <v>3767</v>
      </c>
      <c r="D2080" t="s">
        <v>1789</v>
      </c>
      <c r="E2080" t="s">
        <v>9</v>
      </c>
      <c r="F2080" t="s">
        <v>5525</v>
      </c>
      <c r="G2080" t="s">
        <v>2064</v>
      </c>
      <c r="H2080" t="s">
        <v>107</v>
      </c>
      <c r="I2080" s="42">
        <v>1</v>
      </c>
      <c r="J2080" t="s">
        <v>7002</v>
      </c>
      <c r="K2080" s="37">
        <v>43503</v>
      </c>
      <c r="L2080" s="44">
        <v>5278.29</v>
      </c>
      <c r="M2080" s="44">
        <v>5278.29</v>
      </c>
      <c r="N2080" s="44">
        <v>0</v>
      </c>
      <c r="O2080" s="44">
        <v>4750.46</v>
      </c>
      <c r="P2080" s="44">
        <v>0</v>
      </c>
      <c r="Q2080" s="44">
        <v>395.87169999999998</v>
      </c>
      <c r="R2080" s="44">
        <v>0</v>
      </c>
      <c r="S2080" s="44">
        <v>0</v>
      </c>
      <c r="T2080" s="44">
        <v>395.87169999999998</v>
      </c>
      <c r="V2080" s="44"/>
      <c r="W2080" s="44"/>
      <c r="X2080" s="44"/>
    </row>
    <row r="2081" spans="1:24">
      <c r="A2081">
        <v>2</v>
      </c>
      <c r="B2081">
        <v>4332</v>
      </c>
      <c r="C2081" t="s">
        <v>3767</v>
      </c>
      <c r="D2081" t="s">
        <v>1592</v>
      </c>
      <c r="E2081" t="s">
        <v>9</v>
      </c>
      <c r="F2081" t="s">
        <v>7704</v>
      </c>
      <c r="G2081" t="s">
        <v>7705</v>
      </c>
      <c r="H2081" t="s">
        <v>86</v>
      </c>
      <c r="I2081" s="42">
        <v>1</v>
      </c>
      <c r="J2081" t="s">
        <v>7002</v>
      </c>
      <c r="K2081" s="37">
        <v>43503</v>
      </c>
      <c r="L2081" s="44">
        <v>23749.93</v>
      </c>
      <c r="M2081" s="44">
        <v>23749.93</v>
      </c>
      <c r="N2081" s="44">
        <v>0</v>
      </c>
      <c r="O2081" s="44">
        <v>23749.93</v>
      </c>
      <c r="P2081" s="44">
        <v>0</v>
      </c>
      <c r="Q2081" s="44">
        <v>0</v>
      </c>
      <c r="R2081" s="44">
        <v>0</v>
      </c>
      <c r="S2081" s="44">
        <v>0</v>
      </c>
      <c r="T2081" s="44">
        <v>0</v>
      </c>
      <c r="V2081" s="44"/>
      <c r="W2081" s="44"/>
      <c r="X2081" s="44"/>
    </row>
    <row r="2082" spans="1:24">
      <c r="A2082">
        <v>2</v>
      </c>
      <c r="B2082">
        <v>4332</v>
      </c>
      <c r="C2082" t="s">
        <v>3767</v>
      </c>
      <c r="D2082" t="s">
        <v>1594</v>
      </c>
      <c r="E2082" t="s">
        <v>48</v>
      </c>
      <c r="F2082" t="s">
        <v>5526</v>
      </c>
      <c r="G2082" t="s">
        <v>3203</v>
      </c>
      <c r="H2082" t="s">
        <v>104</v>
      </c>
      <c r="I2082" s="42">
        <v>0</v>
      </c>
      <c r="J2082" t="s">
        <v>7002</v>
      </c>
      <c r="K2082" s="37">
        <v>48092</v>
      </c>
      <c r="L2082" s="44">
        <v>139958.98000000001</v>
      </c>
      <c r="M2082" s="44">
        <v>139958.98000000001</v>
      </c>
      <c r="N2082" s="44">
        <v>0</v>
      </c>
      <c r="O2082" s="44">
        <v>125963.08</v>
      </c>
      <c r="P2082" s="44">
        <v>0</v>
      </c>
      <c r="Q2082" s="44">
        <v>0</v>
      </c>
      <c r="R2082" s="44">
        <v>0</v>
      </c>
      <c r="S2082" s="44">
        <v>0</v>
      </c>
      <c r="T2082" s="44">
        <v>0</v>
      </c>
      <c r="V2082" s="44"/>
      <c r="W2082" s="44"/>
      <c r="X2082" s="44"/>
    </row>
    <row r="2083" spans="1:24">
      <c r="A2083">
        <v>2</v>
      </c>
      <c r="B2083">
        <v>4332</v>
      </c>
      <c r="C2083" t="s">
        <v>3767</v>
      </c>
      <c r="D2083" t="s">
        <v>351</v>
      </c>
      <c r="E2083" t="s">
        <v>152</v>
      </c>
      <c r="F2083" t="s">
        <v>5527</v>
      </c>
      <c r="G2083" t="s">
        <v>861</v>
      </c>
      <c r="H2083" t="s">
        <v>100</v>
      </c>
      <c r="I2083" s="42">
        <v>1</v>
      </c>
      <c r="J2083" t="s">
        <v>7002</v>
      </c>
      <c r="K2083" s="37">
        <v>43336</v>
      </c>
      <c r="L2083" s="44">
        <v>14803.16</v>
      </c>
      <c r="M2083" s="44">
        <v>14803.16</v>
      </c>
      <c r="N2083" s="44">
        <v>0</v>
      </c>
      <c r="O2083" s="44">
        <v>13322.84</v>
      </c>
      <c r="P2083" s="44">
        <v>0</v>
      </c>
      <c r="Q2083" s="44">
        <v>1110.2366999999999</v>
      </c>
      <c r="R2083" s="44">
        <v>0</v>
      </c>
      <c r="S2083" s="44">
        <v>0</v>
      </c>
      <c r="T2083" s="44">
        <v>1110.2366999999999</v>
      </c>
      <c r="V2083" s="44"/>
      <c r="W2083" s="44"/>
      <c r="X2083" s="44"/>
    </row>
    <row r="2084" spans="1:24">
      <c r="A2084">
        <v>2</v>
      </c>
      <c r="B2084">
        <v>4332</v>
      </c>
      <c r="C2084" t="s">
        <v>3767</v>
      </c>
      <c r="D2084" t="s">
        <v>1163</v>
      </c>
      <c r="E2084" t="s">
        <v>69</v>
      </c>
      <c r="F2084" t="s">
        <v>7706</v>
      </c>
      <c r="G2084" t="s">
        <v>7707</v>
      </c>
      <c r="H2084" t="s">
        <v>86</v>
      </c>
      <c r="I2084" s="42">
        <v>1</v>
      </c>
      <c r="J2084" t="s">
        <v>7002</v>
      </c>
      <c r="K2084" s="37">
        <v>48092</v>
      </c>
      <c r="L2084" s="44">
        <v>438608.3</v>
      </c>
      <c r="M2084" s="44">
        <v>438608.3</v>
      </c>
      <c r="N2084" s="44">
        <v>0</v>
      </c>
      <c r="O2084" s="44">
        <v>438608.3</v>
      </c>
      <c r="P2084" s="44">
        <v>0</v>
      </c>
      <c r="Q2084" s="44">
        <v>0</v>
      </c>
      <c r="R2084" s="44">
        <v>0</v>
      </c>
      <c r="S2084" s="44">
        <v>0</v>
      </c>
      <c r="T2084" s="44">
        <v>0</v>
      </c>
      <c r="V2084" s="44"/>
      <c r="W2084" s="44"/>
      <c r="X2084" s="44"/>
    </row>
    <row r="2085" spans="1:24">
      <c r="A2085">
        <v>2</v>
      </c>
      <c r="B2085">
        <v>4332</v>
      </c>
      <c r="C2085" t="s">
        <v>3767</v>
      </c>
      <c r="D2085" t="s">
        <v>47</v>
      </c>
      <c r="E2085" t="s">
        <v>48</v>
      </c>
      <c r="F2085" t="s">
        <v>5528</v>
      </c>
      <c r="G2085" t="s">
        <v>2060</v>
      </c>
      <c r="H2085" t="s">
        <v>86</v>
      </c>
      <c r="I2085" s="42">
        <v>0.8</v>
      </c>
      <c r="J2085" t="s">
        <v>7002</v>
      </c>
      <c r="K2085" s="37">
        <v>48092</v>
      </c>
      <c r="L2085" s="44">
        <v>302000</v>
      </c>
      <c r="M2085" s="44">
        <v>434000</v>
      </c>
      <c r="N2085" s="44">
        <v>132000</v>
      </c>
      <c r="O2085" s="44">
        <v>390600</v>
      </c>
      <c r="P2085" s="44">
        <v>118800</v>
      </c>
      <c r="Q2085" s="44">
        <v>32550</v>
      </c>
      <c r="R2085" s="44">
        <v>0</v>
      </c>
      <c r="S2085" s="44">
        <v>18349.2</v>
      </c>
      <c r="T2085" s="44">
        <v>14200.8</v>
      </c>
      <c r="V2085" s="44"/>
      <c r="W2085" s="44"/>
      <c r="X2085" s="44"/>
    </row>
    <row r="2086" spans="1:24">
      <c r="A2086">
        <v>2</v>
      </c>
      <c r="B2086">
        <v>4332</v>
      </c>
      <c r="C2086" t="s">
        <v>3767</v>
      </c>
      <c r="D2086" t="s">
        <v>1731</v>
      </c>
      <c r="E2086" t="s">
        <v>122</v>
      </c>
      <c r="F2086" t="s">
        <v>5529</v>
      </c>
      <c r="G2086" t="s">
        <v>2543</v>
      </c>
      <c r="H2086" t="s">
        <v>107</v>
      </c>
      <c r="I2086" s="42">
        <v>0.02</v>
      </c>
      <c r="J2086" t="s">
        <v>7002</v>
      </c>
      <c r="K2086" s="37">
        <v>43588</v>
      </c>
      <c r="L2086" s="44">
        <v>46108.05</v>
      </c>
      <c r="M2086" s="44">
        <v>46108.05</v>
      </c>
      <c r="N2086" s="44">
        <v>0</v>
      </c>
      <c r="O2086" s="44">
        <v>41497.25</v>
      </c>
      <c r="P2086" s="44">
        <v>0</v>
      </c>
      <c r="Q2086" s="44">
        <v>3458.1042000000002</v>
      </c>
      <c r="R2086" s="44">
        <v>0</v>
      </c>
      <c r="S2086" s="44">
        <v>0</v>
      </c>
      <c r="T2086" s="44">
        <v>3458.1042000000002</v>
      </c>
      <c r="V2086" s="44"/>
      <c r="W2086" s="44"/>
      <c r="X2086" s="44"/>
    </row>
    <row r="2087" spans="1:24">
      <c r="A2087">
        <v>2</v>
      </c>
      <c r="B2087">
        <v>4332</v>
      </c>
      <c r="C2087" t="s">
        <v>3767</v>
      </c>
      <c r="D2087" t="s">
        <v>2126</v>
      </c>
      <c r="E2087" t="s">
        <v>76</v>
      </c>
      <c r="F2087" t="s">
        <v>5530</v>
      </c>
      <c r="G2087" t="s">
        <v>2427</v>
      </c>
      <c r="H2087" t="s">
        <v>100</v>
      </c>
      <c r="I2087" s="42">
        <v>0</v>
      </c>
      <c r="J2087" t="s">
        <v>7002</v>
      </c>
      <c r="K2087" s="37">
        <v>43788</v>
      </c>
      <c r="L2087" s="44">
        <v>86622.19</v>
      </c>
      <c r="M2087" s="44">
        <v>86622.19</v>
      </c>
      <c r="N2087" s="44">
        <v>0</v>
      </c>
      <c r="O2087" s="44">
        <v>77959.97</v>
      </c>
      <c r="P2087" s="44">
        <v>0</v>
      </c>
      <c r="Q2087" s="44">
        <v>6496.6642000000002</v>
      </c>
      <c r="R2087" s="44">
        <v>0</v>
      </c>
      <c r="S2087" s="44">
        <v>0</v>
      </c>
      <c r="T2087" s="44">
        <v>6496.6642000000002</v>
      </c>
      <c r="V2087" s="44"/>
      <c r="W2087" s="44"/>
      <c r="X2087" s="44"/>
    </row>
    <row r="2088" spans="1:24">
      <c r="A2088">
        <v>2</v>
      </c>
      <c r="B2088">
        <v>4332</v>
      </c>
      <c r="C2088" t="s">
        <v>3767</v>
      </c>
      <c r="D2088" t="s">
        <v>119</v>
      </c>
      <c r="E2088" t="s">
        <v>102</v>
      </c>
      <c r="F2088" t="s">
        <v>5531</v>
      </c>
      <c r="G2088" t="s">
        <v>2134</v>
      </c>
      <c r="H2088" t="s">
        <v>124</v>
      </c>
      <c r="I2088" s="42">
        <v>1</v>
      </c>
      <c r="J2088" t="s">
        <v>7002</v>
      </c>
      <c r="K2088" s="37">
        <v>43503</v>
      </c>
      <c r="L2088" s="44">
        <v>38274.79</v>
      </c>
      <c r="M2088" s="44">
        <v>38274.79</v>
      </c>
      <c r="N2088" s="44">
        <v>0</v>
      </c>
      <c r="O2088" s="44">
        <v>34447.31</v>
      </c>
      <c r="P2088" s="44">
        <v>0</v>
      </c>
      <c r="Q2088" s="44">
        <v>2870.6091999999999</v>
      </c>
      <c r="R2088" s="44">
        <v>0</v>
      </c>
      <c r="S2088" s="44">
        <v>0</v>
      </c>
      <c r="T2088" s="44">
        <v>2870.6091999999999</v>
      </c>
      <c r="V2088" s="44"/>
      <c r="W2088" s="44"/>
      <c r="X2088" s="44"/>
    </row>
    <row r="2089" spans="1:24">
      <c r="A2089">
        <v>2</v>
      </c>
      <c r="B2089">
        <v>4332</v>
      </c>
      <c r="C2089" t="s">
        <v>3767</v>
      </c>
      <c r="D2089" t="s">
        <v>158</v>
      </c>
      <c r="E2089" t="s">
        <v>147</v>
      </c>
      <c r="F2089" t="s">
        <v>5532</v>
      </c>
      <c r="G2089" t="s">
        <v>341</v>
      </c>
      <c r="H2089" t="s">
        <v>104</v>
      </c>
      <c r="I2089" s="42">
        <v>0.17</v>
      </c>
      <c r="J2089" t="s">
        <v>7002</v>
      </c>
      <c r="K2089" s="37">
        <v>43788</v>
      </c>
      <c r="L2089" s="44">
        <v>12312.96</v>
      </c>
      <c r="M2089" s="44">
        <v>12312.96</v>
      </c>
      <c r="N2089" s="44">
        <v>0</v>
      </c>
      <c r="O2089" s="44">
        <v>11081.66</v>
      </c>
      <c r="P2089" s="44">
        <v>0</v>
      </c>
      <c r="Q2089" s="44">
        <v>923.47170000000006</v>
      </c>
      <c r="R2089" s="44">
        <v>0</v>
      </c>
      <c r="S2089" s="44">
        <v>0</v>
      </c>
      <c r="T2089" s="44">
        <v>923.47170000000006</v>
      </c>
      <c r="V2089" s="44"/>
      <c r="W2089" s="44"/>
      <c r="X2089" s="44"/>
    </row>
    <row r="2090" spans="1:24">
      <c r="A2090">
        <v>2</v>
      </c>
      <c r="B2090">
        <v>4332</v>
      </c>
      <c r="C2090" t="s">
        <v>3767</v>
      </c>
      <c r="D2090" t="s">
        <v>735</v>
      </c>
      <c r="E2090" t="s">
        <v>314</v>
      </c>
      <c r="F2090" t="s">
        <v>5533</v>
      </c>
      <c r="G2090" t="s">
        <v>2472</v>
      </c>
      <c r="H2090" t="s">
        <v>149</v>
      </c>
      <c r="I2090" s="42">
        <v>0</v>
      </c>
      <c r="J2090" t="s">
        <v>7002</v>
      </c>
      <c r="K2090" s="37">
        <v>43760</v>
      </c>
      <c r="L2090" s="44">
        <v>52093.21</v>
      </c>
      <c r="M2090" s="44">
        <v>52093.21</v>
      </c>
      <c r="N2090" s="44">
        <v>0</v>
      </c>
      <c r="O2090" s="44">
        <v>46883.89</v>
      </c>
      <c r="P2090" s="44">
        <v>0</v>
      </c>
      <c r="Q2090" s="44">
        <v>3906.9908</v>
      </c>
      <c r="R2090" s="44">
        <v>0</v>
      </c>
      <c r="S2090" s="44">
        <v>0</v>
      </c>
      <c r="T2090" s="44">
        <v>3906.9908</v>
      </c>
      <c r="V2090" s="44"/>
      <c r="W2090" s="44"/>
      <c r="X2090" s="44"/>
    </row>
    <row r="2091" spans="1:24">
      <c r="A2091">
        <v>2</v>
      </c>
      <c r="B2091">
        <v>4332</v>
      </c>
      <c r="C2091" t="s">
        <v>3767</v>
      </c>
      <c r="D2091" t="s">
        <v>278</v>
      </c>
      <c r="E2091" t="s">
        <v>27</v>
      </c>
      <c r="F2091" t="s">
        <v>7708</v>
      </c>
      <c r="G2091" t="s">
        <v>7709</v>
      </c>
      <c r="H2091" t="s">
        <v>86</v>
      </c>
      <c r="I2091" s="42">
        <v>1</v>
      </c>
      <c r="J2091" t="s">
        <v>7002</v>
      </c>
      <c r="K2091" s="37">
        <v>44026</v>
      </c>
      <c r="L2091" s="44">
        <v>120991.92</v>
      </c>
      <c r="M2091" s="44">
        <v>120991.92</v>
      </c>
      <c r="N2091" s="44">
        <v>0</v>
      </c>
      <c r="O2091" s="44">
        <v>120991.92</v>
      </c>
      <c r="P2091" s="44">
        <v>0</v>
      </c>
      <c r="Q2091" s="44">
        <v>0</v>
      </c>
      <c r="R2091" s="44">
        <v>0</v>
      </c>
      <c r="S2091" s="44">
        <v>0</v>
      </c>
      <c r="T2091" s="44">
        <v>0</v>
      </c>
      <c r="V2091" s="44"/>
      <c r="W2091" s="44"/>
      <c r="X2091" s="44"/>
    </row>
    <row r="2092" spans="1:24">
      <c r="A2092">
        <v>2</v>
      </c>
      <c r="B2092">
        <v>4332</v>
      </c>
      <c r="C2092" t="s">
        <v>3767</v>
      </c>
      <c r="D2092" t="s">
        <v>119</v>
      </c>
      <c r="E2092" t="s">
        <v>102</v>
      </c>
      <c r="F2092" t="s">
        <v>5534</v>
      </c>
      <c r="G2092" t="s">
        <v>2108</v>
      </c>
      <c r="H2092" t="s">
        <v>124</v>
      </c>
      <c r="I2092" s="42">
        <v>1</v>
      </c>
      <c r="J2092" t="s">
        <v>7002</v>
      </c>
      <c r="K2092" s="37">
        <v>43503</v>
      </c>
      <c r="L2092" s="44">
        <v>42410.15</v>
      </c>
      <c r="M2092" s="44">
        <v>42410.15</v>
      </c>
      <c r="N2092" s="44">
        <v>0</v>
      </c>
      <c r="O2092" s="44">
        <v>38169.14</v>
      </c>
      <c r="P2092" s="44">
        <v>0</v>
      </c>
      <c r="Q2092" s="44">
        <v>3180.7617</v>
      </c>
      <c r="R2092" s="44">
        <v>0</v>
      </c>
      <c r="S2092" s="44">
        <v>0</v>
      </c>
      <c r="T2092" s="44">
        <v>3180.7617</v>
      </c>
      <c r="V2092" s="44"/>
      <c r="W2092" s="44"/>
      <c r="X2092" s="44"/>
    </row>
    <row r="2093" spans="1:24">
      <c r="A2093">
        <v>2</v>
      </c>
      <c r="B2093">
        <v>4332</v>
      </c>
      <c r="C2093" t="s">
        <v>3767</v>
      </c>
      <c r="D2093" t="s">
        <v>1109</v>
      </c>
      <c r="E2093" t="s">
        <v>25</v>
      </c>
      <c r="F2093" t="s">
        <v>7710</v>
      </c>
      <c r="G2093" t="s">
        <v>7711</v>
      </c>
      <c r="H2093" t="s">
        <v>86</v>
      </c>
      <c r="I2093" s="42">
        <v>1</v>
      </c>
      <c r="J2093" t="s">
        <v>7002</v>
      </c>
      <c r="K2093" s="37">
        <v>43969</v>
      </c>
      <c r="L2093" s="44">
        <v>409524.99</v>
      </c>
      <c r="M2093" s="44">
        <v>409524.99</v>
      </c>
      <c r="N2093" s="44">
        <v>0</v>
      </c>
      <c r="O2093" s="44">
        <v>409524.99</v>
      </c>
      <c r="P2093" s="44">
        <v>0</v>
      </c>
      <c r="Q2093" s="44">
        <v>0</v>
      </c>
      <c r="R2093" s="44">
        <v>0</v>
      </c>
      <c r="S2093" s="44">
        <v>0</v>
      </c>
      <c r="T2093" s="44">
        <v>0</v>
      </c>
      <c r="V2093" s="44"/>
      <c r="W2093" s="44"/>
      <c r="X2093" s="44"/>
    </row>
    <row r="2094" spans="1:24">
      <c r="A2094">
        <v>2</v>
      </c>
      <c r="B2094">
        <v>4332</v>
      </c>
      <c r="C2094" t="s">
        <v>3767</v>
      </c>
      <c r="D2094" t="s">
        <v>348</v>
      </c>
      <c r="E2094" t="s">
        <v>9</v>
      </c>
      <c r="F2094" t="s">
        <v>5535</v>
      </c>
      <c r="G2094" t="s">
        <v>349</v>
      </c>
      <c r="H2094" t="s">
        <v>86</v>
      </c>
      <c r="I2094" s="42">
        <v>1</v>
      </c>
      <c r="J2094" t="s">
        <v>7002</v>
      </c>
      <c r="K2094" s="37">
        <v>43265</v>
      </c>
      <c r="L2094" s="44">
        <v>5791.65</v>
      </c>
      <c r="M2094" s="44">
        <v>5791.65</v>
      </c>
      <c r="N2094" s="44">
        <v>0</v>
      </c>
      <c r="O2094" s="44">
        <v>5212.49</v>
      </c>
      <c r="P2094" s="44">
        <v>0</v>
      </c>
      <c r="Q2094" s="44">
        <v>434.37419999999997</v>
      </c>
      <c r="R2094" s="44">
        <v>0</v>
      </c>
      <c r="S2094" s="44">
        <v>0</v>
      </c>
      <c r="T2094" s="44">
        <v>434.37419999999997</v>
      </c>
      <c r="V2094" s="44"/>
      <c r="W2094" s="44"/>
      <c r="X2094" s="44"/>
    </row>
    <row r="2095" spans="1:24">
      <c r="A2095">
        <v>2</v>
      </c>
      <c r="B2095">
        <v>4332</v>
      </c>
      <c r="C2095" t="s">
        <v>3767</v>
      </c>
      <c r="D2095" t="s">
        <v>75</v>
      </c>
      <c r="E2095" t="s">
        <v>76</v>
      </c>
      <c r="F2095" t="s">
        <v>5536</v>
      </c>
      <c r="G2095" t="s">
        <v>2290</v>
      </c>
      <c r="H2095" t="s">
        <v>100</v>
      </c>
      <c r="I2095" s="42">
        <v>0</v>
      </c>
      <c r="J2095" t="s">
        <v>7002</v>
      </c>
      <c r="K2095" s="37">
        <v>43959</v>
      </c>
      <c r="L2095" s="44">
        <v>9730.0499999999993</v>
      </c>
      <c r="M2095" s="44">
        <v>9730.0499999999993</v>
      </c>
      <c r="N2095" s="44">
        <v>0</v>
      </c>
      <c r="O2095" s="44">
        <v>8757.0499999999993</v>
      </c>
      <c r="P2095" s="44">
        <v>0</v>
      </c>
      <c r="Q2095" s="44">
        <v>729.75419999999997</v>
      </c>
      <c r="R2095" s="44">
        <v>0</v>
      </c>
      <c r="S2095" s="44">
        <v>0</v>
      </c>
      <c r="T2095" s="44">
        <v>729.75419999999997</v>
      </c>
      <c r="V2095" s="44"/>
      <c r="W2095" s="44"/>
      <c r="X2095" s="44"/>
    </row>
    <row r="2096" spans="1:24">
      <c r="A2096">
        <v>2</v>
      </c>
      <c r="B2096">
        <v>4332</v>
      </c>
      <c r="C2096" t="s">
        <v>3767</v>
      </c>
      <c r="D2096" t="s">
        <v>1547</v>
      </c>
      <c r="E2096" t="s">
        <v>9</v>
      </c>
      <c r="F2096" t="s">
        <v>5537</v>
      </c>
      <c r="G2096" t="s">
        <v>2372</v>
      </c>
      <c r="H2096" t="s">
        <v>149</v>
      </c>
      <c r="I2096" s="42">
        <v>1</v>
      </c>
      <c r="J2096" t="s">
        <v>7002</v>
      </c>
      <c r="K2096" s="37">
        <v>43503</v>
      </c>
      <c r="L2096" s="44">
        <v>73780.56</v>
      </c>
      <c r="M2096" s="44">
        <v>73780.56</v>
      </c>
      <c r="N2096" s="44">
        <v>0</v>
      </c>
      <c r="O2096" s="44">
        <v>66402.5</v>
      </c>
      <c r="P2096" s="44">
        <v>0</v>
      </c>
      <c r="Q2096" s="44">
        <v>5533.5416999999998</v>
      </c>
      <c r="R2096" s="44">
        <v>0</v>
      </c>
      <c r="S2096" s="44">
        <v>0</v>
      </c>
      <c r="T2096" s="44">
        <v>5533.5416999999998</v>
      </c>
      <c r="V2096" s="44"/>
      <c r="W2096" s="44"/>
      <c r="X2096" s="44"/>
    </row>
    <row r="2097" spans="1:24">
      <c r="A2097">
        <v>2</v>
      </c>
      <c r="B2097">
        <v>4332</v>
      </c>
      <c r="C2097" t="s">
        <v>3767</v>
      </c>
      <c r="D2097" t="s">
        <v>2420</v>
      </c>
      <c r="E2097" t="s">
        <v>69</v>
      </c>
      <c r="F2097" t="s">
        <v>5538</v>
      </c>
      <c r="G2097" t="s">
        <v>2425</v>
      </c>
      <c r="H2097" t="s">
        <v>107</v>
      </c>
      <c r="I2097" s="42">
        <v>1</v>
      </c>
      <c r="J2097" t="s">
        <v>7002</v>
      </c>
      <c r="K2097" s="37">
        <v>43588</v>
      </c>
      <c r="L2097" s="44">
        <v>3692.15</v>
      </c>
      <c r="M2097" s="44">
        <v>3692.15</v>
      </c>
      <c r="N2097" s="44">
        <v>0</v>
      </c>
      <c r="O2097" s="44">
        <v>3322.94</v>
      </c>
      <c r="P2097" s="44">
        <v>0</v>
      </c>
      <c r="Q2097" s="44">
        <v>276.9117</v>
      </c>
      <c r="R2097" s="44">
        <v>0</v>
      </c>
      <c r="S2097" s="44">
        <v>0</v>
      </c>
      <c r="T2097" s="44">
        <v>276.9117</v>
      </c>
      <c r="V2097" s="44"/>
      <c r="W2097" s="44"/>
      <c r="X2097" s="44"/>
    </row>
    <row r="2098" spans="1:24">
      <c r="A2098">
        <v>2</v>
      </c>
      <c r="B2098">
        <v>4332</v>
      </c>
      <c r="C2098" t="s">
        <v>3767</v>
      </c>
      <c r="D2098" t="s">
        <v>1731</v>
      </c>
      <c r="E2098" t="s">
        <v>122</v>
      </c>
      <c r="F2098" t="s">
        <v>5539</v>
      </c>
      <c r="G2098" t="s">
        <v>3744</v>
      </c>
      <c r="H2098" t="s">
        <v>104</v>
      </c>
      <c r="I2098" s="42">
        <v>0</v>
      </c>
      <c r="J2098" t="s">
        <v>7002</v>
      </c>
      <c r="K2098" s="37">
        <v>43503</v>
      </c>
      <c r="L2098" s="44">
        <v>13875.46</v>
      </c>
      <c r="M2098" s="44">
        <v>13875.46</v>
      </c>
      <c r="N2098" s="44">
        <v>0</v>
      </c>
      <c r="O2098" s="44">
        <v>12487.91</v>
      </c>
      <c r="P2098" s="44">
        <v>0</v>
      </c>
      <c r="Q2098" s="44">
        <v>1040.6592000000001</v>
      </c>
      <c r="R2098" s="44">
        <v>0</v>
      </c>
      <c r="S2098" s="44">
        <v>0</v>
      </c>
      <c r="T2098" s="44">
        <v>1040.6592000000001</v>
      </c>
      <c r="V2098" s="44"/>
      <c r="W2098" s="44"/>
      <c r="X2098" s="44"/>
    </row>
    <row r="2099" spans="1:24">
      <c r="A2099">
        <v>2</v>
      </c>
      <c r="B2099">
        <v>4332</v>
      </c>
      <c r="C2099" t="s">
        <v>3767</v>
      </c>
      <c r="D2099" t="s">
        <v>75</v>
      </c>
      <c r="E2099" t="s">
        <v>76</v>
      </c>
      <c r="F2099" t="s">
        <v>5540</v>
      </c>
      <c r="G2099" t="s">
        <v>2465</v>
      </c>
      <c r="H2099" t="s">
        <v>107</v>
      </c>
      <c r="I2099" s="42">
        <v>0</v>
      </c>
      <c r="J2099" t="s">
        <v>7002</v>
      </c>
      <c r="K2099" s="37">
        <v>48092</v>
      </c>
      <c r="L2099" s="44">
        <v>484745.74</v>
      </c>
      <c r="M2099" s="44">
        <v>484745.74</v>
      </c>
      <c r="N2099" s="44">
        <v>0</v>
      </c>
      <c r="O2099" s="44">
        <v>436271.17</v>
      </c>
      <c r="P2099" s="44">
        <v>0</v>
      </c>
      <c r="Q2099" s="44">
        <v>0</v>
      </c>
      <c r="R2099" s="44">
        <v>0</v>
      </c>
      <c r="S2099" s="44">
        <v>0</v>
      </c>
      <c r="T2099" s="44">
        <v>0</v>
      </c>
      <c r="V2099" s="44"/>
      <c r="W2099" s="44"/>
      <c r="X2099" s="44"/>
    </row>
    <row r="2100" spans="1:24">
      <c r="A2100">
        <v>2</v>
      </c>
      <c r="B2100">
        <v>4332</v>
      </c>
      <c r="C2100" t="s">
        <v>3767</v>
      </c>
      <c r="D2100" t="s">
        <v>306</v>
      </c>
      <c r="E2100" t="s">
        <v>82</v>
      </c>
      <c r="F2100" t="s">
        <v>5541</v>
      </c>
      <c r="G2100" t="s">
        <v>710</v>
      </c>
      <c r="H2100" t="s">
        <v>124</v>
      </c>
      <c r="I2100" s="42">
        <v>1</v>
      </c>
      <c r="J2100" t="s">
        <v>7002</v>
      </c>
      <c r="K2100" s="37">
        <v>43333</v>
      </c>
      <c r="L2100" s="44">
        <v>15081.6</v>
      </c>
      <c r="M2100" s="44">
        <v>15081.6</v>
      </c>
      <c r="N2100" s="44">
        <v>0</v>
      </c>
      <c r="O2100" s="44">
        <v>13573.44</v>
      </c>
      <c r="P2100" s="44">
        <v>0</v>
      </c>
      <c r="Q2100" s="44">
        <v>1131.1199999999999</v>
      </c>
      <c r="R2100" s="44">
        <v>0</v>
      </c>
      <c r="S2100" s="44">
        <v>0</v>
      </c>
      <c r="T2100" s="44">
        <v>1131.1199999999999</v>
      </c>
      <c r="V2100" s="44"/>
      <c r="W2100" s="44"/>
      <c r="X2100" s="44"/>
    </row>
    <row r="2101" spans="1:24">
      <c r="A2101">
        <v>2</v>
      </c>
      <c r="B2101">
        <v>4332</v>
      </c>
      <c r="C2101" t="s">
        <v>3767</v>
      </c>
      <c r="D2101" t="s">
        <v>69</v>
      </c>
      <c r="E2101" t="s">
        <v>69</v>
      </c>
      <c r="F2101" t="s">
        <v>5542</v>
      </c>
      <c r="G2101" t="s">
        <v>2334</v>
      </c>
      <c r="H2101" t="s">
        <v>124</v>
      </c>
      <c r="I2101" s="42">
        <v>0</v>
      </c>
      <c r="J2101" t="s">
        <v>7002</v>
      </c>
      <c r="K2101" s="37">
        <v>43571</v>
      </c>
      <c r="L2101" s="44">
        <v>71454.8</v>
      </c>
      <c r="M2101" s="44">
        <v>71454.8</v>
      </c>
      <c r="N2101" s="44">
        <v>0</v>
      </c>
      <c r="O2101" s="44">
        <v>64309.32</v>
      </c>
      <c r="P2101" s="44">
        <v>0</v>
      </c>
      <c r="Q2101" s="44">
        <v>5359.11</v>
      </c>
      <c r="R2101" s="44">
        <v>0</v>
      </c>
      <c r="S2101" s="44">
        <v>0</v>
      </c>
      <c r="T2101" s="44">
        <v>5359.11</v>
      </c>
      <c r="V2101" s="44"/>
      <c r="W2101" s="44"/>
      <c r="X2101" s="44"/>
    </row>
    <row r="2102" spans="1:24">
      <c r="A2102">
        <v>2</v>
      </c>
      <c r="B2102">
        <v>4332</v>
      </c>
      <c r="C2102" t="s">
        <v>3767</v>
      </c>
      <c r="D2102" t="s">
        <v>247</v>
      </c>
      <c r="E2102" t="s">
        <v>69</v>
      </c>
      <c r="F2102" t="s">
        <v>5543</v>
      </c>
      <c r="G2102" t="s">
        <v>3468</v>
      </c>
      <c r="H2102" t="s">
        <v>86</v>
      </c>
      <c r="I2102" s="42">
        <v>1</v>
      </c>
      <c r="J2102" t="s">
        <v>7002</v>
      </c>
      <c r="K2102" s="37">
        <v>48092</v>
      </c>
      <c r="L2102" s="44">
        <v>5304.14</v>
      </c>
      <c r="M2102" s="44">
        <v>5304.14</v>
      </c>
      <c r="N2102" s="44">
        <v>0</v>
      </c>
      <c r="O2102" s="44">
        <v>5255.34</v>
      </c>
      <c r="P2102" s="44">
        <v>0</v>
      </c>
      <c r="Q2102" s="44">
        <v>0</v>
      </c>
      <c r="R2102" s="44">
        <v>0</v>
      </c>
      <c r="S2102" s="44">
        <v>0</v>
      </c>
      <c r="T2102" s="44">
        <v>0</v>
      </c>
      <c r="V2102" s="44"/>
      <c r="W2102" s="44"/>
      <c r="X2102" s="44"/>
    </row>
    <row r="2103" spans="1:24">
      <c r="A2103">
        <v>2</v>
      </c>
      <c r="B2103">
        <v>4332</v>
      </c>
      <c r="C2103" t="s">
        <v>3767</v>
      </c>
      <c r="D2103" t="s">
        <v>256</v>
      </c>
      <c r="E2103" t="s">
        <v>256</v>
      </c>
      <c r="F2103" t="s">
        <v>5544</v>
      </c>
      <c r="G2103" t="s">
        <v>450</v>
      </c>
      <c r="H2103" t="s">
        <v>104</v>
      </c>
      <c r="I2103" s="42">
        <v>0</v>
      </c>
      <c r="J2103" t="s">
        <v>7002</v>
      </c>
      <c r="K2103" s="37">
        <v>43598</v>
      </c>
      <c r="L2103" s="44">
        <v>3433.61</v>
      </c>
      <c r="M2103" s="44">
        <v>3433.61</v>
      </c>
      <c r="N2103" s="44">
        <v>0</v>
      </c>
      <c r="O2103" s="44">
        <v>3090.25</v>
      </c>
      <c r="P2103" s="44">
        <v>0</v>
      </c>
      <c r="Q2103" s="44">
        <v>257.52080000000001</v>
      </c>
      <c r="R2103" s="44">
        <v>0</v>
      </c>
      <c r="S2103" s="44">
        <v>0</v>
      </c>
      <c r="T2103" s="44">
        <v>257.52080000000001</v>
      </c>
      <c r="V2103" s="44"/>
      <c r="W2103" s="44"/>
      <c r="X2103" s="44"/>
    </row>
    <row r="2104" spans="1:24">
      <c r="A2104">
        <v>2</v>
      </c>
      <c r="B2104">
        <v>4332</v>
      </c>
      <c r="C2104" t="s">
        <v>3767</v>
      </c>
      <c r="D2104" t="s">
        <v>1760</v>
      </c>
      <c r="E2104" t="s">
        <v>27</v>
      </c>
      <c r="F2104" t="s">
        <v>5545</v>
      </c>
      <c r="G2104" t="s">
        <v>2080</v>
      </c>
      <c r="H2104" t="s">
        <v>124</v>
      </c>
      <c r="I2104" s="42">
        <v>0</v>
      </c>
      <c r="J2104" t="s">
        <v>7002</v>
      </c>
      <c r="K2104" s="37">
        <v>43503</v>
      </c>
      <c r="L2104" s="44">
        <v>113555.7</v>
      </c>
      <c r="M2104" s="44">
        <v>113555.7</v>
      </c>
      <c r="N2104" s="44">
        <v>0</v>
      </c>
      <c r="O2104" s="44">
        <v>102200.13</v>
      </c>
      <c r="P2104" s="44">
        <v>0</v>
      </c>
      <c r="Q2104" s="44">
        <v>8516.6774999999998</v>
      </c>
      <c r="R2104" s="44">
        <v>0</v>
      </c>
      <c r="S2104" s="44">
        <v>0</v>
      </c>
      <c r="T2104" s="44">
        <v>8516.6774999999998</v>
      </c>
      <c r="V2104" s="44"/>
      <c r="W2104" s="44"/>
      <c r="X2104" s="44"/>
    </row>
    <row r="2105" spans="1:24">
      <c r="A2105">
        <v>2</v>
      </c>
      <c r="B2105">
        <v>4332</v>
      </c>
      <c r="C2105" t="s">
        <v>3767</v>
      </c>
      <c r="D2105" t="s">
        <v>568</v>
      </c>
      <c r="E2105" t="s">
        <v>25</v>
      </c>
      <c r="F2105" t="s">
        <v>5546</v>
      </c>
      <c r="G2105" t="s">
        <v>2234</v>
      </c>
      <c r="H2105" t="s">
        <v>107</v>
      </c>
      <c r="I2105" s="42">
        <v>1</v>
      </c>
      <c r="J2105" t="s">
        <v>7002</v>
      </c>
      <c r="K2105" s="37">
        <v>43503</v>
      </c>
      <c r="L2105" s="44">
        <v>9141.27</v>
      </c>
      <c r="M2105" s="44">
        <v>9141.27</v>
      </c>
      <c r="N2105" s="44">
        <v>0</v>
      </c>
      <c r="O2105" s="44">
        <v>8227.14</v>
      </c>
      <c r="P2105" s="44">
        <v>0</v>
      </c>
      <c r="Q2105" s="44">
        <v>685.59500000000003</v>
      </c>
      <c r="R2105" s="44">
        <v>0</v>
      </c>
      <c r="S2105" s="44">
        <v>0</v>
      </c>
      <c r="T2105" s="44">
        <v>685.59500000000003</v>
      </c>
      <c r="V2105" s="44"/>
      <c r="W2105" s="44"/>
      <c r="X2105" s="44"/>
    </row>
    <row r="2106" spans="1:24">
      <c r="A2106">
        <v>2</v>
      </c>
      <c r="B2106">
        <v>4332</v>
      </c>
      <c r="C2106" t="s">
        <v>3767</v>
      </c>
      <c r="D2106" t="s">
        <v>75</v>
      </c>
      <c r="E2106" t="s">
        <v>76</v>
      </c>
      <c r="F2106" t="s">
        <v>5547</v>
      </c>
      <c r="G2106" t="s">
        <v>2183</v>
      </c>
      <c r="H2106" t="s">
        <v>104</v>
      </c>
      <c r="I2106" s="42">
        <v>1</v>
      </c>
      <c r="J2106" t="s">
        <v>7002</v>
      </c>
      <c r="K2106" s="37">
        <v>43760</v>
      </c>
      <c r="L2106" s="44">
        <v>13832.79</v>
      </c>
      <c r="M2106" s="44">
        <v>13832.79</v>
      </c>
      <c r="N2106" s="44">
        <v>0</v>
      </c>
      <c r="O2106" s="44">
        <v>12449.51</v>
      </c>
      <c r="P2106" s="44">
        <v>0</v>
      </c>
      <c r="Q2106" s="44">
        <v>1037.4592</v>
      </c>
      <c r="R2106" s="44">
        <v>0</v>
      </c>
      <c r="S2106" s="44">
        <v>0</v>
      </c>
      <c r="T2106" s="44">
        <v>1037.4592</v>
      </c>
      <c r="V2106" s="44"/>
      <c r="W2106" s="44"/>
      <c r="X2106" s="44"/>
    </row>
    <row r="2107" spans="1:24">
      <c r="A2107">
        <v>2</v>
      </c>
      <c r="B2107">
        <v>4332</v>
      </c>
      <c r="C2107" t="s">
        <v>3767</v>
      </c>
      <c r="D2107" t="s">
        <v>119</v>
      </c>
      <c r="E2107" t="s">
        <v>102</v>
      </c>
      <c r="F2107" t="s">
        <v>5548</v>
      </c>
      <c r="G2107" t="s">
        <v>2109</v>
      </c>
      <c r="H2107" t="s">
        <v>124</v>
      </c>
      <c r="I2107" s="42">
        <v>1</v>
      </c>
      <c r="J2107" t="s">
        <v>7002</v>
      </c>
      <c r="K2107" s="37">
        <v>43503</v>
      </c>
      <c r="L2107" s="44">
        <v>52333.62</v>
      </c>
      <c r="M2107" s="44">
        <v>52333.62</v>
      </c>
      <c r="N2107" s="44">
        <v>0</v>
      </c>
      <c r="O2107" s="44">
        <v>47100.26</v>
      </c>
      <c r="P2107" s="44">
        <v>0</v>
      </c>
      <c r="Q2107" s="44">
        <v>3925.0216999999998</v>
      </c>
      <c r="R2107" s="44">
        <v>0</v>
      </c>
      <c r="S2107" s="44">
        <v>0</v>
      </c>
      <c r="T2107" s="44">
        <v>3925.0216999999998</v>
      </c>
      <c r="V2107" s="44"/>
      <c r="W2107" s="44"/>
      <c r="X2107" s="44"/>
    </row>
    <row r="2108" spans="1:24">
      <c r="A2108">
        <v>2</v>
      </c>
      <c r="B2108">
        <v>4332</v>
      </c>
      <c r="C2108" t="s">
        <v>3767</v>
      </c>
      <c r="D2108" t="s">
        <v>2106</v>
      </c>
      <c r="E2108" t="s">
        <v>2041</v>
      </c>
      <c r="F2108" t="s">
        <v>5549</v>
      </c>
      <c r="G2108" t="s">
        <v>2107</v>
      </c>
      <c r="H2108" t="s">
        <v>124</v>
      </c>
      <c r="I2108" s="42">
        <v>1</v>
      </c>
      <c r="J2108" t="s">
        <v>7002</v>
      </c>
      <c r="K2108" s="37">
        <v>43503</v>
      </c>
      <c r="L2108" s="44">
        <v>22880</v>
      </c>
      <c r="M2108" s="44">
        <v>22880</v>
      </c>
      <c r="N2108" s="44">
        <v>0</v>
      </c>
      <c r="O2108" s="44">
        <v>20592</v>
      </c>
      <c r="P2108" s="44">
        <v>0</v>
      </c>
      <c r="Q2108" s="44">
        <v>1716</v>
      </c>
      <c r="R2108" s="44">
        <v>0</v>
      </c>
      <c r="S2108" s="44">
        <v>0</v>
      </c>
      <c r="T2108" s="44">
        <v>1716</v>
      </c>
      <c r="V2108" s="44"/>
      <c r="W2108" s="44"/>
      <c r="X2108" s="44"/>
    </row>
    <row r="2109" spans="1:24">
      <c r="A2109">
        <v>2</v>
      </c>
      <c r="B2109">
        <v>4332</v>
      </c>
      <c r="C2109" t="s">
        <v>3767</v>
      </c>
      <c r="D2109" t="s">
        <v>1816</v>
      </c>
      <c r="E2109" t="s">
        <v>9</v>
      </c>
      <c r="F2109" t="s">
        <v>5550</v>
      </c>
      <c r="G2109" t="s">
        <v>2119</v>
      </c>
      <c r="H2109" t="s">
        <v>107</v>
      </c>
      <c r="I2109" s="42">
        <v>1</v>
      </c>
      <c r="J2109" t="s">
        <v>7002</v>
      </c>
      <c r="K2109" s="37">
        <v>43503</v>
      </c>
      <c r="L2109" s="44">
        <v>25844.36</v>
      </c>
      <c r="M2109" s="44">
        <v>25844.36</v>
      </c>
      <c r="N2109" s="44">
        <v>0</v>
      </c>
      <c r="O2109" s="44">
        <v>23259.919999999998</v>
      </c>
      <c r="P2109" s="44">
        <v>0</v>
      </c>
      <c r="Q2109" s="44">
        <v>1938.3267000000001</v>
      </c>
      <c r="R2109" s="44">
        <v>0</v>
      </c>
      <c r="S2109" s="44">
        <v>0</v>
      </c>
      <c r="T2109" s="44">
        <v>1938.3267000000001</v>
      </c>
      <c r="V2109" s="44"/>
      <c r="W2109" s="44"/>
      <c r="X2109" s="44"/>
    </row>
    <row r="2110" spans="1:24">
      <c r="A2110">
        <v>2</v>
      </c>
      <c r="B2110">
        <v>4332</v>
      </c>
      <c r="C2110" t="s">
        <v>3767</v>
      </c>
      <c r="D2110" t="s">
        <v>98</v>
      </c>
      <c r="E2110" t="s">
        <v>147</v>
      </c>
      <c r="F2110" t="s">
        <v>5551</v>
      </c>
      <c r="G2110" t="s">
        <v>3355</v>
      </c>
      <c r="H2110" t="s">
        <v>107</v>
      </c>
      <c r="I2110" s="42">
        <v>0</v>
      </c>
      <c r="J2110" t="s">
        <v>7002</v>
      </c>
      <c r="K2110" s="37">
        <v>43917</v>
      </c>
      <c r="L2110" s="44">
        <v>33537</v>
      </c>
      <c r="M2110" s="44">
        <v>33537</v>
      </c>
      <c r="N2110" s="44">
        <v>0</v>
      </c>
      <c r="O2110" s="44">
        <v>30183.3</v>
      </c>
      <c r="P2110" s="44">
        <v>0</v>
      </c>
      <c r="Q2110" s="44">
        <v>2515.2750000000001</v>
      </c>
      <c r="R2110" s="44">
        <v>0</v>
      </c>
      <c r="S2110" s="44">
        <v>0</v>
      </c>
      <c r="T2110" s="44">
        <v>2515.2750000000001</v>
      </c>
      <c r="V2110" s="44"/>
      <c r="W2110" s="44"/>
      <c r="X2110" s="44"/>
    </row>
    <row r="2111" spans="1:24">
      <c r="A2111">
        <v>2</v>
      </c>
      <c r="B2111">
        <v>4332</v>
      </c>
      <c r="C2111" t="s">
        <v>3767</v>
      </c>
      <c r="D2111" t="s">
        <v>735</v>
      </c>
      <c r="E2111" t="s">
        <v>314</v>
      </c>
      <c r="F2111" t="s">
        <v>5552</v>
      </c>
      <c r="G2111" t="s">
        <v>2308</v>
      </c>
      <c r="H2111" t="s">
        <v>104</v>
      </c>
      <c r="I2111" s="42">
        <v>0</v>
      </c>
      <c r="J2111" t="s">
        <v>7002</v>
      </c>
      <c r="K2111" s="37">
        <v>43760</v>
      </c>
      <c r="L2111" s="44">
        <v>4967.66</v>
      </c>
      <c r="M2111" s="44">
        <v>4967.66</v>
      </c>
      <c r="N2111" s="44">
        <v>0</v>
      </c>
      <c r="O2111" s="44">
        <v>4470.8900000000003</v>
      </c>
      <c r="P2111" s="44">
        <v>0</v>
      </c>
      <c r="Q2111" s="44">
        <v>372.57420000000002</v>
      </c>
      <c r="R2111" s="44">
        <v>0</v>
      </c>
      <c r="S2111" s="44">
        <v>0</v>
      </c>
      <c r="T2111" s="44">
        <v>372.57420000000002</v>
      </c>
      <c r="V2111" s="44"/>
      <c r="W2111" s="44"/>
      <c r="X2111" s="44"/>
    </row>
    <row r="2112" spans="1:24">
      <c r="A2112">
        <v>2</v>
      </c>
      <c r="B2112">
        <v>4332</v>
      </c>
      <c r="C2112" t="s">
        <v>3767</v>
      </c>
      <c r="D2112" t="s">
        <v>2126</v>
      </c>
      <c r="E2112" t="s">
        <v>76</v>
      </c>
      <c r="F2112" t="s">
        <v>5553</v>
      </c>
      <c r="G2112" t="s">
        <v>2511</v>
      </c>
      <c r="H2112" t="s">
        <v>104</v>
      </c>
      <c r="I2112" s="42">
        <v>0</v>
      </c>
      <c r="J2112" t="s">
        <v>7002</v>
      </c>
      <c r="K2112" s="37">
        <v>43816</v>
      </c>
      <c r="L2112" s="44">
        <v>45778.82</v>
      </c>
      <c r="M2112" s="44">
        <v>45778.82</v>
      </c>
      <c r="N2112" s="44">
        <v>0</v>
      </c>
      <c r="O2112" s="44">
        <v>41200.94</v>
      </c>
      <c r="P2112" s="44">
        <v>0</v>
      </c>
      <c r="Q2112" s="44">
        <v>3433.4117000000001</v>
      </c>
      <c r="R2112" s="44">
        <v>0</v>
      </c>
      <c r="S2112" s="44">
        <v>0</v>
      </c>
      <c r="T2112" s="44">
        <v>3433.4117000000001</v>
      </c>
      <c r="V2112" s="44"/>
      <c r="W2112" s="44"/>
      <c r="X2112" s="44"/>
    </row>
    <row r="2113" spans="1:24">
      <c r="A2113">
        <v>2</v>
      </c>
      <c r="B2113">
        <v>4332</v>
      </c>
      <c r="C2113" t="s">
        <v>3767</v>
      </c>
      <c r="D2113" t="s">
        <v>1646</v>
      </c>
      <c r="E2113" t="s">
        <v>152</v>
      </c>
      <c r="F2113" t="s">
        <v>5554</v>
      </c>
      <c r="G2113" t="s">
        <v>2265</v>
      </c>
      <c r="H2113" t="s">
        <v>124</v>
      </c>
      <c r="I2113" s="42">
        <v>1</v>
      </c>
      <c r="J2113" t="s">
        <v>7002</v>
      </c>
      <c r="K2113" s="37">
        <v>43503</v>
      </c>
      <c r="L2113" s="44">
        <v>5121.34</v>
      </c>
      <c r="M2113" s="44">
        <v>5121.34</v>
      </c>
      <c r="N2113" s="44">
        <v>0</v>
      </c>
      <c r="O2113" s="44">
        <v>4609.21</v>
      </c>
      <c r="P2113" s="44">
        <v>0</v>
      </c>
      <c r="Q2113" s="44">
        <v>384.10079999999999</v>
      </c>
      <c r="R2113" s="44">
        <v>0</v>
      </c>
      <c r="S2113" s="44">
        <v>0</v>
      </c>
      <c r="T2113" s="44">
        <v>384.10079999999999</v>
      </c>
      <c r="V2113" s="44"/>
      <c r="W2113" s="44"/>
      <c r="X2113" s="44"/>
    </row>
    <row r="2114" spans="1:24">
      <c r="A2114">
        <v>2</v>
      </c>
      <c r="B2114">
        <v>4332</v>
      </c>
      <c r="C2114" t="s">
        <v>3767</v>
      </c>
      <c r="D2114" t="s">
        <v>2213</v>
      </c>
      <c r="E2114" t="s">
        <v>48</v>
      </c>
      <c r="F2114" t="s">
        <v>5555</v>
      </c>
      <c r="G2114" t="s">
        <v>3065</v>
      </c>
      <c r="H2114" t="s">
        <v>107</v>
      </c>
      <c r="I2114" s="42">
        <v>0</v>
      </c>
      <c r="J2114" t="s">
        <v>7002</v>
      </c>
      <c r="K2114" s="37">
        <v>43882</v>
      </c>
      <c r="L2114" s="44">
        <v>3983.53</v>
      </c>
      <c r="M2114" s="44">
        <v>3983.53</v>
      </c>
      <c r="N2114" s="44">
        <v>0</v>
      </c>
      <c r="O2114" s="44">
        <v>3585.18</v>
      </c>
      <c r="P2114" s="44">
        <v>0</v>
      </c>
      <c r="Q2114" s="44">
        <v>298.76499999999999</v>
      </c>
      <c r="R2114" s="44">
        <v>0</v>
      </c>
      <c r="S2114" s="44">
        <v>0</v>
      </c>
      <c r="T2114" s="44">
        <v>298.76499999999999</v>
      </c>
      <c r="V2114" s="44"/>
      <c r="W2114" s="44"/>
      <c r="X2114" s="44"/>
    </row>
    <row r="2115" spans="1:24">
      <c r="A2115">
        <v>2</v>
      </c>
      <c r="B2115">
        <v>4332</v>
      </c>
      <c r="C2115" t="s">
        <v>3767</v>
      </c>
      <c r="D2115" t="s">
        <v>1878</v>
      </c>
      <c r="E2115" t="s">
        <v>321</v>
      </c>
      <c r="F2115" t="s">
        <v>5556</v>
      </c>
      <c r="G2115" t="s">
        <v>2335</v>
      </c>
      <c r="H2115" t="s">
        <v>124</v>
      </c>
      <c r="I2115" s="42">
        <v>1</v>
      </c>
      <c r="J2115" t="s">
        <v>7002</v>
      </c>
      <c r="K2115" s="37">
        <v>43934</v>
      </c>
      <c r="L2115" s="44">
        <v>503331.56</v>
      </c>
      <c r="M2115" s="44">
        <v>507267.3</v>
      </c>
      <c r="N2115" s="44">
        <v>3935.74</v>
      </c>
      <c r="O2115" s="44">
        <v>456540.57</v>
      </c>
      <c r="P2115" s="44">
        <v>3542.17</v>
      </c>
      <c r="Q2115" s="44">
        <v>38045.036699999997</v>
      </c>
      <c r="R2115" s="44">
        <v>0</v>
      </c>
      <c r="S2115" s="44">
        <v>295.17</v>
      </c>
      <c r="T2115" s="44">
        <v>37749.866699999999</v>
      </c>
      <c r="V2115" s="44"/>
      <c r="W2115" s="44"/>
      <c r="X2115" s="44"/>
    </row>
    <row r="2116" spans="1:24">
      <c r="A2116">
        <v>2</v>
      </c>
      <c r="B2116">
        <v>4332</v>
      </c>
      <c r="C2116" t="s">
        <v>3767</v>
      </c>
      <c r="D2116" t="s">
        <v>796</v>
      </c>
      <c r="E2116" t="s">
        <v>60</v>
      </c>
      <c r="F2116" t="s">
        <v>5557</v>
      </c>
      <c r="G2116" t="s">
        <v>2085</v>
      </c>
      <c r="H2116" t="s">
        <v>104</v>
      </c>
      <c r="I2116" s="42">
        <v>0.9</v>
      </c>
      <c r="J2116" t="s">
        <v>7002</v>
      </c>
      <c r="K2116" s="37">
        <v>43503</v>
      </c>
      <c r="L2116" s="44">
        <v>45471.519999999997</v>
      </c>
      <c r="M2116" s="44">
        <v>45471.519999999997</v>
      </c>
      <c r="N2116" s="44">
        <v>0</v>
      </c>
      <c r="O2116" s="44">
        <v>40924.370000000003</v>
      </c>
      <c r="P2116" s="44">
        <v>0</v>
      </c>
      <c r="Q2116" s="44">
        <v>3410.3642</v>
      </c>
      <c r="R2116" s="44">
        <v>0</v>
      </c>
      <c r="S2116" s="44">
        <v>0</v>
      </c>
      <c r="T2116" s="44">
        <v>3410.3642</v>
      </c>
      <c r="V2116" s="44"/>
      <c r="W2116" s="44"/>
      <c r="X2116" s="44"/>
    </row>
    <row r="2117" spans="1:24">
      <c r="A2117">
        <v>2</v>
      </c>
      <c r="B2117">
        <v>4332</v>
      </c>
      <c r="C2117" t="s">
        <v>3767</v>
      </c>
      <c r="D2117" t="s">
        <v>62</v>
      </c>
      <c r="E2117" t="s">
        <v>60</v>
      </c>
      <c r="F2117" t="s">
        <v>7712</v>
      </c>
      <c r="G2117" t="s">
        <v>1154</v>
      </c>
      <c r="H2117" t="s">
        <v>86</v>
      </c>
      <c r="I2117" s="42">
        <v>1</v>
      </c>
      <c r="J2117" t="s">
        <v>7002</v>
      </c>
      <c r="K2117" s="37">
        <v>43892</v>
      </c>
      <c r="L2117" s="44">
        <v>482030.53</v>
      </c>
      <c r="M2117" s="44">
        <v>482030.53</v>
      </c>
      <c r="N2117" s="44">
        <v>0</v>
      </c>
      <c r="O2117" s="44">
        <v>482030.53</v>
      </c>
      <c r="P2117" s="44">
        <v>0</v>
      </c>
      <c r="Q2117" s="44">
        <v>0</v>
      </c>
      <c r="R2117" s="44">
        <v>0</v>
      </c>
      <c r="S2117" s="44">
        <v>0</v>
      </c>
      <c r="T2117" s="44">
        <v>0</v>
      </c>
      <c r="V2117" s="44"/>
      <c r="W2117" s="44"/>
      <c r="X2117" s="44"/>
    </row>
    <row r="2118" spans="1:24">
      <c r="A2118">
        <v>2</v>
      </c>
      <c r="B2118">
        <v>4332</v>
      </c>
      <c r="C2118" t="s">
        <v>3767</v>
      </c>
      <c r="D2118" t="s">
        <v>619</v>
      </c>
      <c r="E2118" t="s">
        <v>9</v>
      </c>
      <c r="F2118" t="s">
        <v>5558</v>
      </c>
      <c r="G2118" t="s">
        <v>1783</v>
      </c>
      <c r="H2118" t="s">
        <v>104</v>
      </c>
      <c r="I2118" s="42">
        <v>1</v>
      </c>
      <c r="J2118" t="s">
        <v>7002</v>
      </c>
      <c r="K2118" s="37">
        <v>43410</v>
      </c>
      <c r="L2118" s="44">
        <v>8598.91</v>
      </c>
      <c r="M2118" s="44">
        <v>8598.91</v>
      </c>
      <c r="N2118" s="44">
        <v>0</v>
      </c>
      <c r="O2118" s="44">
        <v>7739.02</v>
      </c>
      <c r="P2118" s="44">
        <v>0</v>
      </c>
      <c r="Q2118" s="44">
        <v>644.91830000000004</v>
      </c>
      <c r="R2118" s="44">
        <v>0</v>
      </c>
      <c r="S2118" s="44">
        <v>0</v>
      </c>
      <c r="T2118" s="44">
        <v>644.91830000000004</v>
      </c>
      <c r="V2118" s="44"/>
      <c r="W2118" s="44"/>
      <c r="X2118" s="44"/>
    </row>
    <row r="2119" spans="1:24">
      <c r="A2119">
        <v>2</v>
      </c>
      <c r="B2119">
        <v>4332</v>
      </c>
      <c r="C2119" t="s">
        <v>3767</v>
      </c>
      <c r="D2119" t="s">
        <v>2217</v>
      </c>
      <c r="E2119" t="s">
        <v>9</v>
      </c>
      <c r="F2119" t="s">
        <v>5559</v>
      </c>
      <c r="G2119" t="s">
        <v>2218</v>
      </c>
      <c r="H2119" t="s">
        <v>107</v>
      </c>
      <c r="I2119" s="42">
        <v>1</v>
      </c>
      <c r="J2119" t="s">
        <v>7002</v>
      </c>
      <c r="K2119" s="37">
        <v>43503</v>
      </c>
      <c r="L2119" s="44">
        <v>17582.669999999998</v>
      </c>
      <c r="M2119" s="44">
        <v>17582.669999999998</v>
      </c>
      <c r="N2119" s="44">
        <v>0</v>
      </c>
      <c r="O2119" s="44">
        <v>15824.4</v>
      </c>
      <c r="P2119" s="44">
        <v>0</v>
      </c>
      <c r="Q2119" s="44">
        <v>1318.7</v>
      </c>
      <c r="R2119" s="44">
        <v>0</v>
      </c>
      <c r="S2119" s="44">
        <v>0</v>
      </c>
      <c r="T2119" s="44">
        <v>1318.7</v>
      </c>
      <c r="V2119" s="44"/>
      <c r="W2119" s="44"/>
      <c r="X2119" s="44"/>
    </row>
    <row r="2120" spans="1:24">
      <c r="A2120">
        <v>2</v>
      </c>
      <c r="B2120">
        <v>4332</v>
      </c>
      <c r="C2120" t="s">
        <v>3767</v>
      </c>
      <c r="D2120" t="s">
        <v>1731</v>
      </c>
      <c r="E2120" t="s">
        <v>122</v>
      </c>
      <c r="F2120" t="s">
        <v>5560</v>
      </c>
      <c r="G2120" t="s">
        <v>2569</v>
      </c>
      <c r="H2120" t="s">
        <v>124</v>
      </c>
      <c r="I2120" s="42">
        <v>0</v>
      </c>
      <c r="J2120" t="s">
        <v>7002</v>
      </c>
      <c r="K2120" s="37">
        <v>43671</v>
      </c>
      <c r="L2120" s="44">
        <v>13639.4</v>
      </c>
      <c r="M2120" s="44">
        <v>13639.4</v>
      </c>
      <c r="N2120" s="44">
        <v>0</v>
      </c>
      <c r="O2120" s="44">
        <v>12275.46</v>
      </c>
      <c r="P2120" s="44">
        <v>0</v>
      </c>
      <c r="Q2120" s="44">
        <v>1022.955</v>
      </c>
      <c r="R2120" s="44">
        <v>0</v>
      </c>
      <c r="S2120" s="44">
        <v>0</v>
      </c>
      <c r="T2120" s="44">
        <v>1022.955</v>
      </c>
      <c r="V2120" s="44"/>
      <c r="W2120" s="44"/>
      <c r="X2120" s="44"/>
    </row>
    <row r="2121" spans="1:24">
      <c r="A2121">
        <v>2</v>
      </c>
      <c r="B2121">
        <v>4332</v>
      </c>
      <c r="C2121" t="s">
        <v>3767</v>
      </c>
      <c r="D2121" t="s">
        <v>1335</v>
      </c>
      <c r="E2121" t="s">
        <v>60</v>
      </c>
      <c r="F2121" t="s">
        <v>5561</v>
      </c>
      <c r="G2121" t="s">
        <v>3372</v>
      </c>
      <c r="H2121" t="s">
        <v>107</v>
      </c>
      <c r="I2121" s="42">
        <v>0.9</v>
      </c>
      <c r="J2121" t="s">
        <v>7002</v>
      </c>
      <c r="K2121" s="37">
        <v>48092</v>
      </c>
      <c r="L2121" s="44">
        <v>216680.12</v>
      </c>
      <c r="M2121" s="44">
        <v>216680.12</v>
      </c>
      <c r="N2121" s="44">
        <v>0</v>
      </c>
      <c r="O2121" s="44">
        <v>195012.11</v>
      </c>
      <c r="P2121" s="44">
        <v>0</v>
      </c>
      <c r="Q2121" s="44">
        <v>0</v>
      </c>
      <c r="R2121" s="44">
        <v>0</v>
      </c>
      <c r="S2121" s="44">
        <v>0</v>
      </c>
      <c r="T2121" s="44">
        <v>0</v>
      </c>
      <c r="V2121" s="44"/>
      <c r="W2121" s="44"/>
      <c r="X2121" s="44"/>
    </row>
    <row r="2122" spans="1:24">
      <c r="A2122">
        <v>2</v>
      </c>
      <c r="B2122">
        <v>4332</v>
      </c>
      <c r="C2122" t="s">
        <v>3767</v>
      </c>
      <c r="D2122" t="s">
        <v>3304</v>
      </c>
      <c r="E2122" t="s">
        <v>9</v>
      </c>
      <c r="F2122" t="s">
        <v>5562</v>
      </c>
      <c r="G2122" t="s">
        <v>3305</v>
      </c>
      <c r="H2122" t="s">
        <v>100</v>
      </c>
      <c r="I2122" s="42">
        <v>1</v>
      </c>
      <c r="J2122" t="s">
        <v>7002</v>
      </c>
      <c r="K2122" s="37">
        <v>43816</v>
      </c>
      <c r="L2122" s="44">
        <v>15223.15</v>
      </c>
      <c r="M2122" s="44">
        <v>15223.15</v>
      </c>
      <c r="N2122" s="44">
        <v>0</v>
      </c>
      <c r="O2122" s="44">
        <v>13700.84</v>
      </c>
      <c r="P2122" s="44">
        <v>0</v>
      </c>
      <c r="Q2122" s="44">
        <v>1141.7366999999999</v>
      </c>
      <c r="R2122" s="44">
        <v>0</v>
      </c>
      <c r="S2122" s="44">
        <v>0</v>
      </c>
      <c r="T2122" s="44">
        <v>1141.7366999999999</v>
      </c>
      <c r="V2122" s="44"/>
      <c r="W2122" s="44"/>
      <c r="X2122" s="44"/>
    </row>
    <row r="2123" spans="1:24">
      <c r="A2123">
        <v>2</v>
      </c>
      <c r="B2123">
        <v>4332</v>
      </c>
      <c r="C2123" t="s">
        <v>3767</v>
      </c>
      <c r="D2123" t="s">
        <v>1386</v>
      </c>
      <c r="E2123" t="s">
        <v>9</v>
      </c>
      <c r="F2123" t="s">
        <v>5563</v>
      </c>
      <c r="G2123" t="s">
        <v>3113</v>
      </c>
      <c r="H2123" t="s">
        <v>107</v>
      </c>
      <c r="I2123" s="42">
        <v>0.98</v>
      </c>
      <c r="J2123" t="s">
        <v>7002</v>
      </c>
      <c r="K2123" s="37">
        <v>48092</v>
      </c>
      <c r="L2123" s="44">
        <v>405284.4</v>
      </c>
      <c r="M2123" s="44">
        <v>405284.4</v>
      </c>
      <c r="N2123" s="44">
        <v>0</v>
      </c>
      <c r="O2123" s="44">
        <v>364755.96</v>
      </c>
      <c r="P2123" s="44">
        <v>0</v>
      </c>
      <c r="Q2123" s="44">
        <v>0</v>
      </c>
      <c r="R2123" s="44">
        <v>0</v>
      </c>
      <c r="S2123" s="44">
        <v>0</v>
      </c>
      <c r="T2123" s="44">
        <v>0</v>
      </c>
      <c r="V2123" s="44"/>
      <c r="W2123" s="44"/>
      <c r="X2123" s="44"/>
    </row>
    <row r="2124" spans="1:24">
      <c r="A2124">
        <v>2</v>
      </c>
      <c r="B2124">
        <v>4332</v>
      </c>
      <c r="C2124" t="s">
        <v>3767</v>
      </c>
      <c r="D2124" t="s">
        <v>119</v>
      </c>
      <c r="E2124" t="s">
        <v>102</v>
      </c>
      <c r="F2124" t="s">
        <v>5564</v>
      </c>
      <c r="G2124" t="s">
        <v>2110</v>
      </c>
      <c r="H2124" t="s">
        <v>124</v>
      </c>
      <c r="I2124" s="42">
        <v>1</v>
      </c>
      <c r="J2124" t="s">
        <v>7002</v>
      </c>
      <c r="K2124" s="37">
        <v>43503</v>
      </c>
      <c r="L2124" s="44">
        <v>51481.8</v>
      </c>
      <c r="M2124" s="44">
        <v>51481.8</v>
      </c>
      <c r="N2124" s="44">
        <v>0</v>
      </c>
      <c r="O2124" s="44">
        <v>46333.62</v>
      </c>
      <c r="P2124" s="44">
        <v>0</v>
      </c>
      <c r="Q2124" s="44">
        <v>3861.1350000000002</v>
      </c>
      <c r="R2124" s="44">
        <v>0</v>
      </c>
      <c r="S2124" s="44">
        <v>0</v>
      </c>
      <c r="T2124" s="44">
        <v>3861.1350000000002</v>
      </c>
      <c r="V2124" s="44"/>
      <c r="W2124" s="44"/>
      <c r="X2124" s="44"/>
    </row>
    <row r="2125" spans="1:24">
      <c r="A2125">
        <v>2</v>
      </c>
      <c r="B2125">
        <v>4332</v>
      </c>
      <c r="C2125" t="s">
        <v>3767</v>
      </c>
      <c r="D2125" t="s">
        <v>407</v>
      </c>
      <c r="E2125" t="s">
        <v>122</v>
      </c>
      <c r="F2125" t="s">
        <v>5565</v>
      </c>
      <c r="G2125" t="s">
        <v>408</v>
      </c>
      <c r="H2125" t="s">
        <v>86</v>
      </c>
      <c r="I2125" s="42">
        <v>1</v>
      </c>
      <c r="J2125" t="s">
        <v>7002</v>
      </c>
      <c r="K2125" s="37">
        <v>43265</v>
      </c>
      <c r="L2125" s="44">
        <v>14444.91</v>
      </c>
      <c r="M2125" s="44">
        <v>14444.91</v>
      </c>
      <c r="N2125" s="44">
        <v>0</v>
      </c>
      <c r="O2125" s="44">
        <v>13000.42</v>
      </c>
      <c r="P2125" s="44">
        <v>0</v>
      </c>
      <c r="Q2125" s="44">
        <v>1083.3683000000001</v>
      </c>
      <c r="R2125" s="44">
        <v>0</v>
      </c>
      <c r="S2125" s="44">
        <v>0</v>
      </c>
      <c r="T2125" s="44">
        <v>1083.3683000000001</v>
      </c>
      <c r="V2125" s="44"/>
      <c r="W2125" s="44"/>
      <c r="X2125" s="44"/>
    </row>
    <row r="2126" spans="1:24">
      <c r="A2126">
        <v>2</v>
      </c>
      <c r="B2126">
        <v>4332</v>
      </c>
      <c r="C2126" t="s">
        <v>3767</v>
      </c>
      <c r="D2126" t="s">
        <v>2193</v>
      </c>
      <c r="E2126" t="s">
        <v>9</v>
      </c>
      <c r="F2126" t="s">
        <v>5566</v>
      </c>
      <c r="G2126" t="s">
        <v>2194</v>
      </c>
      <c r="H2126" t="s">
        <v>107</v>
      </c>
      <c r="I2126" s="42">
        <v>1</v>
      </c>
      <c r="J2126" t="s">
        <v>7002</v>
      </c>
      <c r="K2126" s="37">
        <v>43503</v>
      </c>
      <c r="L2126" s="44">
        <v>4230.5</v>
      </c>
      <c r="M2126" s="44">
        <v>4230.5</v>
      </c>
      <c r="N2126" s="44">
        <v>0</v>
      </c>
      <c r="O2126" s="44">
        <v>3807.45</v>
      </c>
      <c r="P2126" s="44">
        <v>0</v>
      </c>
      <c r="Q2126" s="44">
        <v>317.28750000000002</v>
      </c>
      <c r="R2126" s="44">
        <v>0</v>
      </c>
      <c r="S2126" s="44">
        <v>0</v>
      </c>
      <c r="T2126" s="44">
        <v>317.28750000000002</v>
      </c>
      <c r="V2126" s="44"/>
      <c r="W2126" s="44"/>
      <c r="X2126" s="44"/>
    </row>
    <row r="2127" spans="1:24">
      <c r="A2127">
        <v>2</v>
      </c>
      <c r="B2127">
        <v>4332</v>
      </c>
      <c r="C2127" t="s">
        <v>3767</v>
      </c>
      <c r="D2127" t="s">
        <v>796</v>
      </c>
      <c r="E2127" t="s">
        <v>60</v>
      </c>
      <c r="F2127" t="s">
        <v>5567</v>
      </c>
      <c r="G2127" t="s">
        <v>2281</v>
      </c>
      <c r="H2127" t="s">
        <v>107</v>
      </c>
      <c r="I2127" s="42">
        <v>0.5</v>
      </c>
      <c r="J2127" t="s">
        <v>7002</v>
      </c>
      <c r="K2127" s="37">
        <v>43503</v>
      </c>
      <c r="L2127" s="44">
        <v>23086.12</v>
      </c>
      <c r="M2127" s="44">
        <v>23086.12</v>
      </c>
      <c r="N2127" s="44">
        <v>0</v>
      </c>
      <c r="O2127" s="44">
        <v>20777.509999999998</v>
      </c>
      <c r="P2127" s="44">
        <v>0</v>
      </c>
      <c r="Q2127" s="44">
        <v>1731.4592</v>
      </c>
      <c r="R2127" s="44">
        <v>0</v>
      </c>
      <c r="S2127" s="44">
        <v>0</v>
      </c>
      <c r="T2127" s="44">
        <v>1731.4592</v>
      </c>
      <c r="V2127" s="44"/>
      <c r="W2127" s="44"/>
      <c r="X2127" s="44"/>
    </row>
    <row r="2128" spans="1:24">
      <c r="A2128">
        <v>2</v>
      </c>
      <c r="B2128">
        <v>4332</v>
      </c>
      <c r="C2128" t="s">
        <v>3767</v>
      </c>
      <c r="D2128" t="s">
        <v>1190</v>
      </c>
      <c r="E2128" t="s">
        <v>9</v>
      </c>
      <c r="F2128" t="s">
        <v>7713</v>
      </c>
      <c r="G2128" t="s">
        <v>7714</v>
      </c>
      <c r="H2128" t="s">
        <v>86</v>
      </c>
      <c r="I2128" s="42">
        <v>1</v>
      </c>
      <c r="J2128" t="s">
        <v>7002</v>
      </c>
      <c r="K2128" s="37">
        <v>43503</v>
      </c>
      <c r="L2128" s="44">
        <v>22028.5</v>
      </c>
      <c r="M2128" s="44">
        <v>22028.5</v>
      </c>
      <c r="N2128" s="44">
        <v>0</v>
      </c>
      <c r="O2128" s="44">
        <v>22028.5</v>
      </c>
      <c r="P2128" s="44">
        <v>0</v>
      </c>
      <c r="Q2128" s="44">
        <v>0</v>
      </c>
      <c r="R2128" s="44">
        <v>0</v>
      </c>
      <c r="S2128" s="44">
        <v>0</v>
      </c>
      <c r="T2128" s="44">
        <v>0</v>
      </c>
      <c r="V2128" s="44"/>
      <c r="W2128" s="44"/>
      <c r="X2128" s="44"/>
    </row>
    <row r="2129" spans="1:24">
      <c r="A2129">
        <v>2</v>
      </c>
      <c r="B2129">
        <v>4332</v>
      </c>
      <c r="C2129" t="s">
        <v>3767</v>
      </c>
      <c r="D2129" t="s">
        <v>175</v>
      </c>
      <c r="E2129" t="s">
        <v>9</v>
      </c>
      <c r="F2129" t="s">
        <v>5568</v>
      </c>
      <c r="G2129" t="s">
        <v>2295</v>
      </c>
      <c r="H2129" t="s">
        <v>107</v>
      </c>
      <c r="I2129" s="42">
        <v>1</v>
      </c>
      <c r="J2129" t="s">
        <v>7002</v>
      </c>
      <c r="K2129" s="37">
        <v>43503</v>
      </c>
      <c r="L2129" s="44">
        <v>3414.8</v>
      </c>
      <c r="M2129" s="44">
        <v>3414.8</v>
      </c>
      <c r="N2129" s="44">
        <v>0</v>
      </c>
      <c r="O2129" s="44">
        <v>3073.32</v>
      </c>
      <c r="P2129" s="44">
        <v>0</v>
      </c>
      <c r="Q2129" s="44">
        <v>256.11</v>
      </c>
      <c r="R2129" s="44">
        <v>0</v>
      </c>
      <c r="S2129" s="44">
        <v>0</v>
      </c>
      <c r="T2129" s="44">
        <v>256.11</v>
      </c>
      <c r="V2129" s="44"/>
      <c r="W2129" s="44"/>
      <c r="X2129" s="44"/>
    </row>
    <row r="2130" spans="1:24">
      <c r="A2130">
        <v>2</v>
      </c>
      <c r="B2130">
        <v>4332</v>
      </c>
      <c r="C2130" t="s">
        <v>3767</v>
      </c>
      <c r="D2130" t="s">
        <v>7715</v>
      </c>
      <c r="E2130" t="s">
        <v>244</v>
      </c>
      <c r="F2130" t="s">
        <v>7716</v>
      </c>
      <c r="G2130" t="s">
        <v>8645</v>
      </c>
      <c r="H2130" t="s">
        <v>86</v>
      </c>
      <c r="I2130" s="42">
        <v>1</v>
      </c>
      <c r="J2130" t="s">
        <v>7002</v>
      </c>
      <c r="K2130" s="37">
        <v>43265</v>
      </c>
      <c r="L2130" s="44">
        <v>28945.599999999999</v>
      </c>
      <c r="M2130" s="44">
        <v>28945.599999999999</v>
      </c>
      <c r="N2130" s="44">
        <v>0</v>
      </c>
      <c r="O2130" s="44">
        <v>28945.599999999999</v>
      </c>
      <c r="P2130" s="44">
        <v>0</v>
      </c>
      <c r="Q2130" s="44">
        <v>0</v>
      </c>
      <c r="R2130" s="44">
        <v>0</v>
      </c>
      <c r="S2130" s="44">
        <v>0</v>
      </c>
      <c r="T2130" s="44">
        <v>0</v>
      </c>
      <c r="V2130" s="44"/>
      <c r="W2130" s="44"/>
      <c r="X2130" s="44"/>
    </row>
    <row r="2131" spans="1:24">
      <c r="A2131">
        <v>2</v>
      </c>
      <c r="B2131">
        <v>4332</v>
      </c>
      <c r="C2131" t="s">
        <v>3767</v>
      </c>
      <c r="D2131" t="s">
        <v>796</v>
      </c>
      <c r="E2131" t="s">
        <v>60</v>
      </c>
      <c r="F2131" t="s">
        <v>7718</v>
      </c>
      <c r="G2131" t="s">
        <v>7719</v>
      </c>
      <c r="H2131" t="s">
        <v>100</v>
      </c>
      <c r="I2131" s="42">
        <v>0.5</v>
      </c>
      <c r="J2131" t="s">
        <v>7002</v>
      </c>
      <c r="K2131" s="37">
        <v>48092</v>
      </c>
      <c r="L2131" s="44">
        <v>1075962.25</v>
      </c>
      <c r="M2131" s="44">
        <v>1075962.25</v>
      </c>
      <c r="N2131" s="44">
        <v>0</v>
      </c>
      <c r="O2131" s="44">
        <v>968366.03</v>
      </c>
      <c r="P2131" s="44">
        <v>0</v>
      </c>
      <c r="Q2131" s="44">
        <v>0</v>
      </c>
      <c r="R2131" s="44">
        <v>0</v>
      </c>
      <c r="S2131" s="44">
        <v>0</v>
      </c>
      <c r="T2131" s="44">
        <v>0</v>
      </c>
      <c r="V2131" s="44"/>
      <c r="W2131" s="44"/>
      <c r="X2131" s="44"/>
    </row>
    <row r="2132" spans="1:24">
      <c r="A2132">
        <v>2</v>
      </c>
      <c r="B2132">
        <v>4332</v>
      </c>
      <c r="C2132" t="s">
        <v>3767</v>
      </c>
      <c r="D2132" t="s">
        <v>549</v>
      </c>
      <c r="E2132" t="s">
        <v>9</v>
      </c>
      <c r="F2132" t="s">
        <v>5569</v>
      </c>
      <c r="G2132" t="s">
        <v>2101</v>
      </c>
      <c r="H2132" t="s">
        <v>86</v>
      </c>
      <c r="I2132" s="42">
        <v>1</v>
      </c>
      <c r="J2132" t="s">
        <v>7002</v>
      </c>
      <c r="K2132" s="37">
        <v>48092</v>
      </c>
      <c r="L2132" s="44">
        <v>783521.83</v>
      </c>
      <c r="M2132" s="44">
        <v>783521.83</v>
      </c>
      <c r="N2132" s="44">
        <v>0</v>
      </c>
      <c r="O2132" s="44">
        <v>705169.65</v>
      </c>
      <c r="P2132" s="44">
        <v>0</v>
      </c>
      <c r="Q2132" s="44">
        <v>50122.110800000002</v>
      </c>
      <c r="R2132" s="44">
        <v>0</v>
      </c>
      <c r="S2132" s="44">
        <v>26839.11</v>
      </c>
      <c r="T2132" s="44">
        <v>23283.000800000002</v>
      </c>
      <c r="V2132" s="44"/>
      <c r="W2132" s="44"/>
      <c r="X2132" s="44"/>
    </row>
    <row r="2133" spans="1:24">
      <c r="A2133">
        <v>2</v>
      </c>
      <c r="B2133">
        <v>4332</v>
      </c>
      <c r="C2133" t="s">
        <v>3767</v>
      </c>
      <c r="D2133" t="s">
        <v>81</v>
      </c>
      <c r="E2133" t="s">
        <v>82</v>
      </c>
      <c r="F2133" t="s">
        <v>5570</v>
      </c>
      <c r="G2133" t="s">
        <v>3025</v>
      </c>
      <c r="H2133" t="s">
        <v>107</v>
      </c>
      <c r="I2133" s="42">
        <v>0</v>
      </c>
      <c r="J2133" t="s">
        <v>7002</v>
      </c>
      <c r="K2133" s="37">
        <v>48092</v>
      </c>
      <c r="L2133" s="44">
        <v>283951</v>
      </c>
      <c r="M2133" s="44">
        <v>283951</v>
      </c>
      <c r="N2133" s="44">
        <v>0</v>
      </c>
      <c r="O2133" s="44">
        <v>255555.9</v>
      </c>
      <c r="P2133" s="44">
        <v>0</v>
      </c>
      <c r="Q2133" s="44">
        <v>0</v>
      </c>
      <c r="R2133" s="44">
        <v>0</v>
      </c>
      <c r="S2133" s="44">
        <v>0</v>
      </c>
      <c r="T2133" s="44">
        <v>0</v>
      </c>
      <c r="V2133" s="44"/>
      <c r="W2133" s="44"/>
      <c r="X2133" s="44"/>
    </row>
    <row r="2134" spans="1:24">
      <c r="A2134">
        <v>2</v>
      </c>
      <c r="B2134">
        <v>4332</v>
      </c>
      <c r="C2134" t="s">
        <v>3767</v>
      </c>
      <c r="D2134" t="s">
        <v>47</v>
      </c>
      <c r="E2134" t="s">
        <v>48</v>
      </c>
      <c r="F2134" t="s">
        <v>5571</v>
      </c>
      <c r="G2134" t="s">
        <v>2661</v>
      </c>
      <c r="H2134" t="s">
        <v>107</v>
      </c>
      <c r="I2134" s="42">
        <v>0</v>
      </c>
      <c r="J2134" t="s">
        <v>7002</v>
      </c>
      <c r="K2134" s="37">
        <v>48092</v>
      </c>
      <c r="L2134" s="44">
        <v>294521</v>
      </c>
      <c r="M2134" s="44">
        <v>294521</v>
      </c>
      <c r="N2134" s="44">
        <v>0</v>
      </c>
      <c r="O2134" s="44">
        <v>265068.90000000002</v>
      </c>
      <c r="P2134" s="44">
        <v>0</v>
      </c>
      <c r="Q2134" s="44">
        <v>0</v>
      </c>
      <c r="R2134" s="44">
        <v>0</v>
      </c>
      <c r="S2134" s="44">
        <v>0</v>
      </c>
      <c r="T2134" s="44">
        <v>0</v>
      </c>
      <c r="V2134" s="44"/>
      <c r="W2134" s="44"/>
      <c r="X2134" s="44"/>
    </row>
    <row r="2135" spans="1:24">
      <c r="A2135">
        <v>2</v>
      </c>
      <c r="B2135">
        <v>4332</v>
      </c>
      <c r="C2135" t="s">
        <v>3767</v>
      </c>
      <c r="D2135" t="s">
        <v>2444</v>
      </c>
      <c r="E2135" t="s">
        <v>60</v>
      </c>
      <c r="F2135" t="s">
        <v>5572</v>
      </c>
      <c r="G2135" t="s">
        <v>2686</v>
      </c>
      <c r="H2135" t="s">
        <v>107</v>
      </c>
      <c r="I2135" s="42">
        <v>0.9</v>
      </c>
      <c r="J2135" t="s">
        <v>7002</v>
      </c>
      <c r="K2135" s="37">
        <v>48092</v>
      </c>
      <c r="L2135" s="44">
        <v>228111</v>
      </c>
      <c r="M2135" s="44">
        <v>228111</v>
      </c>
      <c r="N2135" s="44">
        <v>0</v>
      </c>
      <c r="O2135" s="44">
        <v>205299.9</v>
      </c>
      <c r="P2135" s="44">
        <v>0</v>
      </c>
      <c r="Q2135" s="44">
        <v>15104.11</v>
      </c>
      <c r="R2135" s="44">
        <v>0</v>
      </c>
      <c r="S2135" s="44">
        <v>15104.11</v>
      </c>
      <c r="T2135" s="44">
        <v>0</v>
      </c>
      <c r="V2135" s="44"/>
      <c r="W2135" s="44"/>
      <c r="X2135" s="44"/>
    </row>
    <row r="2136" spans="1:24">
      <c r="A2136">
        <v>2</v>
      </c>
      <c r="B2136">
        <v>4332</v>
      </c>
      <c r="C2136" t="s">
        <v>3767</v>
      </c>
      <c r="D2136" t="s">
        <v>2257</v>
      </c>
      <c r="E2136" t="s">
        <v>60</v>
      </c>
      <c r="F2136" t="s">
        <v>5573</v>
      </c>
      <c r="G2136" t="s">
        <v>2258</v>
      </c>
      <c r="H2136" t="s">
        <v>107</v>
      </c>
      <c r="I2136" s="42">
        <v>1</v>
      </c>
      <c r="J2136" t="s">
        <v>7002</v>
      </c>
      <c r="K2136" s="37">
        <v>43900</v>
      </c>
      <c r="L2136" s="44">
        <v>189720.25</v>
      </c>
      <c r="M2136" s="44">
        <v>189720.25</v>
      </c>
      <c r="N2136" s="44">
        <v>0</v>
      </c>
      <c r="O2136" s="44">
        <v>170748.23</v>
      </c>
      <c r="P2136" s="44">
        <v>0</v>
      </c>
      <c r="Q2136" s="44">
        <v>14229.019200000001</v>
      </c>
      <c r="R2136" s="44">
        <v>0</v>
      </c>
      <c r="S2136" s="44">
        <v>0</v>
      </c>
      <c r="T2136" s="44">
        <v>14229.019200000001</v>
      </c>
      <c r="V2136" s="44"/>
      <c r="W2136" s="44"/>
      <c r="X2136" s="44"/>
    </row>
    <row r="2137" spans="1:24">
      <c r="A2137">
        <v>2</v>
      </c>
      <c r="B2137">
        <v>4332</v>
      </c>
      <c r="C2137" t="s">
        <v>3767</v>
      </c>
      <c r="D2137" t="s">
        <v>1023</v>
      </c>
      <c r="E2137" t="s">
        <v>48</v>
      </c>
      <c r="F2137" t="s">
        <v>7720</v>
      </c>
      <c r="G2137" t="s">
        <v>141</v>
      </c>
      <c r="H2137" t="s">
        <v>86</v>
      </c>
      <c r="I2137" s="42">
        <v>1</v>
      </c>
      <c r="J2137" t="s">
        <v>7002</v>
      </c>
      <c r="K2137" s="37">
        <v>48092</v>
      </c>
      <c r="L2137" s="44">
        <v>131221.10999999999</v>
      </c>
      <c r="M2137" s="44">
        <v>131221.10999999999</v>
      </c>
      <c r="N2137" s="44">
        <v>0</v>
      </c>
      <c r="O2137" s="44">
        <v>131221.10999999999</v>
      </c>
      <c r="P2137" s="44">
        <v>0</v>
      </c>
      <c r="Q2137" s="44">
        <v>0</v>
      </c>
      <c r="R2137" s="44">
        <v>0</v>
      </c>
      <c r="S2137" s="44">
        <v>0</v>
      </c>
      <c r="T2137" s="44">
        <v>0</v>
      </c>
      <c r="V2137" s="44"/>
      <c r="W2137" s="44"/>
      <c r="X2137" s="44"/>
    </row>
    <row r="2138" spans="1:24">
      <c r="A2138">
        <v>2</v>
      </c>
      <c r="B2138">
        <v>4332</v>
      </c>
      <c r="C2138" t="s">
        <v>3767</v>
      </c>
      <c r="D2138" t="s">
        <v>1673</v>
      </c>
      <c r="E2138" t="s">
        <v>60</v>
      </c>
      <c r="F2138" t="s">
        <v>5574</v>
      </c>
      <c r="G2138" t="s">
        <v>2982</v>
      </c>
      <c r="H2138" t="s">
        <v>107</v>
      </c>
      <c r="I2138" s="42">
        <v>1</v>
      </c>
      <c r="J2138" t="s">
        <v>7002</v>
      </c>
      <c r="K2138" s="37">
        <v>43851</v>
      </c>
      <c r="L2138" s="44">
        <v>7735.75</v>
      </c>
      <c r="M2138" s="44">
        <v>7735.75</v>
      </c>
      <c r="N2138" s="44">
        <v>0</v>
      </c>
      <c r="O2138" s="44">
        <v>6962.18</v>
      </c>
      <c r="P2138" s="44">
        <v>0</v>
      </c>
      <c r="Q2138" s="44">
        <v>580.18169999999998</v>
      </c>
      <c r="R2138" s="44">
        <v>0</v>
      </c>
      <c r="S2138" s="44">
        <v>0</v>
      </c>
      <c r="T2138" s="44">
        <v>580.18169999999998</v>
      </c>
      <c r="V2138" s="44"/>
      <c r="W2138" s="44"/>
      <c r="X2138" s="44"/>
    </row>
    <row r="2139" spans="1:24">
      <c r="A2139">
        <v>2</v>
      </c>
      <c r="B2139">
        <v>4332</v>
      </c>
      <c r="C2139" t="s">
        <v>3767</v>
      </c>
      <c r="D2139" t="s">
        <v>2229</v>
      </c>
      <c r="E2139" t="s">
        <v>9</v>
      </c>
      <c r="F2139" t="s">
        <v>5575</v>
      </c>
      <c r="G2139" t="s">
        <v>2230</v>
      </c>
      <c r="H2139" t="s">
        <v>100</v>
      </c>
      <c r="I2139" s="42">
        <v>1</v>
      </c>
      <c r="J2139" t="s">
        <v>7002</v>
      </c>
      <c r="K2139" s="37">
        <v>43503</v>
      </c>
      <c r="L2139" s="44">
        <v>3556.75</v>
      </c>
      <c r="M2139" s="44">
        <v>3556.75</v>
      </c>
      <c r="N2139" s="44">
        <v>0</v>
      </c>
      <c r="O2139" s="44">
        <v>3201.08</v>
      </c>
      <c r="P2139" s="44">
        <v>0</v>
      </c>
      <c r="Q2139" s="44">
        <v>266.75670000000002</v>
      </c>
      <c r="R2139" s="44">
        <v>0</v>
      </c>
      <c r="S2139" s="44">
        <v>0</v>
      </c>
      <c r="T2139" s="44">
        <v>266.75670000000002</v>
      </c>
      <c r="V2139" s="44"/>
      <c r="W2139" s="44"/>
      <c r="X2139" s="44"/>
    </row>
    <row r="2140" spans="1:24">
      <c r="A2140">
        <v>2</v>
      </c>
      <c r="B2140">
        <v>4332</v>
      </c>
      <c r="C2140" t="s">
        <v>3767</v>
      </c>
      <c r="D2140" t="s">
        <v>119</v>
      </c>
      <c r="E2140" t="s">
        <v>102</v>
      </c>
      <c r="F2140" t="s">
        <v>5576</v>
      </c>
      <c r="G2140" t="s">
        <v>2297</v>
      </c>
      <c r="H2140" t="s">
        <v>124</v>
      </c>
      <c r="I2140" s="42">
        <v>1</v>
      </c>
      <c r="J2140" t="s">
        <v>7002</v>
      </c>
      <c r="K2140" s="37">
        <v>43503</v>
      </c>
      <c r="L2140" s="44">
        <v>37319.17</v>
      </c>
      <c r="M2140" s="44">
        <v>37319.17</v>
      </c>
      <c r="N2140" s="44">
        <v>0</v>
      </c>
      <c r="O2140" s="44">
        <v>33587.25</v>
      </c>
      <c r="P2140" s="44">
        <v>0</v>
      </c>
      <c r="Q2140" s="44">
        <v>2798.9375</v>
      </c>
      <c r="R2140" s="44">
        <v>0</v>
      </c>
      <c r="S2140" s="44">
        <v>0</v>
      </c>
      <c r="T2140" s="44">
        <v>2798.9375</v>
      </c>
      <c r="V2140" s="44"/>
      <c r="W2140" s="44"/>
      <c r="X2140" s="44"/>
    </row>
    <row r="2141" spans="1:24">
      <c r="A2141">
        <v>2</v>
      </c>
      <c r="B2141">
        <v>4332</v>
      </c>
      <c r="C2141" t="s">
        <v>3767</v>
      </c>
      <c r="D2141" t="s">
        <v>78</v>
      </c>
      <c r="E2141" t="s">
        <v>76</v>
      </c>
      <c r="F2141" t="s">
        <v>5577</v>
      </c>
      <c r="G2141" t="s">
        <v>2851</v>
      </c>
      <c r="H2141" t="s">
        <v>107</v>
      </c>
      <c r="I2141" s="42">
        <v>0</v>
      </c>
      <c r="J2141" t="s">
        <v>7002</v>
      </c>
      <c r="K2141" s="37">
        <v>48092</v>
      </c>
      <c r="L2141" s="44">
        <v>237031.53</v>
      </c>
      <c r="M2141" s="44">
        <v>237031.53</v>
      </c>
      <c r="N2141" s="44">
        <v>0</v>
      </c>
      <c r="O2141" s="44">
        <v>213328.38</v>
      </c>
      <c r="P2141" s="44">
        <v>0</v>
      </c>
      <c r="Q2141" s="44">
        <v>17777.36</v>
      </c>
      <c r="R2141" s="44">
        <v>0</v>
      </c>
      <c r="S2141" s="44">
        <v>17777.36</v>
      </c>
      <c r="T2141" s="44">
        <v>0</v>
      </c>
      <c r="V2141" s="44"/>
      <c r="W2141" s="44"/>
      <c r="X2141" s="44"/>
    </row>
    <row r="2142" spans="1:24">
      <c r="A2142">
        <v>2</v>
      </c>
      <c r="B2142">
        <v>4332</v>
      </c>
      <c r="C2142" t="s">
        <v>3767</v>
      </c>
      <c r="D2142" t="s">
        <v>50</v>
      </c>
      <c r="E2142" t="s">
        <v>48</v>
      </c>
      <c r="F2142" t="s">
        <v>5578</v>
      </c>
      <c r="G2142" t="s">
        <v>1532</v>
      </c>
      <c r="H2142" t="s">
        <v>104</v>
      </c>
      <c r="I2142" s="42">
        <v>1</v>
      </c>
      <c r="J2142" t="s">
        <v>7002</v>
      </c>
      <c r="K2142" s="37">
        <v>43412</v>
      </c>
      <c r="L2142" s="44">
        <v>54500</v>
      </c>
      <c r="M2142" s="44">
        <v>54500</v>
      </c>
      <c r="N2142" s="44">
        <v>0</v>
      </c>
      <c r="O2142" s="44">
        <v>49050</v>
      </c>
      <c r="P2142" s="44">
        <v>0</v>
      </c>
      <c r="Q2142" s="44">
        <v>4087.5</v>
      </c>
      <c r="R2142" s="44">
        <v>0</v>
      </c>
      <c r="S2142" s="44">
        <v>0</v>
      </c>
      <c r="T2142" s="44">
        <v>4087.5</v>
      </c>
      <c r="V2142" s="44"/>
      <c r="W2142" s="44"/>
      <c r="X2142" s="44"/>
    </row>
    <row r="2143" spans="1:24">
      <c r="A2143">
        <v>2</v>
      </c>
      <c r="B2143">
        <v>4332</v>
      </c>
      <c r="C2143" t="s">
        <v>3767</v>
      </c>
      <c r="D2143" t="s">
        <v>1133</v>
      </c>
      <c r="E2143" t="s">
        <v>93</v>
      </c>
      <c r="F2143" t="s">
        <v>5579</v>
      </c>
      <c r="G2143" t="s">
        <v>3045</v>
      </c>
      <c r="H2143" t="s">
        <v>149</v>
      </c>
      <c r="I2143" s="42">
        <v>0.1</v>
      </c>
      <c r="J2143" t="s">
        <v>7002</v>
      </c>
      <c r="K2143" s="37">
        <v>48092</v>
      </c>
      <c r="L2143" s="44">
        <v>591462</v>
      </c>
      <c r="M2143" s="44">
        <v>772592</v>
      </c>
      <c r="N2143" s="44">
        <v>181130</v>
      </c>
      <c r="O2143" s="44">
        <v>695332.8</v>
      </c>
      <c r="P2143" s="44">
        <v>163017</v>
      </c>
      <c r="Q2143" s="44">
        <v>44359.65</v>
      </c>
      <c r="R2143" s="44">
        <v>0</v>
      </c>
      <c r="S2143" s="44">
        <v>0</v>
      </c>
      <c r="T2143" s="44">
        <v>44359.65</v>
      </c>
      <c r="V2143" s="44"/>
      <c r="W2143" s="44"/>
      <c r="X2143" s="44"/>
    </row>
    <row r="2144" spans="1:24">
      <c r="A2144">
        <v>2</v>
      </c>
      <c r="B2144">
        <v>4332</v>
      </c>
      <c r="C2144" t="s">
        <v>3767</v>
      </c>
      <c r="D2144" t="s">
        <v>2420</v>
      </c>
      <c r="E2144" t="s">
        <v>69</v>
      </c>
      <c r="F2144" t="s">
        <v>5580</v>
      </c>
      <c r="G2144" t="s">
        <v>2498</v>
      </c>
      <c r="H2144" t="s">
        <v>149</v>
      </c>
      <c r="I2144" s="42">
        <v>0</v>
      </c>
      <c r="J2144" t="s">
        <v>7002</v>
      </c>
      <c r="K2144" s="37">
        <v>43917</v>
      </c>
      <c r="L2144" s="44">
        <v>8529.4</v>
      </c>
      <c r="M2144" s="44">
        <v>8529.4</v>
      </c>
      <c r="N2144" s="44">
        <v>0</v>
      </c>
      <c r="O2144" s="44">
        <v>7676.46</v>
      </c>
      <c r="P2144" s="44">
        <v>0</v>
      </c>
      <c r="Q2144" s="44">
        <v>639.70500000000004</v>
      </c>
      <c r="R2144" s="44">
        <v>0</v>
      </c>
      <c r="S2144" s="44">
        <v>0</v>
      </c>
      <c r="T2144" s="44">
        <v>639.70500000000004</v>
      </c>
      <c r="V2144" s="44"/>
      <c r="W2144" s="44"/>
      <c r="X2144" s="44"/>
    </row>
    <row r="2145" spans="1:24">
      <c r="A2145">
        <v>2</v>
      </c>
      <c r="B2145">
        <v>4332</v>
      </c>
      <c r="C2145" t="s">
        <v>3767</v>
      </c>
      <c r="D2145" t="s">
        <v>7721</v>
      </c>
      <c r="E2145" t="s">
        <v>25</v>
      </c>
      <c r="F2145" t="s">
        <v>7722</v>
      </c>
      <c r="G2145" t="s">
        <v>7723</v>
      </c>
      <c r="H2145" t="s">
        <v>86</v>
      </c>
      <c r="I2145" s="42">
        <v>1</v>
      </c>
      <c r="J2145" t="s">
        <v>7002</v>
      </c>
      <c r="K2145" s="37">
        <v>48092</v>
      </c>
      <c r="L2145" s="44">
        <v>180093.49</v>
      </c>
      <c r="M2145" s="44">
        <v>180093.49</v>
      </c>
      <c r="N2145" s="44">
        <v>0</v>
      </c>
      <c r="O2145" s="44">
        <v>173177.25</v>
      </c>
      <c r="P2145" s="44">
        <v>0</v>
      </c>
      <c r="Q2145" s="44">
        <v>3322.71</v>
      </c>
      <c r="R2145" s="44">
        <v>0</v>
      </c>
      <c r="S2145" s="44">
        <v>3322.71</v>
      </c>
      <c r="T2145" s="44">
        <v>0</v>
      </c>
      <c r="V2145" s="44"/>
      <c r="W2145" s="44"/>
      <c r="X2145" s="44"/>
    </row>
    <row r="2146" spans="1:24">
      <c r="A2146">
        <v>2</v>
      </c>
      <c r="B2146">
        <v>4332</v>
      </c>
      <c r="C2146" t="s">
        <v>3767</v>
      </c>
      <c r="D2146" t="s">
        <v>2098</v>
      </c>
      <c r="E2146" t="s">
        <v>131</v>
      </c>
      <c r="F2146" t="s">
        <v>7724</v>
      </c>
      <c r="G2146" t="s">
        <v>141</v>
      </c>
      <c r="H2146" t="s">
        <v>86</v>
      </c>
      <c r="I2146" s="42">
        <v>1</v>
      </c>
      <c r="J2146" t="s">
        <v>7002</v>
      </c>
      <c r="K2146" s="37">
        <v>43503</v>
      </c>
      <c r="L2146" s="44">
        <v>76993.37</v>
      </c>
      <c r="M2146" s="44">
        <v>76993.37</v>
      </c>
      <c r="N2146" s="44">
        <v>0</v>
      </c>
      <c r="O2146" s="44">
        <v>76993.37</v>
      </c>
      <c r="P2146" s="44">
        <v>0</v>
      </c>
      <c r="Q2146" s="44">
        <v>0</v>
      </c>
      <c r="R2146" s="44">
        <v>0</v>
      </c>
      <c r="S2146" s="44">
        <v>0</v>
      </c>
      <c r="T2146" s="44">
        <v>0</v>
      </c>
      <c r="V2146" s="44"/>
      <c r="W2146" s="44"/>
      <c r="X2146" s="44"/>
    </row>
    <row r="2147" spans="1:24">
      <c r="A2147">
        <v>2</v>
      </c>
      <c r="B2147">
        <v>4332</v>
      </c>
      <c r="C2147" t="s">
        <v>3767</v>
      </c>
      <c r="D2147" t="s">
        <v>62</v>
      </c>
      <c r="E2147" t="s">
        <v>60</v>
      </c>
      <c r="F2147" t="s">
        <v>5581</v>
      </c>
      <c r="G2147" t="s">
        <v>2097</v>
      </c>
      <c r="H2147" t="s">
        <v>104</v>
      </c>
      <c r="I2147" s="42">
        <v>1</v>
      </c>
      <c r="J2147" t="s">
        <v>7002</v>
      </c>
      <c r="K2147" s="37">
        <v>43503</v>
      </c>
      <c r="L2147" s="44">
        <v>5350</v>
      </c>
      <c r="M2147" s="44">
        <v>5350</v>
      </c>
      <c r="N2147" s="44">
        <v>0</v>
      </c>
      <c r="O2147" s="44">
        <v>4815</v>
      </c>
      <c r="P2147" s="44">
        <v>0</v>
      </c>
      <c r="Q2147" s="44">
        <v>401.25</v>
      </c>
      <c r="R2147" s="44">
        <v>0</v>
      </c>
      <c r="S2147" s="44">
        <v>0</v>
      </c>
      <c r="T2147" s="44">
        <v>401.25</v>
      </c>
      <c r="V2147" s="44"/>
      <c r="W2147" s="44"/>
      <c r="X2147" s="44"/>
    </row>
    <row r="2148" spans="1:24">
      <c r="A2148">
        <v>2</v>
      </c>
      <c r="B2148">
        <v>4332</v>
      </c>
      <c r="C2148" t="s">
        <v>3767</v>
      </c>
      <c r="D2148" t="s">
        <v>294</v>
      </c>
      <c r="E2148" t="s">
        <v>239</v>
      </c>
      <c r="F2148" t="s">
        <v>5582</v>
      </c>
      <c r="G2148" t="s">
        <v>430</v>
      </c>
      <c r="H2148" t="s">
        <v>104</v>
      </c>
      <c r="I2148" s="42">
        <v>0.44</v>
      </c>
      <c r="J2148" t="s">
        <v>7002</v>
      </c>
      <c r="K2148" s="37">
        <v>43791</v>
      </c>
      <c r="L2148" s="44">
        <v>0</v>
      </c>
      <c r="M2148" s="44">
        <v>0</v>
      </c>
      <c r="N2148" s="44">
        <v>0</v>
      </c>
      <c r="O2148" s="44">
        <v>0</v>
      </c>
      <c r="P2148" s="44">
        <v>0</v>
      </c>
      <c r="Q2148" s="44">
        <v>0</v>
      </c>
      <c r="R2148" s="44">
        <v>0</v>
      </c>
      <c r="S2148" s="44">
        <v>0</v>
      </c>
      <c r="T2148" s="44">
        <v>0</v>
      </c>
      <c r="V2148" s="44"/>
      <c r="W2148" s="44"/>
      <c r="X2148" s="44"/>
    </row>
    <row r="2149" spans="1:24">
      <c r="A2149">
        <v>2</v>
      </c>
      <c r="B2149">
        <v>4332</v>
      </c>
      <c r="C2149" t="s">
        <v>3767</v>
      </c>
      <c r="D2149" t="s">
        <v>119</v>
      </c>
      <c r="E2149" t="s">
        <v>102</v>
      </c>
      <c r="F2149" t="s">
        <v>5583</v>
      </c>
      <c r="G2149" t="s">
        <v>2111</v>
      </c>
      <c r="H2149" t="s">
        <v>124</v>
      </c>
      <c r="I2149" s="42">
        <v>1</v>
      </c>
      <c r="J2149" t="s">
        <v>7002</v>
      </c>
      <c r="K2149" s="37">
        <v>43503</v>
      </c>
      <c r="L2149" s="44">
        <v>26665.39</v>
      </c>
      <c r="M2149" s="44">
        <v>26665.39</v>
      </c>
      <c r="N2149" s="44">
        <v>0</v>
      </c>
      <c r="O2149" s="44">
        <v>23998.85</v>
      </c>
      <c r="P2149" s="44">
        <v>0</v>
      </c>
      <c r="Q2149" s="44">
        <v>1999.9041999999999</v>
      </c>
      <c r="R2149" s="44">
        <v>0</v>
      </c>
      <c r="S2149" s="44">
        <v>0</v>
      </c>
      <c r="T2149" s="44">
        <v>1999.9041999999999</v>
      </c>
      <c r="V2149" s="44"/>
      <c r="W2149" s="44"/>
      <c r="X2149" s="44"/>
    </row>
    <row r="2150" spans="1:24">
      <c r="A2150">
        <v>2</v>
      </c>
      <c r="B2150">
        <v>4332</v>
      </c>
      <c r="C2150" t="s">
        <v>3767</v>
      </c>
      <c r="D2150" t="s">
        <v>285</v>
      </c>
      <c r="E2150" t="s">
        <v>37</v>
      </c>
      <c r="F2150" t="s">
        <v>5584</v>
      </c>
      <c r="G2150" t="s">
        <v>2699</v>
      </c>
      <c r="H2150" t="s">
        <v>107</v>
      </c>
      <c r="I2150" s="42">
        <v>0</v>
      </c>
      <c r="J2150" t="s">
        <v>7002</v>
      </c>
      <c r="K2150" s="37">
        <v>43599</v>
      </c>
      <c r="L2150" s="44">
        <v>19557.46</v>
      </c>
      <c r="M2150" s="44">
        <v>19557.46</v>
      </c>
      <c r="N2150" s="44">
        <v>0</v>
      </c>
      <c r="O2150" s="44">
        <v>17601.71</v>
      </c>
      <c r="P2150" s="44">
        <v>0</v>
      </c>
      <c r="Q2150" s="44">
        <v>1466.8091999999999</v>
      </c>
      <c r="R2150" s="44">
        <v>0</v>
      </c>
      <c r="S2150" s="44">
        <v>0</v>
      </c>
      <c r="T2150" s="44">
        <v>1466.8091999999999</v>
      </c>
      <c r="V2150" s="44"/>
      <c r="W2150" s="44"/>
      <c r="X2150" s="44"/>
    </row>
    <row r="2151" spans="1:24">
      <c r="A2151">
        <v>2</v>
      </c>
      <c r="B2151">
        <v>4332</v>
      </c>
      <c r="C2151" t="s">
        <v>3767</v>
      </c>
      <c r="D2151" t="s">
        <v>2251</v>
      </c>
      <c r="E2151" t="s">
        <v>60</v>
      </c>
      <c r="F2151" t="s">
        <v>5585</v>
      </c>
      <c r="G2151" t="s">
        <v>2252</v>
      </c>
      <c r="H2151" t="s">
        <v>124</v>
      </c>
      <c r="I2151" s="42">
        <v>1</v>
      </c>
      <c r="J2151" t="s">
        <v>7002</v>
      </c>
      <c r="K2151" s="37">
        <v>43991</v>
      </c>
      <c r="L2151" s="44">
        <v>28074.82</v>
      </c>
      <c r="M2151" s="44">
        <v>110021</v>
      </c>
      <c r="N2151" s="44">
        <v>81946.179999999993</v>
      </c>
      <c r="O2151" s="44">
        <v>99018.9</v>
      </c>
      <c r="P2151" s="44">
        <v>73751.56</v>
      </c>
      <c r="Q2151" s="44">
        <v>8251.5717000000004</v>
      </c>
      <c r="R2151" s="44">
        <v>0</v>
      </c>
      <c r="S2151" s="44">
        <v>6145.96</v>
      </c>
      <c r="T2151" s="44">
        <v>2105.6116999999999</v>
      </c>
      <c r="V2151" s="44"/>
      <c r="W2151" s="44"/>
      <c r="X2151" s="44"/>
    </row>
    <row r="2152" spans="1:24">
      <c r="A2152">
        <v>2</v>
      </c>
      <c r="B2152">
        <v>4332</v>
      </c>
      <c r="C2152" t="s">
        <v>3767</v>
      </c>
      <c r="D2152" t="s">
        <v>2016</v>
      </c>
      <c r="E2152" t="s">
        <v>76</v>
      </c>
      <c r="F2152" t="s">
        <v>5586</v>
      </c>
      <c r="G2152" t="s">
        <v>2682</v>
      </c>
      <c r="H2152" t="s">
        <v>124</v>
      </c>
      <c r="I2152" s="42">
        <v>0</v>
      </c>
      <c r="J2152" t="s">
        <v>7002</v>
      </c>
      <c r="K2152" s="37">
        <v>43760</v>
      </c>
      <c r="L2152" s="44">
        <v>18224.39</v>
      </c>
      <c r="M2152" s="44">
        <v>18224.39</v>
      </c>
      <c r="N2152" s="44">
        <v>0</v>
      </c>
      <c r="O2152" s="44">
        <v>16401.95</v>
      </c>
      <c r="P2152" s="44">
        <v>0</v>
      </c>
      <c r="Q2152" s="44">
        <v>1366.8291999999999</v>
      </c>
      <c r="R2152" s="44">
        <v>0</v>
      </c>
      <c r="S2152" s="44">
        <v>0</v>
      </c>
      <c r="T2152" s="44">
        <v>1366.8291999999999</v>
      </c>
      <c r="V2152" s="44"/>
      <c r="W2152" s="44"/>
      <c r="X2152" s="44"/>
    </row>
    <row r="2153" spans="1:24">
      <c r="A2153">
        <v>2</v>
      </c>
      <c r="B2153">
        <v>4332</v>
      </c>
      <c r="C2153" t="s">
        <v>3767</v>
      </c>
      <c r="D2153" t="s">
        <v>1258</v>
      </c>
      <c r="E2153" t="s">
        <v>37</v>
      </c>
      <c r="F2153" t="s">
        <v>5587</v>
      </c>
      <c r="G2153" t="s">
        <v>2659</v>
      </c>
      <c r="H2153" t="s">
        <v>107</v>
      </c>
      <c r="I2153" s="42">
        <v>0</v>
      </c>
      <c r="J2153" t="s">
        <v>7002</v>
      </c>
      <c r="K2153" s="37">
        <v>43760</v>
      </c>
      <c r="L2153" s="44">
        <v>77062.41</v>
      </c>
      <c r="M2153" s="44">
        <v>77062.41</v>
      </c>
      <c r="N2153" s="44">
        <v>0</v>
      </c>
      <c r="O2153" s="44">
        <v>69356.17</v>
      </c>
      <c r="P2153" s="44">
        <v>0</v>
      </c>
      <c r="Q2153" s="44">
        <v>5779.6808000000001</v>
      </c>
      <c r="R2153" s="44">
        <v>0</v>
      </c>
      <c r="S2153" s="44">
        <v>0</v>
      </c>
      <c r="T2153" s="44">
        <v>5779.6808000000001</v>
      </c>
      <c r="V2153" s="44"/>
      <c r="W2153" s="44"/>
      <c r="X2153" s="44"/>
    </row>
    <row r="2154" spans="1:24">
      <c r="A2154">
        <v>2</v>
      </c>
      <c r="B2154">
        <v>4332</v>
      </c>
      <c r="C2154" t="s">
        <v>3767</v>
      </c>
      <c r="D2154" t="s">
        <v>2106</v>
      </c>
      <c r="E2154" t="s">
        <v>2041</v>
      </c>
      <c r="F2154" t="s">
        <v>5588</v>
      </c>
      <c r="G2154" t="s">
        <v>2156</v>
      </c>
      <c r="H2154" t="s">
        <v>124</v>
      </c>
      <c r="I2154" s="42">
        <v>1</v>
      </c>
      <c r="J2154" t="s">
        <v>7002</v>
      </c>
      <c r="K2154" s="37">
        <v>43503</v>
      </c>
      <c r="L2154" s="44">
        <v>109390.93</v>
      </c>
      <c r="M2154" s="44">
        <v>109390.93</v>
      </c>
      <c r="N2154" s="44">
        <v>0</v>
      </c>
      <c r="O2154" s="44">
        <v>98451.839999999997</v>
      </c>
      <c r="P2154" s="44">
        <v>0</v>
      </c>
      <c r="Q2154" s="44">
        <v>8204.32</v>
      </c>
      <c r="R2154" s="44">
        <v>0</v>
      </c>
      <c r="S2154" s="44">
        <v>0</v>
      </c>
      <c r="T2154" s="44">
        <v>8204.32</v>
      </c>
      <c r="V2154" s="44"/>
      <c r="W2154" s="44"/>
      <c r="X2154" s="44"/>
    </row>
    <row r="2155" spans="1:24">
      <c r="A2155">
        <v>2</v>
      </c>
      <c r="B2155">
        <v>4332</v>
      </c>
      <c r="C2155" t="s">
        <v>3767</v>
      </c>
      <c r="D2155" t="s">
        <v>256</v>
      </c>
      <c r="E2155" t="s">
        <v>256</v>
      </c>
      <c r="F2155" t="s">
        <v>7725</v>
      </c>
      <c r="G2155" t="s">
        <v>7726</v>
      </c>
      <c r="H2155" t="s">
        <v>86</v>
      </c>
      <c r="I2155" s="42">
        <v>1</v>
      </c>
      <c r="J2155" t="s">
        <v>7002</v>
      </c>
      <c r="K2155" s="37">
        <v>43719</v>
      </c>
      <c r="L2155" s="44">
        <v>128562.6</v>
      </c>
      <c r="M2155" s="44">
        <v>128562.6</v>
      </c>
      <c r="N2155" s="44">
        <v>0</v>
      </c>
      <c r="O2155" s="44">
        <v>128562.6</v>
      </c>
      <c r="P2155" s="44">
        <v>0</v>
      </c>
      <c r="Q2155" s="44">
        <v>0</v>
      </c>
      <c r="R2155" s="44">
        <v>0</v>
      </c>
      <c r="S2155" s="44">
        <v>0</v>
      </c>
      <c r="T2155" s="44">
        <v>0</v>
      </c>
      <c r="V2155" s="44"/>
      <c r="W2155" s="44"/>
      <c r="X2155" s="44"/>
    </row>
    <row r="2156" spans="1:24">
      <c r="A2156">
        <v>2</v>
      </c>
      <c r="B2156">
        <v>4332</v>
      </c>
      <c r="C2156" t="s">
        <v>3767</v>
      </c>
      <c r="D2156" t="s">
        <v>1258</v>
      </c>
      <c r="E2156" t="s">
        <v>37</v>
      </c>
      <c r="F2156" t="s">
        <v>5589</v>
      </c>
      <c r="G2156" t="s">
        <v>2868</v>
      </c>
      <c r="H2156" t="s">
        <v>104</v>
      </c>
      <c r="I2156" s="42">
        <v>0.8</v>
      </c>
      <c r="J2156" t="s">
        <v>7002</v>
      </c>
      <c r="K2156" s="37">
        <v>48092</v>
      </c>
      <c r="L2156" s="44">
        <v>468690.3</v>
      </c>
      <c r="M2156" s="44">
        <v>468690.3</v>
      </c>
      <c r="N2156" s="44">
        <v>0</v>
      </c>
      <c r="O2156" s="44">
        <v>421821.27</v>
      </c>
      <c r="P2156" s="44">
        <v>0</v>
      </c>
      <c r="Q2156" s="44">
        <v>0</v>
      </c>
      <c r="R2156" s="44">
        <v>0</v>
      </c>
      <c r="S2156" s="44">
        <v>0</v>
      </c>
      <c r="T2156" s="44">
        <v>0</v>
      </c>
      <c r="V2156" s="44"/>
      <c r="W2156" s="44"/>
      <c r="X2156" s="44"/>
    </row>
    <row r="2157" spans="1:24">
      <c r="A2157">
        <v>2</v>
      </c>
      <c r="B2157">
        <v>4332</v>
      </c>
      <c r="C2157" t="s">
        <v>3767</v>
      </c>
      <c r="D2157" t="s">
        <v>102</v>
      </c>
      <c r="E2157" t="s">
        <v>102</v>
      </c>
      <c r="F2157" t="s">
        <v>5590</v>
      </c>
      <c r="G2157" t="s">
        <v>2407</v>
      </c>
      <c r="H2157" t="s">
        <v>107</v>
      </c>
      <c r="I2157" s="42">
        <v>0</v>
      </c>
      <c r="J2157" t="s">
        <v>7002</v>
      </c>
      <c r="K2157" s="37">
        <v>43959</v>
      </c>
      <c r="L2157" s="44">
        <v>26210.87</v>
      </c>
      <c r="M2157" s="44">
        <v>26210.87</v>
      </c>
      <c r="N2157" s="44">
        <v>0</v>
      </c>
      <c r="O2157" s="44">
        <v>23589.78</v>
      </c>
      <c r="P2157" s="44">
        <v>0</v>
      </c>
      <c r="Q2157" s="44">
        <v>1965.8150000000001</v>
      </c>
      <c r="R2157" s="44">
        <v>0</v>
      </c>
      <c r="S2157" s="44">
        <v>0</v>
      </c>
      <c r="T2157" s="44">
        <v>1965.8150000000001</v>
      </c>
      <c r="V2157" s="44"/>
      <c r="W2157" s="44"/>
      <c r="X2157" s="44"/>
    </row>
    <row r="2158" spans="1:24">
      <c r="A2158">
        <v>2</v>
      </c>
      <c r="B2158">
        <v>4332</v>
      </c>
      <c r="C2158" t="s">
        <v>3767</v>
      </c>
      <c r="D2158" t="s">
        <v>2349</v>
      </c>
      <c r="E2158" t="s">
        <v>264</v>
      </c>
      <c r="F2158" t="s">
        <v>5591</v>
      </c>
      <c r="G2158" t="s">
        <v>2350</v>
      </c>
      <c r="H2158" t="s">
        <v>149</v>
      </c>
      <c r="I2158" s="42">
        <v>0</v>
      </c>
      <c r="J2158" t="s">
        <v>7002</v>
      </c>
      <c r="K2158" s="37">
        <v>43598</v>
      </c>
      <c r="L2158" s="44">
        <v>16129.62</v>
      </c>
      <c r="M2158" s="44">
        <v>16129.62</v>
      </c>
      <c r="N2158" s="44">
        <v>0</v>
      </c>
      <c r="O2158" s="44">
        <v>14516.66</v>
      </c>
      <c r="P2158" s="44">
        <v>0</v>
      </c>
      <c r="Q2158" s="44">
        <v>1209.7217000000001</v>
      </c>
      <c r="R2158" s="44">
        <v>0</v>
      </c>
      <c r="S2158" s="44">
        <v>0</v>
      </c>
      <c r="T2158" s="44">
        <v>1209.7217000000001</v>
      </c>
      <c r="V2158" s="44"/>
      <c r="W2158" s="44"/>
      <c r="X2158" s="44"/>
    </row>
    <row r="2159" spans="1:24">
      <c r="A2159">
        <v>2</v>
      </c>
      <c r="B2159">
        <v>4332</v>
      </c>
      <c r="C2159" t="s">
        <v>3767</v>
      </c>
      <c r="D2159" t="s">
        <v>1789</v>
      </c>
      <c r="E2159" t="s">
        <v>9</v>
      </c>
      <c r="F2159" t="s">
        <v>5592</v>
      </c>
      <c r="G2159" t="s">
        <v>2595</v>
      </c>
      <c r="H2159" t="s">
        <v>107</v>
      </c>
      <c r="I2159" s="42">
        <v>1</v>
      </c>
      <c r="J2159" t="s">
        <v>7002</v>
      </c>
      <c r="K2159" s="37">
        <v>43588</v>
      </c>
      <c r="L2159" s="44">
        <v>111929.56</v>
      </c>
      <c r="M2159" s="44">
        <v>111929.56</v>
      </c>
      <c r="N2159" s="44">
        <v>0</v>
      </c>
      <c r="O2159" s="44">
        <v>100736.6</v>
      </c>
      <c r="P2159" s="44">
        <v>0</v>
      </c>
      <c r="Q2159" s="44">
        <v>8394.7167000000009</v>
      </c>
      <c r="R2159" s="44">
        <v>0</v>
      </c>
      <c r="S2159" s="44">
        <v>0</v>
      </c>
      <c r="T2159" s="44">
        <v>8394.7167000000009</v>
      </c>
      <c r="V2159" s="44"/>
      <c r="W2159" s="44"/>
      <c r="X2159" s="44"/>
    </row>
    <row r="2160" spans="1:24">
      <c r="A2160">
        <v>2</v>
      </c>
      <c r="B2160">
        <v>4332</v>
      </c>
      <c r="C2160" t="s">
        <v>3767</v>
      </c>
      <c r="D2160" t="s">
        <v>713</v>
      </c>
      <c r="E2160" t="s">
        <v>60</v>
      </c>
      <c r="F2160" t="s">
        <v>5593</v>
      </c>
      <c r="G2160" t="s">
        <v>2691</v>
      </c>
      <c r="H2160" t="s">
        <v>149</v>
      </c>
      <c r="I2160" s="42">
        <v>0</v>
      </c>
      <c r="J2160" t="s">
        <v>7002</v>
      </c>
      <c r="K2160" s="37">
        <v>43677</v>
      </c>
      <c r="L2160" s="44">
        <v>41021.449999999997</v>
      </c>
      <c r="M2160" s="44">
        <v>41021.449999999997</v>
      </c>
      <c r="N2160" s="44">
        <v>0</v>
      </c>
      <c r="O2160" s="44">
        <v>36919.31</v>
      </c>
      <c r="P2160" s="44">
        <v>0</v>
      </c>
      <c r="Q2160" s="44">
        <v>3076.6091999999999</v>
      </c>
      <c r="R2160" s="44">
        <v>0</v>
      </c>
      <c r="S2160" s="44">
        <v>0</v>
      </c>
      <c r="T2160" s="44">
        <v>3076.6091999999999</v>
      </c>
      <c r="V2160" s="44"/>
      <c r="W2160" s="44"/>
      <c r="X2160" s="44"/>
    </row>
    <row r="2161" spans="1:24">
      <c r="A2161">
        <v>2</v>
      </c>
      <c r="B2161">
        <v>4332</v>
      </c>
      <c r="C2161" t="s">
        <v>3767</v>
      </c>
      <c r="D2161" t="s">
        <v>372</v>
      </c>
      <c r="E2161" t="s">
        <v>21</v>
      </c>
      <c r="F2161" t="s">
        <v>5594</v>
      </c>
      <c r="G2161" t="s">
        <v>3187</v>
      </c>
      <c r="H2161" t="s">
        <v>104</v>
      </c>
      <c r="I2161" s="42">
        <v>0</v>
      </c>
      <c r="J2161" t="s">
        <v>7002</v>
      </c>
      <c r="K2161" s="37">
        <v>43951</v>
      </c>
      <c r="L2161" s="44">
        <v>90832.5</v>
      </c>
      <c r="M2161" s="44">
        <v>90832.5</v>
      </c>
      <c r="N2161" s="44">
        <v>0</v>
      </c>
      <c r="O2161" s="44">
        <v>81749.25</v>
      </c>
      <c r="P2161" s="44">
        <v>0</v>
      </c>
      <c r="Q2161" s="44">
        <v>0</v>
      </c>
      <c r="R2161" s="44">
        <v>0</v>
      </c>
      <c r="S2161" s="44">
        <v>0</v>
      </c>
      <c r="T2161" s="44">
        <v>0</v>
      </c>
      <c r="V2161" s="44"/>
      <c r="W2161" s="44"/>
      <c r="X2161" s="44"/>
    </row>
    <row r="2162" spans="1:24">
      <c r="A2162">
        <v>2</v>
      </c>
      <c r="B2162">
        <v>4332</v>
      </c>
      <c r="C2162" t="s">
        <v>3767</v>
      </c>
      <c r="D2162" t="s">
        <v>724</v>
      </c>
      <c r="E2162" t="s">
        <v>9</v>
      </c>
      <c r="F2162" t="s">
        <v>5595</v>
      </c>
      <c r="G2162" t="s">
        <v>725</v>
      </c>
      <c r="H2162" t="s">
        <v>107</v>
      </c>
      <c r="I2162" s="42">
        <v>1</v>
      </c>
      <c r="J2162" t="s">
        <v>7002</v>
      </c>
      <c r="K2162" s="37">
        <v>43335</v>
      </c>
      <c r="L2162" s="44">
        <v>39705.279999999999</v>
      </c>
      <c r="M2162" s="44">
        <v>39705.279999999999</v>
      </c>
      <c r="N2162" s="44">
        <v>0</v>
      </c>
      <c r="O2162" s="44">
        <v>35734.75</v>
      </c>
      <c r="P2162" s="44">
        <v>0</v>
      </c>
      <c r="Q2162" s="44">
        <v>2977.8957999999998</v>
      </c>
      <c r="R2162" s="44">
        <v>0</v>
      </c>
      <c r="S2162" s="44">
        <v>0</v>
      </c>
      <c r="T2162" s="44">
        <v>2977.8957999999998</v>
      </c>
      <c r="V2162" s="44"/>
      <c r="W2162" s="44"/>
      <c r="X2162" s="44"/>
    </row>
    <row r="2163" spans="1:24">
      <c r="A2163">
        <v>2</v>
      </c>
      <c r="B2163">
        <v>4332</v>
      </c>
      <c r="C2163" t="s">
        <v>3767</v>
      </c>
      <c r="D2163" t="s">
        <v>59</v>
      </c>
      <c r="E2163" t="s">
        <v>60</v>
      </c>
      <c r="F2163" t="s">
        <v>5596</v>
      </c>
      <c r="G2163" t="s">
        <v>61</v>
      </c>
      <c r="H2163" t="s">
        <v>17</v>
      </c>
      <c r="I2163" s="42">
        <v>7.0000000000000007E-2</v>
      </c>
      <c r="J2163" t="s">
        <v>7003</v>
      </c>
      <c r="K2163" s="37">
        <v>48092</v>
      </c>
      <c r="L2163" s="44">
        <v>114249.5</v>
      </c>
      <c r="M2163" s="44">
        <v>289620</v>
      </c>
      <c r="N2163" s="44">
        <v>175370.5</v>
      </c>
      <c r="O2163" s="44">
        <v>217215</v>
      </c>
      <c r="P2163" s="44">
        <v>131527.5</v>
      </c>
      <c r="Q2163" s="44">
        <v>0</v>
      </c>
      <c r="R2163" s="44">
        <v>0</v>
      </c>
      <c r="S2163" s="44">
        <v>0</v>
      </c>
      <c r="T2163" s="44">
        <v>0</v>
      </c>
      <c r="V2163" s="44"/>
      <c r="W2163" s="44"/>
      <c r="X2163" s="44"/>
    </row>
    <row r="2164" spans="1:24">
      <c r="A2164">
        <v>2</v>
      </c>
      <c r="B2164">
        <v>4332</v>
      </c>
      <c r="C2164" t="s">
        <v>3767</v>
      </c>
      <c r="D2164" t="s">
        <v>96</v>
      </c>
      <c r="E2164" t="s">
        <v>9</v>
      </c>
      <c r="F2164" t="s">
        <v>5597</v>
      </c>
      <c r="G2164" t="s">
        <v>97</v>
      </c>
      <c r="H2164" t="s">
        <v>86</v>
      </c>
      <c r="I2164" s="42">
        <v>0.96</v>
      </c>
      <c r="J2164" t="s">
        <v>7002</v>
      </c>
      <c r="K2164" s="37">
        <v>48092</v>
      </c>
      <c r="L2164" s="44">
        <v>15279615.279999999</v>
      </c>
      <c r="M2164" s="44">
        <v>14529242.789999999</v>
      </c>
      <c r="N2164" s="44">
        <v>-750372.49</v>
      </c>
      <c r="O2164" s="44">
        <v>13656704.4</v>
      </c>
      <c r="P2164" s="44">
        <v>-675335.24</v>
      </c>
      <c r="Q2164" s="44">
        <v>628100.8247</v>
      </c>
      <c r="R2164" s="44">
        <v>0</v>
      </c>
      <c r="S2164" s="44">
        <v>0</v>
      </c>
      <c r="T2164" s="44">
        <v>628100.8247</v>
      </c>
      <c r="V2164" s="44"/>
      <c r="W2164" s="44"/>
      <c r="X2164" s="44"/>
    </row>
    <row r="2165" spans="1:24">
      <c r="A2165">
        <v>2</v>
      </c>
      <c r="B2165">
        <v>4332</v>
      </c>
      <c r="C2165" t="s">
        <v>3767</v>
      </c>
      <c r="D2165" t="s">
        <v>81</v>
      </c>
      <c r="E2165" t="s">
        <v>82</v>
      </c>
      <c r="F2165" t="s">
        <v>5598</v>
      </c>
      <c r="G2165" t="s">
        <v>2756</v>
      </c>
      <c r="H2165" t="s">
        <v>100</v>
      </c>
      <c r="I2165" s="42">
        <v>0</v>
      </c>
      <c r="J2165" t="s">
        <v>7002</v>
      </c>
      <c r="K2165" s="37">
        <v>48092</v>
      </c>
      <c r="L2165" s="44">
        <v>151673.5</v>
      </c>
      <c r="M2165" s="44">
        <v>151673.5</v>
      </c>
      <c r="N2165" s="44">
        <v>0</v>
      </c>
      <c r="O2165" s="44">
        <v>136506.15</v>
      </c>
      <c r="P2165" s="44">
        <v>0</v>
      </c>
      <c r="Q2165" s="44">
        <v>11375.505800000001</v>
      </c>
      <c r="R2165" s="44">
        <v>0</v>
      </c>
      <c r="S2165" s="44">
        <v>7269.34</v>
      </c>
      <c r="T2165" s="44">
        <v>4106.1657999999998</v>
      </c>
      <c r="V2165" s="44"/>
      <c r="W2165" s="44"/>
      <c r="X2165" s="44"/>
    </row>
    <row r="2166" spans="1:24">
      <c r="A2166">
        <v>2</v>
      </c>
      <c r="B2166">
        <v>4332</v>
      </c>
      <c r="C2166" t="s">
        <v>3767</v>
      </c>
      <c r="D2166" t="s">
        <v>2016</v>
      </c>
      <c r="E2166" t="s">
        <v>76</v>
      </c>
      <c r="F2166" t="s">
        <v>5599</v>
      </c>
      <c r="G2166" t="s">
        <v>3263</v>
      </c>
      <c r="H2166" t="s">
        <v>124</v>
      </c>
      <c r="I2166" s="42">
        <v>0</v>
      </c>
      <c r="J2166" t="s">
        <v>7002</v>
      </c>
      <c r="K2166" s="37">
        <v>43760</v>
      </c>
      <c r="L2166" s="44">
        <v>84998.04</v>
      </c>
      <c r="M2166" s="44">
        <v>84998.04</v>
      </c>
      <c r="N2166" s="44">
        <v>0</v>
      </c>
      <c r="O2166" s="44">
        <v>76498.240000000005</v>
      </c>
      <c r="P2166" s="44">
        <v>0</v>
      </c>
      <c r="Q2166" s="44">
        <v>6374.8532999999998</v>
      </c>
      <c r="R2166" s="44">
        <v>0</v>
      </c>
      <c r="S2166" s="44">
        <v>0</v>
      </c>
      <c r="T2166" s="44">
        <v>6374.8532999999998</v>
      </c>
      <c r="V2166" s="44"/>
      <c r="W2166" s="44"/>
      <c r="X2166" s="44"/>
    </row>
    <row r="2167" spans="1:24">
      <c r="A2167">
        <v>2</v>
      </c>
      <c r="B2167">
        <v>4332</v>
      </c>
      <c r="C2167" t="s">
        <v>3767</v>
      </c>
      <c r="D2167" t="s">
        <v>1335</v>
      </c>
      <c r="E2167" t="s">
        <v>60</v>
      </c>
      <c r="F2167" t="s">
        <v>5600</v>
      </c>
      <c r="G2167" t="s">
        <v>3206</v>
      </c>
      <c r="H2167" t="s">
        <v>107</v>
      </c>
      <c r="I2167" s="42">
        <v>0.9</v>
      </c>
      <c r="J2167" t="s">
        <v>7002</v>
      </c>
      <c r="K2167" s="37">
        <v>48092</v>
      </c>
      <c r="L2167" s="44">
        <v>132578.76</v>
      </c>
      <c r="M2167" s="44">
        <v>132578.76</v>
      </c>
      <c r="N2167" s="44">
        <v>0</v>
      </c>
      <c r="O2167" s="44">
        <v>119320.88</v>
      </c>
      <c r="P2167" s="44">
        <v>0</v>
      </c>
      <c r="Q2167" s="44">
        <v>0</v>
      </c>
      <c r="R2167" s="44">
        <v>0</v>
      </c>
      <c r="S2167" s="44">
        <v>0</v>
      </c>
      <c r="T2167" s="44">
        <v>0</v>
      </c>
      <c r="V2167" s="44"/>
      <c r="W2167" s="44"/>
      <c r="X2167" s="44"/>
    </row>
    <row r="2168" spans="1:24">
      <c r="A2168">
        <v>2</v>
      </c>
      <c r="B2168">
        <v>4332</v>
      </c>
      <c r="C2168" t="s">
        <v>3767</v>
      </c>
      <c r="D2168" t="s">
        <v>2345</v>
      </c>
      <c r="E2168" t="s">
        <v>152</v>
      </c>
      <c r="F2168" t="s">
        <v>7727</v>
      </c>
      <c r="G2168" t="s">
        <v>7728</v>
      </c>
      <c r="H2168" t="s">
        <v>86</v>
      </c>
      <c r="I2168" s="42">
        <v>1</v>
      </c>
      <c r="J2168" t="s">
        <v>7002</v>
      </c>
      <c r="K2168" s="37">
        <v>43588</v>
      </c>
      <c r="L2168" s="44">
        <v>5593.82</v>
      </c>
      <c r="M2168" s="44">
        <v>5593.82</v>
      </c>
      <c r="N2168" s="44">
        <v>0</v>
      </c>
      <c r="O2168" s="44">
        <v>5593.82</v>
      </c>
      <c r="P2168" s="44">
        <v>0</v>
      </c>
      <c r="Q2168" s="44">
        <v>0</v>
      </c>
      <c r="R2168" s="44">
        <v>0</v>
      </c>
      <c r="S2168" s="44">
        <v>0</v>
      </c>
      <c r="T2168" s="44">
        <v>0</v>
      </c>
      <c r="V2168" s="44"/>
      <c r="W2168" s="44"/>
      <c r="X2168" s="44"/>
    </row>
    <row r="2169" spans="1:24">
      <c r="A2169">
        <v>2</v>
      </c>
      <c r="B2169">
        <v>4332</v>
      </c>
      <c r="C2169" t="s">
        <v>3767</v>
      </c>
      <c r="D2169" t="s">
        <v>427</v>
      </c>
      <c r="E2169" t="s">
        <v>60</v>
      </c>
      <c r="F2169" t="s">
        <v>5601</v>
      </c>
      <c r="G2169" t="s">
        <v>2339</v>
      </c>
      <c r="H2169" t="s">
        <v>107</v>
      </c>
      <c r="I2169" s="42">
        <v>1</v>
      </c>
      <c r="J2169" t="s">
        <v>7002</v>
      </c>
      <c r="K2169" s="37">
        <v>43503</v>
      </c>
      <c r="L2169" s="44">
        <v>17000</v>
      </c>
      <c r="M2169" s="44">
        <v>17000</v>
      </c>
      <c r="N2169" s="44">
        <v>0</v>
      </c>
      <c r="O2169" s="44">
        <v>15300</v>
      </c>
      <c r="P2169" s="44">
        <v>0</v>
      </c>
      <c r="Q2169" s="44">
        <v>1275</v>
      </c>
      <c r="R2169" s="44">
        <v>0</v>
      </c>
      <c r="S2169" s="44">
        <v>0</v>
      </c>
      <c r="T2169" s="44">
        <v>1275</v>
      </c>
      <c r="V2169" s="44"/>
      <c r="W2169" s="44"/>
      <c r="X2169" s="44"/>
    </row>
    <row r="2170" spans="1:24">
      <c r="A2170">
        <v>2</v>
      </c>
      <c r="B2170">
        <v>4332</v>
      </c>
      <c r="C2170" t="s">
        <v>3767</v>
      </c>
      <c r="D2170" t="s">
        <v>1097</v>
      </c>
      <c r="E2170" t="s">
        <v>9</v>
      </c>
      <c r="F2170" t="s">
        <v>5602</v>
      </c>
      <c r="G2170" t="s">
        <v>3103</v>
      </c>
      <c r="H2170" t="s">
        <v>107</v>
      </c>
      <c r="I2170" s="42">
        <v>0.1</v>
      </c>
      <c r="J2170" t="s">
        <v>7002</v>
      </c>
      <c r="K2170" s="37">
        <v>43781</v>
      </c>
      <c r="L2170" s="44">
        <v>79480.570000000007</v>
      </c>
      <c r="M2170" s="44">
        <v>79480.570000000007</v>
      </c>
      <c r="N2170" s="44">
        <v>0</v>
      </c>
      <c r="O2170" s="44">
        <v>71532.509999999995</v>
      </c>
      <c r="P2170" s="44">
        <v>0</v>
      </c>
      <c r="Q2170" s="44">
        <v>5961.0424999999996</v>
      </c>
      <c r="R2170" s="44">
        <v>0</v>
      </c>
      <c r="S2170" s="44">
        <v>0</v>
      </c>
      <c r="T2170" s="44">
        <v>5961.0424999999996</v>
      </c>
      <c r="V2170" s="44"/>
      <c r="W2170" s="44"/>
      <c r="X2170" s="44"/>
    </row>
    <row r="2171" spans="1:24">
      <c r="A2171">
        <v>2</v>
      </c>
      <c r="B2171">
        <v>4332</v>
      </c>
      <c r="C2171" t="s">
        <v>3767</v>
      </c>
      <c r="D2171" t="s">
        <v>425</v>
      </c>
      <c r="E2171" t="s">
        <v>82</v>
      </c>
      <c r="F2171" t="s">
        <v>5603</v>
      </c>
      <c r="G2171" t="s">
        <v>2129</v>
      </c>
      <c r="H2171" t="s">
        <v>107</v>
      </c>
      <c r="I2171" s="42">
        <v>1</v>
      </c>
      <c r="J2171" t="s">
        <v>7002</v>
      </c>
      <c r="K2171" s="37">
        <v>43503</v>
      </c>
      <c r="L2171" s="44">
        <v>7702.5</v>
      </c>
      <c r="M2171" s="44">
        <v>7702.5</v>
      </c>
      <c r="N2171" s="44">
        <v>0</v>
      </c>
      <c r="O2171" s="44">
        <v>6932.25</v>
      </c>
      <c r="P2171" s="44">
        <v>0</v>
      </c>
      <c r="Q2171" s="44">
        <v>577.6875</v>
      </c>
      <c r="R2171" s="44">
        <v>0</v>
      </c>
      <c r="S2171" s="44">
        <v>0</v>
      </c>
      <c r="T2171" s="44">
        <v>577.6875</v>
      </c>
      <c r="V2171" s="44"/>
      <c r="W2171" s="44"/>
      <c r="X2171" s="44"/>
    </row>
    <row r="2172" spans="1:24">
      <c r="A2172">
        <v>2</v>
      </c>
      <c r="B2172">
        <v>4332</v>
      </c>
      <c r="C2172" t="s">
        <v>3767</v>
      </c>
      <c r="D2172" t="s">
        <v>948</v>
      </c>
      <c r="E2172" t="s">
        <v>949</v>
      </c>
      <c r="F2172" t="s">
        <v>5604</v>
      </c>
      <c r="G2172" t="s">
        <v>2199</v>
      </c>
      <c r="H2172" t="s">
        <v>124</v>
      </c>
      <c r="I2172" s="42">
        <v>0</v>
      </c>
      <c r="J2172" t="s">
        <v>7002</v>
      </c>
      <c r="K2172" s="37">
        <v>48092</v>
      </c>
      <c r="L2172" s="44">
        <v>478325.51</v>
      </c>
      <c r="M2172" s="44">
        <v>479512.01</v>
      </c>
      <c r="N2172" s="44">
        <v>1186.5</v>
      </c>
      <c r="O2172" s="44">
        <v>431560.81</v>
      </c>
      <c r="P2172" s="44">
        <v>1067.8499999999999</v>
      </c>
      <c r="Q2172" s="44">
        <v>0</v>
      </c>
      <c r="R2172" s="44">
        <v>0</v>
      </c>
      <c r="S2172" s="44">
        <v>0</v>
      </c>
      <c r="T2172" s="44">
        <v>0</v>
      </c>
      <c r="V2172" s="44"/>
      <c r="W2172" s="44"/>
      <c r="X2172" s="44"/>
    </row>
    <row r="2173" spans="1:24">
      <c r="A2173">
        <v>2</v>
      </c>
      <c r="B2173">
        <v>4332</v>
      </c>
      <c r="C2173" t="s">
        <v>3767</v>
      </c>
      <c r="D2173" t="s">
        <v>7729</v>
      </c>
      <c r="E2173" t="s">
        <v>25</v>
      </c>
      <c r="F2173" t="s">
        <v>7730</v>
      </c>
      <c r="G2173" t="s">
        <v>7731</v>
      </c>
      <c r="H2173" t="s">
        <v>86</v>
      </c>
      <c r="I2173" s="42">
        <v>1</v>
      </c>
      <c r="J2173" t="s">
        <v>7002</v>
      </c>
      <c r="K2173" s="37">
        <v>43362</v>
      </c>
      <c r="L2173" s="44">
        <v>19317.580000000002</v>
      </c>
      <c r="M2173" s="44">
        <v>19317.580000000002</v>
      </c>
      <c r="N2173" s="44">
        <v>0</v>
      </c>
      <c r="O2173" s="44">
        <v>19317.580000000002</v>
      </c>
      <c r="P2173" s="44">
        <v>0</v>
      </c>
      <c r="Q2173" s="44">
        <v>0</v>
      </c>
      <c r="R2173" s="44">
        <v>0</v>
      </c>
      <c r="S2173" s="44">
        <v>0</v>
      </c>
      <c r="T2173" s="44">
        <v>0</v>
      </c>
      <c r="V2173" s="44"/>
      <c r="W2173" s="44"/>
      <c r="X2173" s="44"/>
    </row>
    <row r="2174" spans="1:24">
      <c r="A2174">
        <v>2</v>
      </c>
      <c r="B2174">
        <v>4332</v>
      </c>
      <c r="C2174" t="s">
        <v>3767</v>
      </c>
      <c r="D2174" t="s">
        <v>2554</v>
      </c>
      <c r="E2174" t="s">
        <v>48</v>
      </c>
      <c r="F2174" t="s">
        <v>7732</v>
      </c>
      <c r="G2174" t="s">
        <v>7733</v>
      </c>
      <c r="H2174" t="s">
        <v>86</v>
      </c>
      <c r="I2174" s="42">
        <v>1</v>
      </c>
      <c r="J2174" t="s">
        <v>7002</v>
      </c>
      <c r="K2174" s="37">
        <v>43503</v>
      </c>
      <c r="L2174" s="44">
        <v>43301</v>
      </c>
      <c r="M2174" s="44">
        <v>43301</v>
      </c>
      <c r="N2174" s="44">
        <v>0</v>
      </c>
      <c r="O2174" s="44">
        <v>43301</v>
      </c>
      <c r="P2174" s="44">
        <v>0</v>
      </c>
      <c r="Q2174" s="44">
        <v>0</v>
      </c>
      <c r="R2174" s="44">
        <v>0</v>
      </c>
      <c r="S2174" s="44">
        <v>0</v>
      </c>
      <c r="T2174" s="44">
        <v>0</v>
      </c>
      <c r="V2174" s="44"/>
      <c r="W2174" s="44"/>
      <c r="X2174" s="44"/>
    </row>
    <row r="2175" spans="1:24">
      <c r="A2175">
        <v>2</v>
      </c>
      <c r="B2175">
        <v>4332</v>
      </c>
      <c r="C2175" t="s">
        <v>3767</v>
      </c>
      <c r="D2175" t="s">
        <v>1046</v>
      </c>
      <c r="E2175" t="s">
        <v>21</v>
      </c>
      <c r="F2175" t="s">
        <v>5605</v>
      </c>
      <c r="G2175" t="s">
        <v>2878</v>
      </c>
      <c r="H2175" t="s">
        <v>124</v>
      </c>
      <c r="I2175" s="42">
        <v>0</v>
      </c>
      <c r="J2175" t="s">
        <v>7002</v>
      </c>
      <c r="K2175" s="37">
        <v>43864</v>
      </c>
      <c r="L2175" s="44">
        <v>13399.83</v>
      </c>
      <c r="M2175" s="44">
        <v>13399.83</v>
      </c>
      <c r="N2175" s="44">
        <v>0</v>
      </c>
      <c r="O2175" s="44">
        <v>12059.85</v>
      </c>
      <c r="P2175" s="44">
        <v>0</v>
      </c>
      <c r="Q2175" s="44">
        <v>1004.9875</v>
      </c>
      <c r="R2175" s="44">
        <v>0</v>
      </c>
      <c r="S2175" s="44">
        <v>0</v>
      </c>
      <c r="T2175" s="44">
        <v>1004.9875</v>
      </c>
      <c r="V2175" s="44"/>
      <c r="W2175" s="44"/>
      <c r="X2175" s="44"/>
    </row>
    <row r="2176" spans="1:24">
      <c r="A2176">
        <v>2</v>
      </c>
      <c r="B2176">
        <v>4332</v>
      </c>
      <c r="C2176" t="s">
        <v>3767</v>
      </c>
      <c r="D2176" t="s">
        <v>285</v>
      </c>
      <c r="E2176" t="s">
        <v>37</v>
      </c>
      <c r="F2176" t="s">
        <v>5606</v>
      </c>
      <c r="G2176" t="s">
        <v>2734</v>
      </c>
      <c r="H2176" t="s">
        <v>107</v>
      </c>
      <c r="I2176" s="42">
        <v>1</v>
      </c>
      <c r="J2176" t="s">
        <v>7002</v>
      </c>
      <c r="K2176" s="37">
        <v>48092</v>
      </c>
      <c r="L2176" s="44">
        <v>157980.65</v>
      </c>
      <c r="M2176" s="44">
        <v>157980.65</v>
      </c>
      <c r="N2176" s="44">
        <v>0</v>
      </c>
      <c r="O2176" s="44">
        <v>142182.59</v>
      </c>
      <c r="P2176" s="44">
        <v>0</v>
      </c>
      <c r="Q2176" s="44">
        <v>0</v>
      </c>
      <c r="R2176" s="44">
        <v>0</v>
      </c>
      <c r="S2176" s="44">
        <v>0</v>
      </c>
      <c r="T2176" s="44">
        <v>0</v>
      </c>
      <c r="V2176" s="44"/>
      <c r="W2176" s="44"/>
      <c r="X2176" s="44"/>
    </row>
    <row r="2177" spans="1:24">
      <c r="A2177">
        <v>2</v>
      </c>
      <c r="B2177">
        <v>4332</v>
      </c>
      <c r="C2177" t="s">
        <v>3767</v>
      </c>
      <c r="D2177" t="s">
        <v>2420</v>
      </c>
      <c r="E2177" t="s">
        <v>69</v>
      </c>
      <c r="F2177" t="s">
        <v>5607</v>
      </c>
      <c r="G2177" t="s">
        <v>2421</v>
      </c>
      <c r="H2177" t="s">
        <v>124</v>
      </c>
      <c r="I2177" s="42">
        <v>0</v>
      </c>
      <c r="J2177" t="s">
        <v>7002</v>
      </c>
      <c r="K2177" s="37">
        <v>43917</v>
      </c>
      <c r="L2177" s="44">
        <v>61173.5</v>
      </c>
      <c r="M2177" s="44">
        <v>61173.5</v>
      </c>
      <c r="N2177" s="44">
        <v>0</v>
      </c>
      <c r="O2177" s="44">
        <v>55056.15</v>
      </c>
      <c r="P2177" s="44">
        <v>0</v>
      </c>
      <c r="Q2177" s="44">
        <v>4588.0124999999998</v>
      </c>
      <c r="R2177" s="44">
        <v>0</v>
      </c>
      <c r="S2177" s="44">
        <v>0</v>
      </c>
      <c r="T2177" s="44">
        <v>4588.0124999999998</v>
      </c>
      <c r="V2177" s="44"/>
      <c r="W2177" s="44"/>
      <c r="X2177" s="44"/>
    </row>
    <row r="2178" spans="1:24">
      <c r="A2178">
        <v>2</v>
      </c>
      <c r="B2178">
        <v>4332</v>
      </c>
      <c r="C2178" t="s">
        <v>3767</v>
      </c>
      <c r="D2178" t="s">
        <v>1258</v>
      </c>
      <c r="E2178" t="s">
        <v>37</v>
      </c>
      <c r="F2178" t="s">
        <v>5608</v>
      </c>
      <c r="G2178" t="s">
        <v>2244</v>
      </c>
      <c r="H2178" t="s">
        <v>104</v>
      </c>
      <c r="I2178" s="42">
        <v>0</v>
      </c>
      <c r="J2178" t="s">
        <v>7002</v>
      </c>
      <c r="K2178" s="37">
        <v>43788</v>
      </c>
      <c r="L2178" s="44">
        <v>97330.73</v>
      </c>
      <c r="M2178" s="44">
        <v>97330.73</v>
      </c>
      <c r="N2178" s="44">
        <v>0</v>
      </c>
      <c r="O2178" s="44">
        <v>87597.66</v>
      </c>
      <c r="P2178" s="44">
        <v>0</v>
      </c>
      <c r="Q2178" s="44">
        <v>7299.8050000000003</v>
      </c>
      <c r="R2178" s="44">
        <v>0</v>
      </c>
      <c r="S2178" s="44">
        <v>0</v>
      </c>
      <c r="T2178" s="44">
        <v>7299.8050000000003</v>
      </c>
      <c r="V2178" s="44"/>
      <c r="W2178" s="44"/>
      <c r="X2178" s="44"/>
    </row>
    <row r="2179" spans="1:24">
      <c r="A2179">
        <v>2</v>
      </c>
      <c r="B2179">
        <v>4332</v>
      </c>
      <c r="C2179" t="s">
        <v>3767</v>
      </c>
      <c r="D2179" t="s">
        <v>316</v>
      </c>
      <c r="E2179" t="s">
        <v>93</v>
      </c>
      <c r="F2179" t="s">
        <v>5609</v>
      </c>
      <c r="G2179" t="s">
        <v>865</v>
      </c>
      <c r="H2179" t="s">
        <v>107</v>
      </c>
      <c r="I2179" s="42">
        <v>0.1</v>
      </c>
      <c r="J2179" t="s">
        <v>7002</v>
      </c>
      <c r="K2179" s="37">
        <v>43333</v>
      </c>
      <c r="L2179" s="44">
        <v>4904.57</v>
      </c>
      <c r="M2179" s="44">
        <v>4904.57</v>
      </c>
      <c r="N2179" s="44">
        <v>0</v>
      </c>
      <c r="O2179" s="44">
        <v>4414.1099999999997</v>
      </c>
      <c r="P2179" s="44">
        <v>0</v>
      </c>
      <c r="Q2179" s="44">
        <v>367.84249999999997</v>
      </c>
      <c r="R2179" s="44">
        <v>0</v>
      </c>
      <c r="S2179" s="44">
        <v>0</v>
      </c>
      <c r="T2179" s="44">
        <v>367.84249999999997</v>
      </c>
      <c r="V2179" s="44"/>
      <c r="W2179" s="44"/>
      <c r="X2179" s="44"/>
    </row>
    <row r="2180" spans="1:24">
      <c r="A2180">
        <v>2</v>
      </c>
      <c r="B2180">
        <v>4332</v>
      </c>
      <c r="C2180" t="s">
        <v>3767</v>
      </c>
      <c r="D2180" t="s">
        <v>1440</v>
      </c>
      <c r="E2180" t="s">
        <v>60</v>
      </c>
      <c r="F2180" t="s">
        <v>5610</v>
      </c>
      <c r="G2180" t="s">
        <v>2168</v>
      </c>
      <c r="H2180" t="s">
        <v>149</v>
      </c>
      <c r="I2180" s="42">
        <v>1</v>
      </c>
      <c r="J2180" t="s">
        <v>7002</v>
      </c>
      <c r="K2180" s="37">
        <v>43503</v>
      </c>
      <c r="L2180" s="44">
        <v>32293.73</v>
      </c>
      <c r="M2180" s="44">
        <v>32293.73</v>
      </c>
      <c r="N2180" s="44">
        <v>0</v>
      </c>
      <c r="O2180" s="44">
        <v>29064.36</v>
      </c>
      <c r="P2180" s="44">
        <v>0</v>
      </c>
      <c r="Q2180" s="44">
        <v>2422.0300000000002</v>
      </c>
      <c r="R2180" s="44">
        <v>0</v>
      </c>
      <c r="S2180" s="44">
        <v>0</v>
      </c>
      <c r="T2180" s="44">
        <v>2422.0300000000002</v>
      </c>
      <c r="V2180" s="44"/>
      <c r="W2180" s="44"/>
      <c r="X2180" s="44"/>
    </row>
    <row r="2181" spans="1:24">
      <c r="A2181">
        <v>2</v>
      </c>
      <c r="B2181">
        <v>4332</v>
      </c>
      <c r="C2181" t="s">
        <v>3767</v>
      </c>
      <c r="D2181" t="s">
        <v>1594</v>
      </c>
      <c r="E2181" t="s">
        <v>48</v>
      </c>
      <c r="F2181" t="s">
        <v>7734</v>
      </c>
      <c r="G2181" t="s">
        <v>7735</v>
      </c>
      <c r="H2181" t="s">
        <v>107</v>
      </c>
      <c r="I2181" s="42">
        <v>0.1</v>
      </c>
      <c r="J2181" t="s">
        <v>7002</v>
      </c>
      <c r="K2181" s="37">
        <v>48092</v>
      </c>
      <c r="L2181" s="44">
        <v>800459.15</v>
      </c>
      <c r="M2181" s="44">
        <v>800459.15</v>
      </c>
      <c r="N2181" s="44">
        <v>0</v>
      </c>
      <c r="O2181" s="44">
        <v>720413.24</v>
      </c>
      <c r="P2181" s="44">
        <v>0</v>
      </c>
      <c r="Q2181" s="44">
        <v>0</v>
      </c>
      <c r="R2181" s="44">
        <v>0</v>
      </c>
      <c r="S2181" s="44">
        <v>0</v>
      </c>
      <c r="T2181" s="44">
        <v>0</v>
      </c>
      <c r="V2181" s="44"/>
      <c r="W2181" s="44"/>
      <c r="X2181" s="44"/>
    </row>
    <row r="2182" spans="1:24">
      <c r="A2182">
        <v>2</v>
      </c>
      <c r="B2182">
        <v>4332</v>
      </c>
      <c r="C2182" t="s">
        <v>3767</v>
      </c>
      <c r="D2182" t="s">
        <v>427</v>
      </c>
      <c r="E2182" t="s">
        <v>60</v>
      </c>
      <c r="F2182" t="s">
        <v>5611</v>
      </c>
      <c r="G2182" t="s">
        <v>2340</v>
      </c>
      <c r="H2182" t="s">
        <v>107</v>
      </c>
      <c r="I2182" s="42">
        <v>1</v>
      </c>
      <c r="J2182" t="s">
        <v>7002</v>
      </c>
      <c r="K2182" s="37">
        <v>43503</v>
      </c>
      <c r="L2182" s="44">
        <v>37500</v>
      </c>
      <c r="M2182" s="44">
        <v>37500</v>
      </c>
      <c r="N2182" s="44">
        <v>0</v>
      </c>
      <c r="O2182" s="44">
        <v>33750</v>
      </c>
      <c r="P2182" s="44">
        <v>0</v>
      </c>
      <c r="Q2182" s="44">
        <v>2812.5</v>
      </c>
      <c r="R2182" s="44">
        <v>0</v>
      </c>
      <c r="S2182" s="44">
        <v>0</v>
      </c>
      <c r="T2182" s="44">
        <v>2812.5</v>
      </c>
      <c r="V2182" s="44"/>
      <c r="W2182" s="44"/>
      <c r="X2182" s="44"/>
    </row>
    <row r="2183" spans="1:24">
      <c r="A2183">
        <v>2</v>
      </c>
      <c r="B2183">
        <v>4332</v>
      </c>
      <c r="C2183" t="s">
        <v>3767</v>
      </c>
      <c r="D2183" t="s">
        <v>522</v>
      </c>
      <c r="E2183" t="s">
        <v>147</v>
      </c>
      <c r="F2183" t="s">
        <v>5612</v>
      </c>
      <c r="G2183" t="s">
        <v>2237</v>
      </c>
      <c r="H2183" t="s">
        <v>107</v>
      </c>
      <c r="I2183" s="42">
        <v>0</v>
      </c>
      <c r="J2183" t="s">
        <v>7002</v>
      </c>
      <c r="K2183" s="37">
        <v>43899</v>
      </c>
      <c r="L2183" s="44">
        <v>4418.7299999999996</v>
      </c>
      <c r="M2183" s="44">
        <v>4418.7299999999996</v>
      </c>
      <c r="N2183" s="44">
        <v>0</v>
      </c>
      <c r="O2183" s="44">
        <v>3976.86</v>
      </c>
      <c r="P2183" s="44">
        <v>0</v>
      </c>
      <c r="Q2183" s="44">
        <v>331.40499999999997</v>
      </c>
      <c r="R2183" s="44">
        <v>0</v>
      </c>
      <c r="S2183" s="44">
        <v>0</v>
      </c>
      <c r="T2183" s="44">
        <v>331.40499999999997</v>
      </c>
      <c r="V2183" s="44"/>
      <c r="W2183" s="44"/>
      <c r="X2183" s="44"/>
    </row>
    <row r="2184" spans="1:24">
      <c r="A2184">
        <v>2</v>
      </c>
      <c r="B2184">
        <v>4332</v>
      </c>
      <c r="C2184" t="s">
        <v>3767</v>
      </c>
      <c r="D2184" t="s">
        <v>175</v>
      </c>
      <c r="E2184" t="s">
        <v>9</v>
      </c>
      <c r="F2184" t="s">
        <v>5613</v>
      </c>
      <c r="G2184" t="s">
        <v>2116</v>
      </c>
      <c r="H2184" t="s">
        <v>124</v>
      </c>
      <c r="I2184" s="42">
        <v>1</v>
      </c>
      <c r="J2184" t="s">
        <v>7002</v>
      </c>
      <c r="K2184" s="37">
        <v>43503</v>
      </c>
      <c r="L2184" s="44">
        <v>10822.02</v>
      </c>
      <c r="M2184" s="44">
        <v>10822.02</v>
      </c>
      <c r="N2184" s="44">
        <v>0</v>
      </c>
      <c r="O2184" s="44">
        <v>9739.82</v>
      </c>
      <c r="P2184" s="44">
        <v>0</v>
      </c>
      <c r="Q2184" s="44">
        <v>811.65170000000001</v>
      </c>
      <c r="R2184" s="44">
        <v>0</v>
      </c>
      <c r="S2184" s="44">
        <v>0</v>
      </c>
      <c r="T2184" s="44">
        <v>811.65170000000001</v>
      </c>
      <c r="V2184" s="44"/>
      <c r="W2184" s="44"/>
      <c r="X2184" s="44"/>
    </row>
    <row r="2185" spans="1:24">
      <c r="A2185">
        <v>2</v>
      </c>
      <c r="B2185">
        <v>4332</v>
      </c>
      <c r="C2185" t="s">
        <v>3767</v>
      </c>
      <c r="D2185" t="s">
        <v>948</v>
      </c>
      <c r="E2185" t="s">
        <v>949</v>
      </c>
      <c r="F2185" t="s">
        <v>5614</v>
      </c>
      <c r="G2185" t="s">
        <v>2260</v>
      </c>
      <c r="H2185" t="s">
        <v>124</v>
      </c>
      <c r="I2185" s="42">
        <v>0</v>
      </c>
      <c r="J2185" t="s">
        <v>7002</v>
      </c>
      <c r="K2185" s="37">
        <v>48092</v>
      </c>
      <c r="L2185" s="44">
        <v>391289.25</v>
      </c>
      <c r="M2185" s="44">
        <v>391289.25</v>
      </c>
      <c r="N2185" s="44">
        <v>0</v>
      </c>
      <c r="O2185" s="44">
        <v>352160.33</v>
      </c>
      <c r="P2185" s="44">
        <v>0</v>
      </c>
      <c r="Q2185" s="44">
        <v>0</v>
      </c>
      <c r="R2185" s="44">
        <v>0</v>
      </c>
      <c r="S2185" s="44">
        <v>0</v>
      </c>
      <c r="T2185" s="44">
        <v>0</v>
      </c>
      <c r="V2185" s="44"/>
      <c r="W2185" s="44"/>
      <c r="X2185" s="44"/>
    </row>
    <row r="2186" spans="1:24">
      <c r="A2186">
        <v>2</v>
      </c>
      <c r="B2186">
        <v>4332</v>
      </c>
      <c r="C2186" t="s">
        <v>3767</v>
      </c>
      <c r="D2186" t="s">
        <v>47</v>
      </c>
      <c r="E2186" t="s">
        <v>48</v>
      </c>
      <c r="F2186" t="s">
        <v>5615</v>
      </c>
      <c r="G2186" t="s">
        <v>2660</v>
      </c>
      <c r="H2186" t="s">
        <v>107</v>
      </c>
      <c r="I2186" s="42">
        <v>0</v>
      </c>
      <c r="J2186" t="s">
        <v>7002</v>
      </c>
      <c r="K2186" s="37">
        <v>48092</v>
      </c>
      <c r="L2186" s="44">
        <v>320325.15000000002</v>
      </c>
      <c r="M2186" s="44">
        <v>320325.15000000002</v>
      </c>
      <c r="N2186" s="44">
        <v>0</v>
      </c>
      <c r="O2186" s="44">
        <v>288292.64</v>
      </c>
      <c r="P2186" s="44">
        <v>0</v>
      </c>
      <c r="Q2186" s="44">
        <v>0</v>
      </c>
      <c r="R2186" s="44">
        <v>0</v>
      </c>
      <c r="S2186" s="44">
        <v>0</v>
      </c>
      <c r="T2186" s="44">
        <v>0</v>
      </c>
      <c r="V2186" s="44"/>
      <c r="W2186" s="44"/>
      <c r="X2186" s="44"/>
    </row>
    <row r="2187" spans="1:24">
      <c r="A2187">
        <v>2</v>
      </c>
      <c r="B2187">
        <v>4332</v>
      </c>
      <c r="C2187" t="s">
        <v>3767</v>
      </c>
      <c r="D2187" t="s">
        <v>2126</v>
      </c>
      <c r="E2187" t="s">
        <v>76</v>
      </c>
      <c r="F2187" t="s">
        <v>5616</v>
      </c>
      <c r="G2187" t="s">
        <v>2239</v>
      </c>
      <c r="H2187" t="s">
        <v>124</v>
      </c>
      <c r="I2187" s="42">
        <v>0</v>
      </c>
      <c r="J2187" t="s">
        <v>7002</v>
      </c>
      <c r="K2187" s="37">
        <v>43959</v>
      </c>
      <c r="L2187" s="44">
        <v>12300.94</v>
      </c>
      <c r="M2187" s="44">
        <v>12300.94</v>
      </c>
      <c r="N2187" s="44">
        <v>0</v>
      </c>
      <c r="O2187" s="44">
        <v>11070.85</v>
      </c>
      <c r="P2187" s="44">
        <v>0</v>
      </c>
      <c r="Q2187" s="44">
        <v>922.57079999999996</v>
      </c>
      <c r="R2187" s="44">
        <v>0</v>
      </c>
      <c r="S2187" s="44">
        <v>0</v>
      </c>
      <c r="T2187" s="44">
        <v>922.57079999999996</v>
      </c>
      <c r="V2187" s="44"/>
      <c r="W2187" s="44"/>
      <c r="X2187" s="44"/>
    </row>
    <row r="2188" spans="1:24">
      <c r="A2188">
        <v>2</v>
      </c>
      <c r="B2188">
        <v>4332</v>
      </c>
      <c r="C2188" t="s">
        <v>3767</v>
      </c>
      <c r="D2188" t="s">
        <v>2016</v>
      </c>
      <c r="E2188" t="s">
        <v>76</v>
      </c>
      <c r="F2188" t="s">
        <v>5617</v>
      </c>
      <c r="G2188" t="s">
        <v>2497</v>
      </c>
      <c r="H2188" t="s">
        <v>124</v>
      </c>
      <c r="I2188" s="42">
        <v>0</v>
      </c>
      <c r="J2188" t="s">
        <v>7002</v>
      </c>
      <c r="K2188" s="37">
        <v>43959</v>
      </c>
      <c r="L2188" s="44">
        <v>30580.15</v>
      </c>
      <c r="M2188" s="44">
        <v>30580.15</v>
      </c>
      <c r="N2188" s="44">
        <v>0</v>
      </c>
      <c r="O2188" s="44">
        <v>27522.14</v>
      </c>
      <c r="P2188" s="44">
        <v>0</v>
      </c>
      <c r="Q2188" s="44">
        <v>2293.5117</v>
      </c>
      <c r="R2188" s="44">
        <v>0</v>
      </c>
      <c r="S2188" s="44">
        <v>0</v>
      </c>
      <c r="T2188" s="44">
        <v>2293.5117</v>
      </c>
      <c r="V2188" s="44"/>
      <c r="W2188" s="44"/>
      <c r="X2188" s="44"/>
    </row>
    <row r="2189" spans="1:24">
      <c r="A2189">
        <v>2</v>
      </c>
      <c r="B2189">
        <v>4332</v>
      </c>
      <c r="C2189" t="s">
        <v>3767</v>
      </c>
      <c r="D2189" t="s">
        <v>1029</v>
      </c>
      <c r="E2189" t="s">
        <v>239</v>
      </c>
      <c r="F2189" t="s">
        <v>5618</v>
      </c>
      <c r="G2189" t="s">
        <v>2343</v>
      </c>
      <c r="H2189" t="s">
        <v>124</v>
      </c>
      <c r="I2189" s="42">
        <v>1</v>
      </c>
      <c r="J2189" t="s">
        <v>7002</v>
      </c>
      <c r="K2189" s="37">
        <v>43503</v>
      </c>
      <c r="L2189" s="44">
        <v>24903.18</v>
      </c>
      <c r="M2189" s="44">
        <v>24903.18</v>
      </c>
      <c r="N2189" s="44">
        <v>0</v>
      </c>
      <c r="O2189" s="44">
        <v>22412.86</v>
      </c>
      <c r="P2189" s="44">
        <v>0</v>
      </c>
      <c r="Q2189" s="44">
        <v>1867.7383</v>
      </c>
      <c r="R2189" s="44">
        <v>0</v>
      </c>
      <c r="S2189" s="44">
        <v>0</v>
      </c>
      <c r="T2189" s="44">
        <v>1867.7383</v>
      </c>
      <c r="V2189" s="44"/>
      <c r="W2189" s="44"/>
      <c r="X2189" s="44"/>
    </row>
    <row r="2190" spans="1:24">
      <c r="A2190">
        <v>2</v>
      </c>
      <c r="B2190">
        <v>4332</v>
      </c>
      <c r="C2190" t="s">
        <v>3767</v>
      </c>
      <c r="D2190" t="s">
        <v>47</v>
      </c>
      <c r="E2190" t="s">
        <v>48</v>
      </c>
      <c r="F2190" t="s">
        <v>7736</v>
      </c>
      <c r="G2190" t="s">
        <v>7737</v>
      </c>
      <c r="H2190" t="s">
        <v>107</v>
      </c>
      <c r="I2190" s="42">
        <v>0</v>
      </c>
      <c r="J2190" t="s">
        <v>7002</v>
      </c>
      <c r="K2190" s="37">
        <v>48092</v>
      </c>
      <c r="L2190" s="44">
        <v>35166.21</v>
      </c>
      <c r="M2190" s="44">
        <v>35166.21</v>
      </c>
      <c r="N2190" s="44">
        <v>0</v>
      </c>
      <c r="O2190" s="44">
        <v>31649.59</v>
      </c>
      <c r="P2190" s="44">
        <v>0</v>
      </c>
      <c r="Q2190" s="44">
        <v>0</v>
      </c>
      <c r="R2190" s="44">
        <v>0</v>
      </c>
      <c r="S2190" s="44">
        <v>0</v>
      </c>
      <c r="T2190" s="44">
        <v>0</v>
      </c>
      <c r="V2190" s="44"/>
      <c r="W2190" s="44"/>
      <c r="X2190" s="44"/>
    </row>
    <row r="2191" spans="1:24">
      <c r="A2191">
        <v>2</v>
      </c>
      <c r="B2191">
        <v>4332</v>
      </c>
      <c r="C2191" t="s">
        <v>3767</v>
      </c>
      <c r="D2191" t="s">
        <v>90</v>
      </c>
      <c r="E2191" t="s">
        <v>9</v>
      </c>
      <c r="F2191" t="s">
        <v>5619</v>
      </c>
      <c r="G2191" t="s">
        <v>2411</v>
      </c>
      <c r="H2191" t="s">
        <v>107</v>
      </c>
      <c r="I2191" s="42">
        <v>1</v>
      </c>
      <c r="J2191" t="s">
        <v>7002</v>
      </c>
      <c r="K2191" s="37">
        <v>43503</v>
      </c>
      <c r="L2191" s="44">
        <v>10338.91</v>
      </c>
      <c r="M2191" s="44">
        <v>10338.91</v>
      </c>
      <c r="N2191" s="44">
        <v>0</v>
      </c>
      <c r="O2191" s="44">
        <v>9305.02</v>
      </c>
      <c r="P2191" s="44">
        <v>0</v>
      </c>
      <c r="Q2191" s="44">
        <v>775.41830000000004</v>
      </c>
      <c r="R2191" s="44">
        <v>0</v>
      </c>
      <c r="S2191" s="44">
        <v>0</v>
      </c>
      <c r="T2191" s="44">
        <v>775.41830000000004</v>
      </c>
      <c r="V2191" s="44"/>
      <c r="W2191" s="44"/>
      <c r="X2191" s="44"/>
    </row>
    <row r="2192" spans="1:24">
      <c r="A2192">
        <v>2</v>
      </c>
      <c r="B2192">
        <v>4332</v>
      </c>
      <c r="C2192" t="s">
        <v>3767</v>
      </c>
      <c r="D2192" t="s">
        <v>1731</v>
      </c>
      <c r="E2192" t="s">
        <v>122</v>
      </c>
      <c r="F2192" t="s">
        <v>5620</v>
      </c>
      <c r="G2192" t="s">
        <v>2738</v>
      </c>
      <c r="H2192" t="s">
        <v>124</v>
      </c>
      <c r="I2192" s="42">
        <v>1</v>
      </c>
      <c r="J2192" t="s">
        <v>7002</v>
      </c>
      <c r="K2192" s="37">
        <v>43588</v>
      </c>
      <c r="L2192" s="44">
        <v>9603.17</v>
      </c>
      <c r="M2192" s="44">
        <v>9603.17</v>
      </c>
      <c r="N2192" s="44">
        <v>0</v>
      </c>
      <c r="O2192" s="44">
        <v>8642.85</v>
      </c>
      <c r="P2192" s="44">
        <v>0</v>
      </c>
      <c r="Q2192" s="44">
        <v>720.23749999999995</v>
      </c>
      <c r="R2192" s="44">
        <v>0</v>
      </c>
      <c r="S2192" s="44">
        <v>0</v>
      </c>
      <c r="T2192" s="44">
        <v>720.23749999999995</v>
      </c>
      <c r="V2192" s="44"/>
      <c r="W2192" s="44"/>
      <c r="X2192" s="44"/>
    </row>
    <row r="2193" spans="1:24">
      <c r="A2193">
        <v>2</v>
      </c>
      <c r="B2193">
        <v>4332</v>
      </c>
      <c r="C2193" t="s">
        <v>3767</v>
      </c>
      <c r="D2193" t="s">
        <v>2181</v>
      </c>
      <c r="E2193" t="s">
        <v>9</v>
      </c>
      <c r="F2193" t="s">
        <v>5621</v>
      </c>
      <c r="G2193" t="s">
        <v>2182</v>
      </c>
      <c r="H2193" t="s">
        <v>124</v>
      </c>
      <c r="I2193" s="42">
        <v>1</v>
      </c>
      <c r="J2193" t="s">
        <v>7002</v>
      </c>
      <c r="K2193" s="37">
        <v>43503</v>
      </c>
      <c r="L2193" s="44">
        <v>39000</v>
      </c>
      <c r="M2193" s="44">
        <v>39000</v>
      </c>
      <c r="N2193" s="44">
        <v>0</v>
      </c>
      <c r="O2193" s="44">
        <v>35100</v>
      </c>
      <c r="P2193" s="44">
        <v>0</v>
      </c>
      <c r="Q2193" s="44">
        <v>2925</v>
      </c>
      <c r="R2193" s="44">
        <v>0</v>
      </c>
      <c r="S2193" s="44">
        <v>0</v>
      </c>
      <c r="T2193" s="44">
        <v>2925</v>
      </c>
      <c r="V2193" s="44"/>
      <c r="W2193" s="44"/>
      <c r="X2193" s="44"/>
    </row>
    <row r="2194" spans="1:24">
      <c r="A2194">
        <v>2</v>
      </c>
      <c r="B2194">
        <v>4332</v>
      </c>
      <c r="C2194" t="s">
        <v>3767</v>
      </c>
      <c r="D2194" t="s">
        <v>465</v>
      </c>
      <c r="E2194" t="s">
        <v>131</v>
      </c>
      <c r="F2194" t="s">
        <v>5622</v>
      </c>
      <c r="G2194" t="s">
        <v>699</v>
      </c>
      <c r="H2194" t="s">
        <v>107</v>
      </c>
      <c r="I2194" s="42">
        <v>1</v>
      </c>
      <c r="J2194" t="s">
        <v>7002</v>
      </c>
      <c r="K2194" s="37">
        <v>43678</v>
      </c>
      <c r="L2194" s="44">
        <v>0</v>
      </c>
      <c r="M2194" s="44">
        <v>0</v>
      </c>
      <c r="N2194" s="44">
        <v>0</v>
      </c>
      <c r="O2194" s="44">
        <v>0</v>
      </c>
      <c r="P2194" s="44">
        <v>0</v>
      </c>
      <c r="Q2194" s="44">
        <v>0</v>
      </c>
      <c r="R2194" s="44">
        <v>0</v>
      </c>
      <c r="S2194" s="44">
        <v>0</v>
      </c>
      <c r="T2194" s="44">
        <v>0</v>
      </c>
      <c r="V2194" s="44"/>
      <c r="W2194" s="44"/>
      <c r="X2194" s="44"/>
    </row>
    <row r="2195" spans="1:24">
      <c r="A2195">
        <v>2</v>
      </c>
      <c r="B2195">
        <v>4332</v>
      </c>
      <c r="C2195" t="s">
        <v>3767</v>
      </c>
      <c r="D2195" t="s">
        <v>1816</v>
      </c>
      <c r="E2195" t="s">
        <v>9</v>
      </c>
      <c r="F2195" t="s">
        <v>5623</v>
      </c>
      <c r="G2195" t="s">
        <v>2177</v>
      </c>
      <c r="H2195" t="s">
        <v>107</v>
      </c>
      <c r="I2195" s="42">
        <v>1</v>
      </c>
      <c r="J2195" t="s">
        <v>7002</v>
      </c>
      <c r="K2195" s="37">
        <v>43503</v>
      </c>
      <c r="L2195" s="44">
        <v>83652.179999999993</v>
      </c>
      <c r="M2195" s="44">
        <v>83652.179999999993</v>
      </c>
      <c r="N2195" s="44">
        <v>0</v>
      </c>
      <c r="O2195" s="44">
        <v>75286.960000000006</v>
      </c>
      <c r="P2195" s="44">
        <v>0</v>
      </c>
      <c r="Q2195" s="44">
        <v>6273.9133000000002</v>
      </c>
      <c r="R2195" s="44">
        <v>0</v>
      </c>
      <c r="S2195" s="44">
        <v>0</v>
      </c>
      <c r="T2195" s="44">
        <v>6273.9133000000002</v>
      </c>
      <c r="V2195" s="44"/>
      <c r="W2195" s="44"/>
      <c r="X2195" s="44"/>
    </row>
    <row r="2196" spans="1:24">
      <c r="A2196">
        <v>2</v>
      </c>
      <c r="B2196">
        <v>4332</v>
      </c>
      <c r="C2196" t="s">
        <v>3767</v>
      </c>
      <c r="D2196" t="s">
        <v>669</v>
      </c>
      <c r="E2196" t="s">
        <v>93</v>
      </c>
      <c r="F2196" t="s">
        <v>5624</v>
      </c>
      <c r="G2196" t="s">
        <v>2211</v>
      </c>
      <c r="H2196" t="s">
        <v>100</v>
      </c>
      <c r="I2196" s="42">
        <v>1</v>
      </c>
      <c r="J2196" t="s">
        <v>7002</v>
      </c>
      <c r="K2196" s="37">
        <v>43503</v>
      </c>
      <c r="L2196" s="44">
        <v>4428.9799999999996</v>
      </c>
      <c r="M2196" s="44">
        <v>4428.9799999999996</v>
      </c>
      <c r="N2196" s="44">
        <v>0</v>
      </c>
      <c r="O2196" s="44">
        <v>3986.08</v>
      </c>
      <c r="P2196" s="44">
        <v>0</v>
      </c>
      <c r="Q2196" s="44">
        <v>332.17329999999998</v>
      </c>
      <c r="R2196" s="44">
        <v>0</v>
      </c>
      <c r="S2196" s="44">
        <v>0</v>
      </c>
      <c r="T2196" s="44">
        <v>332.17329999999998</v>
      </c>
      <c r="V2196" s="44"/>
      <c r="W2196" s="44"/>
      <c r="X2196" s="44"/>
    </row>
    <row r="2197" spans="1:24">
      <c r="A2197">
        <v>2</v>
      </c>
      <c r="B2197">
        <v>4332</v>
      </c>
      <c r="C2197" t="s">
        <v>3767</v>
      </c>
      <c r="D2197" t="s">
        <v>2126</v>
      </c>
      <c r="E2197" t="s">
        <v>76</v>
      </c>
      <c r="F2197" t="s">
        <v>5625</v>
      </c>
      <c r="G2197" t="s">
        <v>3377</v>
      </c>
      <c r="H2197" t="s">
        <v>124</v>
      </c>
      <c r="I2197" s="42">
        <v>0</v>
      </c>
      <c r="J2197" t="s">
        <v>7002</v>
      </c>
      <c r="K2197" s="37">
        <v>43861</v>
      </c>
      <c r="L2197" s="44">
        <v>53565.54</v>
      </c>
      <c r="M2197" s="44">
        <v>53565.54</v>
      </c>
      <c r="N2197" s="44">
        <v>0</v>
      </c>
      <c r="O2197" s="44">
        <v>48208.99</v>
      </c>
      <c r="P2197" s="44">
        <v>0</v>
      </c>
      <c r="Q2197" s="44">
        <v>4017.4158000000002</v>
      </c>
      <c r="R2197" s="44">
        <v>0</v>
      </c>
      <c r="S2197" s="44">
        <v>0</v>
      </c>
      <c r="T2197" s="44">
        <v>4017.4158000000002</v>
      </c>
      <c r="V2197" s="44"/>
      <c r="W2197" s="44"/>
      <c r="X2197" s="44"/>
    </row>
    <row r="2198" spans="1:24">
      <c r="A2198">
        <v>2</v>
      </c>
      <c r="B2198">
        <v>4332</v>
      </c>
      <c r="C2198" t="s">
        <v>3767</v>
      </c>
      <c r="D2198" t="s">
        <v>1440</v>
      </c>
      <c r="E2198" t="s">
        <v>60</v>
      </c>
      <c r="F2198" t="s">
        <v>5626</v>
      </c>
      <c r="G2198" t="s">
        <v>2674</v>
      </c>
      <c r="H2198" t="s">
        <v>124</v>
      </c>
      <c r="I2198" s="42">
        <v>1</v>
      </c>
      <c r="J2198" t="s">
        <v>7002</v>
      </c>
      <c r="K2198" s="37">
        <v>43588</v>
      </c>
      <c r="L2198" s="44">
        <v>120277.55</v>
      </c>
      <c r="M2198" s="44">
        <v>120277.55</v>
      </c>
      <c r="N2198" s="44">
        <v>0</v>
      </c>
      <c r="O2198" s="44">
        <v>108249.8</v>
      </c>
      <c r="P2198" s="44">
        <v>0</v>
      </c>
      <c r="Q2198" s="44">
        <v>9020.8166999999994</v>
      </c>
      <c r="R2198" s="44">
        <v>0</v>
      </c>
      <c r="S2198" s="44">
        <v>0</v>
      </c>
      <c r="T2198" s="44">
        <v>9020.8166999999994</v>
      </c>
      <c r="V2198" s="44"/>
      <c r="W2198" s="44"/>
      <c r="X2198" s="44"/>
    </row>
    <row r="2199" spans="1:24">
      <c r="A2199">
        <v>2</v>
      </c>
      <c r="B2199">
        <v>4332</v>
      </c>
      <c r="C2199" t="s">
        <v>3767</v>
      </c>
      <c r="D2199" t="s">
        <v>1440</v>
      </c>
      <c r="E2199" t="s">
        <v>60</v>
      </c>
      <c r="F2199" t="s">
        <v>5627</v>
      </c>
      <c r="G2199" t="s">
        <v>2163</v>
      </c>
      <c r="H2199" t="s">
        <v>149</v>
      </c>
      <c r="I2199" s="42">
        <v>1</v>
      </c>
      <c r="J2199" t="s">
        <v>7002</v>
      </c>
      <c r="K2199" s="37">
        <v>43503</v>
      </c>
      <c r="L2199" s="44">
        <v>3376.62</v>
      </c>
      <c r="M2199" s="44">
        <v>3376.62</v>
      </c>
      <c r="N2199" s="44">
        <v>0</v>
      </c>
      <c r="O2199" s="44">
        <v>3038.96</v>
      </c>
      <c r="P2199" s="44">
        <v>0</v>
      </c>
      <c r="Q2199" s="44">
        <v>253.2467</v>
      </c>
      <c r="R2199" s="44">
        <v>0</v>
      </c>
      <c r="S2199" s="44">
        <v>0</v>
      </c>
      <c r="T2199" s="44">
        <v>253.2467</v>
      </c>
      <c r="V2199" s="44"/>
      <c r="W2199" s="44"/>
      <c r="X2199" s="44"/>
    </row>
    <row r="2200" spans="1:24">
      <c r="A2200">
        <v>2</v>
      </c>
      <c r="B2200">
        <v>4332</v>
      </c>
      <c r="C2200" t="s">
        <v>3767</v>
      </c>
      <c r="D2200" t="s">
        <v>978</v>
      </c>
      <c r="E2200" t="s">
        <v>264</v>
      </c>
      <c r="F2200" t="s">
        <v>5628</v>
      </c>
      <c r="G2200" t="s">
        <v>1389</v>
      </c>
      <c r="H2200" t="s">
        <v>104</v>
      </c>
      <c r="I2200" s="42">
        <v>0.1</v>
      </c>
      <c r="J2200" t="s">
        <v>7002</v>
      </c>
      <c r="K2200" s="37">
        <v>43356</v>
      </c>
      <c r="L2200" s="44">
        <v>3752.79</v>
      </c>
      <c r="M2200" s="44">
        <v>3752.79</v>
      </c>
      <c r="N2200" s="44">
        <v>0</v>
      </c>
      <c r="O2200" s="44">
        <v>3377.51</v>
      </c>
      <c r="P2200" s="44">
        <v>0</v>
      </c>
      <c r="Q2200" s="44">
        <v>281.45920000000001</v>
      </c>
      <c r="R2200" s="44">
        <v>0</v>
      </c>
      <c r="S2200" s="44">
        <v>0</v>
      </c>
      <c r="T2200" s="44">
        <v>281.45920000000001</v>
      </c>
      <c r="V2200" s="44"/>
      <c r="W2200" s="44"/>
      <c r="X2200" s="44"/>
    </row>
    <row r="2201" spans="1:24">
      <c r="A2201">
        <v>2</v>
      </c>
      <c r="B2201">
        <v>4332</v>
      </c>
      <c r="C2201" t="s">
        <v>3767</v>
      </c>
      <c r="D2201" t="s">
        <v>2345</v>
      </c>
      <c r="E2201" t="s">
        <v>152</v>
      </c>
      <c r="F2201" t="s">
        <v>7738</v>
      </c>
      <c r="G2201" t="s">
        <v>141</v>
      </c>
      <c r="H2201" t="s">
        <v>86</v>
      </c>
      <c r="I2201" s="42">
        <v>1</v>
      </c>
      <c r="J2201" t="s">
        <v>7002</v>
      </c>
      <c r="K2201" s="37">
        <v>43934</v>
      </c>
      <c r="L2201" s="44">
        <v>165886.24</v>
      </c>
      <c r="M2201" s="44">
        <v>165886.24</v>
      </c>
      <c r="N2201" s="44">
        <v>0</v>
      </c>
      <c r="O2201" s="44">
        <v>165886.24</v>
      </c>
      <c r="P2201" s="44">
        <v>0</v>
      </c>
      <c r="Q2201" s="44">
        <v>0</v>
      </c>
      <c r="R2201" s="44">
        <v>0</v>
      </c>
      <c r="S2201" s="44">
        <v>0</v>
      </c>
      <c r="T2201" s="44">
        <v>0</v>
      </c>
      <c r="V2201" s="44"/>
      <c r="W2201" s="44"/>
      <c r="X2201" s="44"/>
    </row>
    <row r="2202" spans="1:24">
      <c r="A2202">
        <v>2</v>
      </c>
      <c r="B2202">
        <v>4332</v>
      </c>
      <c r="C2202" t="s">
        <v>3767</v>
      </c>
      <c r="D2202" t="s">
        <v>2229</v>
      </c>
      <c r="E2202" t="s">
        <v>9</v>
      </c>
      <c r="F2202" t="s">
        <v>7739</v>
      </c>
      <c r="G2202" t="s">
        <v>7740</v>
      </c>
      <c r="H2202" t="s">
        <v>86</v>
      </c>
      <c r="I2202" s="42">
        <v>1</v>
      </c>
      <c r="J2202" t="s">
        <v>7002</v>
      </c>
      <c r="K2202" s="37">
        <v>43503</v>
      </c>
      <c r="L2202" s="44">
        <v>3727.07</v>
      </c>
      <c r="M2202" s="44">
        <v>3727.07</v>
      </c>
      <c r="N2202" s="44">
        <v>0</v>
      </c>
      <c r="O2202" s="44">
        <v>3727.07</v>
      </c>
      <c r="P2202" s="44">
        <v>0</v>
      </c>
      <c r="Q2202" s="44">
        <v>0</v>
      </c>
      <c r="R2202" s="44">
        <v>0</v>
      </c>
      <c r="S2202" s="44">
        <v>0</v>
      </c>
      <c r="T2202" s="44">
        <v>0</v>
      </c>
      <c r="V2202" s="44"/>
      <c r="W2202" s="44"/>
      <c r="X2202" s="44"/>
    </row>
    <row r="2203" spans="1:24">
      <c r="A2203">
        <v>2</v>
      </c>
      <c r="B2203">
        <v>4332</v>
      </c>
      <c r="C2203" t="s">
        <v>3767</v>
      </c>
      <c r="D2203" t="s">
        <v>1485</v>
      </c>
      <c r="E2203" t="s">
        <v>48</v>
      </c>
      <c r="F2203" t="s">
        <v>5629</v>
      </c>
      <c r="G2203" t="s">
        <v>2403</v>
      </c>
      <c r="H2203" t="s">
        <v>100</v>
      </c>
      <c r="I2203" s="42">
        <v>0</v>
      </c>
      <c r="J2203" t="s">
        <v>7002</v>
      </c>
      <c r="K2203" s="37">
        <v>48092</v>
      </c>
      <c r="L2203" s="44">
        <v>955822</v>
      </c>
      <c r="M2203" s="44">
        <v>955822</v>
      </c>
      <c r="N2203" s="44">
        <v>0</v>
      </c>
      <c r="O2203" s="44">
        <v>860239.8</v>
      </c>
      <c r="P2203" s="44">
        <v>0</v>
      </c>
      <c r="Q2203" s="44">
        <v>0</v>
      </c>
      <c r="R2203" s="44">
        <v>0</v>
      </c>
      <c r="S2203" s="44">
        <v>0</v>
      </c>
      <c r="T2203" s="44">
        <v>0</v>
      </c>
      <c r="V2203" s="44"/>
      <c r="W2203" s="44"/>
      <c r="X2203" s="44"/>
    </row>
    <row r="2204" spans="1:24">
      <c r="A2204">
        <v>2</v>
      </c>
      <c r="B2204">
        <v>4332</v>
      </c>
      <c r="C2204" t="s">
        <v>3767</v>
      </c>
      <c r="D2204" t="s">
        <v>1374</v>
      </c>
      <c r="E2204" t="s">
        <v>9</v>
      </c>
      <c r="F2204" t="s">
        <v>5630</v>
      </c>
      <c r="G2204" t="s">
        <v>2242</v>
      </c>
      <c r="H2204" t="s">
        <v>107</v>
      </c>
      <c r="I2204" s="42">
        <v>0</v>
      </c>
      <c r="J2204" t="s">
        <v>7002</v>
      </c>
      <c r="K2204" s="37">
        <v>43676</v>
      </c>
      <c r="L2204" s="44">
        <v>5000</v>
      </c>
      <c r="M2204" s="44">
        <v>5000</v>
      </c>
      <c r="N2204" s="44">
        <v>0</v>
      </c>
      <c r="O2204" s="44">
        <v>4500</v>
      </c>
      <c r="P2204" s="44">
        <v>0</v>
      </c>
      <c r="Q2204" s="44">
        <v>375</v>
      </c>
      <c r="R2204" s="44">
        <v>0</v>
      </c>
      <c r="S2204" s="44">
        <v>0</v>
      </c>
      <c r="T2204" s="44">
        <v>375</v>
      </c>
      <c r="V2204" s="44"/>
      <c r="W2204" s="44"/>
      <c r="X2204" s="44"/>
    </row>
    <row r="2205" spans="1:24">
      <c r="A2205">
        <v>2</v>
      </c>
      <c r="B2205">
        <v>4332</v>
      </c>
      <c r="C2205" t="s">
        <v>3767</v>
      </c>
      <c r="D2205" t="s">
        <v>2126</v>
      </c>
      <c r="E2205" t="s">
        <v>76</v>
      </c>
      <c r="F2205" t="s">
        <v>5631</v>
      </c>
      <c r="G2205" t="s">
        <v>3015</v>
      </c>
      <c r="H2205" t="s">
        <v>100</v>
      </c>
      <c r="I2205" s="42">
        <v>0</v>
      </c>
      <c r="J2205" t="s">
        <v>7002</v>
      </c>
      <c r="K2205" s="37">
        <v>43816</v>
      </c>
      <c r="L2205" s="44">
        <v>68690.22</v>
      </c>
      <c r="M2205" s="44">
        <v>68690.22</v>
      </c>
      <c r="N2205" s="44">
        <v>0</v>
      </c>
      <c r="O2205" s="44">
        <v>61821.2</v>
      </c>
      <c r="P2205" s="44">
        <v>0</v>
      </c>
      <c r="Q2205" s="44">
        <v>5151.7667000000001</v>
      </c>
      <c r="R2205" s="44">
        <v>0</v>
      </c>
      <c r="S2205" s="44">
        <v>0</v>
      </c>
      <c r="T2205" s="44">
        <v>5151.7667000000001</v>
      </c>
      <c r="V2205" s="44"/>
      <c r="W2205" s="44"/>
      <c r="X2205" s="44"/>
    </row>
    <row r="2206" spans="1:24">
      <c r="A2206">
        <v>2</v>
      </c>
      <c r="B2206">
        <v>4332</v>
      </c>
      <c r="C2206" t="s">
        <v>3767</v>
      </c>
      <c r="D2206" t="s">
        <v>517</v>
      </c>
      <c r="E2206" t="s">
        <v>256</v>
      </c>
      <c r="F2206" t="s">
        <v>5632</v>
      </c>
      <c r="G2206" t="s">
        <v>2363</v>
      </c>
      <c r="H2206" t="s">
        <v>100</v>
      </c>
      <c r="I2206" s="42">
        <v>0.5</v>
      </c>
      <c r="J2206" t="s">
        <v>7002</v>
      </c>
      <c r="K2206" s="37">
        <v>43816</v>
      </c>
      <c r="L2206" s="44">
        <v>7018.25</v>
      </c>
      <c r="M2206" s="44">
        <v>7018.25</v>
      </c>
      <c r="N2206" s="44">
        <v>0</v>
      </c>
      <c r="O2206" s="44">
        <v>6316.43</v>
      </c>
      <c r="P2206" s="44">
        <v>0</v>
      </c>
      <c r="Q2206" s="44">
        <v>526.36919999999998</v>
      </c>
      <c r="R2206" s="44">
        <v>0</v>
      </c>
      <c r="S2206" s="44">
        <v>0</v>
      </c>
      <c r="T2206" s="44">
        <v>526.36919999999998</v>
      </c>
      <c r="V2206" s="44"/>
      <c r="W2206" s="44"/>
      <c r="X2206" s="44"/>
    </row>
    <row r="2207" spans="1:24">
      <c r="A2207">
        <v>2</v>
      </c>
      <c r="B2207">
        <v>4332</v>
      </c>
      <c r="C2207" t="s">
        <v>3767</v>
      </c>
      <c r="D2207" t="s">
        <v>2257</v>
      </c>
      <c r="E2207" t="s">
        <v>60</v>
      </c>
      <c r="F2207" t="s">
        <v>5633</v>
      </c>
      <c r="G2207" t="s">
        <v>2293</v>
      </c>
      <c r="H2207" t="s">
        <v>100</v>
      </c>
      <c r="I2207" s="42">
        <v>1</v>
      </c>
      <c r="J2207" t="s">
        <v>7002</v>
      </c>
      <c r="K2207" s="37">
        <v>43503</v>
      </c>
      <c r="L2207" s="44">
        <v>53886.12</v>
      </c>
      <c r="M2207" s="44">
        <v>53886.12</v>
      </c>
      <c r="N2207" s="44">
        <v>0</v>
      </c>
      <c r="O2207" s="44">
        <v>48497.51</v>
      </c>
      <c r="P2207" s="44">
        <v>0</v>
      </c>
      <c r="Q2207" s="44">
        <v>4041.4591999999998</v>
      </c>
      <c r="R2207" s="44">
        <v>0</v>
      </c>
      <c r="S2207" s="44">
        <v>0</v>
      </c>
      <c r="T2207" s="44">
        <v>4041.4591999999998</v>
      </c>
      <c r="V2207" s="44"/>
      <c r="W2207" s="44"/>
      <c r="X2207" s="44"/>
    </row>
    <row r="2208" spans="1:24">
      <c r="A2208">
        <v>2</v>
      </c>
      <c r="B2208">
        <v>4332</v>
      </c>
      <c r="C2208" t="s">
        <v>3767</v>
      </c>
      <c r="D2208" t="s">
        <v>669</v>
      </c>
      <c r="E2208" t="s">
        <v>93</v>
      </c>
      <c r="F2208" t="s">
        <v>5634</v>
      </c>
      <c r="G2208" t="s">
        <v>2210</v>
      </c>
      <c r="H2208" t="s">
        <v>107</v>
      </c>
      <c r="I2208" s="42">
        <v>1</v>
      </c>
      <c r="J2208" t="s">
        <v>7002</v>
      </c>
      <c r="K2208" s="37">
        <v>43503</v>
      </c>
      <c r="L2208" s="44">
        <v>12850</v>
      </c>
      <c r="M2208" s="44">
        <v>12850</v>
      </c>
      <c r="N2208" s="44">
        <v>0</v>
      </c>
      <c r="O2208" s="44">
        <v>11565</v>
      </c>
      <c r="P2208" s="44">
        <v>0</v>
      </c>
      <c r="Q2208" s="44">
        <v>963.75</v>
      </c>
      <c r="R2208" s="44">
        <v>0</v>
      </c>
      <c r="S2208" s="44">
        <v>0</v>
      </c>
      <c r="T2208" s="44">
        <v>963.75</v>
      </c>
      <c r="V2208" s="44"/>
      <c r="W2208" s="44"/>
      <c r="X2208" s="44"/>
    </row>
    <row r="2209" spans="1:24">
      <c r="A2209">
        <v>2</v>
      </c>
      <c r="B2209">
        <v>4332</v>
      </c>
      <c r="C2209" t="s">
        <v>3767</v>
      </c>
      <c r="D2209" t="s">
        <v>1547</v>
      </c>
      <c r="E2209" t="s">
        <v>9</v>
      </c>
      <c r="F2209" t="s">
        <v>7741</v>
      </c>
      <c r="G2209" t="s">
        <v>141</v>
      </c>
      <c r="H2209" t="s">
        <v>86</v>
      </c>
      <c r="I2209" s="42">
        <v>1</v>
      </c>
      <c r="J2209" t="s">
        <v>7002</v>
      </c>
      <c r="K2209" s="37">
        <v>43503</v>
      </c>
      <c r="L2209" s="44">
        <v>29356.06</v>
      </c>
      <c r="M2209" s="44">
        <v>29356.06</v>
      </c>
      <c r="N2209" s="44">
        <v>0</v>
      </c>
      <c r="O2209" s="44">
        <v>29356.06</v>
      </c>
      <c r="P2209" s="44">
        <v>0</v>
      </c>
      <c r="Q2209" s="44">
        <v>0</v>
      </c>
      <c r="R2209" s="44">
        <v>0</v>
      </c>
      <c r="S2209" s="44">
        <v>0</v>
      </c>
      <c r="T2209" s="44">
        <v>0</v>
      </c>
      <c r="V2209" s="44"/>
      <c r="W2209" s="44"/>
      <c r="X2209" s="44"/>
    </row>
    <row r="2210" spans="1:24">
      <c r="A2210">
        <v>2</v>
      </c>
      <c r="B2210">
        <v>4332</v>
      </c>
      <c r="C2210" t="s">
        <v>3767</v>
      </c>
      <c r="D2210" t="s">
        <v>2836</v>
      </c>
      <c r="E2210" t="s">
        <v>152</v>
      </c>
      <c r="F2210" t="s">
        <v>7742</v>
      </c>
      <c r="G2210" t="s">
        <v>7743</v>
      </c>
      <c r="H2210" t="s">
        <v>86</v>
      </c>
      <c r="I2210" s="42">
        <v>1</v>
      </c>
      <c r="J2210" t="s">
        <v>7002</v>
      </c>
      <c r="K2210" s="37">
        <v>43503</v>
      </c>
      <c r="L2210" s="44">
        <v>9839.44</v>
      </c>
      <c r="M2210" s="44">
        <v>9839.44</v>
      </c>
      <c r="N2210" s="44">
        <v>0</v>
      </c>
      <c r="O2210" s="44">
        <v>9839.44</v>
      </c>
      <c r="P2210" s="44">
        <v>0</v>
      </c>
      <c r="Q2210" s="44">
        <v>0</v>
      </c>
      <c r="R2210" s="44">
        <v>0</v>
      </c>
      <c r="S2210" s="44">
        <v>0</v>
      </c>
      <c r="T2210" s="44">
        <v>0</v>
      </c>
      <c r="V2210" s="44"/>
      <c r="W2210" s="44"/>
      <c r="X2210" s="44"/>
    </row>
    <row r="2211" spans="1:24">
      <c r="A2211">
        <v>2</v>
      </c>
      <c r="B2211">
        <v>4332</v>
      </c>
      <c r="C2211" t="s">
        <v>3767</v>
      </c>
      <c r="D2211" t="s">
        <v>152</v>
      </c>
      <c r="E2211" t="s">
        <v>152</v>
      </c>
      <c r="F2211" t="s">
        <v>5635</v>
      </c>
      <c r="G2211" t="s">
        <v>2840</v>
      </c>
      <c r="H2211" t="s">
        <v>100</v>
      </c>
      <c r="I2211" s="42">
        <v>1</v>
      </c>
      <c r="J2211" t="s">
        <v>7002</v>
      </c>
      <c r="K2211" s="37">
        <v>48092</v>
      </c>
      <c r="L2211" s="44">
        <v>426230.48</v>
      </c>
      <c r="M2211" s="44">
        <v>426230.48</v>
      </c>
      <c r="N2211" s="44">
        <v>0</v>
      </c>
      <c r="O2211" s="44">
        <v>383607.43</v>
      </c>
      <c r="P2211" s="44">
        <v>0</v>
      </c>
      <c r="Q2211" s="44">
        <v>30367.31</v>
      </c>
      <c r="R2211" s="44">
        <v>0</v>
      </c>
      <c r="S2211" s="44">
        <v>30367.31</v>
      </c>
      <c r="T2211" s="44">
        <v>0</v>
      </c>
      <c r="V2211" s="44"/>
      <c r="W2211" s="44"/>
      <c r="X2211" s="44"/>
    </row>
    <row r="2212" spans="1:24">
      <c r="A2212">
        <v>2</v>
      </c>
      <c r="B2212">
        <v>4332</v>
      </c>
      <c r="C2212" t="s">
        <v>3767</v>
      </c>
      <c r="D2212" t="s">
        <v>1029</v>
      </c>
      <c r="E2212" t="s">
        <v>239</v>
      </c>
      <c r="F2212" t="s">
        <v>5636</v>
      </c>
      <c r="G2212" t="s">
        <v>2410</v>
      </c>
      <c r="H2212" t="s">
        <v>124</v>
      </c>
      <c r="I2212" s="42">
        <v>1</v>
      </c>
      <c r="J2212" t="s">
        <v>7002</v>
      </c>
      <c r="K2212" s="37">
        <v>43503</v>
      </c>
      <c r="L2212" s="44">
        <v>26858.15</v>
      </c>
      <c r="M2212" s="44">
        <v>26858.15</v>
      </c>
      <c r="N2212" s="44">
        <v>0</v>
      </c>
      <c r="O2212" s="44">
        <v>24172.34</v>
      </c>
      <c r="P2212" s="44">
        <v>0</v>
      </c>
      <c r="Q2212" s="44">
        <v>2014.3616999999999</v>
      </c>
      <c r="R2212" s="44">
        <v>0</v>
      </c>
      <c r="S2212" s="44">
        <v>0</v>
      </c>
      <c r="T2212" s="44">
        <v>2014.3616999999999</v>
      </c>
      <c r="V2212" s="44"/>
      <c r="W2212" s="44"/>
      <c r="X2212" s="44"/>
    </row>
    <row r="2213" spans="1:24">
      <c r="A2213">
        <v>2</v>
      </c>
      <c r="B2213">
        <v>4332</v>
      </c>
      <c r="C2213" t="s">
        <v>3767</v>
      </c>
      <c r="D2213" t="s">
        <v>522</v>
      </c>
      <c r="E2213" t="s">
        <v>147</v>
      </c>
      <c r="F2213" t="s">
        <v>5637</v>
      </c>
      <c r="G2213" t="s">
        <v>2348</v>
      </c>
      <c r="H2213" t="s">
        <v>107</v>
      </c>
      <c r="I2213" s="42">
        <v>0</v>
      </c>
      <c r="J2213" t="s">
        <v>7002</v>
      </c>
      <c r="K2213" s="37">
        <v>43899</v>
      </c>
      <c r="L2213" s="44">
        <v>18725.14</v>
      </c>
      <c r="M2213" s="44">
        <v>18725.14</v>
      </c>
      <c r="N2213" s="44">
        <v>0</v>
      </c>
      <c r="O2213" s="44">
        <v>16852.63</v>
      </c>
      <c r="P2213" s="44">
        <v>0</v>
      </c>
      <c r="Q2213" s="44">
        <v>1404.3858</v>
      </c>
      <c r="R2213" s="44">
        <v>0</v>
      </c>
      <c r="S2213" s="44">
        <v>0</v>
      </c>
      <c r="T2213" s="44">
        <v>1404.3858</v>
      </c>
      <c r="V2213" s="44"/>
      <c r="W2213" s="44"/>
      <c r="X2213" s="44"/>
    </row>
    <row r="2214" spans="1:24">
      <c r="A2214">
        <v>2</v>
      </c>
      <c r="B2214">
        <v>4332</v>
      </c>
      <c r="C2214" t="s">
        <v>3767</v>
      </c>
      <c r="D2214" t="s">
        <v>52</v>
      </c>
      <c r="E2214" t="s">
        <v>21</v>
      </c>
      <c r="F2214" t="s">
        <v>7744</v>
      </c>
      <c r="G2214" t="s">
        <v>7745</v>
      </c>
      <c r="H2214" t="s">
        <v>86</v>
      </c>
      <c r="I2214" s="42">
        <v>1</v>
      </c>
      <c r="J2214" t="s">
        <v>7002</v>
      </c>
      <c r="K2214" s="37">
        <v>43958</v>
      </c>
      <c r="L2214" s="44">
        <v>4265415.47</v>
      </c>
      <c r="M2214" s="44">
        <v>4265415.47</v>
      </c>
      <c r="N2214" s="44">
        <v>0</v>
      </c>
      <c r="O2214" s="44">
        <v>4265415.47</v>
      </c>
      <c r="P2214" s="44">
        <v>0</v>
      </c>
      <c r="Q2214" s="44">
        <v>0</v>
      </c>
      <c r="R2214" s="44">
        <v>0</v>
      </c>
      <c r="S2214" s="44">
        <v>0</v>
      </c>
      <c r="T2214" s="44">
        <v>0</v>
      </c>
      <c r="V2214" s="44"/>
      <c r="W2214" s="44"/>
      <c r="X2214" s="44"/>
    </row>
    <row r="2215" spans="1:24">
      <c r="A2215">
        <v>2</v>
      </c>
      <c r="B2215">
        <v>4332</v>
      </c>
      <c r="C2215" t="s">
        <v>3767</v>
      </c>
      <c r="D2215" t="s">
        <v>2016</v>
      </c>
      <c r="E2215" t="s">
        <v>76</v>
      </c>
      <c r="F2215" t="s">
        <v>5638</v>
      </c>
      <c r="G2215" t="s">
        <v>2446</v>
      </c>
      <c r="H2215" t="s">
        <v>124</v>
      </c>
      <c r="I2215" s="42">
        <v>0</v>
      </c>
      <c r="J2215" t="s">
        <v>7002</v>
      </c>
      <c r="K2215" s="37">
        <v>43760</v>
      </c>
      <c r="L2215" s="44">
        <v>31518.89</v>
      </c>
      <c r="M2215" s="44">
        <v>31518.89</v>
      </c>
      <c r="N2215" s="44">
        <v>0</v>
      </c>
      <c r="O2215" s="44">
        <v>28367</v>
      </c>
      <c r="P2215" s="44">
        <v>0</v>
      </c>
      <c r="Q2215" s="44">
        <v>2363.9167000000002</v>
      </c>
      <c r="R2215" s="44">
        <v>0</v>
      </c>
      <c r="S2215" s="44">
        <v>0</v>
      </c>
      <c r="T2215" s="44">
        <v>2363.9167000000002</v>
      </c>
      <c r="V2215" s="44"/>
      <c r="W2215" s="44"/>
      <c r="X2215" s="44"/>
    </row>
    <row r="2216" spans="1:24">
      <c r="A2216">
        <v>2</v>
      </c>
      <c r="B2216">
        <v>4332</v>
      </c>
      <c r="C2216" t="s">
        <v>3767</v>
      </c>
      <c r="D2216" t="s">
        <v>1440</v>
      </c>
      <c r="E2216" t="s">
        <v>60</v>
      </c>
      <c r="F2216" t="s">
        <v>5639</v>
      </c>
      <c r="G2216" t="s">
        <v>2312</v>
      </c>
      <c r="H2216" t="s">
        <v>124</v>
      </c>
      <c r="I2216" s="42">
        <v>1</v>
      </c>
      <c r="J2216" t="s">
        <v>7002</v>
      </c>
      <c r="K2216" s="37">
        <v>44012</v>
      </c>
      <c r="L2216" s="44">
        <v>18802.47</v>
      </c>
      <c r="M2216" s="44">
        <v>18802.47</v>
      </c>
      <c r="N2216" s="44">
        <v>0</v>
      </c>
      <c r="O2216" s="44">
        <v>16922.22</v>
      </c>
      <c r="P2216" s="44">
        <v>0</v>
      </c>
      <c r="Q2216" s="44">
        <v>1410.1849999999999</v>
      </c>
      <c r="R2216" s="44">
        <v>0</v>
      </c>
      <c r="S2216" s="44">
        <v>0</v>
      </c>
      <c r="T2216" s="44">
        <v>1410.1849999999999</v>
      </c>
      <c r="V2216" s="44"/>
      <c r="W2216" s="44"/>
      <c r="X2216" s="44"/>
    </row>
    <row r="2217" spans="1:24">
      <c r="A2217">
        <v>2</v>
      </c>
      <c r="B2217">
        <v>4332</v>
      </c>
      <c r="C2217" t="s">
        <v>3767</v>
      </c>
      <c r="D2217" t="s">
        <v>1731</v>
      </c>
      <c r="E2217" t="s">
        <v>122</v>
      </c>
      <c r="F2217" t="s">
        <v>5640</v>
      </c>
      <c r="G2217" t="s">
        <v>2579</v>
      </c>
      <c r="H2217" t="s">
        <v>124</v>
      </c>
      <c r="I2217" s="42">
        <v>1</v>
      </c>
      <c r="J2217" t="s">
        <v>7002</v>
      </c>
      <c r="K2217" s="37">
        <v>43671</v>
      </c>
      <c r="L2217" s="44">
        <v>25430.63</v>
      </c>
      <c r="M2217" s="44">
        <v>25430.63</v>
      </c>
      <c r="N2217" s="44">
        <v>0</v>
      </c>
      <c r="O2217" s="44">
        <v>22887.57</v>
      </c>
      <c r="P2217" s="44">
        <v>0</v>
      </c>
      <c r="Q2217" s="44">
        <v>1907.2974999999999</v>
      </c>
      <c r="R2217" s="44">
        <v>0</v>
      </c>
      <c r="S2217" s="44">
        <v>0</v>
      </c>
      <c r="T2217" s="44">
        <v>1907.2974999999999</v>
      </c>
      <c r="V2217" s="44"/>
      <c r="W2217" s="44"/>
      <c r="X2217" s="44"/>
    </row>
    <row r="2218" spans="1:24">
      <c r="A2218">
        <v>2</v>
      </c>
      <c r="B2218">
        <v>4332</v>
      </c>
      <c r="C2218" t="s">
        <v>3767</v>
      </c>
      <c r="D2218" t="s">
        <v>427</v>
      </c>
      <c r="E2218" t="s">
        <v>60</v>
      </c>
      <c r="F2218" t="s">
        <v>5641</v>
      </c>
      <c r="G2218" t="s">
        <v>2337</v>
      </c>
      <c r="H2218" t="s">
        <v>107</v>
      </c>
      <c r="I2218" s="42">
        <v>1</v>
      </c>
      <c r="J2218" t="s">
        <v>7002</v>
      </c>
      <c r="K2218" s="37">
        <v>43503</v>
      </c>
      <c r="L2218" s="44">
        <v>25225</v>
      </c>
      <c r="M2218" s="44">
        <v>25225</v>
      </c>
      <c r="N2218" s="44">
        <v>0</v>
      </c>
      <c r="O2218" s="44">
        <v>22702.5</v>
      </c>
      <c r="P2218" s="44">
        <v>0</v>
      </c>
      <c r="Q2218" s="44">
        <v>1891.875</v>
      </c>
      <c r="R2218" s="44">
        <v>0</v>
      </c>
      <c r="S2218" s="44">
        <v>0</v>
      </c>
      <c r="T2218" s="44">
        <v>1891.875</v>
      </c>
      <c r="V2218" s="44"/>
      <c r="W2218" s="44"/>
      <c r="X2218" s="44"/>
    </row>
    <row r="2219" spans="1:24">
      <c r="A2219">
        <v>2</v>
      </c>
      <c r="B2219">
        <v>4332</v>
      </c>
      <c r="C2219" t="s">
        <v>3767</v>
      </c>
      <c r="D2219" t="s">
        <v>372</v>
      </c>
      <c r="E2219" t="s">
        <v>21</v>
      </c>
      <c r="F2219" t="s">
        <v>5642</v>
      </c>
      <c r="G2219" t="s">
        <v>3267</v>
      </c>
      <c r="H2219" t="s">
        <v>104</v>
      </c>
      <c r="I2219" s="42">
        <v>0</v>
      </c>
      <c r="J2219" t="s">
        <v>7002</v>
      </c>
      <c r="K2219" s="37">
        <v>48092</v>
      </c>
      <c r="L2219" s="44">
        <v>134073.12</v>
      </c>
      <c r="M2219" s="44">
        <v>134073.12</v>
      </c>
      <c r="N2219" s="44">
        <v>0</v>
      </c>
      <c r="O2219" s="44">
        <v>120665.81</v>
      </c>
      <c r="P2219" s="44">
        <v>0</v>
      </c>
      <c r="Q2219" s="44">
        <v>0</v>
      </c>
      <c r="R2219" s="44">
        <v>0</v>
      </c>
      <c r="S2219" s="44">
        <v>0</v>
      </c>
      <c r="T2219" s="44">
        <v>0</v>
      </c>
      <c r="V2219" s="44"/>
      <c r="W2219" s="44"/>
      <c r="X2219" s="44"/>
    </row>
    <row r="2220" spans="1:24">
      <c r="A2220">
        <v>2</v>
      </c>
      <c r="B2220">
        <v>4332</v>
      </c>
      <c r="C2220" t="s">
        <v>3767</v>
      </c>
      <c r="D2220" t="s">
        <v>1374</v>
      </c>
      <c r="E2220" t="s">
        <v>9</v>
      </c>
      <c r="F2220" t="s">
        <v>5643</v>
      </c>
      <c r="G2220" t="s">
        <v>2482</v>
      </c>
      <c r="H2220" t="s">
        <v>149</v>
      </c>
      <c r="I2220" s="42">
        <v>0</v>
      </c>
      <c r="J2220" t="s">
        <v>7002</v>
      </c>
      <c r="K2220" s="37">
        <v>43676</v>
      </c>
      <c r="L2220" s="44">
        <v>52977</v>
      </c>
      <c r="M2220" s="44">
        <v>52977</v>
      </c>
      <c r="N2220" s="44">
        <v>0</v>
      </c>
      <c r="O2220" s="44">
        <v>47679.3</v>
      </c>
      <c r="P2220" s="44">
        <v>0</v>
      </c>
      <c r="Q2220" s="44">
        <v>3973.2750000000001</v>
      </c>
      <c r="R2220" s="44">
        <v>0</v>
      </c>
      <c r="S2220" s="44">
        <v>0</v>
      </c>
      <c r="T2220" s="44">
        <v>3973.2750000000001</v>
      </c>
      <c r="V2220" s="44"/>
      <c r="W2220" s="44"/>
      <c r="X2220" s="44"/>
    </row>
    <row r="2221" spans="1:24">
      <c r="A2221">
        <v>2</v>
      </c>
      <c r="B2221">
        <v>4332</v>
      </c>
      <c r="C2221" t="s">
        <v>3767</v>
      </c>
      <c r="D2221" t="s">
        <v>78</v>
      </c>
      <c r="E2221" t="s">
        <v>76</v>
      </c>
      <c r="F2221" t="s">
        <v>5644</v>
      </c>
      <c r="G2221" t="s">
        <v>2443</v>
      </c>
      <c r="H2221" t="s">
        <v>107</v>
      </c>
      <c r="I2221" s="42">
        <v>0</v>
      </c>
      <c r="J2221" t="s">
        <v>7002</v>
      </c>
      <c r="K2221" s="37">
        <v>43760</v>
      </c>
      <c r="L2221" s="44">
        <v>38577.29</v>
      </c>
      <c r="M2221" s="44">
        <v>38577.29</v>
      </c>
      <c r="N2221" s="44">
        <v>0</v>
      </c>
      <c r="O2221" s="44">
        <v>34719.56</v>
      </c>
      <c r="P2221" s="44">
        <v>0</v>
      </c>
      <c r="Q2221" s="44">
        <v>2893.2966999999999</v>
      </c>
      <c r="R2221" s="44">
        <v>0</v>
      </c>
      <c r="S2221" s="44">
        <v>0</v>
      </c>
      <c r="T2221" s="44">
        <v>2893.2966999999999</v>
      </c>
      <c r="V2221" s="44"/>
      <c r="W2221" s="44"/>
      <c r="X2221" s="44"/>
    </row>
    <row r="2222" spans="1:24">
      <c r="A2222">
        <v>2</v>
      </c>
      <c r="B2222">
        <v>4332</v>
      </c>
      <c r="C2222" t="s">
        <v>3767</v>
      </c>
      <c r="D2222" t="s">
        <v>1133</v>
      </c>
      <c r="E2222" t="s">
        <v>93</v>
      </c>
      <c r="F2222" t="s">
        <v>7746</v>
      </c>
      <c r="G2222" t="s">
        <v>7747</v>
      </c>
      <c r="H2222" t="s">
        <v>29</v>
      </c>
      <c r="I2222" s="42">
        <v>0</v>
      </c>
      <c r="J2222" t="s">
        <v>7003</v>
      </c>
      <c r="K2222" s="37">
        <v>48092</v>
      </c>
      <c r="L2222" s="44">
        <v>196622</v>
      </c>
      <c r="M2222" s="44">
        <v>196622</v>
      </c>
      <c r="N2222" s="44">
        <v>0</v>
      </c>
      <c r="O2222" s="44">
        <v>147466.5</v>
      </c>
      <c r="P2222" s="44">
        <v>0</v>
      </c>
      <c r="Q2222" s="44">
        <v>0</v>
      </c>
      <c r="R2222" s="44">
        <v>0</v>
      </c>
      <c r="S2222" s="44">
        <v>0</v>
      </c>
      <c r="T2222" s="44">
        <v>0</v>
      </c>
      <c r="V2222" s="44"/>
      <c r="W2222" s="44"/>
      <c r="X2222" s="44"/>
    </row>
    <row r="2223" spans="1:24">
      <c r="A2223">
        <v>2</v>
      </c>
      <c r="B2223">
        <v>4332</v>
      </c>
      <c r="C2223" t="s">
        <v>3767</v>
      </c>
      <c r="D2223" t="s">
        <v>1097</v>
      </c>
      <c r="E2223" t="s">
        <v>9</v>
      </c>
      <c r="F2223" t="s">
        <v>7748</v>
      </c>
      <c r="G2223" t="s">
        <v>7749</v>
      </c>
      <c r="H2223" t="s">
        <v>86</v>
      </c>
      <c r="I2223" s="42">
        <v>1</v>
      </c>
      <c r="J2223" t="s">
        <v>7002</v>
      </c>
      <c r="K2223" s="37">
        <v>43857</v>
      </c>
      <c r="L2223" s="44">
        <v>92484.61</v>
      </c>
      <c r="M2223" s="44">
        <v>92484.61</v>
      </c>
      <c r="N2223" s="44">
        <v>0</v>
      </c>
      <c r="O2223" s="44">
        <v>92484.61</v>
      </c>
      <c r="P2223" s="44">
        <v>0</v>
      </c>
      <c r="Q2223" s="44">
        <v>0</v>
      </c>
      <c r="R2223" s="44">
        <v>0</v>
      </c>
      <c r="S2223" s="44">
        <v>0</v>
      </c>
      <c r="T2223" s="44">
        <v>0</v>
      </c>
      <c r="V2223" s="44"/>
      <c r="W2223" s="44"/>
      <c r="X2223" s="44"/>
    </row>
    <row r="2224" spans="1:24">
      <c r="A2224">
        <v>2</v>
      </c>
      <c r="B2224">
        <v>4332</v>
      </c>
      <c r="C2224" t="s">
        <v>3767</v>
      </c>
      <c r="D2224" t="s">
        <v>1133</v>
      </c>
      <c r="E2224" t="s">
        <v>93</v>
      </c>
      <c r="F2224" t="s">
        <v>5645</v>
      </c>
      <c r="G2224" t="s">
        <v>3433</v>
      </c>
      <c r="H2224" t="s">
        <v>104</v>
      </c>
      <c r="I2224" s="42">
        <v>0</v>
      </c>
      <c r="J2224" t="s">
        <v>7002</v>
      </c>
      <c r="K2224" s="37">
        <v>48092</v>
      </c>
      <c r="L2224" s="44">
        <v>166882.47</v>
      </c>
      <c r="M2224" s="44">
        <v>166882.47</v>
      </c>
      <c r="N2224" s="44">
        <v>0</v>
      </c>
      <c r="O2224" s="44">
        <v>150194.22</v>
      </c>
      <c r="P2224" s="44">
        <v>0</v>
      </c>
      <c r="Q2224" s="44">
        <v>0</v>
      </c>
      <c r="R2224" s="44">
        <v>0</v>
      </c>
      <c r="S2224" s="44">
        <v>0</v>
      </c>
      <c r="T2224" s="44">
        <v>0</v>
      </c>
      <c r="V2224" s="44"/>
      <c r="W2224" s="44"/>
      <c r="X2224" s="44"/>
    </row>
    <row r="2225" spans="1:24">
      <c r="A2225">
        <v>2</v>
      </c>
      <c r="B2225">
        <v>4332</v>
      </c>
      <c r="C2225" t="s">
        <v>3767</v>
      </c>
      <c r="D2225" t="s">
        <v>1981</v>
      </c>
      <c r="E2225" t="s">
        <v>9</v>
      </c>
      <c r="F2225" t="s">
        <v>5646</v>
      </c>
      <c r="G2225" t="s">
        <v>2266</v>
      </c>
      <c r="H2225" t="s">
        <v>107</v>
      </c>
      <c r="I2225" s="42">
        <v>1</v>
      </c>
      <c r="J2225" t="s">
        <v>7002</v>
      </c>
      <c r="K2225" s="37">
        <v>43503</v>
      </c>
      <c r="L2225" s="44">
        <v>5981.95</v>
      </c>
      <c r="M2225" s="44">
        <v>5981.95</v>
      </c>
      <c r="N2225" s="44">
        <v>0</v>
      </c>
      <c r="O2225" s="44">
        <v>5383.76</v>
      </c>
      <c r="P2225" s="44">
        <v>0</v>
      </c>
      <c r="Q2225" s="44">
        <v>448.64670000000001</v>
      </c>
      <c r="R2225" s="44">
        <v>0</v>
      </c>
      <c r="S2225" s="44">
        <v>0</v>
      </c>
      <c r="T2225" s="44">
        <v>448.64670000000001</v>
      </c>
      <c r="V2225" s="44"/>
      <c r="W2225" s="44"/>
      <c r="X2225" s="44"/>
    </row>
    <row r="2226" spans="1:24">
      <c r="A2226">
        <v>2</v>
      </c>
      <c r="B2226">
        <v>4332</v>
      </c>
      <c r="C2226" t="s">
        <v>3767</v>
      </c>
      <c r="D2226" t="s">
        <v>675</v>
      </c>
      <c r="E2226" t="s">
        <v>60</v>
      </c>
      <c r="F2226" t="s">
        <v>7750</v>
      </c>
      <c r="G2226" t="s">
        <v>7751</v>
      </c>
      <c r="H2226" t="s">
        <v>149</v>
      </c>
      <c r="I2226" s="42">
        <v>0.9</v>
      </c>
      <c r="J2226" t="s">
        <v>7002</v>
      </c>
      <c r="K2226" s="37">
        <v>48092</v>
      </c>
      <c r="L2226" s="44">
        <v>1757191</v>
      </c>
      <c r="M2226" s="44">
        <v>1757191</v>
      </c>
      <c r="N2226" s="44">
        <v>0</v>
      </c>
      <c r="O2226" s="44">
        <v>1581471.9</v>
      </c>
      <c r="P2226" s="44">
        <v>0</v>
      </c>
      <c r="Q2226" s="44">
        <v>0</v>
      </c>
      <c r="R2226" s="44">
        <v>0</v>
      </c>
      <c r="S2226" s="44">
        <v>0</v>
      </c>
      <c r="T2226" s="44">
        <v>0</v>
      </c>
      <c r="V2226" s="44"/>
      <c r="W2226" s="44"/>
      <c r="X2226" s="44"/>
    </row>
    <row r="2227" spans="1:24">
      <c r="A2227">
        <v>2</v>
      </c>
      <c r="B2227">
        <v>4332</v>
      </c>
      <c r="C2227" t="s">
        <v>3767</v>
      </c>
      <c r="D2227" t="s">
        <v>1821</v>
      </c>
      <c r="E2227" t="s">
        <v>9</v>
      </c>
      <c r="F2227" t="s">
        <v>5647</v>
      </c>
      <c r="G2227" t="s">
        <v>3147</v>
      </c>
      <c r="H2227" t="s">
        <v>86</v>
      </c>
      <c r="I2227" s="42">
        <v>1</v>
      </c>
      <c r="J2227" t="s">
        <v>7002</v>
      </c>
      <c r="K2227" s="37">
        <v>48092</v>
      </c>
      <c r="L2227" s="44">
        <v>1520</v>
      </c>
      <c r="M2227" s="44">
        <v>1520</v>
      </c>
      <c r="N2227" s="44">
        <v>0</v>
      </c>
      <c r="O2227" s="44">
        <v>1492.94</v>
      </c>
      <c r="P2227" s="44">
        <v>0</v>
      </c>
      <c r="Q2227" s="44">
        <v>20.291899999999998</v>
      </c>
      <c r="R2227" s="44">
        <v>0</v>
      </c>
      <c r="S2227" s="44">
        <v>0</v>
      </c>
      <c r="T2227" s="44">
        <v>20.291899999999998</v>
      </c>
      <c r="V2227" s="44"/>
      <c r="W2227" s="44"/>
      <c r="X2227" s="44"/>
    </row>
    <row r="2228" spans="1:24">
      <c r="A2228">
        <v>2</v>
      </c>
      <c r="B2228">
        <v>4332</v>
      </c>
      <c r="C2228" t="s">
        <v>3767</v>
      </c>
      <c r="D2228" t="s">
        <v>432</v>
      </c>
      <c r="E2228" t="s">
        <v>21</v>
      </c>
      <c r="F2228" t="s">
        <v>5648</v>
      </c>
      <c r="G2228" t="s">
        <v>433</v>
      </c>
      <c r="H2228" t="s">
        <v>100</v>
      </c>
      <c r="I2228" s="42">
        <v>1</v>
      </c>
      <c r="J2228" t="s">
        <v>7002</v>
      </c>
      <c r="K2228" s="37">
        <v>43294</v>
      </c>
      <c r="L2228" s="44">
        <v>5223.01</v>
      </c>
      <c r="M2228" s="44">
        <v>5223.01</v>
      </c>
      <c r="N2228" s="44">
        <v>0</v>
      </c>
      <c r="O2228" s="44">
        <v>4700.71</v>
      </c>
      <c r="P2228" s="44">
        <v>0</v>
      </c>
      <c r="Q2228" s="44">
        <v>391.72579999999999</v>
      </c>
      <c r="R2228" s="44">
        <v>0</v>
      </c>
      <c r="S2228" s="44">
        <v>0</v>
      </c>
      <c r="T2228" s="44">
        <v>391.72579999999999</v>
      </c>
      <c r="V2228" s="44"/>
      <c r="W2228" s="44"/>
      <c r="X2228" s="44"/>
    </row>
    <row r="2229" spans="1:24">
      <c r="A2229">
        <v>2</v>
      </c>
      <c r="B2229">
        <v>4332</v>
      </c>
      <c r="C2229" t="s">
        <v>3767</v>
      </c>
      <c r="D2229" t="s">
        <v>90</v>
      </c>
      <c r="E2229" t="s">
        <v>9</v>
      </c>
      <c r="F2229" t="s">
        <v>5649</v>
      </c>
      <c r="G2229" t="s">
        <v>2292</v>
      </c>
      <c r="H2229" t="s">
        <v>107</v>
      </c>
      <c r="I2229" s="42">
        <v>1</v>
      </c>
      <c r="J2229" t="s">
        <v>7002</v>
      </c>
      <c r="K2229" s="37">
        <v>43503</v>
      </c>
      <c r="L2229" s="44">
        <v>51181</v>
      </c>
      <c r="M2229" s="44">
        <v>51181</v>
      </c>
      <c r="N2229" s="44">
        <v>0</v>
      </c>
      <c r="O2229" s="44">
        <v>46062.9</v>
      </c>
      <c r="P2229" s="44">
        <v>0</v>
      </c>
      <c r="Q2229" s="44">
        <v>3838.5749999999998</v>
      </c>
      <c r="R2229" s="44">
        <v>0</v>
      </c>
      <c r="S2229" s="44">
        <v>0</v>
      </c>
      <c r="T2229" s="44">
        <v>3838.5749999999998</v>
      </c>
      <c r="V2229" s="44"/>
      <c r="W2229" s="44"/>
      <c r="X2229" s="44"/>
    </row>
    <row r="2230" spans="1:24">
      <c r="A2230">
        <v>2</v>
      </c>
      <c r="B2230">
        <v>4332</v>
      </c>
      <c r="C2230" t="s">
        <v>3767</v>
      </c>
      <c r="D2230" t="s">
        <v>1258</v>
      </c>
      <c r="E2230" t="s">
        <v>37</v>
      </c>
      <c r="F2230" t="s">
        <v>5650</v>
      </c>
      <c r="G2230" t="s">
        <v>2362</v>
      </c>
      <c r="H2230" t="s">
        <v>100</v>
      </c>
      <c r="I2230" s="42">
        <v>0</v>
      </c>
      <c r="J2230" t="s">
        <v>7002</v>
      </c>
      <c r="K2230" s="37">
        <v>43882</v>
      </c>
      <c r="L2230" s="44">
        <v>12589.9</v>
      </c>
      <c r="M2230" s="44">
        <v>49000</v>
      </c>
      <c r="N2230" s="44">
        <v>36410.1</v>
      </c>
      <c r="O2230" s="44">
        <v>44100</v>
      </c>
      <c r="P2230" s="44">
        <v>32769.089999999997</v>
      </c>
      <c r="Q2230" s="44">
        <v>3675.0025000000001</v>
      </c>
      <c r="R2230" s="44">
        <v>0</v>
      </c>
      <c r="S2230" s="44">
        <v>2730.76</v>
      </c>
      <c r="T2230" s="44">
        <v>944.24249999999995</v>
      </c>
      <c r="V2230" s="44"/>
      <c r="W2230" s="44"/>
      <c r="X2230" s="44"/>
    </row>
    <row r="2231" spans="1:24">
      <c r="A2231">
        <v>2</v>
      </c>
      <c r="B2231">
        <v>4332</v>
      </c>
      <c r="C2231" t="s">
        <v>3767</v>
      </c>
      <c r="D2231" t="s">
        <v>1731</v>
      </c>
      <c r="E2231" t="s">
        <v>122</v>
      </c>
      <c r="F2231" t="s">
        <v>5651</v>
      </c>
      <c r="G2231" t="s">
        <v>2552</v>
      </c>
      <c r="H2231" t="s">
        <v>124</v>
      </c>
      <c r="I2231" s="42">
        <v>1</v>
      </c>
      <c r="J2231" t="s">
        <v>7002</v>
      </c>
      <c r="K2231" s="37">
        <v>43588</v>
      </c>
      <c r="L2231" s="44">
        <v>13675.01</v>
      </c>
      <c r="M2231" s="44">
        <v>13675.01</v>
      </c>
      <c r="N2231" s="44">
        <v>0</v>
      </c>
      <c r="O2231" s="44">
        <v>12307.51</v>
      </c>
      <c r="P2231" s="44">
        <v>0</v>
      </c>
      <c r="Q2231" s="44">
        <v>1025.6258</v>
      </c>
      <c r="R2231" s="44">
        <v>0</v>
      </c>
      <c r="S2231" s="44">
        <v>0</v>
      </c>
      <c r="T2231" s="44">
        <v>1025.6258</v>
      </c>
      <c r="V2231" s="44"/>
      <c r="W2231" s="44"/>
      <c r="X2231" s="44"/>
    </row>
    <row r="2232" spans="1:24">
      <c r="A2232">
        <v>2</v>
      </c>
      <c r="B2232">
        <v>4332</v>
      </c>
      <c r="C2232" t="s">
        <v>3767</v>
      </c>
      <c r="D2232" t="s">
        <v>2284</v>
      </c>
      <c r="E2232" t="s">
        <v>152</v>
      </c>
      <c r="F2232" t="s">
        <v>5652</v>
      </c>
      <c r="G2232" t="s">
        <v>2542</v>
      </c>
      <c r="H2232" t="s">
        <v>100</v>
      </c>
      <c r="I2232" s="42">
        <v>1</v>
      </c>
      <c r="J2232" t="s">
        <v>7002</v>
      </c>
      <c r="K2232" s="37">
        <v>43588</v>
      </c>
      <c r="L2232" s="44">
        <v>15748.45</v>
      </c>
      <c r="M2232" s="44">
        <v>15748.45</v>
      </c>
      <c r="N2232" s="44">
        <v>0</v>
      </c>
      <c r="O2232" s="44">
        <v>14173.61</v>
      </c>
      <c r="P2232" s="44">
        <v>0</v>
      </c>
      <c r="Q2232" s="44">
        <v>1181.1342</v>
      </c>
      <c r="R2232" s="44">
        <v>0</v>
      </c>
      <c r="S2232" s="44">
        <v>0</v>
      </c>
      <c r="T2232" s="44">
        <v>1181.1342</v>
      </c>
      <c r="V2232" s="44"/>
      <c r="W2232" s="44"/>
      <c r="X2232" s="44"/>
    </row>
    <row r="2233" spans="1:24">
      <c r="A2233">
        <v>2</v>
      </c>
      <c r="B2233">
        <v>4332</v>
      </c>
      <c r="C2233" t="s">
        <v>3767</v>
      </c>
      <c r="D2233" t="s">
        <v>1258</v>
      </c>
      <c r="E2233" t="s">
        <v>37</v>
      </c>
      <c r="F2233" t="s">
        <v>5653</v>
      </c>
      <c r="G2233" t="s">
        <v>2262</v>
      </c>
      <c r="H2233" t="s">
        <v>100</v>
      </c>
      <c r="I2233" s="42">
        <v>1</v>
      </c>
      <c r="J2233" t="s">
        <v>7002</v>
      </c>
      <c r="K2233" s="37">
        <v>43503</v>
      </c>
      <c r="L2233" s="44">
        <v>12854.13</v>
      </c>
      <c r="M2233" s="44">
        <v>12854.13</v>
      </c>
      <c r="N2233" s="44">
        <v>0</v>
      </c>
      <c r="O2233" s="44">
        <v>11568.72</v>
      </c>
      <c r="P2233" s="44">
        <v>0</v>
      </c>
      <c r="Q2233" s="44">
        <v>964.06</v>
      </c>
      <c r="R2233" s="44">
        <v>0</v>
      </c>
      <c r="S2233" s="44">
        <v>0</v>
      </c>
      <c r="T2233" s="44">
        <v>964.06</v>
      </c>
      <c r="V2233" s="44"/>
      <c r="W2233" s="44"/>
      <c r="X2233" s="44"/>
    </row>
    <row r="2234" spans="1:24">
      <c r="A2234">
        <v>2</v>
      </c>
      <c r="B2234">
        <v>4332</v>
      </c>
      <c r="C2234" t="s">
        <v>3767</v>
      </c>
      <c r="D2234" t="s">
        <v>292</v>
      </c>
      <c r="E2234" t="s">
        <v>15</v>
      </c>
      <c r="F2234" t="s">
        <v>5654</v>
      </c>
      <c r="G2234" t="s">
        <v>1324</v>
      </c>
      <c r="H2234" t="s">
        <v>104</v>
      </c>
      <c r="I2234" s="42">
        <v>0.2</v>
      </c>
      <c r="J2234" t="s">
        <v>7002</v>
      </c>
      <c r="K2234" s="37">
        <v>48092</v>
      </c>
      <c r="L2234" s="44">
        <v>679582</v>
      </c>
      <c r="M2234" s="44">
        <v>679582</v>
      </c>
      <c r="N2234" s="44">
        <v>0</v>
      </c>
      <c r="O2234" s="44">
        <v>611623.80000000005</v>
      </c>
      <c r="P2234" s="44">
        <v>0</v>
      </c>
      <c r="Q2234" s="44">
        <v>0</v>
      </c>
      <c r="R2234" s="44">
        <v>0</v>
      </c>
      <c r="S2234" s="44">
        <v>0</v>
      </c>
      <c r="T2234" s="44">
        <v>0</v>
      </c>
      <c r="V2234" s="44"/>
      <c r="W2234" s="44"/>
      <c r="X2234" s="44"/>
    </row>
    <row r="2235" spans="1:24">
      <c r="A2235">
        <v>2</v>
      </c>
      <c r="B2235">
        <v>4332</v>
      </c>
      <c r="C2235" t="s">
        <v>3767</v>
      </c>
      <c r="D2235" t="s">
        <v>918</v>
      </c>
      <c r="E2235" t="s">
        <v>25</v>
      </c>
      <c r="F2235" t="s">
        <v>5655</v>
      </c>
      <c r="G2235" t="s">
        <v>2277</v>
      </c>
      <c r="H2235" t="s">
        <v>107</v>
      </c>
      <c r="I2235" s="42">
        <v>1</v>
      </c>
      <c r="J2235" t="s">
        <v>7002</v>
      </c>
      <c r="K2235" s="37">
        <v>43503</v>
      </c>
      <c r="L2235" s="44">
        <v>17218.84</v>
      </c>
      <c r="M2235" s="44">
        <v>17218.84</v>
      </c>
      <c r="N2235" s="44">
        <v>0</v>
      </c>
      <c r="O2235" s="44">
        <v>15496.96</v>
      </c>
      <c r="P2235" s="44">
        <v>0</v>
      </c>
      <c r="Q2235" s="44">
        <v>1291.4132999999999</v>
      </c>
      <c r="R2235" s="44">
        <v>0</v>
      </c>
      <c r="S2235" s="44">
        <v>0</v>
      </c>
      <c r="T2235" s="44">
        <v>1291.4132999999999</v>
      </c>
      <c r="V2235" s="44"/>
      <c r="W2235" s="44"/>
      <c r="X2235" s="44"/>
    </row>
    <row r="2236" spans="1:24">
      <c r="A2236">
        <v>2</v>
      </c>
      <c r="B2236">
        <v>4332</v>
      </c>
      <c r="C2236" t="s">
        <v>3767</v>
      </c>
      <c r="D2236" t="s">
        <v>1642</v>
      </c>
      <c r="E2236" t="s">
        <v>152</v>
      </c>
      <c r="F2236" t="s">
        <v>5656</v>
      </c>
      <c r="G2236" t="s">
        <v>2261</v>
      </c>
      <c r="H2236" t="s">
        <v>107</v>
      </c>
      <c r="I2236" s="42">
        <v>0</v>
      </c>
      <c r="J2236" t="s">
        <v>7002</v>
      </c>
      <c r="K2236" s="37">
        <v>43503</v>
      </c>
      <c r="L2236" s="44">
        <v>14300</v>
      </c>
      <c r="M2236" s="44">
        <v>14300</v>
      </c>
      <c r="N2236" s="44">
        <v>0</v>
      </c>
      <c r="O2236" s="44">
        <v>12870</v>
      </c>
      <c r="P2236" s="44">
        <v>0</v>
      </c>
      <c r="Q2236" s="44">
        <v>1072.5</v>
      </c>
      <c r="R2236" s="44">
        <v>0</v>
      </c>
      <c r="S2236" s="44">
        <v>0</v>
      </c>
      <c r="T2236" s="44">
        <v>1072.5</v>
      </c>
      <c r="V2236" s="44"/>
      <c r="W2236" s="44"/>
      <c r="X2236" s="44"/>
    </row>
    <row r="2237" spans="1:24">
      <c r="A2237">
        <v>2</v>
      </c>
      <c r="B2237">
        <v>4332</v>
      </c>
      <c r="C2237" t="s">
        <v>3767</v>
      </c>
      <c r="D2237" t="s">
        <v>1613</v>
      </c>
      <c r="E2237" t="s">
        <v>48</v>
      </c>
      <c r="F2237" t="s">
        <v>7752</v>
      </c>
      <c r="G2237" t="s">
        <v>7753</v>
      </c>
      <c r="H2237" t="s">
        <v>86</v>
      </c>
      <c r="I2237" s="42">
        <v>1</v>
      </c>
      <c r="J2237" t="s">
        <v>7002</v>
      </c>
      <c r="K2237" s="37">
        <v>43503</v>
      </c>
      <c r="L2237" s="44">
        <v>43380.84</v>
      </c>
      <c r="M2237" s="44">
        <v>43380.84</v>
      </c>
      <c r="N2237" s="44">
        <v>0</v>
      </c>
      <c r="O2237" s="44">
        <v>43380.84</v>
      </c>
      <c r="P2237" s="44">
        <v>0</v>
      </c>
      <c r="Q2237" s="44">
        <v>0</v>
      </c>
      <c r="R2237" s="44">
        <v>0</v>
      </c>
      <c r="S2237" s="44">
        <v>0</v>
      </c>
      <c r="T2237" s="44">
        <v>0</v>
      </c>
      <c r="V2237" s="44"/>
      <c r="W2237" s="44"/>
      <c r="X2237" s="44"/>
    </row>
    <row r="2238" spans="1:24">
      <c r="A2238">
        <v>2</v>
      </c>
      <c r="B2238">
        <v>4332</v>
      </c>
      <c r="C2238" t="s">
        <v>3767</v>
      </c>
      <c r="D2238" t="s">
        <v>507</v>
      </c>
      <c r="E2238" t="s">
        <v>9</v>
      </c>
      <c r="F2238" t="s">
        <v>7754</v>
      </c>
      <c r="G2238" t="s">
        <v>7755</v>
      </c>
      <c r="H2238" t="s">
        <v>100</v>
      </c>
      <c r="I2238" s="42">
        <v>0</v>
      </c>
      <c r="J2238" t="s">
        <v>7002</v>
      </c>
      <c r="K2238" s="37">
        <v>48092</v>
      </c>
      <c r="L2238" s="44">
        <v>162900</v>
      </c>
      <c r="M2238" s="44">
        <v>162900</v>
      </c>
      <c r="N2238" s="44">
        <v>0</v>
      </c>
      <c r="O2238" s="44">
        <v>146610</v>
      </c>
      <c r="P2238" s="44">
        <v>0</v>
      </c>
      <c r="Q2238" s="44">
        <v>0</v>
      </c>
      <c r="R2238" s="44">
        <v>0</v>
      </c>
      <c r="S2238" s="44">
        <v>0</v>
      </c>
      <c r="T2238" s="44">
        <v>0</v>
      </c>
      <c r="V2238" s="44"/>
      <c r="W2238" s="44"/>
      <c r="X2238" s="44"/>
    </row>
    <row r="2239" spans="1:24">
      <c r="A2239">
        <v>2</v>
      </c>
      <c r="B2239">
        <v>4332</v>
      </c>
      <c r="C2239" t="s">
        <v>3767</v>
      </c>
      <c r="D2239" t="s">
        <v>78</v>
      </c>
      <c r="E2239" t="s">
        <v>76</v>
      </c>
      <c r="F2239" t="s">
        <v>5657</v>
      </c>
      <c r="G2239" t="s">
        <v>2958</v>
      </c>
      <c r="H2239" t="s">
        <v>104</v>
      </c>
      <c r="I2239" s="42">
        <v>0</v>
      </c>
      <c r="J2239" t="s">
        <v>7002</v>
      </c>
      <c r="K2239" s="37">
        <v>43899</v>
      </c>
      <c r="L2239" s="44">
        <v>9993.9</v>
      </c>
      <c r="M2239" s="44">
        <v>9993.9</v>
      </c>
      <c r="N2239" s="44">
        <v>0</v>
      </c>
      <c r="O2239" s="44">
        <v>8994.51</v>
      </c>
      <c r="P2239" s="44">
        <v>0</v>
      </c>
      <c r="Q2239" s="44">
        <v>749.54250000000002</v>
      </c>
      <c r="R2239" s="44">
        <v>0</v>
      </c>
      <c r="S2239" s="44">
        <v>0</v>
      </c>
      <c r="T2239" s="44">
        <v>749.54250000000002</v>
      </c>
      <c r="V2239" s="44"/>
      <c r="W2239" s="44"/>
      <c r="X2239" s="44"/>
    </row>
    <row r="2240" spans="1:24">
      <c r="A2240">
        <v>2</v>
      </c>
      <c r="B2240">
        <v>4332</v>
      </c>
      <c r="C2240" t="s">
        <v>3767</v>
      </c>
      <c r="D2240" t="s">
        <v>2171</v>
      </c>
      <c r="E2240" t="s">
        <v>256</v>
      </c>
      <c r="F2240" t="s">
        <v>5658</v>
      </c>
      <c r="G2240" t="s">
        <v>2955</v>
      </c>
      <c r="H2240" t="s">
        <v>107</v>
      </c>
      <c r="I2240" s="42">
        <v>1</v>
      </c>
      <c r="J2240" t="s">
        <v>7002</v>
      </c>
      <c r="K2240" s="37">
        <v>43781</v>
      </c>
      <c r="L2240" s="44">
        <v>59538.99</v>
      </c>
      <c r="M2240" s="44">
        <v>59538.99</v>
      </c>
      <c r="N2240" s="44">
        <v>0</v>
      </c>
      <c r="O2240" s="44">
        <v>53585.09</v>
      </c>
      <c r="P2240" s="44">
        <v>0</v>
      </c>
      <c r="Q2240" s="44">
        <v>4465.4242000000004</v>
      </c>
      <c r="R2240" s="44">
        <v>0</v>
      </c>
      <c r="S2240" s="44">
        <v>0</v>
      </c>
      <c r="T2240" s="44">
        <v>4465.4242000000004</v>
      </c>
      <c r="V2240" s="44"/>
      <c r="W2240" s="44"/>
      <c r="X2240" s="44"/>
    </row>
    <row r="2241" spans="1:24">
      <c r="A2241">
        <v>2</v>
      </c>
      <c r="B2241">
        <v>4332</v>
      </c>
      <c r="C2241" t="s">
        <v>3767</v>
      </c>
      <c r="D2241" t="s">
        <v>36</v>
      </c>
      <c r="E2241" t="s">
        <v>37</v>
      </c>
      <c r="F2241" t="s">
        <v>5659</v>
      </c>
      <c r="G2241" t="s">
        <v>2609</v>
      </c>
      <c r="H2241" t="s">
        <v>107</v>
      </c>
      <c r="I2241" s="42">
        <v>0</v>
      </c>
      <c r="J2241" t="s">
        <v>7002</v>
      </c>
      <c r="K2241" s="37">
        <v>43963</v>
      </c>
      <c r="L2241" s="44">
        <v>654038.06999999995</v>
      </c>
      <c r="M2241" s="44">
        <v>0</v>
      </c>
      <c r="N2241" s="44">
        <v>-654038.06999999995</v>
      </c>
      <c r="O2241" s="44">
        <v>0</v>
      </c>
      <c r="P2241" s="44">
        <v>-588634.26</v>
      </c>
      <c r="Q2241" s="44">
        <v>0</v>
      </c>
      <c r="R2241" s="44">
        <v>0</v>
      </c>
      <c r="S2241" s="44">
        <v>0</v>
      </c>
      <c r="T2241" s="44">
        <v>0</v>
      </c>
      <c r="V2241" s="44"/>
      <c r="W2241" s="44"/>
      <c r="X2241" s="44"/>
    </row>
    <row r="2242" spans="1:24">
      <c r="A2242">
        <v>2</v>
      </c>
      <c r="B2242">
        <v>4332</v>
      </c>
      <c r="C2242" t="s">
        <v>3767</v>
      </c>
      <c r="D2242" t="s">
        <v>2345</v>
      </c>
      <c r="E2242" t="s">
        <v>152</v>
      </c>
      <c r="F2242" t="s">
        <v>5660</v>
      </c>
      <c r="G2242" t="s">
        <v>2346</v>
      </c>
      <c r="H2242" t="s">
        <v>149</v>
      </c>
      <c r="I2242" s="42">
        <v>1</v>
      </c>
      <c r="J2242" t="s">
        <v>7002</v>
      </c>
      <c r="K2242" s="37">
        <v>43503</v>
      </c>
      <c r="L2242" s="44">
        <v>15857.04</v>
      </c>
      <c r="M2242" s="44">
        <v>15857.04</v>
      </c>
      <c r="N2242" s="44">
        <v>0</v>
      </c>
      <c r="O2242" s="44">
        <v>14271.34</v>
      </c>
      <c r="P2242" s="44">
        <v>0</v>
      </c>
      <c r="Q2242" s="44">
        <v>1189.2782999999999</v>
      </c>
      <c r="R2242" s="44">
        <v>0</v>
      </c>
      <c r="S2242" s="44">
        <v>0</v>
      </c>
      <c r="T2242" s="44">
        <v>1189.2782999999999</v>
      </c>
      <c r="V2242" s="44"/>
      <c r="W2242" s="44"/>
      <c r="X2242" s="44"/>
    </row>
    <row r="2243" spans="1:24">
      <c r="A2243">
        <v>2</v>
      </c>
      <c r="B2243">
        <v>4332</v>
      </c>
      <c r="C2243" t="s">
        <v>3767</v>
      </c>
      <c r="D2243" t="s">
        <v>1523</v>
      </c>
      <c r="E2243" t="s">
        <v>15</v>
      </c>
      <c r="F2243" t="s">
        <v>5661</v>
      </c>
      <c r="G2243" t="s">
        <v>2642</v>
      </c>
      <c r="H2243" t="s">
        <v>107</v>
      </c>
      <c r="I2243" s="42">
        <v>1</v>
      </c>
      <c r="J2243" t="s">
        <v>7002</v>
      </c>
      <c r="K2243" s="37">
        <v>43917</v>
      </c>
      <c r="L2243" s="44">
        <v>10384.31</v>
      </c>
      <c r="M2243" s="44">
        <v>10384.31</v>
      </c>
      <c r="N2243" s="44">
        <v>0</v>
      </c>
      <c r="O2243" s="44">
        <v>9345.8799999999992</v>
      </c>
      <c r="P2243" s="44">
        <v>0</v>
      </c>
      <c r="Q2243" s="44">
        <v>778.82330000000002</v>
      </c>
      <c r="R2243" s="44">
        <v>0</v>
      </c>
      <c r="S2243" s="44">
        <v>0</v>
      </c>
      <c r="T2243" s="44">
        <v>778.82330000000002</v>
      </c>
      <c r="V2243" s="44"/>
      <c r="W2243" s="44"/>
      <c r="X2243" s="44"/>
    </row>
    <row r="2244" spans="1:24">
      <c r="A2244">
        <v>2</v>
      </c>
      <c r="B2244">
        <v>4332</v>
      </c>
      <c r="C2244" t="s">
        <v>3767</v>
      </c>
      <c r="D2244" t="s">
        <v>14</v>
      </c>
      <c r="E2244" t="s">
        <v>15</v>
      </c>
      <c r="F2244" t="s">
        <v>5662</v>
      </c>
      <c r="G2244" t="s">
        <v>3182</v>
      </c>
      <c r="H2244" t="s">
        <v>124</v>
      </c>
      <c r="I2244" s="42">
        <v>0</v>
      </c>
      <c r="J2244" t="s">
        <v>7002</v>
      </c>
      <c r="K2244" s="37">
        <v>48092</v>
      </c>
      <c r="L2244" s="44">
        <v>315777.62</v>
      </c>
      <c r="M2244" s="44">
        <v>315777.62</v>
      </c>
      <c r="N2244" s="44">
        <v>0</v>
      </c>
      <c r="O2244" s="44">
        <v>284199.86</v>
      </c>
      <c r="P2244" s="44">
        <v>0</v>
      </c>
      <c r="Q2244" s="44">
        <v>0</v>
      </c>
      <c r="R2244" s="44">
        <v>0</v>
      </c>
      <c r="S2244" s="44">
        <v>0</v>
      </c>
      <c r="T2244" s="44">
        <v>0</v>
      </c>
      <c r="V2244" s="44"/>
      <c r="W2244" s="44"/>
      <c r="X2244" s="44"/>
    </row>
    <row r="2245" spans="1:24">
      <c r="A2245">
        <v>2</v>
      </c>
      <c r="B2245">
        <v>4332</v>
      </c>
      <c r="C2245" t="s">
        <v>3767</v>
      </c>
      <c r="D2245" t="s">
        <v>2171</v>
      </c>
      <c r="E2245" t="s">
        <v>256</v>
      </c>
      <c r="F2245" t="s">
        <v>5663</v>
      </c>
      <c r="G2245" t="s">
        <v>2321</v>
      </c>
      <c r="H2245" t="s">
        <v>124</v>
      </c>
      <c r="I2245" s="42">
        <v>1</v>
      </c>
      <c r="J2245" t="s">
        <v>7002</v>
      </c>
      <c r="K2245" s="37">
        <v>43588</v>
      </c>
      <c r="L2245" s="44">
        <v>56783.57</v>
      </c>
      <c r="M2245" s="44">
        <v>56783.57</v>
      </c>
      <c r="N2245" s="44">
        <v>0</v>
      </c>
      <c r="O2245" s="44">
        <v>51105.21</v>
      </c>
      <c r="P2245" s="44">
        <v>0</v>
      </c>
      <c r="Q2245" s="44">
        <v>4258.7674999999999</v>
      </c>
      <c r="R2245" s="44">
        <v>0</v>
      </c>
      <c r="S2245" s="44">
        <v>0</v>
      </c>
      <c r="T2245" s="44">
        <v>4258.7674999999999</v>
      </c>
      <c r="V2245" s="44"/>
      <c r="W2245" s="44"/>
      <c r="X2245" s="44"/>
    </row>
    <row r="2246" spans="1:24">
      <c r="A2246">
        <v>2</v>
      </c>
      <c r="B2246">
        <v>4332</v>
      </c>
      <c r="C2246" t="s">
        <v>3767</v>
      </c>
      <c r="D2246" t="s">
        <v>2019</v>
      </c>
      <c r="E2246" t="s">
        <v>422</v>
      </c>
      <c r="F2246" t="s">
        <v>7756</v>
      </c>
      <c r="G2246" t="s">
        <v>7757</v>
      </c>
      <c r="H2246" t="s">
        <v>107</v>
      </c>
      <c r="I2246" s="42">
        <v>0.05</v>
      </c>
      <c r="J2246" t="s">
        <v>7002</v>
      </c>
      <c r="K2246" s="37">
        <v>48092</v>
      </c>
      <c r="L2246" s="44">
        <v>362686.13</v>
      </c>
      <c r="M2246" s="44">
        <v>362686.13</v>
      </c>
      <c r="N2246" s="44">
        <v>0</v>
      </c>
      <c r="O2246" s="44">
        <v>326417.52</v>
      </c>
      <c r="P2246" s="44">
        <v>0</v>
      </c>
      <c r="Q2246" s="44">
        <v>0</v>
      </c>
      <c r="R2246" s="44">
        <v>0</v>
      </c>
      <c r="S2246" s="44">
        <v>0</v>
      </c>
      <c r="T2246" s="44">
        <v>0</v>
      </c>
      <c r="V2246" s="44"/>
      <c r="W2246" s="44"/>
      <c r="X2246" s="44"/>
    </row>
    <row r="2247" spans="1:24">
      <c r="A2247">
        <v>2</v>
      </c>
      <c r="B2247">
        <v>4332</v>
      </c>
      <c r="C2247" t="s">
        <v>3767</v>
      </c>
      <c r="D2247" t="s">
        <v>507</v>
      </c>
      <c r="E2247" t="s">
        <v>9</v>
      </c>
      <c r="F2247" t="s">
        <v>7758</v>
      </c>
      <c r="G2247" t="s">
        <v>362</v>
      </c>
      <c r="H2247" t="s">
        <v>100</v>
      </c>
      <c r="I2247" s="42">
        <v>1</v>
      </c>
      <c r="J2247" t="s">
        <v>7002</v>
      </c>
      <c r="K2247" s="37">
        <v>48092</v>
      </c>
      <c r="L2247" s="44">
        <v>174859.88</v>
      </c>
      <c r="M2247" s="44">
        <v>174859.88</v>
      </c>
      <c r="N2247" s="44">
        <v>0</v>
      </c>
      <c r="O2247" s="44">
        <v>157373.89000000001</v>
      </c>
      <c r="P2247" s="44">
        <v>0</v>
      </c>
      <c r="Q2247" s="44">
        <v>0</v>
      </c>
      <c r="R2247" s="44">
        <v>0</v>
      </c>
      <c r="S2247" s="44">
        <v>0</v>
      </c>
      <c r="T2247" s="44">
        <v>0</v>
      </c>
      <c r="V2247" s="44"/>
      <c r="W2247" s="44"/>
      <c r="X2247" s="44"/>
    </row>
    <row r="2248" spans="1:24">
      <c r="A2248">
        <v>2</v>
      </c>
      <c r="B2248">
        <v>4332</v>
      </c>
      <c r="C2248" t="s">
        <v>3767</v>
      </c>
      <c r="D2248" t="s">
        <v>1321</v>
      </c>
      <c r="E2248" t="s">
        <v>69</v>
      </c>
      <c r="F2248" t="s">
        <v>5664</v>
      </c>
      <c r="G2248" t="s">
        <v>2378</v>
      </c>
      <c r="H2248" t="s">
        <v>107</v>
      </c>
      <c r="I2248" s="42">
        <v>1</v>
      </c>
      <c r="J2248" t="s">
        <v>7002</v>
      </c>
      <c r="K2248" s="37">
        <v>43503</v>
      </c>
      <c r="L2248" s="44">
        <v>23732.34</v>
      </c>
      <c r="M2248" s="44">
        <v>23732.34</v>
      </c>
      <c r="N2248" s="44">
        <v>0</v>
      </c>
      <c r="O2248" s="44">
        <v>21359.11</v>
      </c>
      <c r="P2248" s="44">
        <v>0</v>
      </c>
      <c r="Q2248" s="44">
        <v>1779.9258</v>
      </c>
      <c r="R2248" s="44">
        <v>0</v>
      </c>
      <c r="S2248" s="44">
        <v>0</v>
      </c>
      <c r="T2248" s="44">
        <v>1779.9258</v>
      </c>
      <c r="V2248" s="44"/>
      <c r="W2248" s="44"/>
      <c r="X2248" s="44"/>
    </row>
    <row r="2249" spans="1:24">
      <c r="A2249">
        <v>2</v>
      </c>
      <c r="B2249">
        <v>4332</v>
      </c>
      <c r="C2249" t="s">
        <v>3767</v>
      </c>
      <c r="D2249" t="s">
        <v>1258</v>
      </c>
      <c r="E2249" t="s">
        <v>37</v>
      </c>
      <c r="F2249" t="s">
        <v>5665</v>
      </c>
      <c r="G2249" t="s">
        <v>2438</v>
      </c>
      <c r="H2249" t="s">
        <v>107</v>
      </c>
      <c r="I2249" s="42">
        <v>1</v>
      </c>
      <c r="J2249" t="s">
        <v>7002</v>
      </c>
      <c r="K2249" s="37">
        <v>43588</v>
      </c>
      <c r="L2249" s="44">
        <v>30744.14</v>
      </c>
      <c r="M2249" s="44">
        <v>30744.14</v>
      </c>
      <c r="N2249" s="44">
        <v>0</v>
      </c>
      <c r="O2249" s="44">
        <v>27669.73</v>
      </c>
      <c r="P2249" s="44">
        <v>0</v>
      </c>
      <c r="Q2249" s="44">
        <v>2305.8108000000002</v>
      </c>
      <c r="R2249" s="44">
        <v>0</v>
      </c>
      <c r="S2249" s="44">
        <v>0</v>
      </c>
      <c r="T2249" s="44">
        <v>2305.8108000000002</v>
      </c>
      <c r="V2249" s="44"/>
      <c r="W2249" s="44"/>
      <c r="X2249" s="44"/>
    </row>
    <row r="2250" spans="1:24">
      <c r="A2250">
        <v>2</v>
      </c>
      <c r="B2250">
        <v>4332</v>
      </c>
      <c r="C2250" t="s">
        <v>3767</v>
      </c>
      <c r="D2250" t="s">
        <v>666</v>
      </c>
      <c r="E2250" t="s">
        <v>25</v>
      </c>
      <c r="F2250" t="s">
        <v>7759</v>
      </c>
      <c r="G2250" t="s">
        <v>7760</v>
      </c>
      <c r="H2250" t="s">
        <v>100</v>
      </c>
      <c r="I2250" s="42">
        <v>0.5</v>
      </c>
      <c r="J2250" t="s">
        <v>7002</v>
      </c>
      <c r="K2250" s="37">
        <v>48092</v>
      </c>
      <c r="L2250" s="44">
        <v>270513.31</v>
      </c>
      <c r="M2250" s="44">
        <v>270513.31</v>
      </c>
      <c r="N2250" s="44">
        <v>0</v>
      </c>
      <c r="O2250" s="44">
        <v>243461.98</v>
      </c>
      <c r="P2250" s="44">
        <v>0</v>
      </c>
      <c r="Q2250" s="44">
        <v>0</v>
      </c>
      <c r="R2250" s="44">
        <v>0</v>
      </c>
      <c r="S2250" s="44">
        <v>0</v>
      </c>
      <c r="T2250" s="44">
        <v>0</v>
      </c>
      <c r="V2250" s="44"/>
      <c r="W2250" s="44"/>
      <c r="X2250" s="44"/>
    </row>
    <row r="2251" spans="1:24">
      <c r="A2251">
        <v>2</v>
      </c>
      <c r="B2251">
        <v>4332</v>
      </c>
      <c r="C2251" t="s">
        <v>3767</v>
      </c>
      <c r="D2251" t="s">
        <v>7303</v>
      </c>
      <c r="E2251" t="s">
        <v>9</v>
      </c>
      <c r="F2251" t="s">
        <v>7761</v>
      </c>
      <c r="G2251" t="s">
        <v>7762</v>
      </c>
      <c r="H2251" t="s">
        <v>100</v>
      </c>
      <c r="I2251" s="42">
        <v>0.75</v>
      </c>
      <c r="J2251" t="s">
        <v>7002</v>
      </c>
      <c r="K2251" s="37">
        <v>48092</v>
      </c>
      <c r="L2251" s="44">
        <v>3156770.62</v>
      </c>
      <c r="M2251" s="44">
        <v>3156770.62</v>
      </c>
      <c r="N2251" s="44">
        <v>0</v>
      </c>
      <c r="O2251" s="44">
        <v>2841093.56</v>
      </c>
      <c r="P2251" s="44">
        <v>0</v>
      </c>
      <c r="Q2251" s="44">
        <v>0</v>
      </c>
      <c r="R2251" s="44">
        <v>0</v>
      </c>
      <c r="S2251" s="44">
        <v>0</v>
      </c>
      <c r="T2251" s="44">
        <v>0</v>
      </c>
      <c r="V2251" s="44"/>
      <c r="W2251" s="44"/>
      <c r="X2251" s="44"/>
    </row>
    <row r="2252" spans="1:24">
      <c r="A2252">
        <v>2</v>
      </c>
      <c r="B2252">
        <v>4332</v>
      </c>
      <c r="C2252" t="s">
        <v>3767</v>
      </c>
      <c r="D2252" t="s">
        <v>558</v>
      </c>
      <c r="E2252" t="s">
        <v>93</v>
      </c>
      <c r="F2252" t="s">
        <v>5666</v>
      </c>
      <c r="G2252" t="s">
        <v>2296</v>
      </c>
      <c r="H2252" t="s">
        <v>107</v>
      </c>
      <c r="I2252" s="42">
        <v>1</v>
      </c>
      <c r="J2252" t="s">
        <v>7002</v>
      </c>
      <c r="K2252" s="37">
        <v>43503</v>
      </c>
      <c r="L2252" s="44">
        <v>5759.85</v>
      </c>
      <c r="M2252" s="44">
        <v>5759.85</v>
      </c>
      <c r="N2252" s="44">
        <v>0</v>
      </c>
      <c r="O2252" s="44">
        <v>5183.87</v>
      </c>
      <c r="P2252" s="44">
        <v>0</v>
      </c>
      <c r="Q2252" s="44">
        <v>431.98919999999998</v>
      </c>
      <c r="R2252" s="44">
        <v>0</v>
      </c>
      <c r="S2252" s="44">
        <v>0</v>
      </c>
      <c r="T2252" s="44">
        <v>431.98919999999998</v>
      </c>
      <c r="V2252" s="44"/>
      <c r="W2252" s="44"/>
      <c r="X2252" s="44"/>
    </row>
    <row r="2253" spans="1:24">
      <c r="A2253">
        <v>2</v>
      </c>
      <c r="B2253">
        <v>4332</v>
      </c>
      <c r="C2253" t="s">
        <v>3767</v>
      </c>
      <c r="D2253" t="s">
        <v>90</v>
      </c>
      <c r="E2253" t="s">
        <v>9</v>
      </c>
      <c r="F2253" t="s">
        <v>5667</v>
      </c>
      <c r="G2253" t="s">
        <v>2483</v>
      </c>
      <c r="H2253" t="s">
        <v>86</v>
      </c>
      <c r="I2253" s="42">
        <v>1</v>
      </c>
      <c r="J2253" t="s">
        <v>7002</v>
      </c>
      <c r="K2253" s="37">
        <v>48092</v>
      </c>
      <c r="L2253" s="44">
        <v>538361.26</v>
      </c>
      <c r="M2253" s="44">
        <v>538361.26</v>
      </c>
      <c r="N2253" s="44">
        <v>0</v>
      </c>
      <c r="O2253" s="44">
        <v>501931.27</v>
      </c>
      <c r="P2253" s="44">
        <v>0</v>
      </c>
      <c r="Q2253" s="44">
        <v>27322.49</v>
      </c>
      <c r="R2253" s="44">
        <v>0</v>
      </c>
      <c r="S2253" s="44">
        <v>-13.7325</v>
      </c>
      <c r="T2253" s="44">
        <v>27336.2225</v>
      </c>
      <c r="V2253" s="44"/>
      <c r="W2253" s="44"/>
      <c r="X2253" s="44"/>
    </row>
    <row r="2254" spans="1:24">
      <c r="A2254">
        <v>2</v>
      </c>
      <c r="B2254">
        <v>4332</v>
      </c>
      <c r="C2254" t="s">
        <v>3767</v>
      </c>
      <c r="D2254" t="s">
        <v>2420</v>
      </c>
      <c r="E2254" t="s">
        <v>69</v>
      </c>
      <c r="F2254" t="s">
        <v>5668</v>
      </c>
      <c r="G2254" t="s">
        <v>3589</v>
      </c>
      <c r="H2254" t="s">
        <v>124</v>
      </c>
      <c r="I2254" s="42">
        <v>0</v>
      </c>
      <c r="J2254" t="s">
        <v>7002</v>
      </c>
      <c r="K2254" s="37">
        <v>48092</v>
      </c>
      <c r="L2254" s="44">
        <v>191687</v>
      </c>
      <c r="M2254" s="44">
        <v>191687</v>
      </c>
      <c r="N2254" s="44">
        <v>0</v>
      </c>
      <c r="O2254" s="44">
        <v>172518.3</v>
      </c>
      <c r="P2254" s="44">
        <v>0</v>
      </c>
      <c r="Q2254" s="44">
        <v>0</v>
      </c>
      <c r="R2254" s="44">
        <v>0</v>
      </c>
      <c r="S2254" s="44">
        <v>0</v>
      </c>
      <c r="T2254" s="44">
        <v>0</v>
      </c>
      <c r="V2254" s="44"/>
      <c r="W2254" s="44"/>
      <c r="X2254" s="44"/>
    </row>
    <row r="2255" spans="1:24">
      <c r="A2255">
        <v>2</v>
      </c>
      <c r="B2255">
        <v>4332</v>
      </c>
      <c r="C2255" t="s">
        <v>3767</v>
      </c>
      <c r="D2255" t="s">
        <v>427</v>
      </c>
      <c r="E2255" t="s">
        <v>60</v>
      </c>
      <c r="F2255" t="s">
        <v>5669</v>
      </c>
      <c r="G2255" t="s">
        <v>2385</v>
      </c>
      <c r="H2255" t="s">
        <v>107</v>
      </c>
      <c r="I2255" s="42">
        <v>1</v>
      </c>
      <c r="J2255" t="s">
        <v>7002</v>
      </c>
      <c r="K2255" s="37">
        <v>43503</v>
      </c>
      <c r="L2255" s="44">
        <v>5600</v>
      </c>
      <c r="M2255" s="44">
        <v>5600</v>
      </c>
      <c r="N2255" s="44">
        <v>0</v>
      </c>
      <c r="O2255" s="44">
        <v>5040</v>
      </c>
      <c r="P2255" s="44">
        <v>0</v>
      </c>
      <c r="Q2255" s="44">
        <v>420</v>
      </c>
      <c r="R2255" s="44">
        <v>0</v>
      </c>
      <c r="S2255" s="44">
        <v>0</v>
      </c>
      <c r="T2255" s="44">
        <v>420</v>
      </c>
      <c r="V2255" s="44"/>
      <c r="W2255" s="44"/>
      <c r="X2255" s="44"/>
    </row>
    <row r="2256" spans="1:24">
      <c r="A2256">
        <v>2</v>
      </c>
      <c r="B2256">
        <v>4332</v>
      </c>
      <c r="C2256" t="s">
        <v>3767</v>
      </c>
      <c r="D2256" t="s">
        <v>1440</v>
      </c>
      <c r="E2256" t="s">
        <v>60</v>
      </c>
      <c r="F2256" t="s">
        <v>5670</v>
      </c>
      <c r="G2256" t="s">
        <v>2329</v>
      </c>
      <c r="H2256" t="s">
        <v>124</v>
      </c>
      <c r="I2256" s="42">
        <v>1</v>
      </c>
      <c r="J2256" t="s">
        <v>7002</v>
      </c>
      <c r="K2256" s="37">
        <v>43503</v>
      </c>
      <c r="L2256" s="44">
        <v>73742.070000000007</v>
      </c>
      <c r="M2256" s="44">
        <v>73742.070000000007</v>
      </c>
      <c r="N2256" s="44">
        <v>0</v>
      </c>
      <c r="O2256" s="44">
        <v>66367.86</v>
      </c>
      <c r="P2256" s="44">
        <v>0</v>
      </c>
      <c r="Q2256" s="44">
        <v>5530.6549999999997</v>
      </c>
      <c r="R2256" s="44">
        <v>0</v>
      </c>
      <c r="S2256" s="44">
        <v>0</v>
      </c>
      <c r="T2256" s="44">
        <v>5530.6549999999997</v>
      </c>
      <c r="V2256" s="44"/>
      <c r="W2256" s="44"/>
      <c r="X2256" s="44"/>
    </row>
    <row r="2257" spans="1:24">
      <c r="A2257">
        <v>2</v>
      </c>
      <c r="B2257">
        <v>4332</v>
      </c>
      <c r="C2257" t="s">
        <v>3767</v>
      </c>
      <c r="D2257" t="s">
        <v>457</v>
      </c>
      <c r="E2257" t="s">
        <v>458</v>
      </c>
      <c r="F2257" t="s">
        <v>5671</v>
      </c>
      <c r="G2257" t="s">
        <v>459</v>
      </c>
      <c r="H2257" t="s">
        <v>107</v>
      </c>
      <c r="I2257" s="42">
        <v>1</v>
      </c>
      <c r="J2257" t="s">
        <v>7002</v>
      </c>
      <c r="K2257" s="37">
        <v>43294</v>
      </c>
      <c r="L2257" s="44">
        <v>67195.62</v>
      </c>
      <c r="M2257" s="44">
        <v>67195.62</v>
      </c>
      <c r="N2257" s="44">
        <v>0</v>
      </c>
      <c r="O2257" s="44">
        <v>60476.06</v>
      </c>
      <c r="P2257" s="44">
        <v>0</v>
      </c>
      <c r="Q2257" s="44">
        <v>5039.6716999999999</v>
      </c>
      <c r="R2257" s="44">
        <v>0</v>
      </c>
      <c r="S2257" s="44">
        <v>0</v>
      </c>
      <c r="T2257" s="44">
        <v>5039.6716999999999</v>
      </c>
      <c r="V2257" s="44"/>
      <c r="W2257" s="44"/>
      <c r="X2257" s="44"/>
    </row>
    <row r="2258" spans="1:24">
      <c r="A2258">
        <v>2</v>
      </c>
      <c r="B2258">
        <v>4332</v>
      </c>
      <c r="C2258" t="s">
        <v>3767</v>
      </c>
      <c r="D2258" t="s">
        <v>1440</v>
      </c>
      <c r="E2258" t="s">
        <v>60</v>
      </c>
      <c r="F2258" t="s">
        <v>5672</v>
      </c>
      <c r="G2258" t="s">
        <v>2433</v>
      </c>
      <c r="H2258" t="s">
        <v>149</v>
      </c>
      <c r="I2258" s="42">
        <v>1</v>
      </c>
      <c r="J2258" t="s">
        <v>7002</v>
      </c>
      <c r="K2258" s="37">
        <v>43781</v>
      </c>
      <c r="L2258" s="44">
        <v>40767.410000000003</v>
      </c>
      <c r="M2258" s="44">
        <v>40767.410000000003</v>
      </c>
      <c r="N2258" s="44">
        <v>0</v>
      </c>
      <c r="O2258" s="44">
        <v>36690.67</v>
      </c>
      <c r="P2258" s="44">
        <v>0</v>
      </c>
      <c r="Q2258" s="44">
        <v>3057.5558000000001</v>
      </c>
      <c r="R2258" s="44">
        <v>0</v>
      </c>
      <c r="S2258" s="44">
        <v>0</v>
      </c>
      <c r="T2258" s="44">
        <v>3057.5558000000001</v>
      </c>
      <c r="V2258" s="44"/>
      <c r="W2258" s="44"/>
      <c r="X2258" s="44"/>
    </row>
    <row r="2259" spans="1:24">
      <c r="A2259">
        <v>2</v>
      </c>
      <c r="B2259">
        <v>4332</v>
      </c>
      <c r="C2259" t="s">
        <v>3767</v>
      </c>
      <c r="D2259" t="s">
        <v>918</v>
      </c>
      <c r="E2259" t="s">
        <v>25</v>
      </c>
      <c r="F2259" t="s">
        <v>5673</v>
      </c>
      <c r="G2259" t="s">
        <v>2276</v>
      </c>
      <c r="H2259" t="s">
        <v>107</v>
      </c>
      <c r="I2259" s="42">
        <v>1</v>
      </c>
      <c r="J2259" t="s">
        <v>7002</v>
      </c>
      <c r="K2259" s="37">
        <v>43503</v>
      </c>
      <c r="L2259" s="44">
        <v>16879.759999999998</v>
      </c>
      <c r="M2259" s="44">
        <v>16879.759999999998</v>
      </c>
      <c r="N2259" s="44">
        <v>0</v>
      </c>
      <c r="O2259" s="44">
        <v>15191.78</v>
      </c>
      <c r="P2259" s="44">
        <v>0</v>
      </c>
      <c r="Q2259" s="44">
        <v>1265.9817</v>
      </c>
      <c r="R2259" s="44">
        <v>0</v>
      </c>
      <c r="S2259" s="44">
        <v>0</v>
      </c>
      <c r="T2259" s="44">
        <v>1265.9817</v>
      </c>
      <c r="V2259" s="44"/>
      <c r="W2259" s="44"/>
      <c r="X2259" s="44"/>
    </row>
    <row r="2260" spans="1:24">
      <c r="A2260">
        <v>2</v>
      </c>
      <c r="B2260">
        <v>4332</v>
      </c>
      <c r="C2260" t="s">
        <v>3767</v>
      </c>
      <c r="D2260" t="s">
        <v>285</v>
      </c>
      <c r="E2260" t="s">
        <v>37</v>
      </c>
      <c r="F2260" t="s">
        <v>5674</v>
      </c>
      <c r="G2260" t="s">
        <v>2439</v>
      </c>
      <c r="H2260" t="s">
        <v>100</v>
      </c>
      <c r="I2260" s="42">
        <v>0</v>
      </c>
      <c r="J2260" t="s">
        <v>7002</v>
      </c>
      <c r="K2260" s="37">
        <v>43588</v>
      </c>
      <c r="L2260" s="44">
        <v>7317.55</v>
      </c>
      <c r="M2260" s="44">
        <v>7317.55</v>
      </c>
      <c r="N2260" s="44">
        <v>0</v>
      </c>
      <c r="O2260" s="44">
        <v>6585.8</v>
      </c>
      <c r="P2260" s="44">
        <v>0</v>
      </c>
      <c r="Q2260" s="44">
        <v>548.81669999999997</v>
      </c>
      <c r="R2260" s="44">
        <v>0</v>
      </c>
      <c r="S2260" s="44">
        <v>0</v>
      </c>
      <c r="T2260" s="44">
        <v>548.81669999999997</v>
      </c>
      <c r="V2260" s="44"/>
      <c r="W2260" s="44"/>
      <c r="X2260" s="44"/>
    </row>
    <row r="2261" spans="1:24">
      <c r="A2261">
        <v>2</v>
      </c>
      <c r="B2261">
        <v>4332</v>
      </c>
      <c r="C2261" t="s">
        <v>3767</v>
      </c>
      <c r="D2261" t="s">
        <v>918</v>
      </c>
      <c r="E2261" t="s">
        <v>25</v>
      </c>
      <c r="F2261" t="s">
        <v>5675</v>
      </c>
      <c r="G2261" t="s">
        <v>2314</v>
      </c>
      <c r="H2261" t="s">
        <v>107</v>
      </c>
      <c r="I2261" s="42">
        <v>1</v>
      </c>
      <c r="J2261" t="s">
        <v>7002</v>
      </c>
      <c r="K2261" s="37">
        <v>43503</v>
      </c>
      <c r="L2261" s="44">
        <v>10562.32</v>
      </c>
      <c r="M2261" s="44">
        <v>10562.32</v>
      </c>
      <c r="N2261" s="44">
        <v>0</v>
      </c>
      <c r="O2261" s="44">
        <v>9506.09</v>
      </c>
      <c r="P2261" s="44">
        <v>0</v>
      </c>
      <c r="Q2261" s="44">
        <v>792.17420000000004</v>
      </c>
      <c r="R2261" s="44">
        <v>0</v>
      </c>
      <c r="S2261" s="44">
        <v>0</v>
      </c>
      <c r="T2261" s="44">
        <v>792.17420000000004</v>
      </c>
      <c r="V2261" s="44"/>
      <c r="W2261" s="44"/>
      <c r="X2261" s="44"/>
    </row>
    <row r="2262" spans="1:24">
      <c r="A2262">
        <v>2</v>
      </c>
      <c r="B2262">
        <v>4332</v>
      </c>
      <c r="C2262" t="s">
        <v>3767</v>
      </c>
      <c r="D2262" t="s">
        <v>1440</v>
      </c>
      <c r="E2262" t="s">
        <v>60</v>
      </c>
      <c r="F2262" t="s">
        <v>5676</v>
      </c>
      <c r="G2262" t="s">
        <v>2544</v>
      </c>
      <c r="H2262" t="s">
        <v>107</v>
      </c>
      <c r="I2262" s="42">
        <v>1</v>
      </c>
      <c r="J2262" t="s">
        <v>7002</v>
      </c>
      <c r="K2262" s="37">
        <v>43588</v>
      </c>
      <c r="L2262" s="44">
        <v>33014.85</v>
      </c>
      <c r="M2262" s="44">
        <v>33014.85</v>
      </c>
      <c r="N2262" s="44">
        <v>0</v>
      </c>
      <c r="O2262" s="44">
        <v>29713.37</v>
      </c>
      <c r="P2262" s="44">
        <v>0</v>
      </c>
      <c r="Q2262" s="44">
        <v>2476.1142</v>
      </c>
      <c r="R2262" s="44">
        <v>0</v>
      </c>
      <c r="S2262" s="44">
        <v>0</v>
      </c>
      <c r="T2262" s="44">
        <v>2476.1142</v>
      </c>
      <c r="V2262" s="44"/>
      <c r="W2262" s="44"/>
      <c r="X2262" s="44"/>
    </row>
    <row r="2263" spans="1:24">
      <c r="A2263">
        <v>2</v>
      </c>
      <c r="B2263">
        <v>4332</v>
      </c>
      <c r="C2263" t="s">
        <v>3767</v>
      </c>
      <c r="D2263" t="s">
        <v>2655</v>
      </c>
      <c r="E2263" t="s">
        <v>152</v>
      </c>
      <c r="F2263" t="s">
        <v>5677</v>
      </c>
      <c r="G2263" t="s">
        <v>2656</v>
      </c>
      <c r="H2263" t="s">
        <v>149</v>
      </c>
      <c r="I2263" s="42">
        <v>1</v>
      </c>
      <c r="J2263" t="s">
        <v>7002</v>
      </c>
      <c r="K2263" s="37">
        <v>48092</v>
      </c>
      <c r="L2263" s="44">
        <v>260656</v>
      </c>
      <c r="M2263" s="44">
        <v>260656</v>
      </c>
      <c r="N2263" s="44">
        <v>0</v>
      </c>
      <c r="O2263" s="44">
        <v>234590.4</v>
      </c>
      <c r="P2263" s="44">
        <v>0</v>
      </c>
      <c r="Q2263" s="44">
        <v>9327.82</v>
      </c>
      <c r="R2263" s="44">
        <v>0</v>
      </c>
      <c r="S2263" s="44">
        <v>9327.82</v>
      </c>
      <c r="T2263" s="44">
        <v>0</v>
      </c>
      <c r="V2263" s="44"/>
      <c r="W2263" s="44"/>
      <c r="X2263" s="44"/>
    </row>
    <row r="2264" spans="1:24">
      <c r="A2264">
        <v>2</v>
      </c>
      <c r="B2264">
        <v>4332</v>
      </c>
      <c r="C2264" t="s">
        <v>3767</v>
      </c>
      <c r="D2264" t="s">
        <v>2902</v>
      </c>
      <c r="E2264" t="s">
        <v>93</v>
      </c>
      <c r="F2264" t="s">
        <v>7763</v>
      </c>
      <c r="G2264" t="s">
        <v>7764</v>
      </c>
      <c r="H2264" t="s">
        <v>149</v>
      </c>
      <c r="I2264" s="42">
        <v>0.1</v>
      </c>
      <c r="J2264" t="s">
        <v>7002</v>
      </c>
      <c r="K2264" s="37">
        <v>48092</v>
      </c>
      <c r="L2264" s="44">
        <v>1502265</v>
      </c>
      <c r="M2264" s="44">
        <v>1502265</v>
      </c>
      <c r="N2264" s="44">
        <v>0</v>
      </c>
      <c r="O2264" s="44">
        <v>1352038.5</v>
      </c>
      <c r="P2264" s="44">
        <v>0</v>
      </c>
      <c r="Q2264" s="44">
        <v>0</v>
      </c>
      <c r="R2264" s="44">
        <v>0</v>
      </c>
      <c r="S2264" s="44">
        <v>0</v>
      </c>
      <c r="T2264" s="44">
        <v>0</v>
      </c>
      <c r="V2264" s="44"/>
      <c r="W2264" s="44"/>
      <c r="X2264" s="44"/>
    </row>
    <row r="2265" spans="1:24">
      <c r="A2265">
        <v>2</v>
      </c>
      <c r="B2265">
        <v>4332</v>
      </c>
      <c r="C2265" t="s">
        <v>3767</v>
      </c>
      <c r="D2265" t="s">
        <v>175</v>
      </c>
      <c r="E2265" t="s">
        <v>9</v>
      </c>
      <c r="F2265" t="s">
        <v>5678</v>
      </c>
      <c r="G2265" t="s">
        <v>639</v>
      </c>
      <c r="H2265" t="s">
        <v>107</v>
      </c>
      <c r="I2265" s="42">
        <v>0</v>
      </c>
      <c r="J2265" t="s">
        <v>7002</v>
      </c>
      <c r="K2265" s="37">
        <v>43333</v>
      </c>
      <c r="L2265" s="44">
        <v>4230.49</v>
      </c>
      <c r="M2265" s="44">
        <v>4230.49</v>
      </c>
      <c r="N2265" s="44">
        <v>0</v>
      </c>
      <c r="O2265" s="44">
        <v>3807.44</v>
      </c>
      <c r="P2265" s="44">
        <v>0</v>
      </c>
      <c r="Q2265" s="44">
        <v>317.2867</v>
      </c>
      <c r="R2265" s="44">
        <v>0</v>
      </c>
      <c r="S2265" s="44">
        <v>0</v>
      </c>
      <c r="T2265" s="44">
        <v>317.2867</v>
      </c>
      <c r="V2265" s="44"/>
      <c r="W2265" s="44"/>
      <c r="X2265" s="44"/>
    </row>
    <row r="2266" spans="1:24">
      <c r="A2266">
        <v>2</v>
      </c>
      <c r="B2266">
        <v>4332</v>
      </c>
      <c r="C2266" t="s">
        <v>3767</v>
      </c>
      <c r="D2266" t="s">
        <v>1258</v>
      </c>
      <c r="E2266" t="s">
        <v>37</v>
      </c>
      <c r="F2266" t="s">
        <v>5679</v>
      </c>
      <c r="G2266" t="s">
        <v>2361</v>
      </c>
      <c r="H2266" t="s">
        <v>100</v>
      </c>
      <c r="I2266" s="42">
        <v>0</v>
      </c>
      <c r="J2266" t="s">
        <v>7002</v>
      </c>
      <c r="K2266" s="37">
        <v>43951</v>
      </c>
      <c r="L2266" s="44">
        <v>25470.94</v>
      </c>
      <c r="M2266" s="44">
        <v>49000</v>
      </c>
      <c r="N2266" s="44">
        <v>23529.06</v>
      </c>
      <c r="O2266" s="44">
        <v>44100</v>
      </c>
      <c r="P2266" s="44">
        <v>21176.15</v>
      </c>
      <c r="Q2266" s="44">
        <v>1910.3208</v>
      </c>
      <c r="R2266" s="44">
        <v>0</v>
      </c>
      <c r="S2266" s="44">
        <v>0</v>
      </c>
      <c r="T2266" s="44">
        <v>1910.3208</v>
      </c>
      <c r="V2266" s="44"/>
      <c r="W2266" s="44"/>
      <c r="X2266" s="44"/>
    </row>
    <row r="2267" spans="1:24">
      <c r="A2267">
        <v>2</v>
      </c>
      <c r="B2267">
        <v>4332</v>
      </c>
      <c r="C2267" t="s">
        <v>3767</v>
      </c>
      <c r="D2267" t="s">
        <v>98</v>
      </c>
      <c r="E2267" t="s">
        <v>147</v>
      </c>
      <c r="F2267" t="s">
        <v>5680</v>
      </c>
      <c r="G2267" t="s">
        <v>3210</v>
      </c>
      <c r="H2267" t="s">
        <v>100</v>
      </c>
      <c r="I2267" s="42">
        <v>0</v>
      </c>
      <c r="J2267" t="s">
        <v>7002</v>
      </c>
      <c r="K2267" s="37">
        <v>48092</v>
      </c>
      <c r="L2267" s="44">
        <v>350963.66</v>
      </c>
      <c r="M2267" s="44">
        <v>350963.66</v>
      </c>
      <c r="N2267" s="44">
        <v>0</v>
      </c>
      <c r="O2267" s="44">
        <v>315867.28999999998</v>
      </c>
      <c r="P2267" s="44">
        <v>0</v>
      </c>
      <c r="Q2267" s="44">
        <v>0</v>
      </c>
      <c r="R2267" s="44">
        <v>0</v>
      </c>
      <c r="S2267" s="44">
        <v>0</v>
      </c>
      <c r="T2267" s="44">
        <v>0</v>
      </c>
      <c r="V2267" s="44"/>
      <c r="W2267" s="44"/>
      <c r="X2267" s="44"/>
    </row>
    <row r="2268" spans="1:24">
      <c r="A2268">
        <v>2</v>
      </c>
      <c r="B2268">
        <v>4332</v>
      </c>
      <c r="C2268" t="s">
        <v>3767</v>
      </c>
      <c r="D2268" t="s">
        <v>2902</v>
      </c>
      <c r="E2268" t="s">
        <v>93</v>
      </c>
      <c r="F2268" t="s">
        <v>5681</v>
      </c>
      <c r="G2268" t="s">
        <v>3121</v>
      </c>
      <c r="H2268" t="s">
        <v>149</v>
      </c>
      <c r="I2268" s="42">
        <v>0</v>
      </c>
      <c r="J2268" t="s">
        <v>7002</v>
      </c>
      <c r="K2268" s="37">
        <v>43781</v>
      </c>
      <c r="L2268" s="44">
        <v>103746</v>
      </c>
      <c r="M2268" s="44">
        <v>103746</v>
      </c>
      <c r="N2268" s="44">
        <v>0</v>
      </c>
      <c r="O2268" s="44">
        <v>93371.4</v>
      </c>
      <c r="P2268" s="44">
        <v>0</v>
      </c>
      <c r="Q2268" s="44">
        <v>7780.95</v>
      </c>
      <c r="R2268" s="44">
        <v>0</v>
      </c>
      <c r="S2268" s="44">
        <v>0</v>
      </c>
      <c r="T2268" s="44">
        <v>7780.95</v>
      </c>
      <c r="V2268" s="44"/>
      <c r="W2268" s="44"/>
      <c r="X2268" s="44"/>
    </row>
    <row r="2269" spans="1:24">
      <c r="A2269">
        <v>2</v>
      </c>
      <c r="B2269">
        <v>4332</v>
      </c>
      <c r="C2269" t="s">
        <v>3767</v>
      </c>
      <c r="D2269" t="s">
        <v>1937</v>
      </c>
      <c r="E2269" t="s">
        <v>27</v>
      </c>
      <c r="F2269" t="s">
        <v>7765</v>
      </c>
      <c r="G2269" t="s">
        <v>7766</v>
      </c>
      <c r="H2269" t="s">
        <v>86</v>
      </c>
      <c r="I2269" s="42">
        <v>1</v>
      </c>
      <c r="J2269" t="s">
        <v>7002</v>
      </c>
      <c r="K2269" s="37">
        <v>43503</v>
      </c>
      <c r="L2269" s="44">
        <v>27269.759999999998</v>
      </c>
      <c r="M2269" s="44">
        <v>27269.759999999998</v>
      </c>
      <c r="N2269" s="44">
        <v>0</v>
      </c>
      <c r="O2269" s="44">
        <v>27269.759999999998</v>
      </c>
      <c r="P2269" s="44">
        <v>0</v>
      </c>
      <c r="Q2269" s="44">
        <v>0</v>
      </c>
      <c r="R2269" s="44">
        <v>0</v>
      </c>
      <c r="S2269" s="44">
        <v>0</v>
      </c>
      <c r="T2269" s="44">
        <v>0</v>
      </c>
      <c r="V2269" s="44"/>
      <c r="W2269" s="44"/>
      <c r="X2269" s="44"/>
    </row>
    <row r="2270" spans="1:24">
      <c r="A2270">
        <v>2</v>
      </c>
      <c r="B2270">
        <v>4332</v>
      </c>
      <c r="C2270" t="s">
        <v>3767</v>
      </c>
      <c r="D2270" t="s">
        <v>427</v>
      </c>
      <c r="E2270" t="s">
        <v>60</v>
      </c>
      <c r="F2270" t="s">
        <v>5682</v>
      </c>
      <c r="G2270" t="s">
        <v>2338</v>
      </c>
      <c r="H2270" t="s">
        <v>107</v>
      </c>
      <c r="I2270" s="42">
        <v>1</v>
      </c>
      <c r="J2270" t="s">
        <v>7002</v>
      </c>
      <c r="K2270" s="37">
        <v>43503</v>
      </c>
      <c r="L2270" s="44">
        <v>45700</v>
      </c>
      <c r="M2270" s="44">
        <v>45700</v>
      </c>
      <c r="N2270" s="44">
        <v>0</v>
      </c>
      <c r="O2270" s="44">
        <v>41130</v>
      </c>
      <c r="P2270" s="44">
        <v>0</v>
      </c>
      <c r="Q2270" s="44">
        <v>3427.5</v>
      </c>
      <c r="R2270" s="44">
        <v>0</v>
      </c>
      <c r="S2270" s="44">
        <v>0</v>
      </c>
      <c r="T2270" s="44">
        <v>3427.5</v>
      </c>
      <c r="V2270" s="44"/>
      <c r="W2270" s="44"/>
      <c r="X2270" s="44"/>
    </row>
    <row r="2271" spans="1:24">
      <c r="A2271">
        <v>2</v>
      </c>
      <c r="B2271">
        <v>4332</v>
      </c>
      <c r="C2271" t="s">
        <v>3767</v>
      </c>
      <c r="D2271" t="s">
        <v>465</v>
      </c>
      <c r="E2271" t="s">
        <v>131</v>
      </c>
      <c r="F2271" t="s">
        <v>5683</v>
      </c>
      <c r="G2271" t="s">
        <v>1421</v>
      </c>
      <c r="H2271" t="s">
        <v>107</v>
      </c>
      <c r="I2271" s="42">
        <v>1</v>
      </c>
      <c r="J2271" t="s">
        <v>7002</v>
      </c>
      <c r="K2271" s="37">
        <v>43357</v>
      </c>
      <c r="L2271" s="44">
        <v>8479.2199999999993</v>
      </c>
      <c r="M2271" s="44">
        <v>8479.2199999999993</v>
      </c>
      <c r="N2271" s="44">
        <v>0</v>
      </c>
      <c r="O2271" s="44">
        <v>7631.3</v>
      </c>
      <c r="P2271" s="44">
        <v>0</v>
      </c>
      <c r="Q2271" s="44">
        <v>635.94169999999997</v>
      </c>
      <c r="R2271" s="44">
        <v>0</v>
      </c>
      <c r="S2271" s="44">
        <v>0</v>
      </c>
      <c r="T2271" s="44">
        <v>635.94169999999997</v>
      </c>
      <c r="V2271" s="44"/>
      <c r="W2271" s="44"/>
      <c r="X2271" s="44"/>
    </row>
    <row r="2272" spans="1:24">
      <c r="A2272">
        <v>2</v>
      </c>
      <c r="B2272">
        <v>4332</v>
      </c>
      <c r="C2272" t="s">
        <v>3767</v>
      </c>
      <c r="D2272" t="s">
        <v>918</v>
      </c>
      <c r="E2272" t="s">
        <v>25</v>
      </c>
      <c r="F2272" t="s">
        <v>5684</v>
      </c>
      <c r="G2272" t="s">
        <v>2274</v>
      </c>
      <c r="H2272" t="s">
        <v>107</v>
      </c>
      <c r="I2272" s="42">
        <v>1</v>
      </c>
      <c r="J2272" t="s">
        <v>7002</v>
      </c>
      <c r="K2272" s="37">
        <v>43503</v>
      </c>
      <c r="L2272" s="44">
        <v>24535.82</v>
      </c>
      <c r="M2272" s="44">
        <v>24535.82</v>
      </c>
      <c r="N2272" s="44">
        <v>0</v>
      </c>
      <c r="O2272" s="44">
        <v>22082.240000000002</v>
      </c>
      <c r="P2272" s="44">
        <v>0</v>
      </c>
      <c r="Q2272" s="44">
        <v>1840.1867</v>
      </c>
      <c r="R2272" s="44">
        <v>0</v>
      </c>
      <c r="S2272" s="44">
        <v>0</v>
      </c>
      <c r="T2272" s="44">
        <v>1840.1867</v>
      </c>
      <c r="V2272" s="44"/>
      <c r="W2272" s="44"/>
      <c r="X2272" s="44"/>
    </row>
    <row r="2273" spans="1:24">
      <c r="A2273">
        <v>2</v>
      </c>
      <c r="B2273">
        <v>4332</v>
      </c>
      <c r="C2273" t="s">
        <v>3767</v>
      </c>
      <c r="D2273" t="s">
        <v>90</v>
      </c>
      <c r="E2273" t="s">
        <v>9</v>
      </c>
      <c r="F2273" t="s">
        <v>5685</v>
      </c>
      <c r="G2273" t="s">
        <v>2254</v>
      </c>
      <c r="H2273" t="s">
        <v>100</v>
      </c>
      <c r="I2273" s="42">
        <v>0.1</v>
      </c>
      <c r="J2273" t="s">
        <v>7002</v>
      </c>
      <c r="K2273" s="37">
        <v>43503</v>
      </c>
      <c r="L2273" s="44">
        <v>10121.18</v>
      </c>
      <c r="M2273" s="44">
        <v>10121.18</v>
      </c>
      <c r="N2273" s="44">
        <v>0</v>
      </c>
      <c r="O2273" s="44">
        <v>9109.06</v>
      </c>
      <c r="P2273" s="44">
        <v>0</v>
      </c>
      <c r="Q2273" s="44">
        <v>759.0883</v>
      </c>
      <c r="R2273" s="44">
        <v>0</v>
      </c>
      <c r="S2273" s="44">
        <v>0</v>
      </c>
      <c r="T2273" s="44">
        <v>759.0883</v>
      </c>
      <c r="V2273" s="44"/>
      <c r="W2273" s="44"/>
      <c r="X2273" s="44"/>
    </row>
    <row r="2274" spans="1:24">
      <c r="A2274">
        <v>2</v>
      </c>
      <c r="B2274">
        <v>4332</v>
      </c>
      <c r="C2274" t="s">
        <v>3767</v>
      </c>
      <c r="D2274" t="s">
        <v>1258</v>
      </c>
      <c r="E2274" t="s">
        <v>37</v>
      </c>
      <c r="F2274" t="s">
        <v>5686</v>
      </c>
      <c r="G2274" t="s">
        <v>2353</v>
      </c>
      <c r="H2274" t="s">
        <v>107</v>
      </c>
      <c r="I2274" s="42">
        <v>0</v>
      </c>
      <c r="J2274" t="s">
        <v>7002</v>
      </c>
      <c r="K2274" s="37">
        <v>43503</v>
      </c>
      <c r="L2274" s="44">
        <v>33600</v>
      </c>
      <c r="M2274" s="44">
        <v>33600</v>
      </c>
      <c r="N2274" s="44">
        <v>0</v>
      </c>
      <c r="O2274" s="44">
        <v>30240</v>
      </c>
      <c r="P2274" s="44">
        <v>0</v>
      </c>
      <c r="Q2274" s="44">
        <v>2520</v>
      </c>
      <c r="R2274" s="44">
        <v>0</v>
      </c>
      <c r="S2274" s="44">
        <v>0</v>
      </c>
      <c r="T2274" s="44">
        <v>2520</v>
      </c>
      <c r="V2274" s="44"/>
      <c r="W2274" s="44"/>
      <c r="X2274" s="44"/>
    </row>
    <row r="2275" spans="1:24">
      <c r="A2275">
        <v>2</v>
      </c>
      <c r="B2275">
        <v>4332</v>
      </c>
      <c r="C2275" t="s">
        <v>3767</v>
      </c>
      <c r="D2275" t="s">
        <v>1029</v>
      </c>
      <c r="E2275" t="s">
        <v>239</v>
      </c>
      <c r="F2275" t="s">
        <v>5687</v>
      </c>
      <c r="G2275" t="s">
        <v>267</v>
      </c>
      <c r="H2275" t="s">
        <v>124</v>
      </c>
      <c r="I2275" s="42">
        <v>1</v>
      </c>
      <c r="J2275" t="s">
        <v>7002</v>
      </c>
      <c r="K2275" s="37">
        <v>43503</v>
      </c>
      <c r="L2275" s="44">
        <v>12150.49</v>
      </c>
      <c r="M2275" s="44">
        <v>12150.49</v>
      </c>
      <c r="N2275" s="44">
        <v>0</v>
      </c>
      <c r="O2275" s="44">
        <v>10935.44</v>
      </c>
      <c r="P2275" s="44">
        <v>0</v>
      </c>
      <c r="Q2275" s="44">
        <v>911.2867</v>
      </c>
      <c r="R2275" s="44">
        <v>0</v>
      </c>
      <c r="S2275" s="44">
        <v>0</v>
      </c>
      <c r="T2275" s="44">
        <v>911.2867</v>
      </c>
      <c r="V2275" s="44"/>
      <c r="W2275" s="44"/>
      <c r="X2275" s="44"/>
    </row>
    <row r="2276" spans="1:24">
      <c r="A2276">
        <v>2</v>
      </c>
      <c r="B2276">
        <v>4332</v>
      </c>
      <c r="C2276" t="s">
        <v>3767</v>
      </c>
      <c r="D2276" t="s">
        <v>24</v>
      </c>
      <c r="E2276" t="s">
        <v>25</v>
      </c>
      <c r="F2276" t="s">
        <v>5688</v>
      </c>
      <c r="G2276" t="s">
        <v>3508</v>
      </c>
      <c r="H2276" t="s">
        <v>104</v>
      </c>
      <c r="I2276" s="42">
        <v>1</v>
      </c>
      <c r="J2276" t="s">
        <v>7002</v>
      </c>
      <c r="K2276" s="37">
        <v>43851</v>
      </c>
      <c r="L2276" s="44">
        <v>9737.8700000000008</v>
      </c>
      <c r="M2276" s="44">
        <v>9737.8700000000008</v>
      </c>
      <c r="N2276" s="44">
        <v>0</v>
      </c>
      <c r="O2276" s="44">
        <v>8764.08</v>
      </c>
      <c r="P2276" s="44">
        <v>0</v>
      </c>
      <c r="Q2276" s="44">
        <v>730.34</v>
      </c>
      <c r="R2276" s="44">
        <v>0</v>
      </c>
      <c r="S2276" s="44">
        <v>0</v>
      </c>
      <c r="T2276" s="44">
        <v>730.34</v>
      </c>
      <c r="V2276" s="44"/>
      <c r="W2276" s="44"/>
      <c r="X2276" s="44"/>
    </row>
    <row r="2277" spans="1:24">
      <c r="A2277">
        <v>2</v>
      </c>
      <c r="B2277">
        <v>4332</v>
      </c>
      <c r="C2277" t="s">
        <v>3767</v>
      </c>
      <c r="D2277" t="s">
        <v>1644</v>
      </c>
      <c r="E2277" t="s">
        <v>314</v>
      </c>
      <c r="F2277" t="s">
        <v>7767</v>
      </c>
      <c r="G2277" t="s">
        <v>7768</v>
      </c>
      <c r="H2277" t="s">
        <v>86</v>
      </c>
      <c r="I2277" s="42">
        <v>1</v>
      </c>
      <c r="J2277" t="s">
        <v>7002</v>
      </c>
      <c r="K2277" s="37">
        <v>43503</v>
      </c>
      <c r="L2277" s="44">
        <v>6408.15</v>
      </c>
      <c r="M2277" s="44">
        <v>6408.15</v>
      </c>
      <c r="N2277" s="44">
        <v>0</v>
      </c>
      <c r="O2277" s="44">
        <v>6408.15</v>
      </c>
      <c r="P2277" s="44">
        <v>0</v>
      </c>
      <c r="Q2277" s="44">
        <v>0</v>
      </c>
      <c r="R2277" s="44">
        <v>0</v>
      </c>
      <c r="S2277" s="44">
        <v>0</v>
      </c>
      <c r="T2277" s="44">
        <v>0</v>
      </c>
      <c r="V2277" s="44"/>
      <c r="W2277" s="44"/>
      <c r="X2277" s="44"/>
    </row>
    <row r="2278" spans="1:24">
      <c r="A2278">
        <v>2</v>
      </c>
      <c r="B2278">
        <v>4332</v>
      </c>
      <c r="C2278" t="s">
        <v>3767</v>
      </c>
      <c r="D2278" t="s">
        <v>1133</v>
      </c>
      <c r="E2278" t="s">
        <v>93</v>
      </c>
      <c r="F2278" t="s">
        <v>5689</v>
      </c>
      <c r="G2278" t="s">
        <v>3152</v>
      </c>
      <c r="H2278" t="s">
        <v>86</v>
      </c>
      <c r="I2278" s="42">
        <v>1</v>
      </c>
      <c r="J2278" t="s">
        <v>7002</v>
      </c>
      <c r="K2278" s="37">
        <v>48092</v>
      </c>
      <c r="L2278" s="44">
        <v>757145.56</v>
      </c>
      <c r="M2278" s="44">
        <v>757145.56</v>
      </c>
      <c r="N2278" s="44">
        <v>0</v>
      </c>
      <c r="O2278" s="44">
        <v>681431</v>
      </c>
      <c r="P2278" s="44">
        <v>0</v>
      </c>
      <c r="Q2278" s="44">
        <v>56785.914199999999</v>
      </c>
      <c r="R2278" s="44">
        <v>0</v>
      </c>
      <c r="S2278" s="44">
        <v>24587.43</v>
      </c>
      <c r="T2278" s="44">
        <v>32198.484199999999</v>
      </c>
      <c r="V2278" s="44"/>
      <c r="W2278" s="44"/>
      <c r="X2278" s="44"/>
    </row>
    <row r="2279" spans="1:24">
      <c r="A2279">
        <v>2</v>
      </c>
      <c r="B2279">
        <v>4332</v>
      </c>
      <c r="C2279" t="s">
        <v>3767</v>
      </c>
      <c r="D2279" t="s">
        <v>3491</v>
      </c>
      <c r="E2279" t="s">
        <v>93</v>
      </c>
      <c r="F2279" t="s">
        <v>7769</v>
      </c>
      <c r="G2279" t="s">
        <v>7770</v>
      </c>
      <c r="H2279" t="s">
        <v>107</v>
      </c>
      <c r="I2279" s="42">
        <v>0</v>
      </c>
      <c r="J2279" t="s">
        <v>7002</v>
      </c>
      <c r="K2279" s="37">
        <v>48092</v>
      </c>
      <c r="L2279" s="44">
        <v>174573.34</v>
      </c>
      <c r="M2279" s="44">
        <v>174573.34</v>
      </c>
      <c r="N2279" s="44">
        <v>0</v>
      </c>
      <c r="O2279" s="44">
        <v>157116.01</v>
      </c>
      <c r="P2279" s="44">
        <v>0</v>
      </c>
      <c r="Q2279" s="44">
        <v>0</v>
      </c>
      <c r="R2279" s="44">
        <v>0</v>
      </c>
      <c r="S2279" s="44">
        <v>0</v>
      </c>
      <c r="T2279" s="44">
        <v>0</v>
      </c>
      <c r="V2279" s="44"/>
      <c r="W2279" s="44"/>
      <c r="X2279" s="44"/>
    </row>
    <row r="2280" spans="1:24">
      <c r="A2280">
        <v>2</v>
      </c>
      <c r="B2280">
        <v>4332</v>
      </c>
      <c r="C2280" t="s">
        <v>3767</v>
      </c>
      <c r="D2280" t="s">
        <v>1816</v>
      </c>
      <c r="E2280" t="s">
        <v>9</v>
      </c>
      <c r="F2280" t="s">
        <v>5690</v>
      </c>
      <c r="G2280" t="s">
        <v>2326</v>
      </c>
      <c r="H2280" t="s">
        <v>107</v>
      </c>
      <c r="I2280" s="42">
        <v>1</v>
      </c>
      <c r="J2280" t="s">
        <v>7002</v>
      </c>
      <c r="K2280" s="37">
        <v>43503</v>
      </c>
      <c r="L2280" s="44">
        <v>9094.75</v>
      </c>
      <c r="M2280" s="44">
        <v>9094.75</v>
      </c>
      <c r="N2280" s="44">
        <v>0</v>
      </c>
      <c r="O2280" s="44">
        <v>8185.28</v>
      </c>
      <c r="P2280" s="44">
        <v>0</v>
      </c>
      <c r="Q2280" s="44">
        <v>682.10670000000005</v>
      </c>
      <c r="R2280" s="44">
        <v>0</v>
      </c>
      <c r="S2280" s="44">
        <v>0</v>
      </c>
      <c r="T2280" s="44">
        <v>682.10670000000005</v>
      </c>
      <c r="V2280" s="44"/>
      <c r="W2280" s="44"/>
      <c r="X2280" s="44"/>
    </row>
    <row r="2281" spans="1:24">
      <c r="A2281">
        <v>2</v>
      </c>
      <c r="B2281">
        <v>4332</v>
      </c>
      <c r="C2281" t="s">
        <v>3767</v>
      </c>
      <c r="D2281" t="s">
        <v>1078</v>
      </c>
      <c r="E2281" t="s">
        <v>48</v>
      </c>
      <c r="F2281" t="s">
        <v>5691</v>
      </c>
      <c r="G2281" t="s">
        <v>1079</v>
      </c>
      <c r="H2281" t="s">
        <v>107</v>
      </c>
      <c r="I2281" s="42">
        <v>0.01</v>
      </c>
      <c r="J2281" t="s">
        <v>7002</v>
      </c>
      <c r="K2281" s="37">
        <v>48092</v>
      </c>
      <c r="L2281" s="44">
        <v>200797.5</v>
      </c>
      <c r="M2281" s="44">
        <v>200797.5</v>
      </c>
      <c r="N2281" s="44">
        <v>0</v>
      </c>
      <c r="O2281" s="44">
        <v>180717.75</v>
      </c>
      <c r="P2281" s="44">
        <v>0</v>
      </c>
      <c r="Q2281" s="44">
        <v>5872.3967000000002</v>
      </c>
      <c r="R2281" s="44">
        <v>0</v>
      </c>
      <c r="S2281" s="44">
        <v>0</v>
      </c>
      <c r="T2281" s="44">
        <v>5872.3967000000002</v>
      </c>
      <c r="V2281" s="44"/>
      <c r="W2281" s="44"/>
      <c r="X2281" s="44"/>
    </row>
    <row r="2282" spans="1:24">
      <c r="A2282">
        <v>2</v>
      </c>
      <c r="B2282">
        <v>4332</v>
      </c>
      <c r="C2282" t="s">
        <v>3767</v>
      </c>
      <c r="D2282" t="s">
        <v>1816</v>
      </c>
      <c r="E2282" t="s">
        <v>9</v>
      </c>
      <c r="F2282" t="s">
        <v>5692</v>
      </c>
      <c r="G2282" t="s">
        <v>2325</v>
      </c>
      <c r="H2282" t="s">
        <v>107</v>
      </c>
      <c r="I2282" s="42">
        <v>1</v>
      </c>
      <c r="J2282" t="s">
        <v>7002</v>
      </c>
      <c r="K2282" s="37">
        <v>43503</v>
      </c>
      <c r="L2282" s="44">
        <v>4969.57</v>
      </c>
      <c r="M2282" s="44">
        <v>4969.57</v>
      </c>
      <c r="N2282" s="44">
        <v>0</v>
      </c>
      <c r="O2282" s="44">
        <v>4472.6099999999997</v>
      </c>
      <c r="P2282" s="44">
        <v>0</v>
      </c>
      <c r="Q2282" s="44">
        <v>372.71749999999997</v>
      </c>
      <c r="R2282" s="44">
        <v>0</v>
      </c>
      <c r="S2282" s="44">
        <v>0</v>
      </c>
      <c r="T2282" s="44">
        <v>372.71749999999997</v>
      </c>
      <c r="V2282" s="44"/>
      <c r="W2282" s="44"/>
      <c r="X2282" s="44"/>
    </row>
    <row r="2283" spans="1:24">
      <c r="A2283">
        <v>2</v>
      </c>
      <c r="B2283">
        <v>4332</v>
      </c>
      <c r="C2283" t="s">
        <v>3767</v>
      </c>
      <c r="D2283" t="s">
        <v>1640</v>
      </c>
      <c r="E2283" t="s">
        <v>314</v>
      </c>
      <c r="F2283" t="s">
        <v>5693</v>
      </c>
      <c r="G2283" t="s">
        <v>2240</v>
      </c>
      <c r="H2283" t="s">
        <v>124</v>
      </c>
      <c r="I2283" s="42">
        <v>1</v>
      </c>
      <c r="J2283" t="s">
        <v>7002</v>
      </c>
      <c r="K2283" s="37">
        <v>43503</v>
      </c>
      <c r="L2283" s="44">
        <v>37523.910000000003</v>
      </c>
      <c r="M2283" s="44">
        <v>37523.910000000003</v>
      </c>
      <c r="N2283" s="44">
        <v>0</v>
      </c>
      <c r="O2283" s="44">
        <v>33771.519999999997</v>
      </c>
      <c r="P2283" s="44">
        <v>0</v>
      </c>
      <c r="Q2283" s="44">
        <v>2814.2932999999998</v>
      </c>
      <c r="R2283" s="44">
        <v>0</v>
      </c>
      <c r="S2283" s="44">
        <v>0</v>
      </c>
      <c r="T2283" s="44">
        <v>2814.2932999999998</v>
      </c>
      <c r="V2283" s="44"/>
      <c r="W2283" s="44"/>
      <c r="X2283" s="44"/>
    </row>
    <row r="2284" spans="1:24">
      <c r="A2284">
        <v>2</v>
      </c>
      <c r="B2284">
        <v>4332</v>
      </c>
      <c r="C2284" t="s">
        <v>3767</v>
      </c>
      <c r="D2284" t="s">
        <v>2902</v>
      </c>
      <c r="E2284" t="s">
        <v>93</v>
      </c>
      <c r="F2284" t="s">
        <v>5694</v>
      </c>
      <c r="G2284" t="s">
        <v>3051</v>
      </c>
      <c r="H2284" t="s">
        <v>149</v>
      </c>
      <c r="I2284" s="42">
        <v>0</v>
      </c>
      <c r="J2284" t="s">
        <v>7002</v>
      </c>
      <c r="K2284" s="37">
        <v>43654</v>
      </c>
      <c r="L2284" s="44">
        <v>20750</v>
      </c>
      <c r="M2284" s="44">
        <v>20750</v>
      </c>
      <c r="N2284" s="44">
        <v>0</v>
      </c>
      <c r="O2284" s="44">
        <v>18675</v>
      </c>
      <c r="P2284" s="44">
        <v>0</v>
      </c>
      <c r="Q2284" s="44">
        <v>1556.25</v>
      </c>
      <c r="R2284" s="44">
        <v>0</v>
      </c>
      <c r="S2284" s="44">
        <v>0</v>
      </c>
      <c r="T2284" s="44">
        <v>1556.25</v>
      </c>
      <c r="V2284" s="44"/>
      <c r="W2284" s="44"/>
      <c r="X2284" s="44"/>
    </row>
    <row r="2285" spans="1:24">
      <c r="A2285">
        <v>2</v>
      </c>
      <c r="B2285">
        <v>4332</v>
      </c>
      <c r="C2285" t="s">
        <v>3767</v>
      </c>
      <c r="D2285" t="s">
        <v>1594</v>
      </c>
      <c r="E2285" t="s">
        <v>48</v>
      </c>
      <c r="F2285" t="s">
        <v>5695</v>
      </c>
      <c r="G2285" t="s">
        <v>184</v>
      </c>
      <c r="H2285" t="s">
        <v>107</v>
      </c>
      <c r="I2285" s="42">
        <v>0.9</v>
      </c>
      <c r="J2285" t="s">
        <v>7002</v>
      </c>
      <c r="K2285" s="37">
        <v>43588</v>
      </c>
      <c r="L2285" s="44">
        <v>54148.38</v>
      </c>
      <c r="M2285" s="44">
        <v>54148.38</v>
      </c>
      <c r="N2285" s="44">
        <v>0</v>
      </c>
      <c r="O2285" s="44">
        <v>48733.54</v>
      </c>
      <c r="P2285" s="44">
        <v>0</v>
      </c>
      <c r="Q2285" s="44">
        <v>4061.1282999999999</v>
      </c>
      <c r="R2285" s="44">
        <v>0</v>
      </c>
      <c r="S2285" s="44">
        <v>0</v>
      </c>
      <c r="T2285" s="44">
        <v>4061.1282999999999</v>
      </c>
      <c r="V2285" s="44"/>
      <c r="W2285" s="44"/>
      <c r="X2285" s="44"/>
    </row>
    <row r="2286" spans="1:24">
      <c r="A2286">
        <v>2</v>
      </c>
      <c r="B2286">
        <v>4332</v>
      </c>
      <c r="C2286" t="s">
        <v>3767</v>
      </c>
      <c r="D2286" t="s">
        <v>1816</v>
      </c>
      <c r="E2286" t="s">
        <v>9</v>
      </c>
      <c r="F2286" t="s">
        <v>5696</v>
      </c>
      <c r="G2286" t="s">
        <v>2327</v>
      </c>
      <c r="H2286" t="s">
        <v>107</v>
      </c>
      <c r="I2286" s="42">
        <v>1</v>
      </c>
      <c r="J2286" t="s">
        <v>7002</v>
      </c>
      <c r="K2286" s="37">
        <v>43503</v>
      </c>
      <c r="L2286" s="44">
        <v>41434.339999999997</v>
      </c>
      <c r="M2286" s="44">
        <v>41434.339999999997</v>
      </c>
      <c r="N2286" s="44">
        <v>0</v>
      </c>
      <c r="O2286" s="44">
        <v>37290.910000000003</v>
      </c>
      <c r="P2286" s="44">
        <v>0</v>
      </c>
      <c r="Q2286" s="44">
        <v>3107.5758000000001</v>
      </c>
      <c r="R2286" s="44">
        <v>0</v>
      </c>
      <c r="S2286" s="44">
        <v>0</v>
      </c>
      <c r="T2286" s="44">
        <v>3107.5758000000001</v>
      </c>
      <c r="V2286" s="44"/>
      <c r="W2286" s="44"/>
      <c r="X2286" s="44"/>
    </row>
    <row r="2287" spans="1:24">
      <c r="A2287">
        <v>2</v>
      </c>
      <c r="B2287">
        <v>4332</v>
      </c>
      <c r="C2287" t="s">
        <v>3767</v>
      </c>
      <c r="D2287" t="s">
        <v>1816</v>
      </c>
      <c r="E2287" t="s">
        <v>9</v>
      </c>
      <c r="F2287" t="s">
        <v>5697</v>
      </c>
      <c r="G2287" t="s">
        <v>2328</v>
      </c>
      <c r="H2287" t="s">
        <v>107</v>
      </c>
      <c r="I2287" s="42">
        <v>1</v>
      </c>
      <c r="J2287" t="s">
        <v>7002</v>
      </c>
      <c r="K2287" s="37">
        <v>43503</v>
      </c>
      <c r="L2287" s="44">
        <v>27881.3</v>
      </c>
      <c r="M2287" s="44">
        <v>27881.3</v>
      </c>
      <c r="N2287" s="44">
        <v>0</v>
      </c>
      <c r="O2287" s="44">
        <v>25093.17</v>
      </c>
      <c r="P2287" s="44">
        <v>0</v>
      </c>
      <c r="Q2287" s="44">
        <v>2091.0974999999999</v>
      </c>
      <c r="R2287" s="44">
        <v>0</v>
      </c>
      <c r="S2287" s="44">
        <v>0</v>
      </c>
      <c r="T2287" s="44">
        <v>2091.0974999999999</v>
      </c>
      <c r="V2287" s="44"/>
      <c r="W2287" s="44"/>
      <c r="X2287" s="44"/>
    </row>
    <row r="2288" spans="1:24">
      <c r="A2288">
        <v>2</v>
      </c>
      <c r="B2288">
        <v>4332</v>
      </c>
      <c r="C2288" t="s">
        <v>3767</v>
      </c>
      <c r="D2288" t="s">
        <v>1640</v>
      </c>
      <c r="E2288" t="s">
        <v>314</v>
      </c>
      <c r="F2288" t="s">
        <v>5698</v>
      </c>
      <c r="G2288" t="s">
        <v>2264</v>
      </c>
      <c r="H2288" t="s">
        <v>124</v>
      </c>
      <c r="I2288" s="42">
        <v>1</v>
      </c>
      <c r="J2288" t="s">
        <v>7002</v>
      </c>
      <c r="K2288" s="37">
        <v>43503</v>
      </c>
      <c r="L2288" s="44">
        <v>79418.39</v>
      </c>
      <c r="M2288" s="44">
        <v>79418.39</v>
      </c>
      <c r="N2288" s="44">
        <v>0</v>
      </c>
      <c r="O2288" s="44">
        <v>71476.55</v>
      </c>
      <c r="P2288" s="44">
        <v>0</v>
      </c>
      <c r="Q2288" s="44">
        <v>5956.3792000000003</v>
      </c>
      <c r="R2288" s="44">
        <v>0</v>
      </c>
      <c r="S2288" s="44">
        <v>0</v>
      </c>
      <c r="T2288" s="44">
        <v>5956.3792000000003</v>
      </c>
      <c r="V2288" s="44"/>
      <c r="W2288" s="44"/>
      <c r="X2288" s="44"/>
    </row>
    <row r="2289" spans="1:24">
      <c r="A2289">
        <v>2</v>
      </c>
      <c r="B2289">
        <v>4332</v>
      </c>
      <c r="C2289" t="s">
        <v>3767</v>
      </c>
      <c r="D2289" t="s">
        <v>498</v>
      </c>
      <c r="E2289" t="s">
        <v>48</v>
      </c>
      <c r="F2289" t="s">
        <v>5699</v>
      </c>
      <c r="G2289" t="s">
        <v>2255</v>
      </c>
      <c r="H2289" t="s">
        <v>86</v>
      </c>
      <c r="I2289" s="42">
        <v>1</v>
      </c>
      <c r="J2289" t="s">
        <v>7002</v>
      </c>
      <c r="K2289" s="37">
        <v>43503</v>
      </c>
      <c r="L2289" s="44">
        <v>118460.67</v>
      </c>
      <c r="M2289" s="44">
        <v>118460.67</v>
      </c>
      <c r="N2289" s="44">
        <v>0</v>
      </c>
      <c r="O2289" s="44">
        <v>106614.6</v>
      </c>
      <c r="P2289" s="44">
        <v>0</v>
      </c>
      <c r="Q2289" s="44">
        <v>8884.5499999999993</v>
      </c>
      <c r="R2289" s="44">
        <v>0</v>
      </c>
      <c r="S2289" s="44">
        <v>0</v>
      </c>
      <c r="T2289" s="44">
        <v>8884.5499999999993</v>
      </c>
      <c r="V2289" s="44"/>
      <c r="W2289" s="44"/>
      <c r="X2289" s="44"/>
    </row>
    <row r="2290" spans="1:24">
      <c r="A2290">
        <v>2</v>
      </c>
      <c r="B2290">
        <v>4332</v>
      </c>
      <c r="C2290" t="s">
        <v>3767</v>
      </c>
      <c r="D2290" t="s">
        <v>1804</v>
      </c>
      <c r="E2290" t="s">
        <v>1805</v>
      </c>
      <c r="F2290" t="s">
        <v>5700</v>
      </c>
      <c r="G2290" t="s">
        <v>2250</v>
      </c>
      <c r="H2290" t="s">
        <v>124</v>
      </c>
      <c r="I2290" s="42">
        <v>1</v>
      </c>
      <c r="J2290" t="s">
        <v>7002</v>
      </c>
      <c r="K2290" s="37">
        <v>48092</v>
      </c>
      <c r="L2290" s="44">
        <v>125443.99</v>
      </c>
      <c r="M2290" s="44">
        <v>125443.99</v>
      </c>
      <c r="N2290" s="44">
        <v>0</v>
      </c>
      <c r="O2290" s="44">
        <v>112899.59</v>
      </c>
      <c r="P2290" s="44">
        <v>0</v>
      </c>
      <c r="Q2290" s="44">
        <v>9390.9500000000007</v>
      </c>
      <c r="R2290" s="44">
        <v>0</v>
      </c>
      <c r="S2290" s="44">
        <v>9390.9500000000007</v>
      </c>
      <c r="T2290" s="44">
        <v>0</v>
      </c>
      <c r="V2290" s="44"/>
      <c r="W2290" s="44"/>
      <c r="X2290" s="44"/>
    </row>
    <row r="2291" spans="1:24">
      <c r="A2291">
        <v>2</v>
      </c>
      <c r="B2291">
        <v>4332</v>
      </c>
      <c r="C2291" t="s">
        <v>3767</v>
      </c>
      <c r="D2291" t="s">
        <v>568</v>
      </c>
      <c r="E2291" t="s">
        <v>25</v>
      </c>
      <c r="F2291" t="s">
        <v>5701</v>
      </c>
      <c r="G2291" t="s">
        <v>2305</v>
      </c>
      <c r="H2291" t="s">
        <v>107</v>
      </c>
      <c r="I2291" s="42">
        <v>1</v>
      </c>
      <c r="J2291" t="s">
        <v>7002</v>
      </c>
      <c r="K2291" s="37">
        <v>43503</v>
      </c>
      <c r="L2291" s="44">
        <v>5508.03</v>
      </c>
      <c r="M2291" s="44">
        <v>5508.03</v>
      </c>
      <c r="N2291" s="44">
        <v>0</v>
      </c>
      <c r="O2291" s="44">
        <v>4957.2299999999996</v>
      </c>
      <c r="P2291" s="44">
        <v>0</v>
      </c>
      <c r="Q2291" s="44">
        <v>413.10250000000002</v>
      </c>
      <c r="R2291" s="44">
        <v>0</v>
      </c>
      <c r="S2291" s="44">
        <v>0</v>
      </c>
      <c r="T2291" s="44">
        <v>413.10250000000002</v>
      </c>
      <c r="V2291" s="44"/>
      <c r="W2291" s="44"/>
      <c r="X2291" s="44"/>
    </row>
    <row r="2292" spans="1:24">
      <c r="A2292">
        <v>2</v>
      </c>
      <c r="B2292">
        <v>4332</v>
      </c>
      <c r="C2292" t="s">
        <v>3767</v>
      </c>
      <c r="D2292" t="s">
        <v>256</v>
      </c>
      <c r="E2292" t="s">
        <v>256</v>
      </c>
      <c r="F2292" t="s">
        <v>5702</v>
      </c>
      <c r="G2292" t="s">
        <v>257</v>
      </c>
      <c r="H2292" t="s">
        <v>104</v>
      </c>
      <c r="I2292" s="42">
        <v>0</v>
      </c>
      <c r="J2292" t="s">
        <v>7002</v>
      </c>
      <c r="K2292" s="37">
        <v>43598</v>
      </c>
      <c r="L2292" s="44">
        <v>71094.94</v>
      </c>
      <c r="M2292" s="44">
        <v>71094.94</v>
      </c>
      <c r="N2292" s="44">
        <v>0</v>
      </c>
      <c r="O2292" s="44">
        <v>63985.45</v>
      </c>
      <c r="P2292" s="44">
        <v>0</v>
      </c>
      <c r="Q2292" s="44">
        <v>5332.1207999999997</v>
      </c>
      <c r="R2292" s="44">
        <v>0</v>
      </c>
      <c r="S2292" s="44">
        <v>0</v>
      </c>
      <c r="T2292" s="44">
        <v>5332.1207999999997</v>
      </c>
      <c r="V2292" s="44"/>
      <c r="W2292" s="44"/>
      <c r="X2292" s="44"/>
    </row>
    <row r="2293" spans="1:24">
      <c r="A2293">
        <v>2</v>
      </c>
      <c r="B2293">
        <v>4332</v>
      </c>
      <c r="C2293" t="s">
        <v>3767</v>
      </c>
      <c r="D2293" t="s">
        <v>2016</v>
      </c>
      <c r="E2293" t="s">
        <v>76</v>
      </c>
      <c r="F2293" t="s">
        <v>5703</v>
      </c>
      <c r="G2293" t="s">
        <v>2724</v>
      </c>
      <c r="H2293" t="s">
        <v>100</v>
      </c>
      <c r="I2293" s="42">
        <v>0</v>
      </c>
      <c r="J2293" t="s">
        <v>7002</v>
      </c>
      <c r="K2293" s="37">
        <v>43760</v>
      </c>
      <c r="L2293" s="44">
        <v>8510.7000000000007</v>
      </c>
      <c r="M2293" s="44">
        <v>8510.7000000000007</v>
      </c>
      <c r="N2293" s="44">
        <v>0</v>
      </c>
      <c r="O2293" s="44">
        <v>7659.63</v>
      </c>
      <c r="P2293" s="44">
        <v>0</v>
      </c>
      <c r="Q2293" s="44">
        <v>638.30250000000001</v>
      </c>
      <c r="R2293" s="44">
        <v>0</v>
      </c>
      <c r="S2293" s="44">
        <v>0</v>
      </c>
      <c r="T2293" s="44">
        <v>638.30250000000001</v>
      </c>
      <c r="V2293" s="44"/>
      <c r="W2293" s="44"/>
      <c r="X2293" s="44"/>
    </row>
    <row r="2294" spans="1:24">
      <c r="A2294">
        <v>2</v>
      </c>
      <c r="B2294">
        <v>4332</v>
      </c>
      <c r="C2294" t="s">
        <v>3767</v>
      </c>
      <c r="D2294" t="s">
        <v>1258</v>
      </c>
      <c r="E2294" t="s">
        <v>37</v>
      </c>
      <c r="F2294" t="s">
        <v>5704</v>
      </c>
      <c r="G2294" t="s">
        <v>2586</v>
      </c>
      <c r="H2294" t="s">
        <v>104</v>
      </c>
      <c r="I2294" s="42">
        <v>0.5</v>
      </c>
      <c r="J2294" t="s">
        <v>7002</v>
      </c>
      <c r="K2294" s="37">
        <v>43676</v>
      </c>
      <c r="L2294" s="44">
        <v>22729.18</v>
      </c>
      <c r="M2294" s="44">
        <v>22729.18</v>
      </c>
      <c r="N2294" s="44">
        <v>0</v>
      </c>
      <c r="O2294" s="44">
        <v>20456.259999999998</v>
      </c>
      <c r="P2294" s="44">
        <v>0</v>
      </c>
      <c r="Q2294" s="44">
        <v>1704.6883</v>
      </c>
      <c r="R2294" s="44">
        <v>0</v>
      </c>
      <c r="S2294" s="44">
        <v>0</v>
      </c>
      <c r="T2294" s="44">
        <v>1704.6883</v>
      </c>
      <c r="V2294" s="44"/>
      <c r="W2294" s="44"/>
      <c r="X2294" s="44"/>
    </row>
    <row r="2295" spans="1:24">
      <c r="A2295">
        <v>2</v>
      </c>
      <c r="B2295">
        <v>4332</v>
      </c>
      <c r="C2295" t="s">
        <v>3767</v>
      </c>
      <c r="D2295" t="s">
        <v>2902</v>
      </c>
      <c r="E2295" t="s">
        <v>93</v>
      </c>
      <c r="F2295" t="s">
        <v>7771</v>
      </c>
      <c r="G2295" t="s">
        <v>7772</v>
      </c>
      <c r="H2295" t="s">
        <v>149</v>
      </c>
      <c r="I2295" s="42">
        <v>0</v>
      </c>
      <c r="J2295" t="s">
        <v>7002</v>
      </c>
      <c r="K2295" s="37">
        <v>48092</v>
      </c>
      <c r="L2295" s="44">
        <v>960080.72</v>
      </c>
      <c r="M2295" s="44">
        <v>960080.72</v>
      </c>
      <c r="N2295" s="44">
        <v>0</v>
      </c>
      <c r="O2295" s="44">
        <v>864072.65</v>
      </c>
      <c r="P2295" s="44">
        <v>0</v>
      </c>
      <c r="Q2295" s="44">
        <v>0</v>
      </c>
      <c r="R2295" s="44">
        <v>0</v>
      </c>
      <c r="S2295" s="44">
        <v>0</v>
      </c>
      <c r="T2295" s="44">
        <v>0</v>
      </c>
      <c r="V2295" s="44"/>
      <c r="W2295" s="44"/>
      <c r="X2295" s="44"/>
    </row>
    <row r="2296" spans="1:24">
      <c r="A2296">
        <v>2</v>
      </c>
      <c r="B2296">
        <v>4332</v>
      </c>
      <c r="C2296" t="s">
        <v>3767</v>
      </c>
      <c r="D2296" t="s">
        <v>1013</v>
      </c>
      <c r="E2296" t="s">
        <v>9</v>
      </c>
      <c r="F2296" t="s">
        <v>5705</v>
      </c>
      <c r="G2296" t="s">
        <v>2451</v>
      </c>
      <c r="H2296" t="s">
        <v>107</v>
      </c>
      <c r="I2296" s="42">
        <v>1</v>
      </c>
      <c r="J2296" t="s">
        <v>7002</v>
      </c>
      <c r="K2296" s="37">
        <v>43588</v>
      </c>
      <c r="L2296" s="44">
        <v>57827.88</v>
      </c>
      <c r="M2296" s="44">
        <v>57827.88</v>
      </c>
      <c r="N2296" s="44">
        <v>0</v>
      </c>
      <c r="O2296" s="44">
        <v>52045.09</v>
      </c>
      <c r="P2296" s="44">
        <v>0</v>
      </c>
      <c r="Q2296" s="44">
        <v>4337.0907999999999</v>
      </c>
      <c r="R2296" s="44">
        <v>0</v>
      </c>
      <c r="S2296" s="44">
        <v>0</v>
      </c>
      <c r="T2296" s="44">
        <v>4337.0907999999999</v>
      </c>
      <c r="V2296" s="44"/>
      <c r="W2296" s="44"/>
      <c r="X2296" s="44"/>
    </row>
    <row r="2297" spans="1:24">
      <c r="A2297">
        <v>2</v>
      </c>
      <c r="B2297">
        <v>4332</v>
      </c>
      <c r="C2297" t="s">
        <v>3767</v>
      </c>
      <c r="D2297" t="s">
        <v>669</v>
      </c>
      <c r="E2297" t="s">
        <v>93</v>
      </c>
      <c r="F2297" t="s">
        <v>5706</v>
      </c>
      <c r="G2297" t="s">
        <v>2216</v>
      </c>
      <c r="H2297" t="s">
        <v>86</v>
      </c>
      <c r="I2297" s="42">
        <v>1</v>
      </c>
      <c r="J2297" t="s">
        <v>7002</v>
      </c>
      <c r="K2297" s="37">
        <v>43503</v>
      </c>
      <c r="L2297" s="44">
        <v>21262</v>
      </c>
      <c r="M2297" s="44">
        <v>21262</v>
      </c>
      <c r="N2297" s="44">
        <v>0</v>
      </c>
      <c r="O2297" s="44">
        <v>19135.8</v>
      </c>
      <c r="P2297" s="44">
        <v>0</v>
      </c>
      <c r="Q2297" s="44">
        <v>1594.65</v>
      </c>
      <c r="R2297" s="44">
        <v>0</v>
      </c>
      <c r="S2297" s="44">
        <v>0</v>
      </c>
      <c r="T2297" s="44">
        <v>1594.65</v>
      </c>
      <c r="V2297" s="44"/>
      <c r="W2297" s="44"/>
      <c r="X2297" s="44"/>
    </row>
    <row r="2298" spans="1:24">
      <c r="A2298">
        <v>2</v>
      </c>
      <c r="B2298">
        <v>4332</v>
      </c>
      <c r="C2298" t="s">
        <v>3767</v>
      </c>
      <c r="D2298" t="s">
        <v>1797</v>
      </c>
      <c r="E2298" t="s">
        <v>25</v>
      </c>
      <c r="F2298" t="s">
        <v>5707</v>
      </c>
      <c r="G2298" t="s">
        <v>2556</v>
      </c>
      <c r="H2298" t="s">
        <v>149</v>
      </c>
      <c r="I2298" s="42">
        <v>1</v>
      </c>
      <c r="J2298" t="s">
        <v>7002</v>
      </c>
      <c r="K2298" s="37">
        <v>43588</v>
      </c>
      <c r="L2298" s="44">
        <v>4969.95</v>
      </c>
      <c r="M2298" s="44">
        <v>4969.95</v>
      </c>
      <c r="N2298" s="44">
        <v>0</v>
      </c>
      <c r="O2298" s="44">
        <v>4472.96</v>
      </c>
      <c r="P2298" s="44">
        <v>0</v>
      </c>
      <c r="Q2298" s="44">
        <v>372.74669999999998</v>
      </c>
      <c r="R2298" s="44">
        <v>0</v>
      </c>
      <c r="S2298" s="44">
        <v>0</v>
      </c>
      <c r="T2298" s="44">
        <v>372.74669999999998</v>
      </c>
      <c r="V2298" s="44"/>
      <c r="W2298" s="44"/>
      <c r="X2298" s="44"/>
    </row>
    <row r="2299" spans="1:24">
      <c r="A2299">
        <v>2</v>
      </c>
      <c r="B2299">
        <v>4332</v>
      </c>
      <c r="C2299" t="s">
        <v>3767</v>
      </c>
      <c r="D2299" t="s">
        <v>1440</v>
      </c>
      <c r="E2299" t="s">
        <v>60</v>
      </c>
      <c r="F2299" t="s">
        <v>5708</v>
      </c>
      <c r="G2299" t="s">
        <v>2236</v>
      </c>
      <c r="H2299" t="s">
        <v>124</v>
      </c>
      <c r="I2299" s="42">
        <v>1</v>
      </c>
      <c r="J2299" t="s">
        <v>7002</v>
      </c>
      <c r="K2299" s="37">
        <v>43503</v>
      </c>
      <c r="L2299" s="44">
        <v>14009.55</v>
      </c>
      <c r="M2299" s="44">
        <v>14009.55</v>
      </c>
      <c r="N2299" s="44">
        <v>0</v>
      </c>
      <c r="O2299" s="44">
        <v>12608.6</v>
      </c>
      <c r="P2299" s="44">
        <v>0</v>
      </c>
      <c r="Q2299" s="44">
        <v>1050.7166999999999</v>
      </c>
      <c r="R2299" s="44">
        <v>0</v>
      </c>
      <c r="S2299" s="44">
        <v>0</v>
      </c>
      <c r="T2299" s="44">
        <v>1050.7166999999999</v>
      </c>
      <c r="V2299" s="44"/>
      <c r="W2299" s="44"/>
      <c r="X2299" s="44"/>
    </row>
    <row r="2300" spans="1:24">
      <c r="A2300">
        <v>2</v>
      </c>
      <c r="B2300">
        <v>4332</v>
      </c>
      <c r="C2300" t="s">
        <v>3767</v>
      </c>
      <c r="D2300" t="s">
        <v>932</v>
      </c>
      <c r="E2300" t="s">
        <v>25</v>
      </c>
      <c r="F2300" t="s">
        <v>5709</v>
      </c>
      <c r="G2300" t="s">
        <v>933</v>
      </c>
      <c r="H2300" t="s">
        <v>100</v>
      </c>
      <c r="I2300" s="42">
        <v>1</v>
      </c>
      <c r="J2300" t="s">
        <v>7002</v>
      </c>
      <c r="K2300" s="37">
        <v>43790</v>
      </c>
      <c r="L2300" s="44">
        <v>160446.85999999999</v>
      </c>
      <c r="M2300" s="44">
        <v>160446.85999999999</v>
      </c>
      <c r="N2300" s="44">
        <v>0</v>
      </c>
      <c r="O2300" s="44">
        <v>144402.17000000001</v>
      </c>
      <c r="P2300" s="44">
        <v>0</v>
      </c>
      <c r="Q2300" s="44">
        <v>12033.5142</v>
      </c>
      <c r="R2300" s="44">
        <v>0</v>
      </c>
      <c r="S2300" s="44">
        <v>0</v>
      </c>
      <c r="T2300" s="44">
        <v>12033.5142</v>
      </c>
      <c r="V2300" s="44"/>
      <c r="W2300" s="44"/>
      <c r="X2300" s="44"/>
    </row>
    <row r="2301" spans="1:24">
      <c r="A2301">
        <v>2</v>
      </c>
      <c r="B2301">
        <v>4332</v>
      </c>
      <c r="C2301" t="s">
        <v>3767</v>
      </c>
      <c r="D2301" t="s">
        <v>129</v>
      </c>
      <c r="E2301" t="s">
        <v>9</v>
      </c>
      <c r="F2301" t="s">
        <v>7773</v>
      </c>
      <c r="G2301" t="s">
        <v>7774</v>
      </c>
      <c r="H2301" t="s">
        <v>86</v>
      </c>
      <c r="I2301" s="42">
        <v>1</v>
      </c>
      <c r="J2301" t="s">
        <v>7002</v>
      </c>
      <c r="K2301" s="37">
        <v>43983</v>
      </c>
      <c r="L2301" s="44">
        <v>923262.8</v>
      </c>
      <c r="M2301" s="44">
        <v>923262.8</v>
      </c>
      <c r="N2301" s="44">
        <v>0</v>
      </c>
      <c r="O2301" s="44">
        <v>923262.8</v>
      </c>
      <c r="P2301" s="44">
        <v>0</v>
      </c>
      <c r="Q2301" s="44">
        <v>0</v>
      </c>
      <c r="R2301" s="44">
        <v>0</v>
      </c>
      <c r="S2301" s="44">
        <v>0</v>
      </c>
      <c r="T2301" s="44">
        <v>0</v>
      </c>
      <c r="V2301" s="44"/>
      <c r="W2301" s="44"/>
      <c r="X2301" s="44"/>
    </row>
    <row r="2302" spans="1:24">
      <c r="A2302">
        <v>2</v>
      </c>
      <c r="B2302">
        <v>4332</v>
      </c>
      <c r="C2302" t="s">
        <v>3767</v>
      </c>
      <c r="D2302" t="s">
        <v>1912</v>
      </c>
      <c r="E2302" t="s">
        <v>9</v>
      </c>
      <c r="F2302" t="s">
        <v>5710</v>
      </c>
      <c r="G2302" t="s">
        <v>2357</v>
      </c>
      <c r="H2302" t="s">
        <v>104</v>
      </c>
      <c r="I2302" s="42">
        <v>1</v>
      </c>
      <c r="J2302" t="s">
        <v>7002</v>
      </c>
      <c r="K2302" s="37">
        <v>43503</v>
      </c>
      <c r="L2302" s="44">
        <v>6151.5</v>
      </c>
      <c r="M2302" s="44">
        <v>6151.5</v>
      </c>
      <c r="N2302" s="44">
        <v>0</v>
      </c>
      <c r="O2302" s="44">
        <v>5536.35</v>
      </c>
      <c r="P2302" s="44">
        <v>0</v>
      </c>
      <c r="Q2302" s="44">
        <v>461.36250000000001</v>
      </c>
      <c r="R2302" s="44">
        <v>0</v>
      </c>
      <c r="S2302" s="44">
        <v>0</v>
      </c>
      <c r="T2302" s="44">
        <v>461.36250000000001</v>
      </c>
      <c r="V2302" s="44"/>
      <c r="W2302" s="44"/>
      <c r="X2302" s="44"/>
    </row>
    <row r="2303" spans="1:24">
      <c r="A2303">
        <v>2</v>
      </c>
      <c r="B2303">
        <v>4332</v>
      </c>
      <c r="C2303" t="s">
        <v>3767</v>
      </c>
      <c r="D2303" t="s">
        <v>971</v>
      </c>
      <c r="E2303" t="s">
        <v>440</v>
      </c>
      <c r="F2303" t="s">
        <v>7775</v>
      </c>
      <c r="G2303" t="s">
        <v>7776</v>
      </c>
      <c r="H2303" t="s">
        <v>86</v>
      </c>
      <c r="I2303" s="42">
        <v>1</v>
      </c>
      <c r="J2303" t="s">
        <v>7002</v>
      </c>
      <c r="K2303" s="37">
        <v>43503</v>
      </c>
      <c r="L2303" s="44">
        <v>62743.59</v>
      </c>
      <c r="M2303" s="44">
        <v>62743.59</v>
      </c>
      <c r="N2303" s="44">
        <v>0</v>
      </c>
      <c r="O2303" s="44">
        <v>62743.59</v>
      </c>
      <c r="P2303" s="44">
        <v>0</v>
      </c>
      <c r="Q2303" s="44">
        <v>0</v>
      </c>
      <c r="R2303" s="44">
        <v>0</v>
      </c>
      <c r="S2303" s="44">
        <v>0</v>
      </c>
      <c r="T2303" s="44">
        <v>0</v>
      </c>
      <c r="V2303" s="44"/>
      <c r="W2303" s="44"/>
      <c r="X2303" s="44"/>
    </row>
    <row r="2304" spans="1:24">
      <c r="A2304">
        <v>2</v>
      </c>
      <c r="B2304">
        <v>4332</v>
      </c>
      <c r="C2304" t="s">
        <v>3767</v>
      </c>
      <c r="D2304" t="s">
        <v>372</v>
      </c>
      <c r="E2304" t="s">
        <v>21</v>
      </c>
      <c r="F2304" t="s">
        <v>5711</v>
      </c>
      <c r="G2304" t="s">
        <v>2381</v>
      </c>
      <c r="H2304" t="s">
        <v>100</v>
      </c>
      <c r="I2304" s="42">
        <v>1</v>
      </c>
      <c r="J2304" t="s">
        <v>7002</v>
      </c>
      <c r="K2304" s="37">
        <v>43503</v>
      </c>
      <c r="L2304" s="44">
        <v>18374</v>
      </c>
      <c r="M2304" s="44">
        <v>18374</v>
      </c>
      <c r="N2304" s="44">
        <v>0</v>
      </c>
      <c r="O2304" s="44">
        <v>16536.599999999999</v>
      </c>
      <c r="P2304" s="44">
        <v>0</v>
      </c>
      <c r="Q2304" s="44">
        <v>1378.05</v>
      </c>
      <c r="R2304" s="44">
        <v>0</v>
      </c>
      <c r="S2304" s="44">
        <v>0</v>
      </c>
      <c r="T2304" s="44">
        <v>1378.05</v>
      </c>
      <c r="V2304" s="44"/>
      <c r="W2304" s="44"/>
      <c r="X2304" s="44"/>
    </row>
    <row r="2305" spans="1:24">
      <c r="A2305">
        <v>2</v>
      </c>
      <c r="B2305">
        <v>4332</v>
      </c>
      <c r="C2305" t="s">
        <v>3767</v>
      </c>
      <c r="D2305" t="s">
        <v>2126</v>
      </c>
      <c r="E2305" t="s">
        <v>76</v>
      </c>
      <c r="F2305" t="s">
        <v>5712</v>
      </c>
      <c r="G2305" t="s">
        <v>3302</v>
      </c>
      <c r="H2305" t="s">
        <v>100</v>
      </c>
      <c r="I2305" s="42">
        <v>0</v>
      </c>
      <c r="J2305" t="s">
        <v>7002</v>
      </c>
      <c r="K2305" s="37">
        <v>43816</v>
      </c>
      <c r="L2305" s="44">
        <v>49552.74</v>
      </c>
      <c r="M2305" s="44">
        <v>49552.74</v>
      </c>
      <c r="N2305" s="44">
        <v>0</v>
      </c>
      <c r="O2305" s="44">
        <v>44597.47</v>
      </c>
      <c r="P2305" s="44">
        <v>0</v>
      </c>
      <c r="Q2305" s="44">
        <v>3716.4558000000002</v>
      </c>
      <c r="R2305" s="44">
        <v>0</v>
      </c>
      <c r="S2305" s="44">
        <v>0</v>
      </c>
      <c r="T2305" s="44">
        <v>3716.4558000000002</v>
      </c>
      <c r="V2305" s="44"/>
      <c r="W2305" s="44"/>
      <c r="X2305" s="44"/>
    </row>
    <row r="2306" spans="1:24">
      <c r="A2306">
        <v>2</v>
      </c>
      <c r="B2306">
        <v>4332</v>
      </c>
      <c r="C2306" t="s">
        <v>3767</v>
      </c>
      <c r="D2306" t="s">
        <v>1863</v>
      </c>
      <c r="E2306" t="s">
        <v>147</v>
      </c>
      <c r="F2306" t="s">
        <v>5713</v>
      </c>
      <c r="G2306" t="s">
        <v>3134</v>
      </c>
      <c r="H2306" t="s">
        <v>107</v>
      </c>
      <c r="I2306" s="42">
        <v>0.1</v>
      </c>
      <c r="J2306" t="s">
        <v>7002</v>
      </c>
      <c r="K2306" s="37">
        <v>48092</v>
      </c>
      <c r="L2306" s="44">
        <v>360853.46</v>
      </c>
      <c r="M2306" s="44">
        <v>360853.46</v>
      </c>
      <c r="N2306" s="44">
        <v>0</v>
      </c>
      <c r="O2306" s="44">
        <v>324768.11</v>
      </c>
      <c r="P2306" s="44">
        <v>0</v>
      </c>
      <c r="Q2306" s="44">
        <v>0</v>
      </c>
      <c r="R2306" s="44">
        <v>0</v>
      </c>
      <c r="S2306" s="44">
        <v>0</v>
      </c>
      <c r="T2306" s="44">
        <v>0</v>
      </c>
      <c r="V2306" s="44"/>
      <c r="W2306" s="44"/>
      <c r="X2306" s="44"/>
    </row>
    <row r="2307" spans="1:24">
      <c r="A2307">
        <v>2</v>
      </c>
      <c r="B2307">
        <v>4332</v>
      </c>
      <c r="C2307" t="s">
        <v>3767</v>
      </c>
      <c r="D2307" t="s">
        <v>1029</v>
      </c>
      <c r="E2307" t="s">
        <v>239</v>
      </c>
      <c r="F2307" t="s">
        <v>5714</v>
      </c>
      <c r="G2307" t="s">
        <v>2344</v>
      </c>
      <c r="H2307" t="s">
        <v>124</v>
      </c>
      <c r="I2307" s="42">
        <v>1</v>
      </c>
      <c r="J2307" t="s">
        <v>7002</v>
      </c>
      <c r="K2307" s="37">
        <v>43503</v>
      </c>
      <c r="L2307" s="44">
        <v>47256.92</v>
      </c>
      <c r="M2307" s="44">
        <v>47256.92</v>
      </c>
      <c r="N2307" s="44">
        <v>0</v>
      </c>
      <c r="O2307" s="44">
        <v>42531.23</v>
      </c>
      <c r="P2307" s="44">
        <v>0</v>
      </c>
      <c r="Q2307" s="44">
        <v>3544.2692000000002</v>
      </c>
      <c r="R2307" s="44">
        <v>0</v>
      </c>
      <c r="S2307" s="44">
        <v>0</v>
      </c>
      <c r="T2307" s="44">
        <v>3544.2692000000002</v>
      </c>
      <c r="V2307" s="44"/>
      <c r="W2307" s="44"/>
      <c r="X2307" s="44"/>
    </row>
    <row r="2308" spans="1:24">
      <c r="A2308">
        <v>2</v>
      </c>
      <c r="B2308">
        <v>4332</v>
      </c>
      <c r="C2308" t="s">
        <v>3767</v>
      </c>
      <c r="D2308" t="s">
        <v>978</v>
      </c>
      <c r="E2308" t="s">
        <v>264</v>
      </c>
      <c r="F2308" t="s">
        <v>7777</v>
      </c>
      <c r="G2308" t="s">
        <v>7778</v>
      </c>
      <c r="H2308" t="s">
        <v>86</v>
      </c>
      <c r="I2308" s="42">
        <v>1</v>
      </c>
      <c r="J2308" t="s">
        <v>7002</v>
      </c>
      <c r="K2308" s="37">
        <v>43333</v>
      </c>
      <c r="L2308" s="44">
        <v>18878.599999999999</v>
      </c>
      <c r="M2308" s="44">
        <v>18878.599999999999</v>
      </c>
      <c r="N2308" s="44">
        <v>0</v>
      </c>
      <c r="O2308" s="44">
        <v>18878.599999999999</v>
      </c>
      <c r="P2308" s="44">
        <v>0</v>
      </c>
      <c r="Q2308" s="44">
        <v>0</v>
      </c>
      <c r="R2308" s="44">
        <v>0</v>
      </c>
      <c r="S2308" s="44">
        <v>0</v>
      </c>
      <c r="T2308" s="44">
        <v>0</v>
      </c>
      <c r="V2308" s="44"/>
      <c r="W2308" s="44"/>
      <c r="X2308" s="44"/>
    </row>
    <row r="2309" spans="1:24">
      <c r="A2309">
        <v>2</v>
      </c>
      <c r="B2309">
        <v>4332</v>
      </c>
      <c r="C2309" t="s">
        <v>3767</v>
      </c>
      <c r="D2309" t="s">
        <v>1440</v>
      </c>
      <c r="E2309" t="s">
        <v>60</v>
      </c>
      <c r="F2309" t="s">
        <v>5715</v>
      </c>
      <c r="G2309" t="s">
        <v>2263</v>
      </c>
      <c r="H2309" t="s">
        <v>149</v>
      </c>
      <c r="I2309" s="42">
        <v>1</v>
      </c>
      <c r="J2309" t="s">
        <v>7002</v>
      </c>
      <c r="K2309" s="37">
        <v>48092</v>
      </c>
      <c r="L2309" s="44">
        <v>159877.35</v>
      </c>
      <c r="M2309" s="44">
        <v>159877.35</v>
      </c>
      <c r="N2309" s="44">
        <v>0</v>
      </c>
      <c r="O2309" s="44">
        <v>143889.62</v>
      </c>
      <c r="P2309" s="44">
        <v>0</v>
      </c>
      <c r="Q2309" s="44">
        <v>10957.64</v>
      </c>
      <c r="R2309" s="44">
        <v>0</v>
      </c>
      <c r="S2309" s="44">
        <v>10957.64</v>
      </c>
      <c r="T2309" s="44">
        <v>0</v>
      </c>
      <c r="V2309" s="44"/>
      <c r="W2309" s="44"/>
      <c r="X2309" s="44"/>
    </row>
    <row r="2310" spans="1:24">
      <c r="A2310">
        <v>2</v>
      </c>
      <c r="B2310">
        <v>4332</v>
      </c>
      <c r="C2310" t="s">
        <v>3767</v>
      </c>
      <c r="D2310" t="s">
        <v>1402</v>
      </c>
      <c r="E2310" t="s">
        <v>147</v>
      </c>
      <c r="F2310" t="s">
        <v>5716</v>
      </c>
      <c r="G2310" t="s">
        <v>2355</v>
      </c>
      <c r="H2310" t="s">
        <v>107</v>
      </c>
      <c r="I2310" s="42">
        <v>1</v>
      </c>
      <c r="J2310" t="s">
        <v>7002</v>
      </c>
      <c r="K2310" s="37">
        <v>43503</v>
      </c>
      <c r="L2310" s="44">
        <v>17108.509999999998</v>
      </c>
      <c r="M2310" s="44">
        <v>17108.509999999998</v>
      </c>
      <c r="N2310" s="44">
        <v>0</v>
      </c>
      <c r="O2310" s="44">
        <v>15397.66</v>
      </c>
      <c r="P2310" s="44">
        <v>0</v>
      </c>
      <c r="Q2310" s="44">
        <v>1283.1383000000001</v>
      </c>
      <c r="R2310" s="44">
        <v>0</v>
      </c>
      <c r="S2310" s="44">
        <v>0</v>
      </c>
      <c r="T2310" s="44">
        <v>1283.1383000000001</v>
      </c>
      <c r="V2310" s="44"/>
      <c r="W2310" s="44"/>
      <c r="X2310" s="44"/>
    </row>
    <row r="2311" spans="1:24">
      <c r="A2311">
        <v>2</v>
      </c>
      <c r="B2311">
        <v>4332</v>
      </c>
      <c r="C2311" t="s">
        <v>3767</v>
      </c>
      <c r="D2311" t="s">
        <v>2902</v>
      </c>
      <c r="E2311" t="s">
        <v>93</v>
      </c>
      <c r="F2311" t="s">
        <v>7779</v>
      </c>
      <c r="G2311" t="s">
        <v>7780</v>
      </c>
      <c r="H2311" t="s">
        <v>149</v>
      </c>
      <c r="I2311" s="42">
        <v>0</v>
      </c>
      <c r="J2311" t="s">
        <v>7002</v>
      </c>
      <c r="K2311" s="37">
        <v>48092</v>
      </c>
      <c r="L2311" s="44">
        <v>484635.62</v>
      </c>
      <c r="M2311" s="44">
        <v>484635.62</v>
      </c>
      <c r="N2311" s="44">
        <v>0</v>
      </c>
      <c r="O2311" s="44">
        <v>436172.06</v>
      </c>
      <c r="P2311" s="44">
        <v>0</v>
      </c>
      <c r="Q2311" s="44">
        <v>0</v>
      </c>
      <c r="R2311" s="44">
        <v>0</v>
      </c>
      <c r="S2311" s="44">
        <v>0</v>
      </c>
      <c r="T2311" s="44">
        <v>0</v>
      </c>
      <c r="V2311" s="44"/>
      <c r="W2311" s="44"/>
      <c r="X2311" s="44"/>
    </row>
    <row r="2312" spans="1:24">
      <c r="A2312">
        <v>2</v>
      </c>
      <c r="B2312">
        <v>4332</v>
      </c>
      <c r="C2312" t="s">
        <v>3767</v>
      </c>
      <c r="D2312" t="s">
        <v>1258</v>
      </c>
      <c r="E2312" t="s">
        <v>37</v>
      </c>
      <c r="F2312" t="s">
        <v>5717</v>
      </c>
      <c r="G2312" t="s">
        <v>2300</v>
      </c>
      <c r="H2312" t="s">
        <v>100</v>
      </c>
      <c r="I2312" s="42">
        <v>0</v>
      </c>
      <c r="J2312" t="s">
        <v>7002</v>
      </c>
      <c r="K2312" s="37">
        <v>43899</v>
      </c>
      <c r="L2312" s="44">
        <v>25470.94</v>
      </c>
      <c r="M2312" s="44">
        <v>51000</v>
      </c>
      <c r="N2312" s="44">
        <v>25529.06</v>
      </c>
      <c r="O2312" s="44">
        <v>45900</v>
      </c>
      <c r="P2312" s="44">
        <v>22976.15</v>
      </c>
      <c r="Q2312" s="44">
        <v>3825.0007999999998</v>
      </c>
      <c r="R2312" s="44">
        <v>0</v>
      </c>
      <c r="S2312" s="44">
        <v>1914.68</v>
      </c>
      <c r="T2312" s="44">
        <v>1910.3208</v>
      </c>
      <c r="V2312" s="44"/>
      <c r="W2312" s="44"/>
      <c r="X2312" s="44"/>
    </row>
    <row r="2313" spans="1:24">
      <c r="A2313">
        <v>2</v>
      </c>
      <c r="B2313">
        <v>4332</v>
      </c>
      <c r="C2313" t="s">
        <v>3767</v>
      </c>
      <c r="D2313" t="s">
        <v>2545</v>
      </c>
      <c r="E2313" t="s">
        <v>9</v>
      </c>
      <c r="F2313" t="s">
        <v>5718</v>
      </c>
      <c r="G2313" t="s">
        <v>2546</v>
      </c>
      <c r="H2313" t="s">
        <v>124</v>
      </c>
      <c r="I2313" s="42">
        <v>1</v>
      </c>
      <c r="J2313" t="s">
        <v>7002</v>
      </c>
      <c r="K2313" s="37">
        <v>43588</v>
      </c>
      <c r="L2313" s="44">
        <v>10255</v>
      </c>
      <c r="M2313" s="44">
        <v>10255</v>
      </c>
      <c r="N2313" s="44">
        <v>0</v>
      </c>
      <c r="O2313" s="44">
        <v>9229.5</v>
      </c>
      <c r="P2313" s="44">
        <v>0</v>
      </c>
      <c r="Q2313" s="44">
        <v>769.125</v>
      </c>
      <c r="R2313" s="44">
        <v>0</v>
      </c>
      <c r="S2313" s="44">
        <v>0</v>
      </c>
      <c r="T2313" s="44">
        <v>769.125</v>
      </c>
      <c r="V2313" s="44"/>
      <c r="W2313" s="44"/>
      <c r="X2313" s="44"/>
    </row>
    <row r="2314" spans="1:24">
      <c r="A2314">
        <v>2</v>
      </c>
      <c r="B2314">
        <v>4332</v>
      </c>
      <c r="C2314" t="s">
        <v>3767</v>
      </c>
      <c r="D2314" t="s">
        <v>1731</v>
      </c>
      <c r="E2314" t="s">
        <v>122</v>
      </c>
      <c r="F2314" t="s">
        <v>5719</v>
      </c>
      <c r="G2314" t="s">
        <v>2792</v>
      </c>
      <c r="H2314" t="s">
        <v>124</v>
      </c>
      <c r="I2314" s="42">
        <v>1</v>
      </c>
      <c r="J2314" t="s">
        <v>7002</v>
      </c>
      <c r="K2314" s="37">
        <v>43588</v>
      </c>
      <c r="L2314" s="44">
        <v>31157.040000000001</v>
      </c>
      <c r="M2314" s="44">
        <v>31157.040000000001</v>
      </c>
      <c r="N2314" s="44">
        <v>0</v>
      </c>
      <c r="O2314" s="44">
        <v>28041.34</v>
      </c>
      <c r="P2314" s="44">
        <v>0</v>
      </c>
      <c r="Q2314" s="44">
        <v>2336.7782999999999</v>
      </c>
      <c r="R2314" s="44">
        <v>0</v>
      </c>
      <c r="S2314" s="44">
        <v>0</v>
      </c>
      <c r="T2314" s="44">
        <v>2336.7782999999999</v>
      </c>
      <c r="V2314" s="44"/>
      <c r="W2314" s="44"/>
      <c r="X2314" s="44"/>
    </row>
    <row r="2315" spans="1:24">
      <c r="A2315">
        <v>2</v>
      </c>
      <c r="B2315">
        <v>4332</v>
      </c>
      <c r="C2315" t="s">
        <v>3767</v>
      </c>
      <c r="D2315" t="s">
        <v>2436</v>
      </c>
      <c r="E2315" t="s">
        <v>9</v>
      </c>
      <c r="F2315" t="s">
        <v>5720</v>
      </c>
      <c r="G2315" t="s">
        <v>2437</v>
      </c>
      <c r="H2315" t="s">
        <v>86</v>
      </c>
      <c r="I2315" s="42">
        <v>0.33</v>
      </c>
      <c r="J2315" t="s">
        <v>7002</v>
      </c>
      <c r="K2315" s="37">
        <v>43788</v>
      </c>
      <c r="L2315" s="44">
        <v>51373.27</v>
      </c>
      <c r="M2315" s="44">
        <v>51373.27</v>
      </c>
      <c r="N2315" s="44">
        <v>0</v>
      </c>
      <c r="O2315" s="44">
        <v>46235.94</v>
      </c>
      <c r="P2315" s="44">
        <v>0</v>
      </c>
      <c r="Q2315" s="44">
        <v>3852.9949999999999</v>
      </c>
      <c r="R2315" s="44">
        <v>0</v>
      </c>
      <c r="S2315" s="44">
        <v>0</v>
      </c>
      <c r="T2315" s="44">
        <v>3852.9949999999999</v>
      </c>
      <c r="V2315" s="44"/>
      <c r="W2315" s="44"/>
      <c r="X2315" s="44"/>
    </row>
    <row r="2316" spans="1:24">
      <c r="A2316">
        <v>2</v>
      </c>
      <c r="B2316">
        <v>4332</v>
      </c>
      <c r="C2316" t="s">
        <v>3767</v>
      </c>
      <c r="D2316" t="s">
        <v>1369</v>
      </c>
      <c r="E2316" t="s">
        <v>9</v>
      </c>
      <c r="F2316" t="s">
        <v>5721</v>
      </c>
      <c r="G2316" t="s">
        <v>2770</v>
      </c>
      <c r="H2316" t="s">
        <v>86</v>
      </c>
      <c r="I2316" s="42">
        <v>0.7</v>
      </c>
      <c r="J2316" t="s">
        <v>7002</v>
      </c>
      <c r="K2316" s="37">
        <v>48092</v>
      </c>
      <c r="L2316" s="44">
        <v>712244.68</v>
      </c>
      <c r="M2316" s="44">
        <v>712244.68</v>
      </c>
      <c r="N2316" s="44">
        <v>0</v>
      </c>
      <c r="O2316" s="44">
        <v>641020.21</v>
      </c>
      <c r="P2316" s="44">
        <v>0</v>
      </c>
      <c r="Q2316" s="44">
        <v>53228.455800000003</v>
      </c>
      <c r="R2316" s="44">
        <v>0</v>
      </c>
      <c r="S2316" s="44">
        <v>0</v>
      </c>
      <c r="T2316" s="44">
        <v>53228.455800000003</v>
      </c>
      <c r="V2316" s="44"/>
      <c r="W2316" s="44"/>
      <c r="X2316" s="44"/>
    </row>
    <row r="2317" spans="1:24">
      <c r="A2317">
        <v>2</v>
      </c>
      <c r="B2317">
        <v>4332</v>
      </c>
      <c r="C2317" t="s">
        <v>3767</v>
      </c>
      <c r="D2317" t="s">
        <v>549</v>
      </c>
      <c r="E2317" t="s">
        <v>9</v>
      </c>
      <c r="F2317" t="s">
        <v>5722</v>
      </c>
      <c r="G2317" t="s">
        <v>3119</v>
      </c>
      <c r="H2317" t="s">
        <v>149</v>
      </c>
      <c r="I2317" s="42">
        <v>0</v>
      </c>
      <c r="J2317" t="s">
        <v>7002</v>
      </c>
      <c r="K2317" s="37">
        <v>43917</v>
      </c>
      <c r="L2317" s="44">
        <v>57311.41</v>
      </c>
      <c r="M2317" s="44">
        <v>57311.41</v>
      </c>
      <c r="N2317" s="44">
        <v>0</v>
      </c>
      <c r="O2317" s="44">
        <v>51580.27</v>
      </c>
      <c r="P2317" s="44">
        <v>0</v>
      </c>
      <c r="Q2317" s="44">
        <v>4298.3558000000003</v>
      </c>
      <c r="R2317" s="44">
        <v>0</v>
      </c>
      <c r="S2317" s="44">
        <v>0</v>
      </c>
      <c r="T2317" s="44">
        <v>4298.3558000000003</v>
      </c>
      <c r="V2317" s="44"/>
      <c r="W2317" s="44"/>
      <c r="X2317" s="44"/>
    </row>
    <row r="2318" spans="1:24">
      <c r="A2318">
        <v>2</v>
      </c>
      <c r="B2318">
        <v>4332</v>
      </c>
      <c r="C2318" t="s">
        <v>3767</v>
      </c>
      <c r="D2318" t="s">
        <v>748</v>
      </c>
      <c r="E2318" t="s">
        <v>48</v>
      </c>
      <c r="F2318" t="s">
        <v>5723</v>
      </c>
      <c r="G2318" t="s">
        <v>574</v>
      </c>
      <c r="H2318" t="s">
        <v>107</v>
      </c>
      <c r="I2318" s="42">
        <v>1</v>
      </c>
      <c r="J2318" t="s">
        <v>7002</v>
      </c>
      <c r="K2318" s="37">
        <v>43952</v>
      </c>
      <c r="L2318" s="44">
        <v>3192.65</v>
      </c>
      <c r="M2318" s="44">
        <v>3192.65</v>
      </c>
      <c r="N2318" s="44">
        <v>0</v>
      </c>
      <c r="O2318" s="44">
        <v>2873.39</v>
      </c>
      <c r="P2318" s="44">
        <v>0</v>
      </c>
      <c r="Q2318" s="44">
        <v>239.44919999999999</v>
      </c>
      <c r="R2318" s="44">
        <v>0</v>
      </c>
      <c r="S2318" s="44">
        <v>0</v>
      </c>
      <c r="T2318" s="44">
        <v>239.44919999999999</v>
      </c>
      <c r="V2318" s="44"/>
      <c r="W2318" s="44"/>
      <c r="X2318" s="44"/>
    </row>
    <row r="2319" spans="1:24">
      <c r="A2319">
        <v>2</v>
      </c>
      <c r="B2319">
        <v>4332</v>
      </c>
      <c r="C2319" t="s">
        <v>3767</v>
      </c>
      <c r="D2319" t="s">
        <v>1258</v>
      </c>
      <c r="E2319" t="s">
        <v>37</v>
      </c>
      <c r="F2319" t="s">
        <v>5724</v>
      </c>
      <c r="G2319" t="s">
        <v>2396</v>
      </c>
      <c r="H2319" t="s">
        <v>104</v>
      </c>
      <c r="I2319" s="42">
        <v>0</v>
      </c>
      <c r="J2319" t="s">
        <v>7002</v>
      </c>
      <c r="K2319" s="37">
        <v>43503</v>
      </c>
      <c r="L2319" s="44">
        <v>33541.99</v>
      </c>
      <c r="M2319" s="44">
        <v>33541.99</v>
      </c>
      <c r="N2319" s="44">
        <v>0</v>
      </c>
      <c r="O2319" s="44">
        <v>30187.79</v>
      </c>
      <c r="P2319" s="44">
        <v>0</v>
      </c>
      <c r="Q2319" s="44">
        <v>2515.6491999999998</v>
      </c>
      <c r="R2319" s="44">
        <v>0</v>
      </c>
      <c r="S2319" s="44">
        <v>0</v>
      </c>
      <c r="T2319" s="44">
        <v>2515.6491999999998</v>
      </c>
      <c r="V2319" s="44"/>
      <c r="W2319" s="44"/>
      <c r="X2319" s="44"/>
    </row>
    <row r="2320" spans="1:24">
      <c r="A2320">
        <v>2</v>
      </c>
      <c r="B2320">
        <v>4332</v>
      </c>
      <c r="C2320" t="s">
        <v>3767</v>
      </c>
      <c r="D2320" t="s">
        <v>2016</v>
      </c>
      <c r="E2320" t="s">
        <v>76</v>
      </c>
      <c r="F2320" t="s">
        <v>5725</v>
      </c>
      <c r="G2320" t="s">
        <v>2486</v>
      </c>
      <c r="H2320" t="s">
        <v>124</v>
      </c>
      <c r="I2320" s="42">
        <v>0</v>
      </c>
      <c r="J2320" t="s">
        <v>7002</v>
      </c>
      <c r="K2320" s="37">
        <v>43760</v>
      </c>
      <c r="L2320" s="44">
        <v>28882.71</v>
      </c>
      <c r="M2320" s="44">
        <v>28882.71</v>
      </c>
      <c r="N2320" s="44">
        <v>0</v>
      </c>
      <c r="O2320" s="44">
        <v>25994.44</v>
      </c>
      <c r="P2320" s="44">
        <v>0</v>
      </c>
      <c r="Q2320" s="44">
        <v>2166.2033000000001</v>
      </c>
      <c r="R2320" s="44">
        <v>0</v>
      </c>
      <c r="S2320" s="44">
        <v>0</v>
      </c>
      <c r="T2320" s="44">
        <v>2166.2033000000001</v>
      </c>
      <c r="V2320" s="44"/>
      <c r="W2320" s="44"/>
      <c r="X2320" s="44"/>
    </row>
    <row r="2321" spans="1:24">
      <c r="A2321">
        <v>2</v>
      </c>
      <c r="B2321">
        <v>4332</v>
      </c>
      <c r="C2321" t="s">
        <v>3767</v>
      </c>
      <c r="D2321" t="s">
        <v>1258</v>
      </c>
      <c r="E2321" t="s">
        <v>37</v>
      </c>
      <c r="F2321" t="s">
        <v>5726</v>
      </c>
      <c r="G2321" t="s">
        <v>2390</v>
      </c>
      <c r="H2321" t="s">
        <v>107</v>
      </c>
      <c r="I2321" s="42">
        <v>0</v>
      </c>
      <c r="J2321" t="s">
        <v>7002</v>
      </c>
      <c r="K2321" s="37">
        <v>43760</v>
      </c>
      <c r="L2321" s="44">
        <v>76930.880000000005</v>
      </c>
      <c r="M2321" s="44">
        <v>76930.880000000005</v>
      </c>
      <c r="N2321" s="44">
        <v>0</v>
      </c>
      <c r="O2321" s="44">
        <v>69237.789999999994</v>
      </c>
      <c r="P2321" s="44">
        <v>0</v>
      </c>
      <c r="Q2321" s="44">
        <v>5769.8158000000003</v>
      </c>
      <c r="R2321" s="44">
        <v>0</v>
      </c>
      <c r="S2321" s="44">
        <v>0</v>
      </c>
      <c r="T2321" s="44">
        <v>5769.8158000000003</v>
      </c>
      <c r="V2321" s="44"/>
      <c r="W2321" s="44"/>
      <c r="X2321" s="44"/>
    </row>
    <row r="2322" spans="1:24">
      <c r="A2322">
        <v>2</v>
      </c>
      <c r="B2322">
        <v>4332</v>
      </c>
      <c r="C2322" t="s">
        <v>3767</v>
      </c>
      <c r="D2322" t="s">
        <v>81</v>
      </c>
      <c r="E2322" t="s">
        <v>82</v>
      </c>
      <c r="F2322" t="s">
        <v>5727</v>
      </c>
      <c r="G2322" t="s">
        <v>1979</v>
      </c>
      <c r="H2322" t="s">
        <v>104</v>
      </c>
      <c r="I2322" s="42">
        <v>0.25</v>
      </c>
      <c r="J2322" t="s">
        <v>7002</v>
      </c>
      <c r="K2322" s="37">
        <v>48092</v>
      </c>
      <c r="L2322" s="44">
        <v>534053</v>
      </c>
      <c r="M2322" s="44">
        <v>534053</v>
      </c>
      <c r="N2322" s="44">
        <v>0</v>
      </c>
      <c r="O2322" s="44">
        <v>480647.7</v>
      </c>
      <c r="P2322" s="44">
        <v>0</v>
      </c>
      <c r="Q2322" s="44">
        <v>0</v>
      </c>
      <c r="R2322" s="44">
        <v>0</v>
      </c>
      <c r="S2322" s="44">
        <v>0</v>
      </c>
      <c r="T2322" s="44">
        <v>0</v>
      </c>
      <c r="V2322" s="44"/>
      <c r="W2322" s="44"/>
      <c r="X2322" s="44"/>
    </row>
    <row r="2323" spans="1:24">
      <c r="A2323">
        <v>2</v>
      </c>
      <c r="B2323">
        <v>4332</v>
      </c>
      <c r="C2323" t="s">
        <v>3767</v>
      </c>
      <c r="D2323" t="s">
        <v>1673</v>
      </c>
      <c r="E2323" t="s">
        <v>60</v>
      </c>
      <c r="F2323" t="s">
        <v>5728</v>
      </c>
      <c r="G2323" t="s">
        <v>3017</v>
      </c>
      <c r="H2323" t="s">
        <v>107</v>
      </c>
      <c r="I2323" s="42">
        <v>1</v>
      </c>
      <c r="J2323" t="s">
        <v>7002</v>
      </c>
      <c r="K2323" s="37">
        <v>43851</v>
      </c>
      <c r="L2323" s="44">
        <v>35400</v>
      </c>
      <c r="M2323" s="44">
        <v>35400</v>
      </c>
      <c r="N2323" s="44">
        <v>0</v>
      </c>
      <c r="O2323" s="44">
        <v>31860</v>
      </c>
      <c r="P2323" s="44">
        <v>0</v>
      </c>
      <c r="Q2323" s="44">
        <v>2655</v>
      </c>
      <c r="R2323" s="44">
        <v>0</v>
      </c>
      <c r="S2323" s="44">
        <v>0</v>
      </c>
      <c r="T2323" s="44">
        <v>2655</v>
      </c>
      <c r="V2323" s="44"/>
      <c r="W2323" s="44"/>
      <c r="X2323" s="44"/>
    </row>
    <row r="2324" spans="1:24">
      <c r="A2324">
        <v>2</v>
      </c>
      <c r="B2324">
        <v>4332</v>
      </c>
      <c r="C2324" t="s">
        <v>3767</v>
      </c>
      <c r="D2324" t="s">
        <v>372</v>
      </c>
      <c r="E2324" t="s">
        <v>21</v>
      </c>
      <c r="F2324" t="s">
        <v>5729</v>
      </c>
      <c r="G2324" t="s">
        <v>2512</v>
      </c>
      <c r="H2324" t="s">
        <v>100</v>
      </c>
      <c r="I2324" s="42">
        <v>1</v>
      </c>
      <c r="J2324" t="s">
        <v>7002</v>
      </c>
      <c r="K2324" s="37">
        <v>43588</v>
      </c>
      <c r="L2324" s="44">
        <v>8442</v>
      </c>
      <c r="M2324" s="44">
        <v>8442</v>
      </c>
      <c r="N2324" s="44">
        <v>0</v>
      </c>
      <c r="O2324" s="44">
        <v>7597.8</v>
      </c>
      <c r="P2324" s="44">
        <v>0</v>
      </c>
      <c r="Q2324" s="44">
        <v>633.15</v>
      </c>
      <c r="R2324" s="44">
        <v>0</v>
      </c>
      <c r="S2324" s="44">
        <v>0</v>
      </c>
      <c r="T2324" s="44">
        <v>633.15</v>
      </c>
      <c r="V2324" s="44"/>
      <c r="W2324" s="44"/>
      <c r="X2324" s="44"/>
    </row>
    <row r="2325" spans="1:24">
      <c r="A2325">
        <v>2</v>
      </c>
      <c r="B2325">
        <v>4332</v>
      </c>
      <c r="C2325" t="s">
        <v>3767</v>
      </c>
      <c r="D2325" t="s">
        <v>2016</v>
      </c>
      <c r="E2325" t="s">
        <v>76</v>
      </c>
      <c r="F2325" t="s">
        <v>5730</v>
      </c>
      <c r="G2325" t="s">
        <v>2625</v>
      </c>
      <c r="H2325" t="s">
        <v>124</v>
      </c>
      <c r="I2325" s="42">
        <v>0</v>
      </c>
      <c r="J2325" t="s">
        <v>7002</v>
      </c>
      <c r="K2325" s="37">
        <v>43760</v>
      </c>
      <c r="L2325" s="44">
        <v>17581.87</v>
      </c>
      <c r="M2325" s="44">
        <v>17581.87</v>
      </c>
      <c r="N2325" s="44">
        <v>0</v>
      </c>
      <c r="O2325" s="44">
        <v>15823.68</v>
      </c>
      <c r="P2325" s="44">
        <v>0</v>
      </c>
      <c r="Q2325" s="44">
        <v>1318.64</v>
      </c>
      <c r="R2325" s="44">
        <v>0</v>
      </c>
      <c r="S2325" s="44">
        <v>0</v>
      </c>
      <c r="T2325" s="44">
        <v>1318.64</v>
      </c>
      <c r="V2325" s="44"/>
      <c r="W2325" s="44"/>
      <c r="X2325" s="44"/>
    </row>
    <row r="2326" spans="1:24">
      <c r="A2326">
        <v>2</v>
      </c>
      <c r="B2326">
        <v>4332</v>
      </c>
      <c r="C2326" t="s">
        <v>3767</v>
      </c>
      <c r="D2326" t="s">
        <v>560</v>
      </c>
      <c r="E2326" t="s">
        <v>27</v>
      </c>
      <c r="F2326" t="s">
        <v>5731</v>
      </c>
      <c r="G2326" t="s">
        <v>2336</v>
      </c>
      <c r="H2326" t="s">
        <v>124</v>
      </c>
      <c r="I2326" s="42">
        <v>0</v>
      </c>
      <c r="J2326" t="s">
        <v>7002</v>
      </c>
      <c r="K2326" s="37">
        <v>48092</v>
      </c>
      <c r="L2326" s="44">
        <v>159289.63</v>
      </c>
      <c r="M2326" s="44">
        <v>159289.63</v>
      </c>
      <c r="N2326" s="44">
        <v>0</v>
      </c>
      <c r="O2326" s="44">
        <v>143360.67000000001</v>
      </c>
      <c r="P2326" s="44">
        <v>0</v>
      </c>
      <c r="Q2326" s="44">
        <v>0</v>
      </c>
      <c r="R2326" s="44">
        <v>0</v>
      </c>
      <c r="S2326" s="44">
        <v>0</v>
      </c>
      <c r="T2326" s="44">
        <v>0</v>
      </c>
      <c r="V2326" s="44"/>
      <c r="W2326" s="44"/>
      <c r="X2326" s="44"/>
    </row>
    <row r="2327" spans="1:24">
      <c r="A2327">
        <v>2</v>
      </c>
      <c r="B2327">
        <v>4332</v>
      </c>
      <c r="C2327" t="s">
        <v>3767</v>
      </c>
      <c r="D2327" t="s">
        <v>918</v>
      </c>
      <c r="E2327" t="s">
        <v>25</v>
      </c>
      <c r="F2327" t="s">
        <v>5732</v>
      </c>
      <c r="G2327" t="s">
        <v>2317</v>
      </c>
      <c r="H2327" t="s">
        <v>107</v>
      </c>
      <c r="I2327" s="42">
        <v>1</v>
      </c>
      <c r="J2327" t="s">
        <v>7002</v>
      </c>
      <c r="K2327" s="37">
        <v>43503</v>
      </c>
      <c r="L2327" s="44">
        <v>10084.049999999999</v>
      </c>
      <c r="M2327" s="44">
        <v>10084.049999999999</v>
      </c>
      <c r="N2327" s="44">
        <v>0</v>
      </c>
      <c r="O2327" s="44">
        <v>9075.65</v>
      </c>
      <c r="P2327" s="44">
        <v>0</v>
      </c>
      <c r="Q2327" s="44">
        <v>756.30420000000004</v>
      </c>
      <c r="R2327" s="44">
        <v>0</v>
      </c>
      <c r="S2327" s="44">
        <v>0</v>
      </c>
      <c r="T2327" s="44">
        <v>756.30420000000004</v>
      </c>
      <c r="V2327" s="44"/>
      <c r="W2327" s="44"/>
      <c r="X2327" s="44"/>
    </row>
    <row r="2328" spans="1:24">
      <c r="A2328">
        <v>2</v>
      </c>
      <c r="B2328">
        <v>4332</v>
      </c>
      <c r="C2328" t="s">
        <v>3767</v>
      </c>
      <c r="D2328" t="s">
        <v>748</v>
      </c>
      <c r="E2328" t="s">
        <v>48</v>
      </c>
      <c r="F2328" t="s">
        <v>5733</v>
      </c>
      <c r="G2328" t="s">
        <v>2750</v>
      </c>
      <c r="H2328" t="s">
        <v>107</v>
      </c>
      <c r="I2328" s="42">
        <v>0</v>
      </c>
      <c r="J2328" t="s">
        <v>7002</v>
      </c>
      <c r="K2328" s="37">
        <v>43676</v>
      </c>
      <c r="L2328" s="44">
        <v>4385.25</v>
      </c>
      <c r="M2328" s="44">
        <v>4385.25</v>
      </c>
      <c r="N2328" s="44">
        <v>0</v>
      </c>
      <c r="O2328" s="44">
        <v>3946.73</v>
      </c>
      <c r="P2328" s="44">
        <v>0</v>
      </c>
      <c r="Q2328" s="44">
        <v>328.89420000000001</v>
      </c>
      <c r="R2328" s="44">
        <v>0</v>
      </c>
      <c r="S2328" s="44">
        <v>0</v>
      </c>
      <c r="T2328" s="44">
        <v>328.89420000000001</v>
      </c>
      <c r="V2328" s="44"/>
      <c r="W2328" s="44"/>
      <c r="X2328" s="44"/>
    </row>
    <row r="2329" spans="1:24">
      <c r="A2329">
        <v>2</v>
      </c>
      <c r="B2329">
        <v>4332</v>
      </c>
      <c r="C2329" t="s">
        <v>3767</v>
      </c>
      <c r="D2329" t="s">
        <v>36</v>
      </c>
      <c r="E2329" t="s">
        <v>37</v>
      </c>
      <c r="F2329" t="s">
        <v>5734</v>
      </c>
      <c r="G2329" t="s">
        <v>2953</v>
      </c>
      <c r="H2329" t="s">
        <v>124</v>
      </c>
      <c r="I2329" s="42">
        <v>0.2</v>
      </c>
      <c r="J2329" t="s">
        <v>7002</v>
      </c>
      <c r="K2329" s="37">
        <v>48092</v>
      </c>
      <c r="L2329" s="44">
        <v>510321.98</v>
      </c>
      <c r="M2329" s="44">
        <v>510321.98</v>
      </c>
      <c r="N2329" s="44">
        <v>0</v>
      </c>
      <c r="O2329" s="44">
        <v>459289.78</v>
      </c>
      <c r="P2329" s="44">
        <v>0</v>
      </c>
      <c r="Q2329" s="44">
        <v>0</v>
      </c>
      <c r="R2329" s="44">
        <v>0</v>
      </c>
      <c r="S2329" s="44">
        <v>0</v>
      </c>
      <c r="T2329" s="44">
        <v>0</v>
      </c>
      <c r="V2329" s="44"/>
      <c r="W2329" s="44"/>
      <c r="X2329" s="44"/>
    </row>
    <row r="2330" spans="1:24">
      <c r="A2330">
        <v>2</v>
      </c>
      <c r="B2330">
        <v>4332</v>
      </c>
      <c r="C2330" t="s">
        <v>3767</v>
      </c>
      <c r="D2330" t="s">
        <v>713</v>
      </c>
      <c r="E2330" t="s">
        <v>60</v>
      </c>
      <c r="F2330" t="s">
        <v>5735</v>
      </c>
      <c r="G2330" t="s">
        <v>2358</v>
      </c>
      <c r="H2330" t="s">
        <v>124</v>
      </c>
      <c r="I2330" s="42">
        <v>1</v>
      </c>
      <c r="J2330" t="s">
        <v>7002</v>
      </c>
      <c r="K2330" s="37">
        <v>43503</v>
      </c>
      <c r="L2330" s="44">
        <v>7172.45</v>
      </c>
      <c r="M2330" s="44">
        <v>7172.45</v>
      </c>
      <c r="N2330" s="44">
        <v>0</v>
      </c>
      <c r="O2330" s="44">
        <v>6455.21</v>
      </c>
      <c r="P2330" s="44">
        <v>0</v>
      </c>
      <c r="Q2330" s="44">
        <v>537.93420000000003</v>
      </c>
      <c r="R2330" s="44">
        <v>0</v>
      </c>
      <c r="S2330" s="44">
        <v>0</v>
      </c>
      <c r="T2330" s="44">
        <v>537.93420000000003</v>
      </c>
      <c r="V2330" s="44"/>
      <c r="W2330" s="44"/>
      <c r="X2330" s="44"/>
    </row>
    <row r="2331" spans="1:24">
      <c r="A2331">
        <v>2</v>
      </c>
      <c r="B2331">
        <v>4332</v>
      </c>
      <c r="C2331" t="s">
        <v>3767</v>
      </c>
      <c r="D2331" t="s">
        <v>2217</v>
      </c>
      <c r="E2331" t="s">
        <v>9</v>
      </c>
      <c r="F2331" t="s">
        <v>5736</v>
      </c>
      <c r="G2331" t="s">
        <v>2740</v>
      </c>
      <c r="H2331" t="s">
        <v>107</v>
      </c>
      <c r="I2331" s="42">
        <v>0.5</v>
      </c>
      <c r="J2331" t="s">
        <v>7002</v>
      </c>
      <c r="K2331" s="37">
        <v>43678</v>
      </c>
      <c r="L2331" s="44">
        <v>15662.05</v>
      </c>
      <c r="M2331" s="44">
        <v>15662.05</v>
      </c>
      <c r="N2331" s="44">
        <v>0</v>
      </c>
      <c r="O2331" s="44">
        <v>14095.85</v>
      </c>
      <c r="P2331" s="44">
        <v>0</v>
      </c>
      <c r="Q2331" s="44">
        <v>1174.6541999999999</v>
      </c>
      <c r="R2331" s="44">
        <v>0</v>
      </c>
      <c r="S2331" s="44">
        <v>0</v>
      </c>
      <c r="T2331" s="44">
        <v>1174.6541999999999</v>
      </c>
      <c r="V2331" s="44"/>
      <c r="W2331" s="44"/>
      <c r="X2331" s="44"/>
    </row>
    <row r="2332" spans="1:24">
      <c r="A2332">
        <v>2</v>
      </c>
      <c r="B2332">
        <v>4332</v>
      </c>
      <c r="C2332" t="s">
        <v>3767</v>
      </c>
      <c r="D2332" t="s">
        <v>675</v>
      </c>
      <c r="E2332" t="s">
        <v>60</v>
      </c>
      <c r="F2332" t="s">
        <v>7781</v>
      </c>
      <c r="G2332" t="s">
        <v>7782</v>
      </c>
      <c r="H2332" t="s">
        <v>149</v>
      </c>
      <c r="I2332" s="42">
        <v>1</v>
      </c>
      <c r="J2332" t="s">
        <v>7002</v>
      </c>
      <c r="K2332" s="37">
        <v>48092</v>
      </c>
      <c r="L2332" s="44">
        <v>841184.62</v>
      </c>
      <c r="M2332" s="44">
        <v>841184.62</v>
      </c>
      <c r="N2332" s="44">
        <v>0</v>
      </c>
      <c r="O2332" s="44">
        <v>757066.16</v>
      </c>
      <c r="P2332" s="44">
        <v>0</v>
      </c>
      <c r="Q2332" s="44">
        <v>0</v>
      </c>
      <c r="R2332" s="44">
        <v>0</v>
      </c>
      <c r="S2332" s="44">
        <v>0</v>
      </c>
      <c r="T2332" s="44">
        <v>0</v>
      </c>
      <c r="V2332" s="44"/>
      <c r="W2332" s="44"/>
      <c r="X2332" s="44"/>
    </row>
    <row r="2333" spans="1:24">
      <c r="A2333">
        <v>2</v>
      </c>
      <c r="B2333">
        <v>4332</v>
      </c>
      <c r="C2333" t="s">
        <v>3767</v>
      </c>
      <c r="D2333" t="s">
        <v>108</v>
      </c>
      <c r="E2333" t="s">
        <v>109</v>
      </c>
      <c r="F2333" t="s">
        <v>5737</v>
      </c>
      <c r="G2333" t="s">
        <v>557</v>
      </c>
      <c r="H2333" t="s">
        <v>107</v>
      </c>
      <c r="I2333" s="42">
        <v>0</v>
      </c>
      <c r="J2333" t="s">
        <v>7002</v>
      </c>
      <c r="K2333" s="37">
        <v>43990</v>
      </c>
      <c r="L2333" s="44">
        <v>3881.07</v>
      </c>
      <c r="M2333" s="44">
        <v>3881.07</v>
      </c>
      <c r="N2333" s="44">
        <v>0</v>
      </c>
      <c r="O2333" s="44">
        <v>3492.96</v>
      </c>
      <c r="P2333" s="44">
        <v>0</v>
      </c>
      <c r="Q2333" s="44">
        <v>291.08</v>
      </c>
      <c r="R2333" s="44">
        <v>0</v>
      </c>
      <c r="S2333" s="44">
        <v>0</v>
      </c>
      <c r="T2333" s="44">
        <v>291.08</v>
      </c>
      <c r="V2333" s="44"/>
      <c r="W2333" s="44"/>
      <c r="X2333" s="44"/>
    </row>
    <row r="2334" spans="1:24">
      <c r="A2334">
        <v>2</v>
      </c>
      <c r="B2334">
        <v>4332</v>
      </c>
      <c r="C2334" t="s">
        <v>3767</v>
      </c>
      <c r="D2334" t="s">
        <v>81</v>
      </c>
      <c r="E2334" t="s">
        <v>82</v>
      </c>
      <c r="F2334" t="s">
        <v>5738</v>
      </c>
      <c r="G2334" t="s">
        <v>3535</v>
      </c>
      <c r="H2334" t="s">
        <v>104</v>
      </c>
      <c r="I2334" s="42">
        <v>0</v>
      </c>
      <c r="J2334" t="s">
        <v>7002</v>
      </c>
      <c r="K2334" s="37">
        <v>48092</v>
      </c>
      <c r="L2334" s="44">
        <v>7119298.4500000002</v>
      </c>
      <c r="M2334" s="44">
        <v>7119298.4500000002</v>
      </c>
      <c r="N2334" s="44">
        <v>0</v>
      </c>
      <c r="O2334" s="44">
        <v>6407368.6100000003</v>
      </c>
      <c r="P2334" s="44">
        <v>0</v>
      </c>
      <c r="Q2334" s="44">
        <v>1329.09</v>
      </c>
      <c r="R2334" s="44">
        <v>0</v>
      </c>
      <c r="S2334" s="44">
        <v>1329.09</v>
      </c>
      <c r="T2334" s="44">
        <v>0</v>
      </c>
      <c r="V2334" s="44"/>
      <c r="W2334" s="44"/>
      <c r="X2334" s="44"/>
    </row>
    <row r="2335" spans="1:24">
      <c r="A2335">
        <v>2</v>
      </c>
      <c r="B2335">
        <v>4332</v>
      </c>
      <c r="C2335" t="s">
        <v>3767</v>
      </c>
      <c r="D2335" t="s">
        <v>918</v>
      </c>
      <c r="E2335" t="s">
        <v>25</v>
      </c>
      <c r="F2335" t="s">
        <v>5739</v>
      </c>
      <c r="G2335" t="s">
        <v>2310</v>
      </c>
      <c r="H2335" t="s">
        <v>107</v>
      </c>
      <c r="I2335" s="42">
        <v>1</v>
      </c>
      <c r="J2335" t="s">
        <v>7002</v>
      </c>
      <c r="K2335" s="37">
        <v>43588</v>
      </c>
      <c r="L2335" s="44">
        <v>53472.04</v>
      </c>
      <c r="M2335" s="44">
        <v>53472.04</v>
      </c>
      <c r="N2335" s="44">
        <v>0</v>
      </c>
      <c r="O2335" s="44">
        <v>48124.84</v>
      </c>
      <c r="P2335" s="44">
        <v>0</v>
      </c>
      <c r="Q2335" s="44">
        <v>4010.4032999999999</v>
      </c>
      <c r="R2335" s="44">
        <v>0</v>
      </c>
      <c r="S2335" s="44">
        <v>0</v>
      </c>
      <c r="T2335" s="44">
        <v>4010.4032999999999</v>
      </c>
      <c r="V2335" s="44"/>
      <c r="W2335" s="44"/>
      <c r="X2335" s="44"/>
    </row>
    <row r="2336" spans="1:24">
      <c r="A2336">
        <v>2</v>
      </c>
      <c r="B2336">
        <v>4332</v>
      </c>
      <c r="C2336" t="s">
        <v>3767</v>
      </c>
      <c r="D2336" t="s">
        <v>285</v>
      </c>
      <c r="E2336" t="s">
        <v>37</v>
      </c>
      <c r="F2336" t="s">
        <v>5740</v>
      </c>
      <c r="G2336" t="s">
        <v>2640</v>
      </c>
      <c r="H2336" t="s">
        <v>107</v>
      </c>
      <c r="I2336" s="42">
        <v>0.3</v>
      </c>
      <c r="J2336" t="s">
        <v>7002</v>
      </c>
      <c r="K2336" s="37">
        <v>43678</v>
      </c>
      <c r="L2336" s="44">
        <v>5296.35</v>
      </c>
      <c r="M2336" s="44">
        <v>5296.35</v>
      </c>
      <c r="N2336" s="44">
        <v>0</v>
      </c>
      <c r="O2336" s="44">
        <v>4766.72</v>
      </c>
      <c r="P2336" s="44">
        <v>0</v>
      </c>
      <c r="Q2336" s="44">
        <v>397.22669999999999</v>
      </c>
      <c r="R2336" s="44">
        <v>0</v>
      </c>
      <c r="S2336" s="44">
        <v>0</v>
      </c>
      <c r="T2336" s="44">
        <v>397.22669999999999</v>
      </c>
      <c r="V2336" s="44"/>
      <c r="W2336" s="44"/>
      <c r="X2336" s="44"/>
    </row>
    <row r="2337" spans="1:24">
      <c r="A2337">
        <v>2</v>
      </c>
      <c r="B2337">
        <v>4332</v>
      </c>
      <c r="C2337" t="s">
        <v>3767</v>
      </c>
      <c r="D2337" t="s">
        <v>2772</v>
      </c>
      <c r="E2337" t="s">
        <v>9</v>
      </c>
      <c r="F2337" t="s">
        <v>5741</v>
      </c>
      <c r="G2337" t="s">
        <v>2789</v>
      </c>
      <c r="H2337" t="s">
        <v>107</v>
      </c>
      <c r="I2337" s="42">
        <v>1</v>
      </c>
      <c r="J2337" t="s">
        <v>7002</v>
      </c>
      <c r="K2337" s="37">
        <v>43588</v>
      </c>
      <c r="L2337" s="44">
        <v>51310.12</v>
      </c>
      <c r="M2337" s="44">
        <v>51310.12</v>
      </c>
      <c r="N2337" s="44">
        <v>0</v>
      </c>
      <c r="O2337" s="44">
        <v>46179.11</v>
      </c>
      <c r="P2337" s="44">
        <v>0</v>
      </c>
      <c r="Q2337" s="44">
        <v>3848.2592</v>
      </c>
      <c r="R2337" s="44">
        <v>0</v>
      </c>
      <c r="S2337" s="44">
        <v>0</v>
      </c>
      <c r="T2337" s="44">
        <v>3848.2592</v>
      </c>
      <c r="V2337" s="44"/>
      <c r="W2337" s="44"/>
      <c r="X2337" s="44"/>
    </row>
    <row r="2338" spans="1:24">
      <c r="A2338">
        <v>2</v>
      </c>
      <c r="B2338">
        <v>4332</v>
      </c>
      <c r="C2338" t="s">
        <v>3767</v>
      </c>
      <c r="D2338" t="s">
        <v>1644</v>
      </c>
      <c r="E2338" t="s">
        <v>314</v>
      </c>
      <c r="F2338" t="s">
        <v>7783</v>
      </c>
      <c r="G2338" t="s">
        <v>7784</v>
      </c>
      <c r="H2338" t="s">
        <v>86</v>
      </c>
      <c r="I2338" s="42">
        <v>1</v>
      </c>
      <c r="J2338" t="s">
        <v>7002</v>
      </c>
      <c r="K2338" s="37">
        <v>43503</v>
      </c>
      <c r="L2338" s="44">
        <v>16947.02</v>
      </c>
      <c r="M2338" s="44">
        <v>16947.02</v>
      </c>
      <c r="N2338" s="44">
        <v>0</v>
      </c>
      <c r="O2338" s="44">
        <v>16947.02</v>
      </c>
      <c r="P2338" s="44">
        <v>0</v>
      </c>
      <c r="Q2338" s="44">
        <v>0</v>
      </c>
      <c r="R2338" s="44">
        <v>0</v>
      </c>
      <c r="S2338" s="44">
        <v>0</v>
      </c>
      <c r="T2338" s="44">
        <v>0</v>
      </c>
      <c r="V2338" s="44"/>
      <c r="W2338" s="44"/>
      <c r="X2338" s="44"/>
    </row>
    <row r="2339" spans="1:24">
      <c r="A2339">
        <v>2</v>
      </c>
      <c r="B2339">
        <v>4332</v>
      </c>
      <c r="C2339" t="s">
        <v>3767</v>
      </c>
      <c r="D2339" t="s">
        <v>108</v>
      </c>
      <c r="E2339" t="s">
        <v>109</v>
      </c>
      <c r="F2339" t="s">
        <v>5742</v>
      </c>
      <c r="G2339" t="s">
        <v>2610</v>
      </c>
      <c r="H2339" t="s">
        <v>124</v>
      </c>
      <c r="I2339" s="42">
        <v>1</v>
      </c>
      <c r="J2339" t="s">
        <v>7002</v>
      </c>
      <c r="K2339" s="37">
        <v>43588</v>
      </c>
      <c r="L2339" s="44">
        <v>26428.54</v>
      </c>
      <c r="M2339" s="44">
        <v>26428.54</v>
      </c>
      <c r="N2339" s="44">
        <v>0</v>
      </c>
      <c r="O2339" s="44">
        <v>23785.69</v>
      </c>
      <c r="P2339" s="44">
        <v>0</v>
      </c>
      <c r="Q2339" s="44">
        <v>1982.1407999999999</v>
      </c>
      <c r="R2339" s="44">
        <v>0</v>
      </c>
      <c r="S2339" s="44">
        <v>0</v>
      </c>
      <c r="T2339" s="44">
        <v>1982.1407999999999</v>
      </c>
      <c r="V2339" s="44"/>
      <c r="W2339" s="44"/>
      <c r="X2339" s="44"/>
    </row>
    <row r="2340" spans="1:24">
      <c r="A2340">
        <v>2</v>
      </c>
      <c r="B2340">
        <v>4332</v>
      </c>
      <c r="C2340" t="s">
        <v>3767</v>
      </c>
      <c r="D2340" t="s">
        <v>976</v>
      </c>
      <c r="E2340" t="s">
        <v>21</v>
      </c>
      <c r="F2340" t="s">
        <v>5743</v>
      </c>
      <c r="G2340" t="s">
        <v>977</v>
      </c>
      <c r="H2340" t="s">
        <v>107</v>
      </c>
      <c r="I2340" s="42">
        <v>1</v>
      </c>
      <c r="J2340" t="s">
        <v>7002</v>
      </c>
      <c r="K2340" s="37">
        <v>43333</v>
      </c>
      <c r="L2340" s="44">
        <v>5665</v>
      </c>
      <c r="M2340" s="44">
        <v>5665</v>
      </c>
      <c r="N2340" s="44">
        <v>0</v>
      </c>
      <c r="O2340" s="44">
        <v>5098.5</v>
      </c>
      <c r="P2340" s="44">
        <v>0</v>
      </c>
      <c r="Q2340" s="44">
        <v>424.875</v>
      </c>
      <c r="R2340" s="44">
        <v>0</v>
      </c>
      <c r="S2340" s="44">
        <v>0</v>
      </c>
      <c r="T2340" s="44">
        <v>424.875</v>
      </c>
      <c r="V2340" s="44"/>
      <c r="W2340" s="44"/>
      <c r="X2340" s="44"/>
    </row>
    <row r="2341" spans="1:24">
      <c r="A2341">
        <v>2</v>
      </c>
      <c r="B2341">
        <v>4332</v>
      </c>
      <c r="C2341" t="s">
        <v>3767</v>
      </c>
      <c r="D2341" t="s">
        <v>1440</v>
      </c>
      <c r="E2341" t="s">
        <v>60</v>
      </c>
      <c r="F2341" t="s">
        <v>5744</v>
      </c>
      <c r="G2341" t="s">
        <v>2382</v>
      </c>
      <c r="H2341" t="s">
        <v>124</v>
      </c>
      <c r="I2341" s="42">
        <v>1</v>
      </c>
      <c r="J2341" t="s">
        <v>7002</v>
      </c>
      <c r="K2341" s="37">
        <v>43503</v>
      </c>
      <c r="L2341" s="44">
        <v>8359.9599999999991</v>
      </c>
      <c r="M2341" s="44">
        <v>8359.9599999999991</v>
      </c>
      <c r="N2341" s="44">
        <v>0</v>
      </c>
      <c r="O2341" s="44">
        <v>7523.96</v>
      </c>
      <c r="P2341" s="44">
        <v>0</v>
      </c>
      <c r="Q2341" s="44">
        <v>626.99670000000003</v>
      </c>
      <c r="R2341" s="44">
        <v>0</v>
      </c>
      <c r="S2341" s="44">
        <v>0</v>
      </c>
      <c r="T2341" s="44">
        <v>626.99670000000003</v>
      </c>
      <c r="V2341" s="44"/>
      <c r="W2341" s="44"/>
      <c r="X2341" s="44"/>
    </row>
    <row r="2342" spans="1:24">
      <c r="A2342">
        <v>2</v>
      </c>
      <c r="B2342">
        <v>4332</v>
      </c>
      <c r="C2342" t="s">
        <v>3767</v>
      </c>
      <c r="D2342" t="s">
        <v>918</v>
      </c>
      <c r="E2342" t="s">
        <v>25</v>
      </c>
      <c r="F2342" t="s">
        <v>5745</v>
      </c>
      <c r="G2342" t="s">
        <v>2315</v>
      </c>
      <c r="H2342" t="s">
        <v>107</v>
      </c>
      <c r="I2342" s="42">
        <v>1</v>
      </c>
      <c r="J2342" t="s">
        <v>7002</v>
      </c>
      <c r="K2342" s="37">
        <v>43503</v>
      </c>
      <c r="L2342" s="44">
        <v>4345.42</v>
      </c>
      <c r="M2342" s="44">
        <v>4345.42</v>
      </c>
      <c r="N2342" s="44">
        <v>0</v>
      </c>
      <c r="O2342" s="44">
        <v>3910.88</v>
      </c>
      <c r="P2342" s="44">
        <v>0</v>
      </c>
      <c r="Q2342" s="44">
        <v>325.9067</v>
      </c>
      <c r="R2342" s="44">
        <v>0</v>
      </c>
      <c r="S2342" s="44">
        <v>0</v>
      </c>
      <c r="T2342" s="44">
        <v>325.9067</v>
      </c>
      <c r="V2342" s="44"/>
      <c r="W2342" s="44"/>
      <c r="X2342" s="44"/>
    </row>
    <row r="2343" spans="1:24">
      <c r="A2343">
        <v>2</v>
      </c>
      <c r="B2343">
        <v>4332</v>
      </c>
      <c r="C2343" t="s">
        <v>3767</v>
      </c>
      <c r="D2343" t="s">
        <v>1321</v>
      </c>
      <c r="E2343" t="s">
        <v>69</v>
      </c>
      <c r="F2343" t="s">
        <v>5746</v>
      </c>
      <c r="G2343" t="s">
        <v>2370</v>
      </c>
      <c r="H2343" t="s">
        <v>107</v>
      </c>
      <c r="I2343" s="42">
        <v>1</v>
      </c>
      <c r="J2343" t="s">
        <v>7002</v>
      </c>
      <c r="K2343" s="37">
        <v>48092</v>
      </c>
      <c r="L2343" s="44">
        <v>816292.85</v>
      </c>
      <c r="M2343" s="44">
        <v>816292.85</v>
      </c>
      <c r="N2343" s="44">
        <v>0</v>
      </c>
      <c r="O2343" s="44">
        <v>734663.57</v>
      </c>
      <c r="P2343" s="44">
        <v>0</v>
      </c>
      <c r="Q2343" s="44">
        <v>0</v>
      </c>
      <c r="R2343" s="44">
        <v>0</v>
      </c>
      <c r="S2343" s="44">
        <v>0</v>
      </c>
      <c r="T2343" s="44">
        <v>0</v>
      </c>
      <c r="V2343" s="44"/>
      <c r="W2343" s="44"/>
      <c r="X2343" s="44"/>
    </row>
    <row r="2344" spans="1:24">
      <c r="A2344">
        <v>2</v>
      </c>
      <c r="B2344">
        <v>4332</v>
      </c>
      <c r="C2344" t="s">
        <v>3767</v>
      </c>
      <c r="D2344" t="s">
        <v>119</v>
      </c>
      <c r="E2344" t="s">
        <v>102</v>
      </c>
      <c r="F2344" t="s">
        <v>5747</v>
      </c>
      <c r="G2344" t="s">
        <v>2360</v>
      </c>
      <c r="H2344" t="s">
        <v>124</v>
      </c>
      <c r="I2344" s="42">
        <v>1</v>
      </c>
      <c r="J2344" t="s">
        <v>7002</v>
      </c>
      <c r="K2344" s="37">
        <v>43503</v>
      </c>
      <c r="L2344" s="44">
        <v>71005.25</v>
      </c>
      <c r="M2344" s="44">
        <v>71005.25</v>
      </c>
      <c r="N2344" s="44">
        <v>0</v>
      </c>
      <c r="O2344" s="44">
        <v>63904.73</v>
      </c>
      <c r="P2344" s="44">
        <v>0</v>
      </c>
      <c r="Q2344" s="44">
        <v>5325.3941999999997</v>
      </c>
      <c r="R2344" s="44">
        <v>0</v>
      </c>
      <c r="S2344" s="44">
        <v>0</v>
      </c>
      <c r="T2344" s="44">
        <v>5325.3941999999997</v>
      </c>
      <c r="V2344" s="44"/>
      <c r="W2344" s="44"/>
      <c r="X2344" s="44"/>
    </row>
    <row r="2345" spans="1:24">
      <c r="A2345">
        <v>2</v>
      </c>
      <c r="B2345">
        <v>4332</v>
      </c>
      <c r="C2345" t="s">
        <v>3767</v>
      </c>
      <c r="D2345" t="s">
        <v>735</v>
      </c>
      <c r="E2345" t="s">
        <v>314</v>
      </c>
      <c r="F2345" t="s">
        <v>5748</v>
      </c>
      <c r="G2345" t="s">
        <v>3317</v>
      </c>
      <c r="H2345" t="s">
        <v>100</v>
      </c>
      <c r="I2345" s="42">
        <v>0.5</v>
      </c>
      <c r="J2345" t="s">
        <v>7002</v>
      </c>
      <c r="K2345" s="37">
        <v>48092</v>
      </c>
      <c r="L2345" s="44">
        <v>245084.9</v>
      </c>
      <c r="M2345" s="44">
        <v>245084.9</v>
      </c>
      <c r="N2345" s="44">
        <v>0</v>
      </c>
      <c r="O2345" s="44">
        <v>220576.41</v>
      </c>
      <c r="P2345" s="44">
        <v>0</v>
      </c>
      <c r="Q2345" s="44">
        <v>0</v>
      </c>
      <c r="R2345" s="44">
        <v>0</v>
      </c>
      <c r="S2345" s="44">
        <v>0</v>
      </c>
      <c r="T2345" s="44">
        <v>0</v>
      </c>
      <c r="V2345" s="44"/>
      <c r="W2345" s="44"/>
      <c r="X2345" s="44"/>
    </row>
    <row r="2346" spans="1:24">
      <c r="A2346">
        <v>2</v>
      </c>
      <c r="B2346">
        <v>4332</v>
      </c>
      <c r="C2346" t="s">
        <v>3767</v>
      </c>
      <c r="D2346" t="s">
        <v>7269</v>
      </c>
      <c r="E2346" t="s">
        <v>7214</v>
      </c>
      <c r="F2346" t="s">
        <v>7785</v>
      </c>
      <c r="G2346" t="s">
        <v>7786</v>
      </c>
      <c r="H2346" t="s">
        <v>86</v>
      </c>
      <c r="I2346" s="42">
        <v>1</v>
      </c>
      <c r="J2346" t="s">
        <v>7002</v>
      </c>
      <c r="K2346" s="37">
        <v>43335</v>
      </c>
      <c r="L2346" s="44">
        <v>11443.66</v>
      </c>
      <c r="M2346" s="44">
        <v>11443.66</v>
      </c>
      <c r="N2346" s="44">
        <v>0</v>
      </c>
      <c r="O2346" s="44">
        <v>11443.66</v>
      </c>
      <c r="P2346" s="44">
        <v>0</v>
      </c>
      <c r="Q2346" s="44">
        <v>0</v>
      </c>
      <c r="R2346" s="44">
        <v>0</v>
      </c>
      <c r="S2346" s="44">
        <v>0</v>
      </c>
      <c r="T2346" s="44">
        <v>0</v>
      </c>
      <c r="V2346" s="44"/>
      <c r="W2346" s="44"/>
      <c r="X2346" s="44"/>
    </row>
    <row r="2347" spans="1:24">
      <c r="A2347">
        <v>2</v>
      </c>
      <c r="B2347">
        <v>4332</v>
      </c>
      <c r="C2347" t="s">
        <v>3767</v>
      </c>
      <c r="D2347" t="s">
        <v>1440</v>
      </c>
      <c r="E2347" t="s">
        <v>60</v>
      </c>
      <c r="F2347" t="s">
        <v>5749</v>
      </c>
      <c r="G2347" t="s">
        <v>2373</v>
      </c>
      <c r="H2347" t="s">
        <v>124</v>
      </c>
      <c r="I2347" s="42">
        <v>1</v>
      </c>
      <c r="J2347" t="s">
        <v>7002</v>
      </c>
      <c r="K2347" s="37">
        <v>43503</v>
      </c>
      <c r="L2347" s="44">
        <v>55356.22</v>
      </c>
      <c r="M2347" s="44">
        <v>55356.22</v>
      </c>
      <c r="N2347" s="44">
        <v>0</v>
      </c>
      <c r="O2347" s="44">
        <v>49820.6</v>
      </c>
      <c r="P2347" s="44">
        <v>0</v>
      </c>
      <c r="Q2347" s="44">
        <v>4151.7166999999999</v>
      </c>
      <c r="R2347" s="44">
        <v>0</v>
      </c>
      <c r="S2347" s="44">
        <v>0</v>
      </c>
      <c r="T2347" s="44">
        <v>4151.7166999999999</v>
      </c>
      <c r="V2347" s="44"/>
      <c r="W2347" s="44"/>
      <c r="X2347" s="44"/>
    </row>
    <row r="2348" spans="1:24">
      <c r="A2348">
        <v>2</v>
      </c>
      <c r="B2348">
        <v>4332</v>
      </c>
      <c r="C2348" t="s">
        <v>3767</v>
      </c>
      <c r="D2348" t="s">
        <v>2902</v>
      </c>
      <c r="E2348" t="s">
        <v>93</v>
      </c>
      <c r="F2348" t="s">
        <v>7787</v>
      </c>
      <c r="G2348" t="s">
        <v>7788</v>
      </c>
      <c r="H2348" t="s">
        <v>86</v>
      </c>
      <c r="I2348" s="42">
        <v>1</v>
      </c>
      <c r="J2348" t="s">
        <v>7002</v>
      </c>
      <c r="K2348" s="37">
        <v>48092</v>
      </c>
      <c r="L2348" s="44">
        <v>316953.87</v>
      </c>
      <c r="M2348" s="44">
        <v>316953.87</v>
      </c>
      <c r="N2348" s="44">
        <v>0</v>
      </c>
      <c r="O2348" s="44">
        <v>316953.87</v>
      </c>
      <c r="P2348" s="44">
        <v>0</v>
      </c>
      <c r="Q2348" s="44">
        <v>0</v>
      </c>
      <c r="R2348" s="44">
        <v>0</v>
      </c>
      <c r="S2348" s="44">
        <v>0</v>
      </c>
      <c r="T2348" s="44">
        <v>0</v>
      </c>
      <c r="V2348" s="44"/>
      <c r="W2348" s="44"/>
      <c r="X2348" s="44"/>
    </row>
    <row r="2349" spans="1:24">
      <c r="A2349">
        <v>2</v>
      </c>
      <c r="B2349">
        <v>4332</v>
      </c>
      <c r="C2349" t="s">
        <v>3767</v>
      </c>
      <c r="D2349" t="s">
        <v>1335</v>
      </c>
      <c r="E2349" t="s">
        <v>60</v>
      </c>
      <c r="F2349" t="s">
        <v>7789</v>
      </c>
      <c r="G2349" t="s">
        <v>7790</v>
      </c>
      <c r="H2349" t="s">
        <v>107</v>
      </c>
      <c r="I2349" s="42">
        <v>0.05</v>
      </c>
      <c r="J2349" t="s">
        <v>7002</v>
      </c>
      <c r="K2349" s="37">
        <v>48092</v>
      </c>
      <c r="L2349" s="44">
        <v>3300.54</v>
      </c>
      <c r="M2349" s="44">
        <v>3300.54</v>
      </c>
      <c r="N2349" s="44">
        <v>0</v>
      </c>
      <c r="O2349" s="44">
        <v>2970.49</v>
      </c>
      <c r="P2349" s="44">
        <v>0</v>
      </c>
      <c r="Q2349" s="44">
        <v>0</v>
      </c>
      <c r="R2349" s="44">
        <v>0</v>
      </c>
      <c r="S2349" s="44">
        <v>0</v>
      </c>
      <c r="T2349" s="44">
        <v>0</v>
      </c>
      <c r="V2349" s="44"/>
      <c r="W2349" s="44"/>
      <c r="X2349" s="44"/>
    </row>
    <row r="2350" spans="1:24">
      <c r="A2350">
        <v>2</v>
      </c>
      <c r="B2350">
        <v>4332</v>
      </c>
      <c r="C2350" t="s">
        <v>3767</v>
      </c>
      <c r="D2350" t="s">
        <v>1386</v>
      </c>
      <c r="E2350" t="s">
        <v>9</v>
      </c>
      <c r="F2350" t="s">
        <v>5750</v>
      </c>
      <c r="G2350" t="s">
        <v>2965</v>
      </c>
      <c r="H2350" t="s">
        <v>86</v>
      </c>
      <c r="I2350" s="42">
        <v>1</v>
      </c>
      <c r="J2350" t="s">
        <v>7002</v>
      </c>
      <c r="K2350" s="37">
        <v>48092</v>
      </c>
      <c r="L2350" s="44">
        <v>830550.08</v>
      </c>
      <c r="M2350" s="44">
        <v>830550.08</v>
      </c>
      <c r="N2350" s="44">
        <v>0</v>
      </c>
      <c r="O2350" s="44">
        <v>747495.07</v>
      </c>
      <c r="P2350" s="44">
        <v>0</v>
      </c>
      <c r="Q2350" s="44">
        <v>62291.255799999999</v>
      </c>
      <c r="R2350" s="44">
        <v>0</v>
      </c>
      <c r="S2350" s="44">
        <v>0</v>
      </c>
      <c r="T2350" s="44">
        <v>62291.255799999999</v>
      </c>
      <c r="V2350" s="44"/>
      <c r="W2350" s="44"/>
      <c r="X2350" s="44"/>
    </row>
    <row r="2351" spans="1:24">
      <c r="A2351">
        <v>2</v>
      </c>
      <c r="B2351">
        <v>4332</v>
      </c>
      <c r="C2351" t="s">
        <v>3767</v>
      </c>
      <c r="D2351" t="s">
        <v>7791</v>
      </c>
      <c r="E2351" t="s">
        <v>9</v>
      </c>
      <c r="F2351" t="s">
        <v>7792</v>
      </c>
      <c r="G2351" t="s">
        <v>7793</v>
      </c>
      <c r="H2351" t="s">
        <v>86</v>
      </c>
      <c r="I2351" s="42">
        <v>1</v>
      </c>
      <c r="J2351" t="s">
        <v>7002</v>
      </c>
      <c r="K2351" s="37">
        <v>43412</v>
      </c>
      <c r="L2351" s="44">
        <v>5083.3</v>
      </c>
      <c r="M2351" s="44">
        <v>5083.3</v>
      </c>
      <c r="N2351" s="44">
        <v>0</v>
      </c>
      <c r="O2351" s="44">
        <v>5083.3</v>
      </c>
      <c r="P2351" s="44">
        <v>0</v>
      </c>
      <c r="Q2351" s="44">
        <v>0</v>
      </c>
      <c r="R2351" s="44">
        <v>0</v>
      </c>
      <c r="S2351" s="44">
        <v>0</v>
      </c>
      <c r="T2351" s="44">
        <v>0</v>
      </c>
      <c r="V2351" s="44"/>
      <c r="W2351" s="44"/>
      <c r="X2351" s="44"/>
    </row>
    <row r="2352" spans="1:24">
      <c r="A2352">
        <v>2</v>
      </c>
      <c r="B2352">
        <v>4332</v>
      </c>
      <c r="C2352" t="s">
        <v>3767</v>
      </c>
      <c r="D2352" t="s">
        <v>1710</v>
      </c>
      <c r="E2352" t="s">
        <v>405</v>
      </c>
      <c r="F2352" t="s">
        <v>5751</v>
      </c>
      <c r="G2352" t="s">
        <v>2299</v>
      </c>
      <c r="H2352" t="s">
        <v>104</v>
      </c>
      <c r="I2352" s="42">
        <v>0.67</v>
      </c>
      <c r="J2352" t="s">
        <v>7002</v>
      </c>
      <c r="K2352" s="37">
        <v>43787</v>
      </c>
      <c r="L2352" s="44">
        <v>13610.62</v>
      </c>
      <c r="M2352" s="44">
        <v>13610.62</v>
      </c>
      <c r="N2352" s="44">
        <v>0</v>
      </c>
      <c r="O2352" s="44">
        <v>12249.56</v>
      </c>
      <c r="P2352" s="44">
        <v>0</v>
      </c>
      <c r="Q2352" s="44">
        <v>1020.7967</v>
      </c>
      <c r="R2352" s="44">
        <v>0</v>
      </c>
      <c r="S2352" s="44">
        <v>0</v>
      </c>
      <c r="T2352" s="44">
        <v>1020.7967</v>
      </c>
      <c r="V2352" s="44"/>
      <c r="W2352" s="44"/>
      <c r="X2352" s="44"/>
    </row>
    <row r="2353" spans="1:24">
      <c r="A2353">
        <v>2</v>
      </c>
      <c r="B2353">
        <v>4332</v>
      </c>
      <c r="C2353" t="s">
        <v>3767</v>
      </c>
      <c r="D2353" t="s">
        <v>1731</v>
      </c>
      <c r="E2353" t="s">
        <v>122</v>
      </c>
      <c r="F2353" t="s">
        <v>5752</v>
      </c>
      <c r="G2353" t="s">
        <v>2466</v>
      </c>
      <c r="H2353" t="s">
        <v>124</v>
      </c>
      <c r="I2353" s="42">
        <v>1</v>
      </c>
      <c r="J2353" t="s">
        <v>7002</v>
      </c>
      <c r="K2353" s="37">
        <v>43588</v>
      </c>
      <c r="L2353" s="44">
        <v>115143.55</v>
      </c>
      <c r="M2353" s="44">
        <v>115143.55</v>
      </c>
      <c r="N2353" s="44">
        <v>0</v>
      </c>
      <c r="O2353" s="44">
        <v>103629.2</v>
      </c>
      <c r="P2353" s="44">
        <v>0</v>
      </c>
      <c r="Q2353" s="44">
        <v>8635.7667000000001</v>
      </c>
      <c r="R2353" s="44">
        <v>0</v>
      </c>
      <c r="S2353" s="44">
        <v>0</v>
      </c>
      <c r="T2353" s="44">
        <v>8635.7667000000001</v>
      </c>
      <c r="V2353" s="44"/>
      <c r="W2353" s="44"/>
      <c r="X2353" s="44"/>
    </row>
    <row r="2354" spans="1:24">
      <c r="A2354">
        <v>2</v>
      </c>
      <c r="B2354">
        <v>4332</v>
      </c>
      <c r="C2354" t="s">
        <v>3767</v>
      </c>
      <c r="D2354" t="s">
        <v>1440</v>
      </c>
      <c r="E2354" t="s">
        <v>60</v>
      </c>
      <c r="F2354" t="s">
        <v>5753</v>
      </c>
      <c r="G2354" t="s">
        <v>2548</v>
      </c>
      <c r="H2354" t="s">
        <v>149</v>
      </c>
      <c r="I2354" s="42">
        <v>1</v>
      </c>
      <c r="J2354" t="s">
        <v>7002</v>
      </c>
      <c r="K2354" s="37">
        <v>43588</v>
      </c>
      <c r="L2354" s="44">
        <v>115333.85</v>
      </c>
      <c r="M2354" s="44">
        <v>115333.85</v>
      </c>
      <c r="N2354" s="44">
        <v>0</v>
      </c>
      <c r="O2354" s="44">
        <v>103800.47</v>
      </c>
      <c r="P2354" s="44">
        <v>0</v>
      </c>
      <c r="Q2354" s="44">
        <v>8650.0391999999993</v>
      </c>
      <c r="R2354" s="44">
        <v>0</v>
      </c>
      <c r="S2354" s="44">
        <v>0</v>
      </c>
      <c r="T2354" s="44">
        <v>8650.0391999999993</v>
      </c>
      <c r="V2354" s="44"/>
      <c r="W2354" s="44"/>
      <c r="X2354" s="44"/>
    </row>
    <row r="2355" spans="1:24">
      <c r="A2355">
        <v>2</v>
      </c>
      <c r="B2355">
        <v>4332</v>
      </c>
      <c r="C2355" t="s">
        <v>3767</v>
      </c>
      <c r="D2355" t="s">
        <v>69</v>
      </c>
      <c r="E2355" t="s">
        <v>69</v>
      </c>
      <c r="F2355" t="s">
        <v>5754</v>
      </c>
      <c r="G2355" t="s">
        <v>2459</v>
      </c>
      <c r="H2355" t="s">
        <v>107</v>
      </c>
      <c r="I2355" s="42">
        <v>0</v>
      </c>
      <c r="J2355" t="s">
        <v>7002</v>
      </c>
      <c r="K2355" s="37">
        <v>43571</v>
      </c>
      <c r="L2355" s="44">
        <v>9654</v>
      </c>
      <c r="M2355" s="44">
        <v>9654</v>
      </c>
      <c r="N2355" s="44">
        <v>0</v>
      </c>
      <c r="O2355" s="44">
        <v>8688.6</v>
      </c>
      <c r="P2355" s="44">
        <v>0</v>
      </c>
      <c r="Q2355" s="44">
        <v>724.05</v>
      </c>
      <c r="R2355" s="44">
        <v>0</v>
      </c>
      <c r="S2355" s="44">
        <v>0</v>
      </c>
      <c r="T2355" s="44">
        <v>724.05</v>
      </c>
      <c r="V2355" s="44"/>
      <c r="W2355" s="44"/>
      <c r="X2355" s="44"/>
    </row>
    <row r="2356" spans="1:24">
      <c r="A2356">
        <v>2</v>
      </c>
      <c r="B2356">
        <v>4332</v>
      </c>
      <c r="C2356" t="s">
        <v>3767</v>
      </c>
      <c r="D2356" t="s">
        <v>158</v>
      </c>
      <c r="E2356" t="s">
        <v>147</v>
      </c>
      <c r="F2356" t="s">
        <v>5755</v>
      </c>
      <c r="G2356" t="s">
        <v>335</v>
      </c>
      <c r="H2356" t="s">
        <v>107</v>
      </c>
      <c r="I2356" s="42">
        <v>0.5</v>
      </c>
      <c r="J2356" t="s">
        <v>7002</v>
      </c>
      <c r="K2356" s="37">
        <v>43265</v>
      </c>
      <c r="L2356" s="44">
        <v>8789.07</v>
      </c>
      <c r="M2356" s="44">
        <v>8789.07</v>
      </c>
      <c r="N2356" s="44">
        <v>0</v>
      </c>
      <c r="O2356" s="44">
        <v>7910.16</v>
      </c>
      <c r="P2356" s="44">
        <v>0</v>
      </c>
      <c r="Q2356" s="44">
        <v>659.18</v>
      </c>
      <c r="R2356" s="44">
        <v>0</v>
      </c>
      <c r="S2356" s="44">
        <v>0</v>
      </c>
      <c r="T2356" s="44">
        <v>659.18</v>
      </c>
      <c r="V2356" s="44"/>
      <c r="W2356" s="44"/>
      <c r="X2356" s="44"/>
    </row>
    <row r="2357" spans="1:24">
      <c r="A2357">
        <v>2</v>
      </c>
      <c r="B2357">
        <v>4332</v>
      </c>
      <c r="C2357" t="s">
        <v>3767</v>
      </c>
      <c r="D2357" t="s">
        <v>285</v>
      </c>
      <c r="E2357" t="s">
        <v>37</v>
      </c>
      <c r="F2357" t="s">
        <v>5756</v>
      </c>
      <c r="G2357" t="s">
        <v>2698</v>
      </c>
      <c r="H2357" t="s">
        <v>107</v>
      </c>
      <c r="I2357" s="42">
        <v>0.14000000000000001</v>
      </c>
      <c r="J2357" t="s">
        <v>7002</v>
      </c>
      <c r="K2357" s="37">
        <v>48092</v>
      </c>
      <c r="L2357" s="44">
        <v>178349.59</v>
      </c>
      <c r="M2357" s="44">
        <v>178349.59</v>
      </c>
      <c r="N2357" s="44">
        <v>0</v>
      </c>
      <c r="O2357" s="44">
        <v>160514.63</v>
      </c>
      <c r="P2357" s="44">
        <v>0</v>
      </c>
      <c r="Q2357" s="44">
        <v>0</v>
      </c>
      <c r="R2357" s="44">
        <v>0</v>
      </c>
      <c r="S2357" s="44">
        <v>0</v>
      </c>
      <c r="T2357" s="44">
        <v>0</v>
      </c>
      <c r="V2357" s="44"/>
      <c r="W2357" s="44"/>
      <c r="X2357" s="44"/>
    </row>
    <row r="2358" spans="1:24">
      <c r="A2358">
        <v>2</v>
      </c>
      <c r="B2358">
        <v>4332</v>
      </c>
      <c r="C2358" t="s">
        <v>3767</v>
      </c>
      <c r="D2358" t="s">
        <v>568</v>
      </c>
      <c r="E2358" t="s">
        <v>25</v>
      </c>
      <c r="F2358" t="s">
        <v>5757</v>
      </c>
      <c r="G2358" t="s">
        <v>2559</v>
      </c>
      <c r="H2358" t="s">
        <v>107</v>
      </c>
      <c r="I2358" s="42">
        <v>1</v>
      </c>
      <c r="J2358" t="s">
        <v>7002</v>
      </c>
      <c r="K2358" s="37">
        <v>43588</v>
      </c>
      <c r="L2358" s="44">
        <v>14380.09</v>
      </c>
      <c r="M2358" s="44">
        <v>14380.09</v>
      </c>
      <c r="N2358" s="44">
        <v>0</v>
      </c>
      <c r="O2358" s="44">
        <v>12942.08</v>
      </c>
      <c r="P2358" s="44">
        <v>0</v>
      </c>
      <c r="Q2358" s="44">
        <v>1078.5066999999999</v>
      </c>
      <c r="R2358" s="44">
        <v>0</v>
      </c>
      <c r="S2358" s="44">
        <v>0</v>
      </c>
      <c r="T2358" s="44">
        <v>1078.5066999999999</v>
      </c>
      <c r="V2358" s="44"/>
      <c r="W2358" s="44"/>
      <c r="X2358" s="44"/>
    </row>
    <row r="2359" spans="1:24">
      <c r="A2359">
        <v>2</v>
      </c>
      <c r="B2359">
        <v>4332</v>
      </c>
      <c r="C2359" t="s">
        <v>3767</v>
      </c>
      <c r="D2359" t="s">
        <v>1335</v>
      </c>
      <c r="E2359" t="s">
        <v>60</v>
      </c>
      <c r="F2359" t="s">
        <v>7794</v>
      </c>
      <c r="G2359" t="s">
        <v>7795</v>
      </c>
      <c r="H2359" t="s">
        <v>107</v>
      </c>
      <c r="I2359" s="42">
        <v>0.5</v>
      </c>
      <c r="J2359" t="s">
        <v>7002</v>
      </c>
      <c r="K2359" s="37">
        <v>48092</v>
      </c>
      <c r="L2359" s="44">
        <v>321902.31</v>
      </c>
      <c r="M2359" s="44">
        <v>321902.31</v>
      </c>
      <c r="N2359" s="44">
        <v>0</v>
      </c>
      <c r="O2359" s="44">
        <v>289712.08</v>
      </c>
      <c r="P2359" s="44">
        <v>0</v>
      </c>
      <c r="Q2359" s="44">
        <v>0</v>
      </c>
      <c r="R2359" s="44">
        <v>0</v>
      </c>
      <c r="S2359" s="44">
        <v>0</v>
      </c>
      <c r="T2359" s="44">
        <v>0</v>
      </c>
      <c r="V2359" s="44"/>
      <c r="W2359" s="44"/>
      <c r="X2359" s="44"/>
    </row>
    <row r="2360" spans="1:24">
      <c r="A2360">
        <v>2</v>
      </c>
      <c r="B2360">
        <v>4332</v>
      </c>
      <c r="C2360" t="s">
        <v>3767</v>
      </c>
      <c r="D2360" t="s">
        <v>7796</v>
      </c>
      <c r="E2360" t="s">
        <v>25</v>
      </c>
      <c r="F2360" t="s">
        <v>7797</v>
      </c>
      <c r="G2360" t="s">
        <v>7309</v>
      </c>
      <c r="H2360" t="s">
        <v>86</v>
      </c>
      <c r="I2360" s="42">
        <v>1</v>
      </c>
      <c r="J2360" t="s">
        <v>7002</v>
      </c>
      <c r="K2360" s="37">
        <v>43503</v>
      </c>
      <c r="L2360" s="44">
        <v>6460</v>
      </c>
      <c r="M2360" s="44">
        <v>6460</v>
      </c>
      <c r="N2360" s="44">
        <v>0</v>
      </c>
      <c r="O2360" s="44">
        <v>6460</v>
      </c>
      <c r="P2360" s="44">
        <v>0</v>
      </c>
      <c r="Q2360" s="44">
        <v>0</v>
      </c>
      <c r="R2360" s="44">
        <v>0</v>
      </c>
      <c r="S2360" s="44">
        <v>0</v>
      </c>
      <c r="T2360" s="44">
        <v>0</v>
      </c>
      <c r="V2360" s="44"/>
      <c r="W2360" s="44"/>
      <c r="X2360" s="44"/>
    </row>
    <row r="2361" spans="1:24">
      <c r="A2361">
        <v>2</v>
      </c>
      <c r="B2361">
        <v>4332</v>
      </c>
      <c r="C2361" t="s">
        <v>3767</v>
      </c>
      <c r="D2361" t="s">
        <v>1335</v>
      </c>
      <c r="E2361" t="s">
        <v>60</v>
      </c>
      <c r="F2361" t="s">
        <v>5758</v>
      </c>
      <c r="G2361" t="s">
        <v>2519</v>
      </c>
      <c r="H2361" t="s">
        <v>107</v>
      </c>
      <c r="I2361" s="42">
        <v>0.3</v>
      </c>
      <c r="J2361" t="s">
        <v>7002</v>
      </c>
      <c r="K2361" s="37">
        <v>48092</v>
      </c>
      <c r="L2361" s="44">
        <v>223202.85</v>
      </c>
      <c r="M2361" s="44">
        <v>223202.85</v>
      </c>
      <c r="N2361" s="44">
        <v>0</v>
      </c>
      <c r="O2361" s="44">
        <v>200882.57</v>
      </c>
      <c r="P2361" s="44">
        <v>0</v>
      </c>
      <c r="Q2361" s="44">
        <v>0</v>
      </c>
      <c r="R2361" s="44">
        <v>0</v>
      </c>
      <c r="S2361" s="44">
        <v>0</v>
      </c>
      <c r="T2361" s="44">
        <v>0</v>
      </c>
      <c r="V2361" s="44"/>
      <c r="W2361" s="44"/>
      <c r="X2361" s="44"/>
    </row>
    <row r="2362" spans="1:24">
      <c r="A2362">
        <v>2</v>
      </c>
      <c r="B2362">
        <v>4332</v>
      </c>
      <c r="C2362" t="s">
        <v>3767</v>
      </c>
      <c r="D2362" t="s">
        <v>568</v>
      </c>
      <c r="E2362" t="s">
        <v>25</v>
      </c>
      <c r="F2362" t="s">
        <v>5759</v>
      </c>
      <c r="G2362" t="s">
        <v>2577</v>
      </c>
      <c r="H2362" t="s">
        <v>107</v>
      </c>
      <c r="I2362" s="42">
        <v>1</v>
      </c>
      <c r="J2362" t="s">
        <v>7002</v>
      </c>
      <c r="K2362" s="37">
        <v>43588</v>
      </c>
      <c r="L2362" s="44">
        <v>11096.44</v>
      </c>
      <c r="M2362" s="44">
        <v>11096.44</v>
      </c>
      <c r="N2362" s="44">
        <v>0</v>
      </c>
      <c r="O2362" s="44">
        <v>9986.7999999999993</v>
      </c>
      <c r="P2362" s="44">
        <v>0</v>
      </c>
      <c r="Q2362" s="44">
        <v>832.23329999999999</v>
      </c>
      <c r="R2362" s="44">
        <v>0</v>
      </c>
      <c r="S2362" s="44">
        <v>0</v>
      </c>
      <c r="T2362" s="44">
        <v>832.23329999999999</v>
      </c>
      <c r="V2362" s="44"/>
      <c r="W2362" s="44"/>
      <c r="X2362" s="44"/>
    </row>
    <row r="2363" spans="1:24">
      <c r="A2363">
        <v>2</v>
      </c>
      <c r="B2363">
        <v>4332</v>
      </c>
      <c r="C2363" t="s">
        <v>3767</v>
      </c>
      <c r="D2363" t="s">
        <v>171</v>
      </c>
      <c r="E2363" t="s">
        <v>60</v>
      </c>
      <c r="F2363" t="s">
        <v>5760</v>
      </c>
      <c r="G2363" t="s">
        <v>554</v>
      </c>
      <c r="H2363" t="s">
        <v>124</v>
      </c>
      <c r="I2363" s="42">
        <v>0</v>
      </c>
      <c r="J2363" t="s">
        <v>7002</v>
      </c>
      <c r="K2363" s="37">
        <v>43598</v>
      </c>
      <c r="L2363" s="44">
        <v>22644.7</v>
      </c>
      <c r="M2363" s="44">
        <v>22644.7</v>
      </c>
      <c r="N2363" s="44">
        <v>0</v>
      </c>
      <c r="O2363" s="44">
        <v>20380.23</v>
      </c>
      <c r="P2363" s="44">
        <v>0</v>
      </c>
      <c r="Q2363" s="44">
        <v>1698.3525</v>
      </c>
      <c r="R2363" s="44">
        <v>0</v>
      </c>
      <c r="S2363" s="44">
        <v>0</v>
      </c>
      <c r="T2363" s="44">
        <v>1698.3525</v>
      </c>
      <c r="V2363" s="44"/>
      <c r="W2363" s="44"/>
      <c r="X2363" s="44"/>
    </row>
    <row r="2364" spans="1:24">
      <c r="A2364">
        <v>2</v>
      </c>
      <c r="B2364">
        <v>4332</v>
      </c>
      <c r="C2364" t="s">
        <v>3767</v>
      </c>
      <c r="D2364" t="s">
        <v>2902</v>
      </c>
      <c r="E2364" t="s">
        <v>93</v>
      </c>
      <c r="F2364" t="s">
        <v>7798</v>
      </c>
      <c r="G2364" t="s">
        <v>7799</v>
      </c>
      <c r="H2364" t="s">
        <v>149</v>
      </c>
      <c r="I2364" s="42">
        <v>0</v>
      </c>
      <c r="J2364" t="s">
        <v>7002</v>
      </c>
      <c r="K2364" s="37">
        <v>48092</v>
      </c>
      <c r="L2364" s="44">
        <v>1389054</v>
      </c>
      <c r="M2364" s="44">
        <v>1389054</v>
      </c>
      <c r="N2364" s="44">
        <v>0</v>
      </c>
      <c r="O2364" s="44">
        <v>1250148.6000000001</v>
      </c>
      <c r="P2364" s="44">
        <v>0</v>
      </c>
      <c r="Q2364" s="44">
        <v>0</v>
      </c>
      <c r="R2364" s="44">
        <v>0</v>
      </c>
      <c r="S2364" s="44">
        <v>0</v>
      </c>
      <c r="T2364" s="44">
        <v>0</v>
      </c>
      <c r="V2364" s="44"/>
      <c r="W2364" s="44"/>
      <c r="X2364" s="44"/>
    </row>
    <row r="2365" spans="1:24">
      <c r="A2365">
        <v>2</v>
      </c>
      <c r="B2365">
        <v>4332</v>
      </c>
      <c r="C2365" t="s">
        <v>3767</v>
      </c>
      <c r="D2365" t="s">
        <v>1029</v>
      </c>
      <c r="E2365" t="s">
        <v>239</v>
      </c>
      <c r="F2365" t="s">
        <v>5761</v>
      </c>
      <c r="G2365" t="s">
        <v>2413</v>
      </c>
      <c r="H2365" t="s">
        <v>124</v>
      </c>
      <c r="I2365" s="42">
        <v>1</v>
      </c>
      <c r="J2365" t="s">
        <v>7002</v>
      </c>
      <c r="K2365" s="37">
        <v>43503</v>
      </c>
      <c r="L2365" s="44">
        <v>23991.87</v>
      </c>
      <c r="M2365" s="44">
        <v>23991.87</v>
      </c>
      <c r="N2365" s="44">
        <v>0</v>
      </c>
      <c r="O2365" s="44">
        <v>21592.68</v>
      </c>
      <c r="P2365" s="44">
        <v>0</v>
      </c>
      <c r="Q2365" s="44">
        <v>1799.39</v>
      </c>
      <c r="R2365" s="44">
        <v>0</v>
      </c>
      <c r="S2365" s="44">
        <v>0</v>
      </c>
      <c r="T2365" s="44">
        <v>1799.39</v>
      </c>
      <c r="V2365" s="44"/>
      <c r="W2365" s="44"/>
      <c r="X2365" s="44"/>
    </row>
    <row r="2366" spans="1:24">
      <c r="A2366">
        <v>2</v>
      </c>
      <c r="B2366">
        <v>4332</v>
      </c>
      <c r="C2366" t="s">
        <v>3767</v>
      </c>
      <c r="D2366" t="s">
        <v>918</v>
      </c>
      <c r="E2366" t="s">
        <v>25</v>
      </c>
      <c r="F2366" t="s">
        <v>5762</v>
      </c>
      <c r="G2366" t="s">
        <v>2275</v>
      </c>
      <c r="H2366" t="s">
        <v>107</v>
      </c>
      <c r="I2366" s="42">
        <v>1</v>
      </c>
      <c r="J2366" t="s">
        <v>7002</v>
      </c>
      <c r="K2366" s="37">
        <v>43503</v>
      </c>
      <c r="L2366" s="44">
        <v>13719.76</v>
      </c>
      <c r="M2366" s="44">
        <v>13719.76</v>
      </c>
      <c r="N2366" s="44">
        <v>0</v>
      </c>
      <c r="O2366" s="44">
        <v>12347.78</v>
      </c>
      <c r="P2366" s="44">
        <v>0</v>
      </c>
      <c r="Q2366" s="44">
        <v>1028.9817</v>
      </c>
      <c r="R2366" s="44">
        <v>0</v>
      </c>
      <c r="S2366" s="44">
        <v>0</v>
      </c>
      <c r="T2366" s="44">
        <v>1028.9817</v>
      </c>
      <c r="V2366" s="44"/>
      <c r="W2366" s="44"/>
      <c r="X2366" s="44"/>
    </row>
    <row r="2367" spans="1:24">
      <c r="A2367">
        <v>2</v>
      </c>
      <c r="B2367">
        <v>4332</v>
      </c>
      <c r="C2367" t="s">
        <v>3767</v>
      </c>
      <c r="D2367" t="s">
        <v>2720</v>
      </c>
      <c r="E2367" t="s">
        <v>9</v>
      </c>
      <c r="F2367" t="s">
        <v>5763</v>
      </c>
      <c r="G2367" t="s">
        <v>2721</v>
      </c>
      <c r="H2367" t="s">
        <v>107</v>
      </c>
      <c r="I2367" s="42">
        <v>1</v>
      </c>
      <c r="J2367" t="s">
        <v>7002</v>
      </c>
      <c r="K2367" s="37">
        <v>43588</v>
      </c>
      <c r="L2367" s="44">
        <v>4000</v>
      </c>
      <c r="M2367" s="44">
        <v>4000</v>
      </c>
      <c r="N2367" s="44">
        <v>0</v>
      </c>
      <c r="O2367" s="44">
        <v>3600</v>
      </c>
      <c r="P2367" s="44">
        <v>0</v>
      </c>
      <c r="Q2367" s="44">
        <v>300</v>
      </c>
      <c r="R2367" s="44">
        <v>0</v>
      </c>
      <c r="S2367" s="44">
        <v>0</v>
      </c>
      <c r="T2367" s="44">
        <v>300</v>
      </c>
      <c r="V2367" s="44"/>
      <c r="W2367" s="44"/>
      <c r="X2367" s="44"/>
    </row>
    <row r="2368" spans="1:24">
      <c r="A2368">
        <v>2</v>
      </c>
      <c r="B2368">
        <v>4332</v>
      </c>
      <c r="C2368" t="s">
        <v>3767</v>
      </c>
      <c r="D2368" t="s">
        <v>98</v>
      </c>
      <c r="E2368" t="s">
        <v>147</v>
      </c>
      <c r="F2368" t="s">
        <v>5764</v>
      </c>
      <c r="G2368" t="s">
        <v>2778</v>
      </c>
      <c r="H2368" t="s">
        <v>100</v>
      </c>
      <c r="I2368" s="42">
        <v>0.2</v>
      </c>
      <c r="J2368" t="s">
        <v>7002</v>
      </c>
      <c r="K2368" s="37">
        <v>48092</v>
      </c>
      <c r="L2368" s="44">
        <v>214147</v>
      </c>
      <c r="M2368" s="44">
        <v>214147</v>
      </c>
      <c r="N2368" s="44">
        <v>0</v>
      </c>
      <c r="O2368" s="44">
        <v>192732.3</v>
      </c>
      <c r="P2368" s="44">
        <v>0</v>
      </c>
      <c r="Q2368" s="44">
        <v>0</v>
      </c>
      <c r="R2368" s="44">
        <v>0</v>
      </c>
      <c r="S2368" s="44">
        <v>0</v>
      </c>
      <c r="T2368" s="44">
        <v>0</v>
      </c>
      <c r="V2368" s="44"/>
      <c r="W2368" s="44"/>
      <c r="X2368" s="44"/>
    </row>
    <row r="2369" spans="1:24">
      <c r="A2369">
        <v>2</v>
      </c>
      <c r="B2369">
        <v>4332</v>
      </c>
      <c r="C2369" t="s">
        <v>3767</v>
      </c>
      <c r="D2369" t="s">
        <v>285</v>
      </c>
      <c r="E2369" t="s">
        <v>37</v>
      </c>
      <c r="F2369" t="s">
        <v>5765</v>
      </c>
      <c r="G2369" t="s">
        <v>2599</v>
      </c>
      <c r="H2369" t="s">
        <v>124</v>
      </c>
      <c r="I2369" s="42">
        <v>0.85</v>
      </c>
      <c r="J2369" t="s">
        <v>7002</v>
      </c>
      <c r="K2369" s="37">
        <v>48092</v>
      </c>
      <c r="L2369" s="44">
        <v>180165.69</v>
      </c>
      <c r="M2369" s="44">
        <v>180165.69</v>
      </c>
      <c r="N2369" s="44">
        <v>0</v>
      </c>
      <c r="O2369" s="44">
        <v>162149.12</v>
      </c>
      <c r="P2369" s="44">
        <v>0</v>
      </c>
      <c r="Q2369" s="44">
        <v>0</v>
      </c>
      <c r="R2369" s="44">
        <v>0</v>
      </c>
      <c r="S2369" s="44">
        <v>0</v>
      </c>
      <c r="T2369" s="44">
        <v>0</v>
      </c>
      <c r="V2369" s="44"/>
      <c r="W2369" s="44"/>
      <c r="X2369" s="44"/>
    </row>
    <row r="2370" spans="1:24">
      <c r="A2370">
        <v>2</v>
      </c>
      <c r="B2370">
        <v>4332</v>
      </c>
      <c r="C2370" t="s">
        <v>3767</v>
      </c>
      <c r="D2370" t="s">
        <v>675</v>
      </c>
      <c r="E2370" t="s">
        <v>60</v>
      </c>
      <c r="F2370" t="s">
        <v>7800</v>
      </c>
      <c r="G2370" t="s">
        <v>7801</v>
      </c>
      <c r="H2370" t="s">
        <v>86</v>
      </c>
      <c r="I2370" s="42">
        <v>1</v>
      </c>
      <c r="J2370" t="s">
        <v>7002</v>
      </c>
      <c r="K2370" s="37">
        <v>43970</v>
      </c>
      <c r="L2370" s="44">
        <v>964004.51</v>
      </c>
      <c r="M2370" s="44">
        <v>964004.51</v>
      </c>
      <c r="N2370" s="44">
        <v>0</v>
      </c>
      <c r="O2370" s="44">
        <v>964004.51</v>
      </c>
      <c r="P2370" s="44">
        <v>0</v>
      </c>
      <c r="Q2370" s="44">
        <v>0</v>
      </c>
      <c r="R2370" s="44">
        <v>0</v>
      </c>
      <c r="S2370" s="44">
        <v>0</v>
      </c>
      <c r="T2370" s="44">
        <v>0</v>
      </c>
      <c r="V2370" s="44"/>
      <c r="W2370" s="44"/>
      <c r="X2370" s="44"/>
    </row>
    <row r="2371" spans="1:24">
      <c r="A2371">
        <v>2</v>
      </c>
      <c r="B2371">
        <v>4332</v>
      </c>
      <c r="C2371" t="s">
        <v>3767</v>
      </c>
      <c r="D2371" t="s">
        <v>757</v>
      </c>
      <c r="E2371" t="s">
        <v>9</v>
      </c>
      <c r="F2371" t="s">
        <v>5766</v>
      </c>
      <c r="G2371" t="s">
        <v>2824</v>
      </c>
      <c r="H2371" t="s">
        <v>100</v>
      </c>
      <c r="I2371" s="42">
        <v>1</v>
      </c>
      <c r="J2371" t="s">
        <v>7002</v>
      </c>
      <c r="K2371" s="37">
        <v>48092</v>
      </c>
      <c r="L2371" s="44">
        <v>352017.31</v>
      </c>
      <c r="M2371" s="44">
        <v>352017.31</v>
      </c>
      <c r="N2371" s="44">
        <v>0</v>
      </c>
      <c r="O2371" s="44">
        <v>316815.58</v>
      </c>
      <c r="P2371" s="44">
        <v>0</v>
      </c>
      <c r="Q2371" s="44">
        <v>0</v>
      </c>
      <c r="R2371" s="44">
        <v>0</v>
      </c>
      <c r="S2371" s="44">
        <v>0</v>
      </c>
      <c r="T2371" s="44">
        <v>0</v>
      </c>
      <c r="V2371" s="44"/>
      <c r="W2371" s="44"/>
      <c r="X2371" s="44"/>
    </row>
    <row r="2372" spans="1:24">
      <c r="A2372">
        <v>2</v>
      </c>
      <c r="B2372">
        <v>4332</v>
      </c>
      <c r="C2372" t="s">
        <v>3767</v>
      </c>
      <c r="D2372" t="s">
        <v>7802</v>
      </c>
      <c r="E2372" t="s">
        <v>25</v>
      </c>
      <c r="F2372" t="s">
        <v>7803</v>
      </c>
      <c r="G2372" t="s">
        <v>7309</v>
      </c>
      <c r="H2372" t="s">
        <v>86</v>
      </c>
      <c r="I2372" s="42">
        <v>1</v>
      </c>
      <c r="J2372" t="s">
        <v>7002</v>
      </c>
      <c r="K2372" s="37">
        <v>43588</v>
      </c>
      <c r="L2372" s="44">
        <v>45204.9</v>
      </c>
      <c r="M2372" s="44">
        <v>45204.9</v>
      </c>
      <c r="N2372" s="44">
        <v>0</v>
      </c>
      <c r="O2372" s="44">
        <v>45204.9</v>
      </c>
      <c r="P2372" s="44">
        <v>0</v>
      </c>
      <c r="Q2372" s="44">
        <v>0</v>
      </c>
      <c r="R2372" s="44">
        <v>0</v>
      </c>
      <c r="S2372" s="44">
        <v>0</v>
      </c>
      <c r="T2372" s="44">
        <v>0</v>
      </c>
      <c r="V2372" s="44"/>
      <c r="W2372" s="44"/>
      <c r="X2372" s="44"/>
    </row>
    <row r="2373" spans="1:24">
      <c r="A2373">
        <v>2</v>
      </c>
      <c r="B2373">
        <v>4332</v>
      </c>
      <c r="C2373" t="s">
        <v>3767</v>
      </c>
      <c r="D2373" t="s">
        <v>1135</v>
      </c>
      <c r="E2373" t="s">
        <v>21</v>
      </c>
      <c r="F2373" t="s">
        <v>5767</v>
      </c>
      <c r="G2373" t="s">
        <v>2583</v>
      </c>
      <c r="H2373" t="s">
        <v>100</v>
      </c>
      <c r="I2373" s="42">
        <v>0.5</v>
      </c>
      <c r="J2373" t="s">
        <v>7002</v>
      </c>
      <c r="K2373" s="37">
        <v>43816</v>
      </c>
      <c r="L2373" s="44">
        <v>17903.61</v>
      </c>
      <c r="M2373" s="44">
        <v>17903.61</v>
      </c>
      <c r="N2373" s="44">
        <v>0</v>
      </c>
      <c r="O2373" s="44">
        <v>16113.25</v>
      </c>
      <c r="P2373" s="44">
        <v>0</v>
      </c>
      <c r="Q2373" s="44">
        <v>1342.7708</v>
      </c>
      <c r="R2373" s="44">
        <v>0</v>
      </c>
      <c r="S2373" s="44">
        <v>0</v>
      </c>
      <c r="T2373" s="44">
        <v>1342.7708</v>
      </c>
      <c r="V2373" s="44"/>
      <c r="W2373" s="44"/>
      <c r="X2373" s="44"/>
    </row>
    <row r="2374" spans="1:24">
      <c r="A2374">
        <v>2</v>
      </c>
      <c r="B2374">
        <v>4332</v>
      </c>
      <c r="C2374" t="s">
        <v>3767</v>
      </c>
      <c r="D2374" t="s">
        <v>918</v>
      </c>
      <c r="E2374" t="s">
        <v>25</v>
      </c>
      <c r="F2374" t="s">
        <v>5768</v>
      </c>
      <c r="G2374" t="s">
        <v>2286</v>
      </c>
      <c r="H2374" t="s">
        <v>107</v>
      </c>
      <c r="I2374" s="42">
        <v>1</v>
      </c>
      <c r="J2374" t="s">
        <v>7002</v>
      </c>
      <c r="K2374" s="37">
        <v>43503</v>
      </c>
      <c r="L2374" s="44">
        <v>61345.11</v>
      </c>
      <c r="M2374" s="44">
        <v>61345.11</v>
      </c>
      <c r="N2374" s="44">
        <v>0</v>
      </c>
      <c r="O2374" s="44">
        <v>55210.6</v>
      </c>
      <c r="P2374" s="44">
        <v>0</v>
      </c>
      <c r="Q2374" s="44">
        <v>4600.8833000000004</v>
      </c>
      <c r="R2374" s="44">
        <v>0</v>
      </c>
      <c r="S2374" s="44">
        <v>0</v>
      </c>
      <c r="T2374" s="44">
        <v>4600.8833000000004</v>
      </c>
      <c r="V2374" s="44"/>
      <c r="W2374" s="44"/>
      <c r="X2374" s="44"/>
    </row>
    <row r="2375" spans="1:24">
      <c r="A2375">
        <v>2</v>
      </c>
      <c r="B2375">
        <v>4332</v>
      </c>
      <c r="C2375" t="s">
        <v>3767</v>
      </c>
      <c r="D2375" t="s">
        <v>748</v>
      </c>
      <c r="E2375" t="s">
        <v>48</v>
      </c>
      <c r="F2375" t="s">
        <v>5769</v>
      </c>
      <c r="G2375" t="s">
        <v>2298</v>
      </c>
      <c r="H2375" t="s">
        <v>107</v>
      </c>
      <c r="I2375" s="42">
        <v>1</v>
      </c>
      <c r="J2375" t="s">
        <v>7002</v>
      </c>
      <c r="K2375" s="37">
        <v>43503</v>
      </c>
      <c r="L2375" s="44">
        <v>25206.7</v>
      </c>
      <c r="M2375" s="44">
        <v>25206.7</v>
      </c>
      <c r="N2375" s="44">
        <v>0</v>
      </c>
      <c r="O2375" s="44">
        <v>22686.03</v>
      </c>
      <c r="P2375" s="44">
        <v>0</v>
      </c>
      <c r="Q2375" s="44">
        <v>1890.5025000000001</v>
      </c>
      <c r="R2375" s="44">
        <v>0</v>
      </c>
      <c r="S2375" s="44">
        <v>0</v>
      </c>
      <c r="T2375" s="44">
        <v>1890.5025000000001</v>
      </c>
      <c r="V2375" s="44"/>
      <c r="W2375" s="44"/>
      <c r="X2375" s="44"/>
    </row>
    <row r="2376" spans="1:24">
      <c r="A2376">
        <v>2</v>
      </c>
      <c r="B2376">
        <v>4332</v>
      </c>
      <c r="C2376" t="s">
        <v>3767</v>
      </c>
      <c r="D2376" t="s">
        <v>7804</v>
      </c>
      <c r="E2376" t="s">
        <v>25</v>
      </c>
      <c r="F2376" t="s">
        <v>7805</v>
      </c>
      <c r="G2376" t="s">
        <v>7309</v>
      </c>
      <c r="H2376" t="s">
        <v>86</v>
      </c>
      <c r="I2376" s="42">
        <v>1</v>
      </c>
      <c r="J2376" t="s">
        <v>7002</v>
      </c>
      <c r="K2376" s="37">
        <v>43503</v>
      </c>
      <c r="L2376" s="44">
        <v>16298.25</v>
      </c>
      <c r="M2376" s="44">
        <v>16298.25</v>
      </c>
      <c r="N2376" s="44">
        <v>0</v>
      </c>
      <c r="O2376" s="44">
        <v>16298.25</v>
      </c>
      <c r="P2376" s="44">
        <v>0</v>
      </c>
      <c r="Q2376" s="44">
        <v>0</v>
      </c>
      <c r="R2376" s="44">
        <v>0</v>
      </c>
      <c r="S2376" s="44">
        <v>0</v>
      </c>
      <c r="T2376" s="44">
        <v>0</v>
      </c>
      <c r="V2376" s="44"/>
      <c r="W2376" s="44"/>
      <c r="X2376" s="44"/>
    </row>
    <row r="2377" spans="1:24">
      <c r="A2377">
        <v>2</v>
      </c>
      <c r="B2377">
        <v>4332</v>
      </c>
      <c r="C2377" t="s">
        <v>3767</v>
      </c>
      <c r="D2377" t="s">
        <v>918</v>
      </c>
      <c r="E2377" t="s">
        <v>25</v>
      </c>
      <c r="F2377" t="s">
        <v>5770</v>
      </c>
      <c r="G2377" t="s">
        <v>2278</v>
      </c>
      <c r="H2377" t="s">
        <v>107</v>
      </c>
      <c r="I2377" s="42">
        <v>1</v>
      </c>
      <c r="J2377" t="s">
        <v>7002</v>
      </c>
      <c r="K2377" s="37">
        <v>43503</v>
      </c>
      <c r="L2377" s="44">
        <v>11322.29</v>
      </c>
      <c r="M2377" s="44">
        <v>11322.29</v>
      </c>
      <c r="N2377" s="44">
        <v>0</v>
      </c>
      <c r="O2377" s="44">
        <v>10190.06</v>
      </c>
      <c r="P2377" s="44">
        <v>0</v>
      </c>
      <c r="Q2377" s="44">
        <v>849.17169999999999</v>
      </c>
      <c r="R2377" s="44">
        <v>0</v>
      </c>
      <c r="S2377" s="44">
        <v>0</v>
      </c>
      <c r="T2377" s="44">
        <v>849.17169999999999</v>
      </c>
      <c r="V2377" s="44"/>
      <c r="W2377" s="44"/>
      <c r="X2377" s="44"/>
    </row>
    <row r="2378" spans="1:24">
      <c r="A2378">
        <v>2</v>
      </c>
      <c r="B2378">
        <v>4332</v>
      </c>
      <c r="C2378" t="s">
        <v>3767</v>
      </c>
      <c r="D2378" t="s">
        <v>1335</v>
      </c>
      <c r="E2378" t="s">
        <v>60</v>
      </c>
      <c r="F2378" t="s">
        <v>5771</v>
      </c>
      <c r="G2378" t="s">
        <v>3366</v>
      </c>
      <c r="H2378" t="s">
        <v>107</v>
      </c>
      <c r="I2378" s="42">
        <v>0.17</v>
      </c>
      <c r="J2378" t="s">
        <v>7002</v>
      </c>
      <c r="K2378" s="37">
        <v>48092</v>
      </c>
      <c r="L2378" s="44">
        <v>224537</v>
      </c>
      <c r="M2378" s="44">
        <v>224537</v>
      </c>
      <c r="N2378" s="44">
        <v>0</v>
      </c>
      <c r="O2378" s="44">
        <v>202083.3</v>
      </c>
      <c r="P2378" s="44">
        <v>0</v>
      </c>
      <c r="Q2378" s="44">
        <v>0</v>
      </c>
      <c r="R2378" s="44">
        <v>0</v>
      </c>
      <c r="S2378" s="44">
        <v>0</v>
      </c>
      <c r="T2378" s="44">
        <v>0</v>
      </c>
      <c r="V2378" s="44"/>
      <c r="W2378" s="44"/>
      <c r="X2378" s="44"/>
    </row>
    <row r="2379" spans="1:24">
      <c r="A2379">
        <v>2</v>
      </c>
      <c r="B2379">
        <v>4332</v>
      </c>
      <c r="C2379" t="s">
        <v>3767</v>
      </c>
      <c r="D2379" t="s">
        <v>1816</v>
      </c>
      <c r="E2379" t="s">
        <v>9</v>
      </c>
      <c r="F2379" t="s">
        <v>5772</v>
      </c>
      <c r="G2379" t="s">
        <v>2324</v>
      </c>
      <c r="H2379" t="s">
        <v>107</v>
      </c>
      <c r="I2379" s="42">
        <v>1</v>
      </c>
      <c r="J2379" t="s">
        <v>7002</v>
      </c>
      <c r="K2379" s="37">
        <v>43503</v>
      </c>
      <c r="L2379" s="44">
        <v>46831.31</v>
      </c>
      <c r="M2379" s="44">
        <v>46831.31</v>
      </c>
      <c r="N2379" s="44">
        <v>0</v>
      </c>
      <c r="O2379" s="44">
        <v>42148.18</v>
      </c>
      <c r="P2379" s="44">
        <v>0</v>
      </c>
      <c r="Q2379" s="44">
        <v>3512.3483000000001</v>
      </c>
      <c r="R2379" s="44">
        <v>0</v>
      </c>
      <c r="S2379" s="44">
        <v>0</v>
      </c>
      <c r="T2379" s="44">
        <v>3512.3483000000001</v>
      </c>
      <c r="V2379" s="44"/>
      <c r="W2379" s="44"/>
      <c r="X2379" s="44"/>
    </row>
    <row r="2380" spans="1:24">
      <c r="A2380">
        <v>2</v>
      </c>
      <c r="B2380">
        <v>4332</v>
      </c>
      <c r="C2380" t="s">
        <v>3767</v>
      </c>
      <c r="D2380" t="s">
        <v>13</v>
      </c>
      <c r="E2380" t="s">
        <v>9</v>
      </c>
      <c r="F2380" t="s">
        <v>5773</v>
      </c>
      <c r="G2380" t="s">
        <v>2306</v>
      </c>
      <c r="H2380" t="s">
        <v>107</v>
      </c>
      <c r="I2380" s="42">
        <v>0</v>
      </c>
      <c r="J2380" t="s">
        <v>7002</v>
      </c>
      <c r="K2380" s="37">
        <v>43503</v>
      </c>
      <c r="L2380" s="44">
        <v>3575.68</v>
      </c>
      <c r="M2380" s="44">
        <v>3575.68</v>
      </c>
      <c r="N2380" s="44">
        <v>0</v>
      </c>
      <c r="O2380" s="44">
        <v>3218.11</v>
      </c>
      <c r="P2380" s="44">
        <v>0</v>
      </c>
      <c r="Q2380" s="44">
        <v>268.17579999999998</v>
      </c>
      <c r="R2380" s="44">
        <v>0</v>
      </c>
      <c r="S2380" s="44">
        <v>0</v>
      </c>
      <c r="T2380" s="44">
        <v>268.17579999999998</v>
      </c>
      <c r="V2380" s="44"/>
      <c r="W2380" s="44"/>
      <c r="X2380" s="44"/>
    </row>
    <row r="2381" spans="1:24">
      <c r="A2381">
        <v>2</v>
      </c>
      <c r="B2381">
        <v>4332</v>
      </c>
      <c r="C2381" t="s">
        <v>3767</v>
      </c>
      <c r="D2381" t="s">
        <v>918</v>
      </c>
      <c r="E2381" t="s">
        <v>25</v>
      </c>
      <c r="F2381" t="s">
        <v>5774</v>
      </c>
      <c r="G2381" t="s">
        <v>2279</v>
      </c>
      <c r="H2381" t="s">
        <v>107</v>
      </c>
      <c r="I2381" s="42">
        <v>1</v>
      </c>
      <c r="J2381" t="s">
        <v>7002</v>
      </c>
      <c r="K2381" s="37">
        <v>43503</v>
      </c>
      <c r="L2381" s="44">
        <v>3365.77</v>
      </c>
      <c r="M2381" s="44">
        <v>3365.77</v>
      </c>
      <c r="N2381" s="44">
        <v>0</v>
      </c>
      <c r="O2381" s="44">
        <v>3029.19</v>
      </c>
      <c r="P2381" s="44">
        <v>0</v>
      </c>
      <c r="Q2381" s="44">
        <v>252.4325</v>
      </c>
      <c r="R2381" s="44">
        <v>0</v>
      </c>
      <c r="S2381" s="44">
        <v>0</v>
      </c>
      <c r="T2381" s="44">
        <v>252.4325</v>
      </c>
      <c r="V2381" s="44"/>
      <c r="W2381" s="44"/>
      <c r="X2381" s="44"/>
    </row>
    <row r="2382" spans="1:24">
      <c r="A2382">
        <v>2</v>
      </c>
      <c r="B2382">
        <v>4332</v>
      </c>
      <c r="C2382" t="s">
        <v>3767</v>
      </c>
      <c r="D2382" t="s">
        <v>1662</v>
      </c>
      <c r="E2382" t="s">
        <v>688</v>
      </c>
      <c r="F2382" t="s">
        <v>5775</v>
      </c>
      <c r="G2382" t="s">
        <v>2409</v>
      </c>
      <c r="H2382" t="s">
        <v>124</v>
      </c>
      <c r="I2382" s="42">
        <v>1</v>
      </c>
      <c r="J2382" t="s">
        <v>7002</v>
      </c>
      <c r="K2382" s="37">
        <v>43503</v>
      </c>
      <c r="L2382" s="44">
        <v>15665.38</v>
      </c>
      <c r="M2382" s="44">
        <v>15665.38</v>
      </c>
      <c r="N2382" s="44">
        <v>0</v>
      </c>
      <c r="O2382" s="44">
        <v>14098.84</v>
      </c>
      <c r="P2382" s="44">
        <v>0</v>
      </c>
      <c r="Q2382" s="44">
        <v>1174.9032999999999</v>
      </c>
      <c r="R2382" s="44">
        <v>0</v>
      </c>
      <c r="S2382" s="44">
        <v>0</v>
      </c>
      <c r="T2382" s="44">
        <v>1174.9032999999999</v>
      </c>
      <c r="V2382" s="44"/>
      <c r="W2382" s="44"/>
      <c r="X2382" s="44"/>
    </row>
    <row r="2383" spans="1:24">
      <c r="A2383">
        <v>2</v>
      </c>
      <c r="B2383">
        <v>4332</v>
      </c>
      <c r="C2383" t="s">
        <v>3767</v>
      </c>
      <c r="D2383" t="s">
        <v>985</v>
      </c>
      <c r="E2383" t="s">
        <v>25</v>
      </c>
      <c r="F2383" t="s">
        <v>5776</v>
      </c>
      <c r="G2383" t="s">
        <v>2289</v>
      </c>
      <c r="H2383" t="s">
        <v>124</v>
      </c>
      <c r="I2383" s="42">
        <v>1</v>
      </c>
      <c r="J2383" t="s">
        <v>7002</v>
      </c>
      <c r="K2383" s="37">
        <v>43503</v>
      </c>
      <c r="L2383" s="44">
        <v>4224.71</v>
      </c>
      <c r="M2383" s="44">
        <v>4224.71</v>
      </c>
      <c r="N2383" s="44">
        <v>0</v>
      </c>
      <c r="O2383" s="44">
        <v>3802.24</v>
      </c>
      <c r="P2383" s="44">
        <v>0</v>
      </c>
      <c r="Q2383" s="44">
        <v>316.85329999999999</v>
      </c>
      <c r="R2383" s="44">
        <v>0</v>
      </c>
      <c r="S2383" s="44">
        <v>0</v>
      </c>
      <c r="T2383" s="44">
        <v>316.85329999999999</v>
      </c>
      <c r="V2383" s="44"/>
      <c r="W2383" s="44"/>
      <c r="X2383" s="44"/>
    </row>
    <row r="2384" spans="1:24">
      <c r="A2384">
        <v>2</v>
      </c>
      <c r="B2384">
        <v>4332</v>
      </c>
      <c r="C2384" t="s">
        <v>3767</v>
      </c>
      <c r="D2384" t="s">
        <v>600</v>
      </c>
      <c r="E2384" t="s">
        <v>48</v>
      </c>
      <c r="F2384" t="s">
        <v>5777</v>
      </c>
      <c r="G2384" t="s">
        <v>3357</v>
      </c>
      <c r="H2384" t="s">
        <v>149</v>
      </c>
      <c r="I2384" s="42">
        <v>0</v>
      </c>
      <c r="J2384" t="s">
        <v>7002</v>
      </c>
      <c r="K2384" s="37">
        <v>48092</v>
      </c>
      <c r="L2384" s="44">
        <v>1056379.04</v>
      </c>
      <c r="M2384" s="44">
        <v>1056379.04</v>
      </c>
      <c r="N2384" s="44">
        <v>0</v>
      </c>
      <c r="O2384" s="44">
        <v>950741.14</v>
      </c>
      <c r="P2384" s="44">
        <v>0</v>
      </c>
      <c r="Q2384" s="44">
        <v>0</v>
      </c>
      <c r="R2384" s="44">
        <v>0</v>
      </c>
      <c r="S2384" s="44">
        <v>0</v>
      </c>
      <c r="T2384" s="44">
        <v>0</v>
      </c>
      <c r="V2384" s="44"/>
      <c r="W2384" s="44"/>
      <c r="X2384" s="44"/>
    </row>
    <row r="2385" spans="1:24">
      <c r="A2385">
        <v>2</v>
      </c>
      <c r="B2385">
        <v>4332</v>
      </c>
      <c r="C2385" t="s">
        <v>3767</v>
      </c>
      <c r="D2385" t="s">
        <v>619</v>
      </c>
      <c r="E2385" t="s">
        <v>9</v>
      </c>
      <c r="F2385" t="s">
        <v>5778</v>
      </c>
      <c r="G2385" t="s">
        <v>2042</v>
      </c>
      <c r="H2385" t="s">
        <v>104</v>
      </c>
      <c r="I2385" s="42">
        <v>0.1</v>
      </c>
      <c r="J2385" t="s">
        <v>7002</v>
      </c>
      <c r="K2385" s="37">
        <v>43851</v>
      </c>
      <c r="L2385" s="44">
        <v>80549.95</v>
      </c>
      <c r="M2385" s="44">
        <v>80549.95</v>
      </c>
      <c r="N2385" s="44">
        <v>0</v>
      </c>
      <c r="O2385" s="44">
        <v>72494.960000000006</v>
      </c>
      <c r="P2385" s="44">
        <v>0</v>
      </c>
      <c r="Q2385" s="44">
        <v>6041.2466999999997</v>
      </c>
      <c r="R2385" s="44">
        <v>0</v>
      </c>
      <c r="S2385" s="44">
        <v>0</v>
      </c>
      <c r="T2385" s="44">
        <v>6041.2466999999997</v>
      </c>
      <c r="V2385" s="44"/>
      <c r="W2385" s="44"/>
      <c r="X2385" s="44"/>
    </row>
    <row r="2386" spans="1:24">
      <c r="A2386">
        <v>2</v>
      </c>
      <c r="B2386">
        <v>4332</v>
      </c>
      <c r="C2386" t="s">
        <v>3767</v>
      </c>
      <c r="D2386" t="s">
        <v>1510</v>
      </c>
      <c r="E2386" t="s">
        <v>131</v>
      </c>
      <c r="F2386" t="s">
        <v>5779</v>
      </c>
      <c r="G2386" t="s">
        <v>2714</v>
      </c>
      <c r="H2386" t="s">
        <v>86</v>
      </c>
      <c r="I2386" s="42">
        <v>0</v>
      </c>
      <c r="J2386" t="s">
        <v>7002</v>
      </c>
      <c r="K2386" s="37">
        <v>43882</v>
      </c>
      <c r="L2386" s="44">
        <v>38770.26</v>
      </c>
      <c r="M2386" s="44">
        <v>38770.26</v>
      </c>
      <c r="N2386" s="44">
        <v>0</v>
      </c>
      <c r="O2386" s="44">
        <v>34893.230000000003</v>
      </c>
      <c r="P2386" s="44">
        <v>0</v>
      </c>
      <c r="Q2386" s="44">
        <v>2907.7692000000002</v>
      </c>
      <c r="R2386" s="44">
        <v>0</v>
      </c>
      <c r="S2386" s="44">
        <v>0</v>
      </c>
      <c r="T2386" s="44">
        <v>2907.7692000000002</v>
      </c>
      <c r="V2386" s="44"/>
      <c r="W2386" s="44"/>
      <c r="X2386" s="44"/>
    </row>
    <row r="2387" spans="1:24">
      <c r="A2387">
        <v>2</v>
      </c>
      <c r="B2387">
        <v>4332</v>
      </c>
      <c r="C2387" t="s">
        <v>3767</v>
      </c>
      <c r="D2387" t="s">
        <v>796</v>
      </c>
      <c r="E2387" t="s">
        <v>60</v>
      </c>
      <c r="F2387" t="s">
        <v>5780</v>
      </c>
      <c r="G2387" t="s">
        <v>2582</v>
      </c>
      <c r="H2387" t="s">
        <v>100</v>
      </c>
      <c r="I2387" s="42">
        <v>1</v>
      </c>
      <c r="J2387" t="s">
        <v>7002</v>
      </c>
      <c r="K2387" s="37">
        <v>43588</v>
      </c>
      <c r="L2387" s="44">
        <v>80643.64</v>
      </c>
      <c r="M2387" s="44">
        <v>80643.64</v>
      </c>
      <c r="N2387" s="44">
        <v>0</v>
      </c>
      <c r="O2387" s="44">
        <v>72579.28</v>
      </c>
      <c r="P2387" s="44">
        <v>0</v>
      </c>
      <c r="Q2387" s="44">
        <v>6048.2732999999998</v>
      </c>
      <c r="R2387" s="44">
        <v>0</v>
      </c>
      <c r="S2387" s="44">
        <v>0</v>
      </c>
      <c r="T2387" s="44">
        <v>6048.2732999999998</v>
      </c>
      <c r="V2387" s="44"/>
      <c r="W2387" s="44"/>
      <c r="X2387" s="44"/>
    </row>
    <row r="2388" spans="1:24">
      <c r="A2388">
        <v>2</v>
      </c>
      <c r="B2388">
        <v>4332</v>
      </c>
      <c r="C2388" t="s">
        <v>3767</v>
      </c>
      <c r="D2388" t="s">
        <v>2467</v>
      </c>
      <c r="E2388" t="s">
        <v>1573</v>
      </c>
      <c r="F2388" t="s">
        <v>5781</v>
      </c>
      <c r="G2388" t="s">
        <v>2481</v>
      </c>
      <c r="H2388" t="s">
        <v>124</v>
      </c>
      <c r="I2388" s="42">
        <v>1</v>
      </c>
      <c r="J2388" t="s">
        <v>7002</v>
      </c>
      <c r="K2388" s="37">
        <v>43588</v>
      </c>
      <c r="L2388" s="44">
        <v>4731.7</v>
      </c>
      <c r="M2388" s="44">
        <v>4731.7</v>
      </c>
      <c r="N2388" s="44">
        <v>0</v>
      </c>
      <c r="O2388" s="44">
        <v>4258.53</v>
      </c>
      <c r="P2388" s="44">
        <v>0</v>
      </c>
      <c r="Q2388" s="44">
        <v>354.8775</v>
      </c>
      <c r="R2388" s="44">
        <v>0</v>
      </c>
      <c r="S2388" s="44">
        <v>0</v>
      </c>
      <c r="T2388" s="44">
        <v>354.8775</v>
      </c>
      <c r="V2388" s="44"/>
      <c r="W2388" s="44"/>
      <c r="X2388" s="44"/>
    </row>
    <row r="2389" spans="1:24">
      <c r="A2389">
        <v>2</v>
      </c>
      <c r="B2389">
        <v>4332</v>
      </c>
      <c r="C2389" t="s">
        <v>3767</v>
      </c>
      <c r="D2389" t="s">
        <v>1160</v>
      </c>
      <c r="E2389" t="s">
        <v>9</v>
      </c>
      <c r="F2389" t="s">
        <v>5782</v>
      </c>
      <c r="G2389" t="s">
        <v>2395</v>
      </c>
      <c r="H2389" t="s">
        <v>149</v>
      </c>
      <c r="I2389" s="42">
        <v>1</v>
      </c>
      <c r="J2389" t="s">
        <v>7002</v>
      </c>
      <c r="K2389" s="37">
        <v>43503</v>
      </c>
      <c r="L2389" s="44">
        <v>30760</v>
      </c>
      <c r="M2389" s="44">
        <v>30760</v>
      </c>
      <c r="N2389" s="44">
        <v>0</v>
      </c>
      <c r="O2389" s="44">
        <v>27684</v>
      </c>
      <c r="P2389" s="44">
        <v>0</v>
      </c>
      <c r="Q2389" s="44">
        <v>2307</v>
      </c>
      <c r="R2389" s="44">
        <v>0</v>
      </c>
      <c r="S2389" s="44">
        <v>0</v>
      </c>
      <c r="T2389" s="44">
        <v>2307</v>
      </c>
      <c r="V2389" s="44"/>
      <c r="W2389" s="44"/>
      <c r="X2389" s="44"/>
    </row>
    <row r="2390" spans="1:24">
      <c r="A2390">
        <v>2</v>
      </c>
      <c r="B2390">
        <v>4332</v>
      </c>
      <c r="C2390" t="s">
        <v>3767</v>
      </c>
      <c r="D2390" t="s">
        <v>2820</v>
      </c>
      <c r="E2390" t="s">
        <v>9</v>
      </c>
      <c r="F2390" t="s">
        <v>5783</v>
      </c>
      <c r="G2390" t="s">
        <v>2821</v>
      </c>
      <c r="H2390" t="s">
        <v>107</v>
      </c>
      <c r="I2390" s="42">
        <v>1</v>
      </c>
      <c r="J2390" t="s">
        <v>7002</v>
      </c>
      <c r="K2390" s="37">
        <v>43588</v>
      </c>
      <c r="L2390" s="44">
        <v>15403.3</v>
      </c>
      <c r="M2390" s="44">
        <v>15403.3</v>
      </c>
      <c r="N2390" s="44">
        <v>0</v>
      </c>
      <c r="O2390" s="44">
        <v>13862.97</v>
      </c>
      <c r="P2390" s="44">
        <v>0</v>
      </c>
      <c r="Q2390" s="44">
        <v>1155.2474999999999</v>
      </c>
      <c r="R2390" s="44">
        <v>0</v>
      </c>
      <c r="S2390" s="44">
        <v>0</v>
      </c>
      <c r="T2390" s="44">
        <v>1155.2474999999999</v>
      </c>
      <c r="V2390" s="44"/>
      <c r="W2390" s="44"/>
      <c r="X2390" s="44"/>
    </row>
    <row r="2391" spans="1:24">
      <c r="A2391">
        <v>2</v>
      </c>
      <c r="B2391">
        <v>4332</v>
      </c>
      <c r="C2391" t="s">
        <v>3767</v>
      </c>
      <c r="D2391" t="s">
        <v>517</v>
      </c>
      <c r="E2391" t="s">
        <v>256</v>
      </c>
      <c r="F2391" t="s">
        <v>5784</v>
      </c>
      <c r="G2391" t="s">
        <v>518</v>
      </c>
      <c r="H2391" t="s">
        <v>100</v>
      </c>
      <c r="I2391" s="42">
        <v>0</v>
      </c>
      <c r="J2391" t="s">
        <v>7002</v>
      </c>
      <c r="K2391" s="37">
        <v>43816</v>
      </c>
      <c r="L2391" s="44">
        <v>8101.12</v>
      </c>
      <c r="M2391" s="44">
        <v>8101.12</v>
      </c>
      <c r="N2391" s="44">
        <v>0</v>
      </c>
      <c r="O2391" s="44">
        <v>7291.01</v>
      </c>
      <c r="P2391" s="44">
        <v>0</v>
      </c>
      <c r="Q2391" s="44">
        <v>607.58420000000001</v>
      </c>
      <c r="R2391" s="44">
        <v>0</v>
      </c>
      <c r="S2391" s="44">
        <v>0</v>
      </c>
      <c r="T2391" s="44">
        <v>607.58420000000001</v>
      </c>
      <c r="V2391" s="44"/>
      <c r="W2391" s="44"/>
      <c r="X2391" s="44"/>
    </row>
    <row r="2392" spans="1:24">
      <c r="A2392">
        <v>2</v>
      </c>
      <c r="B2392">
        <v>4332</v>
      </c>
      <c r="C2392" t="s">
        <v>3767</v>
      </c>
      <c r="D2392" t="s">
        <v>549</v>
      </c>
      <c r="E2392" t="s">
        <v>9</v>
      </c>
      <c r="F2392" t="s">
        <v>5785</v>
      </c>
      <c r="G2392" t="s">
        <v>3528</v>
      </c>
      <c r="H2392" t="s">
        <v>107</v>
      </c>
      <c r="I2392" s="42">
        <v>0.1</v>
      </c>
      <c r="J2392" t="s">
        <v>7002</v>
      </c>
      <c r="K2392" s="37">
        <v>48092</v>
      </c>
      <c r="L2392" s="44">
        <v>1129924.8600000001</v>
      </c>
      <c r="M2392" s="44">
        <v>1129924.8600000001</v>
      </c>
      <c r="N2392" s="44">
        <v>0</v>
      </c>
      <c r="O2392" s="44">
        <v>1016932.37</v>
      </c>
      <c r="P2392" s="44">
        <v>0</v>
      </c>
      <c r="Q2392" s="44">
        <v>0</v>
      </c>
      <c r="R2392" s="44">
        <v>0</v>
      </c>
      <c r="S2392" s="44">
        <v>0</v>
      </c>
      <c r="T2392" s="44">
        <v>0</v>
      </c>
      <c r="V2392" s="44"/>
      <c r="W2392" s="44"/>
      <c r="X2392" s="44"/>
    </row>
    <row r="2393" spans="1:24">
      <c r="A2393">
        <v>2</v>
      </c>
      <c r="B2393">
        <v>4332</v>
      </c>
      <c r="C2393" t="s">
        <v>3767</v>
      </c>
      <c r="D2393" t="s">
        <v>3087</v>
      </c>
      <c r="E2393" t="s">
        <v>21</v>
      </c>
      <c r="F2393" t="s">
        <v>5786</v>
      </c>
      <c r="G2393" t="s">
        <v>3338</v>
      </c>
      <c r="H2393" t="s">
        <v>107</v>
      </c>
      <c r="I2393" s="42">
        <v>0.4</v>
      </c>
      <c r="J2393" t="s">
        <v>7002</v>
      </c>
      <c r="K2393" s="37">
        <v>43962</v>
      </c>
      <c r="L2393" s="44">
        <v>18975</v>
      </c>
      <c r="M2393" s="44">
        <v>18975</v>
      </c>
      <c r="N2393" s="44">
        <v>0</v>
      </c>
      <c r="O2393" s="44">
        <v>17077.5</v>
      </c>
      <c r="P2393" s="44">
        <v>0</v>
      </c>
      <c r="Q2393" s="44">
        <v>1423.125</v>
      </c>
      <c r="R2393" s="44">
        <v>0</v>
      </c>
      <c r="S2393" s="44">
        <v>0</v>
      </c>
      <c r="T2393" s="44">
        <v>1423.125</v>
      </c>
      <c r="V2393" s="44"/>
      <c r="W2393" s="44"/>
      <c r="X2393" s="44"/>
    </row>
    <row r="2394" spans="1:24">
      <c r="A2394">
        <v>2</v>
      </c>
      <c r="B2394">
        <v>4332</v>
      </c>
      <c r="C2394" t="s">
        <v>3767</v>
      </c>
      <c r="D2394" t="s">
        <v>2720</v>
      </c>
      <c r="E2394" t="s">
        <v>9</v>
      </c>
      <c r="F2394" t="s">
        <v>5787</v>
      </c>
      <c r="G2394" t="s">
        <v>3001</v>
      </c>
      <c r="H2394" t="s">
        <v>86</v>
      </c>
      <c r="I2394" s="42">
        <v>1</v>
      </c>
      <c r="J2394" t="s">
        <v>7002</v>
      </c>
      <c r="K2394" s="37">
        <v>43781</v>
      </c>
      <c r="L2394" s="44">
        <v>3500</v>
      </c>
      <c r="M2394" s="44">
        <v>3500</v>
      </c>
      <c r="N2394" s="44">
        <v>0</v>
      </c>
      <c r="O2394" s="44">
        <v>3150</v>
      </c>
      <c r="P2394" s="44">
        <v>0</v>
      </c>
      <c r="Q2394" s="44">
        <v>262.5</v>
      </c>
      <c r="R2394" s="44">
        <v>0</v>
      </c>
      <c r="S2394" s="44">
        <v>0</v>
      </c>
      <c r="T2394" s="44">
        <v>262.5</v>
      </c>
      <c r="V2394" s="44"/>
      <c r="W2394" s="44"/>
      <c r="X2394" s="44"/>
    </row>
    <row r="2395" spans="1:24">
      <c r="A2395">
        <v>2</v>
      </c>
      <c r="B2395">
        <v>4332</v>
      </c>
      <c r="C2395" t="s">
        <v>3767</v>
      </c>
      <c r="D2395" t="s">
        <v>1258</v>
      </c>
      <c r="E2395" t="s">
        <v>37</v>
      </c>
      <c r="F2395" t="s">
        <v>5788</v>
      </c>
      <c r="G2395" t="s">
        <v>3041</v>
      </c>
      <c r="H2395" t="s">
        <v>104</v>
      </c>
      <c r="I2395" s="42">
        <v>1</v>
      </c>
      <c r="J2395" t="s">
        <v>7002</v>
      </c>
      <c r="K2395" s="37">
        <v>43983</v>
      </c>
      <c r="L2395" s="44">
        <v>162007.04000000001</v>
      </c>
      <c r="M2395" s="44">
        <v>153721.5</v>
      </c>
      <c r="N2395" s="44">
        <v>-8285.5400000000009</v>
      </c>
      <c r="O2395" s="44">
        <v>138349.35</v>
      </c>
      <c r="P2395" s="44">
        <v>-7456.99</v>
      </c>
      <c r="Q2395" s="44">
        <v>11529.11</v>
      </c>
      <c r="R2395" s="44">
        <v>0</v>
      </c>
      <c r="S2395" s="44">
        <v>11529.11</v>
      </c>
      <c r="T2395" s="44">
        <v>0</v>
      </c>
      <c r="V2395" s="44"/>
      <c r="W2395" s="44"/>
      <c r="X2395" s="44"/>
    </row>
    <row r="2396" spans="1:24">
      <c r="A2396">
        <v>2</v>
      </c>
      <c r="B2396">
        <v>4332</v>
      </c>
      <c r="C2396" t="s">
        <v>3767</v>
      </c>
      <c r="D2396" t="s">
        <v>1731</v>
      </c>
      <c r="E2396" t="s">
        <v>122</v>
      </c>
      <c r="F2396" t="s">
        <v>5789</v>
      </c>
      <c r="G2396" t="s">
        <v>2623</v>
      </c>
      <c r="H2396" t="s">
        <v>124</v>
      </c>
      <c r="I2396" s="42">
        <v>0.35</v>
      </c>
      <c r="J2396" t="s">
        <v>7002</v>
      </c>
      <c r="K2396" s="37">
        <v>43671</v>
      </c>
      <c r="L2396" s="44">
        <v>93285.42</v>
      </c>
      <c r="M2396" s="44">
        <v>93285.42</v>
      </c>
      <c r="N2396" s="44">
        <v>0</v>
      </c>
      <c r="O2396" s="44">
        <v>83956.88</v>
      </c>
      <c r="P2396" s="44">
        <v>0</v>
      </c>
      <c r="Q2396" s="44">
        <v>6996.4066999999995</v>
      </c>
      <c r="R2396" s="44">
        <v>0</v>
      </c>
      <c r="S2396" s="44">
        <v>0</v>
      </c>
      <c r="T2396" s="44">
        <v>6996.4066999999995</v>
      </c>
      <c r="V2396" s="44"/>
      <c r="W2396" s="44"/>
      <c r="X2396" s="44"/>
    </row>
    <row r="2397" spans="1:24">
      <c r="A2397">
        <v>2</v>
      </c>
      <c r="B2397">
        <v>4332</v>
      </c>
      <c r="C2397" t="s">
        <v>3767</v>
      </c>
      <c r="D2397" t="s">
        <v>498</v>
      </c>
      <c r="E2397" t="s">
        <v>48</v>
      </c>
      <c r="F2397" t="s">
        <v>5790</v>
      </c>
      <c r="G2397" t="s">
        <v>2575</v>
      </c>
      <c r="H2397" t="s">
        <v>100</v>
      </c>
      <c r="I2397" s="42">
        <v>0</v>
      </c>
      <c r="J2397" t="s">
        <v>7002</v>
      </c>
      <c r="K2397" s="37">
        <v>43678</v>
      </c>
      <c r="L2397" s="44">
        <v>25236.69</v>
      </c>
      <c r="M2397" s="44">
        <v>25236.69</v>
      </c>
      <c r="N2397" s="44">
        <v>0</v>
      </c>
      <c r="O2397" s="44">
        <v>22713.02</v>
      </c>
      <c r="P2397" s="44">
        <v>0</v>
      </c>
      <c r="Q2397" s="44">
        <v>1892.7517</v>
      </c>
      <c r="R2397" s="44">
        <v>0</v>
      </c>
      <c r="S2397" s="44">
        <v>0</v>
      </c>
      <c r="T2397" s="44">
        <v>1892.7517</v>
      </c>
      <c r="V2397" s="44"/>
      <c r="W2397" s="44"/>
      <c r="X2397" s="44"/>
    </row>
    <row r="2398" spans="1:24">
      <c r="A2398">
        <v>2</v>
      </c>
      <c r="B2398">
        <v>4332</v>
      </c>
      <c r="C2398" t="s">
        <v>3767</v>
      </c>
      <c r="D2398" t="s">
        <v>2098</v>
      </c>
      <c r="E2398" t="s">
        <v>131</v>
      </c>
      <c r="F2398" t="s">
        <v>5791</v>
      </c>
      <c r="G2398" t="s">
        <v>138</v>
      </c>
      <c r="H2398" t="s">
        <v>86</v>
      </c>
      <c r="I2398" s="42">
        <v>1</v>
      </c>
      <c r="J2398" t="s">
        <v>7002</v>
      </c>
      <c r="K2398" s="37">
        <v>48092</v>
      </c>
      <c r="L2398" s="44">
        <v>835.2</v>
      </c>
      <c r="M2398" s="44">
        <v>835.2</v>
      </c>
      <c r="N2398" s="44">
        <v>0</v>
      </c>
      <c r="O2398" s="44">
        <v>827.1</v>
      </c>
      <c r="P2398" s="44">
        <v>0</v>
      </c>
      <c r="Q2398" s="44">
        <v>6.0761000000000003</v>
      </c>
      <c r="R2398" s="44">
        <v>0</v>
      </c>
      <c r="S2398" s="44">
        <v>0</v>
      </c>
      <c r="T2398" s="44">
        <v>6.0761000000000003</v>
      </c>
      <c r="V2398" s="44"/>
      <c r="W2398" s="44"/>
      <c r="X2398" s="44"/>
    </row>
    <row r="2399" spans="1:24">
      <c r="A2399">
        <v>2</v>
      </c>
      <c r="B2399">
        <v>4332</v>
      </c>
      <c r="C2399" t="s">
        <v>3767</v>
      </c>
      <c r="D2399" t="s">
        <v>256</v>
      </c>
      <c r="E2399" t="s">
        <v>256</v>
      </c>
      <c r="F2399" t="s">
        <v>5792</v>
      </c>
      <c r="G2399" t="s">
        <v>1373</v>
      </c>
      <c r="H2399" t="s">
        <v>104</v>
      </c>
      <c r="I2399" s="42">
        <v>0</v>
      </c>
      <c r="J2399" t="s">
        <v>7002</v>
      </c>
      <c r="K2399" s="37">
        <v>43356</v>
      </c>
      <c r="L2399" s="44">
        <v>33081.910000000003</v>
      </c>
      <c r="M2399" s="44">
        <v>33081.910000000003</v>
      </c>
      <c r="N2399" s="44">
        <v>0</v>
      </c>
      <c r="O2399" s="44">
        <v>29773.72</v>
      </c>
      <c r="P2399" s="44">
        <v>0</v>
      </c>
      <c r="Q2399" s="44">
        <v>2481.1433000000002</v>
      </c>
      <c r="R2399" s="44">
        <v>0</v>
      </c>
      <c r="S2399" s="44">
        <v>0</v>
      </c>
      <c r="T2399" s="44">
        <v>2481.1433000000002</v>
      </c>
      <c r="V2399" s="44"/>
      <c r="W2399" s="44"/>
      <c r="X2399" s="44"/>
    </row>
    <row r="2400" spans="1:24">
      <c r="A2400">
        <v>2</v>
      </c>
      <c r="B2400">
        <v>4332</v>
      </c>
      <c r="C2400" t="s">
        <v>3767</v>
      </c>
      <c r="D2400" t="s">
        <v>600</v>
      </c>
      <c r="E2400" t="s">
        <v>48</v>
      </c>
      <c r="F2400" t="s">
        <v>5793</v>
      </c>
      <c r="G2400" t="s">
        <v>2272</v>
      </c>
      <c r="H2400" t="s">
        <v>149</v>
      </c>
      <c r="I2400" s="42">
        <v>1</v>
      </c>
      <c r="J2400" t="s">
        <v>7002</v>
      </c>
      <c r="K2400" s="37">
        <v>43944</v>
      </c>
      <c r="L2400" s="44">
        <v>601322.57999999996</v>
      </c>
      <c r="M2400" s="44">
        <v>601322.57999999996</v>
      </c>
      <c r="N2400" s="44">
        <v>0</v>
      </c>
      <c r="O2400" s="44">
        <v>541190.31999999995</v>
      </c>
      <c r="P2400" s="44">
        <v>0</v>
      </c>
      <c r="Q2400" s="44">
        <v>44966.9067</v>
      </c>
      <c r="R2400" s="44">
        <v>0</v>
      </c>
      <c r="S2400" s="44">
        <v>0</v>
      </c>
      <c r="T2400" s="44">
        <v>44966.9067</v>
      </c>
      <c r="V2400" s="44"/>
      <c r="W2400" s="44"/>
      <c r="X2400" s="44"/>
    </row>
    <row r="2401" spans="1:24">
      <c r="A2401">
        <v>2</v>
      </c>
      <c r="B2401">
        <v>4332</v>
      </c>
      <c r="C2401" t="s">
        <v>3767</v>
      </c>
      <c r="D2401" t="s">
        <v>1440</v>
      </c>
      <c r="E2401" t="s">
        <v>60</v>
      </c>
      <c r="F2401" t="s">
        <v>5794</v>
      </c>
      <c r="G2401" t="s">
        <v>2333</v>
      </c>
      <c r="H2401" t="s">
        <v>124</v>
      </c>
      <c r="I2401" s="42">
        <v>1</v>
      </c>
      <c r="J2401" t="s">
        <v>7002</v>
      </c>
      <c r="K2401" s="37">
        <v>43503</v>
      </c>
      <c r="L2401" s="44">
        <v>4646.53</v>
      </c>
      <c r="M2401" s="44">
        <v>4646.53</v>
      </c>
      <c r="N2401" s="44">
        <v>0</v>
      </c>
      <c r="O2401" s="44">
        <v>4181.88</v>
      </c>
      <c r="P2401" s="44">
        <v>0</v>
      </c>
      <c r="Q2401" s="44">
        <v>348.49</v>
      </c>
      <c r="R2401" s="44">
        <v>0</v>
      </c>
      <c r="S2401" s="44">
        <v>0</v>
      </c>
      <c r="T2401" s="44">
        <v>348.49</v>
      </c>
      <c r="V2401" s="44"/>
      <c r="W2401" s="44"/>
      <c r="X2401" s="44"/>
    </row>
    <row r="2402" spans="1:24">
      <c r="A2402">
        <v>2</v>
      </c>
      <c r="B2402">
        <v>4332</v>
      </c>
      <c r="C2402" t="s">
        <v>3767</v>
      </c>
      <c r="D2402" t="s">
        <v>1440</v>
      </c>
      <c r="E2402" t="s">
        <v>60</v>
      </c>
      <c r="F2402" t="s">
        <v>5795</v>
      </c>
      <c r="G2402" t="s">
        <v>2368</v>
      </c>
      <c r="H2402" t="s">
        <v>149</v>
      </c>
      <c r="I2402" s="42">
        <v>1</v>
      </c>
      <c r="J2402" t="s">
        <v>7002</v>
      </c>
      <c r="K2402" s="37">
        <v>43956</v>
      </c>
      <c r="L2402" s="44">
        <v>258906.25</v>
      </c>
      <c r="M2402" s="44">
        <v>258313.02</v>
      </c>
      <c r="N2402" s="44">
        <v>-593.23</v>
      </c>
      <c r="O2402" s="44">
        <v>232481.72</v>
      </c>
      <c r="P2402" s="44">
        <v>-533.91</v>
      </c>
      <c r="Q2402" s="44">
        <v>19373.476699999999</v>
      </c>
      <c r="R2402" s="44">
        <v>0</v>
      </c>
      <c r="S2402" s="44">
        <v>0</v>
      </c>
      <c r="T2402" s="44">
        <v>19373.476699999999</v>
      </c>
      <c r="V2402" s="44"/>
      <c r="W2402" s="44"/>
      <c r="X2402" s="44"/>
    </row>
    <row r="2403" spans="1:24">
      <c r="A2403">
        <v>2</v>
      </c>
      <c r="B2403">
        <v>4332</v>
      </c>
      <c r="C2403" t="s">
        <v>3767</v>
      </c>
      <c r="D2403" t="s">
        <v>507</v>
      </c>
      <c r="E2403" t="s">
        <v>9</v>
      </c>
      <c r="F2403" t="s">
        <v>5796</v>
      </c>
      <c r="G2403" t="s">
        <v>508</v>
      </c>
      <c r="H2403" t="s">
        <v>124</v>
      </c>
      <c r="I2403" s="42">
        <v>1</v>
      </c>
      <c r="J2403" t="s">
        <v>7002</v>
      </c>
      <c r="K2403" s="37">
        <v>43294</v>
      </c>
      <c r="L2403" s="44">
        <v>16420.39</v>
      </c>
      <c r="M2403" s="44">
        <v>16420.39</v>
      </c>
      <c r="N2403" s="44">
        <v>0</v>
      </c>
      <c r="O2403" s="44">
        <v>14778.35</v>
      </c>
      <c r="P2403" s="44">
        <v>0</v>
      </c>
      <c r="Q2403" s="44">
        <v>1231.5291999999999</v>
      </c>
      <c r="R2403" s="44">
        <v>0</v>
      </c>
      <c r="S2403" s="44">
        <v>0</v>
      </c>
      <c r="T2403" s="44">
        <v>1231.5291999999999</v>
      </c>
      <c r="V2403" s="44"/>
      <c r="W2403" s="44"/>
      <c r="X2403" s="44"/>
    </row>
    <row r="2404" spans="1:24">
      <c r="A2404">
        <v>2</v>
      </c>
      <c r="B2404">
        <v>4332</v>
      </c>
      <c r="C2404" t="s">
        <v>3767</v>
      </c>
      <c r="D2404" t="s">
        <v>14</v>
      </c>
      <c r="E2404" t="s">
        <v>15</v>
      </c>
      <c r="F2404" t="s">
        <v>5797</v>
      </c>
      <c r="G2404" t="s">
        <v>2933</v>
      </c>
      <c r="H2404" t="s">
        <v>104</v>
      </c>
      <c r="I2404" s="42">
        <v>1</v>
      </c>
      <c r="J2404" t="s">
        <v>7002</v>
      </c>
      <c r="K2404" s="37">
        <v>48092</v>
      </c>
      <c r="L2404" s="44">
        <v>125520.89</v>
      </c>
      <c r="M2404" s="44">
        <v>125520.89</v>
      </c>
      <c r="N2404" s="44">
        <v>0</v>
      </c>
      <c r="O2404" s="44">
        <v>112968.8</v>
      </c>
      <c r="P2404" s="44">
        <v>0</v>
      </c>
      <c r="Q2404" s="44">
        <v>9360.7999999999993</v>
      </c>
      <c r="R2404" s="44">
        <v>0</v>
      </c>
      <c r="S2404" s="44">
        <v>9360.7999999999993</v>
      </c>
      <c r="T2404" s="44">
        <v>0</v>
      </c>
      <c r="V2404" s="44"/>
      <c r="W2404" s="44"/>
      <c r="X2404" s="44"/>
    </row>
    <row r="2405" spans="1:24">
      <c r="A2405">
        <v>2</v>
      </c>
      <c r="B2405">
        <v>4332</v>
      </c>
      <c r="C2405" t="s">
        <v>3767</v>
      </c>
      <c r="D2405" t="s">
        <v>2456</v>
      </c>
      <c r="E2405" t="s">
        <v>9</v>
      </c>
      <c r="F2405" t="s">
        <v>5798</v>
      </c>
      <c r="G2405" t="s">
        <v>2457</v>
      </c>
      <c r="H2405" t="s">
        <v>100</v>
      </c>
      <c r="I2405" s="42">
        <v>1</v>
      </c>
      <c r="J2405" t="s">
        <v>7002</v>
      </c>
      <c r="K2405" s="37">
        <v>43588</v>
      </c>
      <c r="L2405" s="44">
        <v>5129.6499999999996</v>
      </c>
      <c r="M2405" s="44">
        <v>5129.6499999999996</v>
      </c>
      <c r="N2405" s="44">
        <v>0</v>
      </c>
      <c r="O2405" s="44">
        <v>4616.6899999999996</v>
      </c>
      <c r="P2405" s="44">
        <v>0</v>
      </c>
      <c r="Q2405" s="44">
        <v>384.7242</v>
      </c>
      <c r="R2405" s="44">
        <v>0</v>
      </c>
      <c r="S2405" s="44">
        <v>0</v>
      </c>
      <c r="T2405" s="44">
        <v>384.7242</v>
      </c>
      <c r="V2405" s="44"/>
      <c r="W2405" s="44"/>
      <c r="X2405" s="44"/>
    </row>
    <row r="2406" spans="1:24">
      <c r="A2406">
        <v>2</v>
      </c>
      <c r="B2406">
        <v>4332</v>
      </c>
      <c r="C2406" t="s">
        <v>3767</v>
      </c>
      <c r="D2406" t="s">
        <v>2653</v>
      </c>
      <c r="E2406" t="s">
        <v>48</v>
      </c>
      <c r="F2406" t="s">
        <v>5799</v>
      </c>
      <c r="G2406" t="s">
        <v>2898</v>
      </c>
      <c r="H2406" t="s">
        <v>107</v>
      </c>
      <c r="I2406" s="42">
        <v>0.8</v>
      </c>
      <c r="J2406" t="s">
        <v>7002</v>
      </c>
      <c r="K2406" s="37">
        <v>43864</v>
      </c>
      <c r="L2406" s="44">
        <v>20855.509999999998</v>
      </c>
      <c r="M2406" s="44">
        <v>20855.509999999998</v>
      </c>
      <c r="N2406" s="44">
        <v>0</v>
      </c>
      <c r="O2406" s="44">
        <v>18769.96</v>
      </c>
      <c r="P2406" s="44">
        <v>0</v>
      </c>
      <c r="Q2406" s="44">
        <v>1564.1632999999999</v>
      </c>
      <c r="R2406" s="44">
        <v>0</v>
      </c>
      <c r="S2406" s="44">
        <v>0</v>
      </c>
      <c r="T2406" s="44">
        <v>1564.1632999999999</v>
      </c>
      <c r="V2406" s="44"/>
      <c r="W2406" s="44"/>
      <c r="X2406" s="44"/>
    </row>
    <row r="2407" spans="1:24">
      <c r="A2407">
        <v>2</v>
      </c>
      <c r="B2407">
        <v>4332</v>
      </c>
      <c r="C2407" t="s">
        <v>3767</v>
      </c>
      <c r="D2407" t="s">
        <v>745</v>
      </c>
      <c r="E2407" t="s">
        <v>25</v>
      </c>
      <c r="F2407" t="s">
        <v>5800</v>
      </c>
      <c r="G2407" t="s">
        <v>2364</v>
      </c>
      <c r="H2407" t="s">
        <v>86</v>
      </c>
      <c r="I2407" s="42">
        <v>1</v>
      </c>
      <c r="J2407" t="s">
        <v>7002</v>
      </c>
      <c r="K2407" s="37">
        <v>48092</v>
      </c>
      <c r="L2407" s="44">
        <v>666095.94999999995</v>
      </c>
      <c r="M2407" s="44">
        <v>666095.94999999995</v>
      </c>
      <c r="N2407" s="44">
        <v>0</v>
      </c>
      <c r="O2407" s="44">
        <v>664495.94999999995</v>
      </c>
      <c r="P2407" s="44">
        <v>0</v>
      </c>
      <c r="Q2407" s="44">
        <v>1200.0045</v>
      </c>
      <c r="R2407" s="44">
        <v>0</v>
      </c>
      <c r="S2407" s="44">
        <v>720.62</v>
      </c>
      <c r="T2407" s="44">
        <v>479.3845</v>
      </c>
      <c r="V2407" s="44"/>
      <c r="W2407" s="44"/>
      <c r="X2407" s="44"/>
    </row>
    <row r="2408" spans="1:24">
      <c r="A2408">
        <v>2</v>
      </c>
      <c r="B2408">
        <v>4332</v>
      </c>
      <c r="C2408" t="s">
        <v>3767</v>
      </c>
      <c r="D2408" t="s">
        <v>930</v>
      </c>
      <c r="E2408" t="s">
        <v>9</v>
      </c>
      <c r="F2408" t="s">
        <v>5801</v>
      </c>
      <c r="G2408" t="s">
        <v>2323</v>
      </c>
      <c r="H2408" t="s">
        <v>86</v>
      </c>
      <c r="I2408" s="42">
        <v>1</v>
      </c>
      <c r="J2408" t="s">
        <v>7002</v>
      </c>
      <c r="K2408" s="37">
        <v>43928</v>
      </c>
      <c r="L2408" s="44">
        <v>481592.29</v>
      </c>
      <c r="M2408" s="44">
        <v>478804.38</v>
      </c>
      <c r="N2408" s="44">
        <v>-2787.91</v>
      </c>
      <c r="O2408" s="44">
        <v>477447.92</v>
      </c>
      <c r="P2408" s="44">
        <v>-2509.12</v>
      </c>
      <c r="Q2408" s="44">
        <v>1017.34</v>
      </c>
      <c r="R2408" s="44">
        <v>0</v>
      </c>
      <c r="S2408" s="44">
        <v>-203.5925</v>
      </c>
      <c r="T2408" s="44">
        <v>1220.9324999999999</v>
      </c>
      <c r="V2408" s="44"/>
      <c r="W2408" s="44"/>
      <c r="X2408" s="44"/>
    </row>
    <row r="2409" spans="1:24">
      <c r="A2409">
        <v>2</v>
      </c>
      <c r="B2409">
        <v>4332</v>
      </c>
      <c r="C2409" t="s">
        <v>3767</v>
      </c>
      <c r="D2409" t="s">
        <v>330</v>
      </c>
      <c r="E2409" t="s">
        <v>21</v>
      </c>
      <c r="F2409" t="s">
        <v>5802</v>
      </c>
      <c r="G2409" t="s">
        <v>331</v>
      </c>
      <c r="H2409" t="s">
        <v>100</v>
      </c>
      <c r="I2409" s="42">
        <v>1</v>
      </c>
      <c r="J2409" t="s">
        <v>7002</v>
      </c>
      <c r="K2409" s="37">
        <v>43265</v>
      </c>
      <c r="L2409" s="44">
        <v>24572</v>
      </c>
      <c r="M2409" s="44">
        <v>24572</v>
      </c>
      <c r="N2409" s="44">
        <v>0</v>
      </c>
      <c r="O2409" s="44">
        <v>22114.799999999999</v>
      </c>
      <c r="P2409" s="44">
        <v>0</v>
      </c>
      <c r="Q2409" s="44">
        <v>1842.9</v>
      </c>
      <c r="R2409" s="44">
        <v>0</v>
      </c>
      <c r="S2409" s="44">
        <v>0</v>
      </c>
      <c r="T2409" s="44">
        <v>1842.9</v>
      </c>
      <c r="V2409" s="44"/>
      <c r="W2409" s="44"/>
      <c r="X2409" s="44"/>
    </row>
    <row r="2410" spans="1:24">
      <c r="A2410">
        <v>2</v>
      </c>
      <c r="B2410">
        <v>4332</v>
      </c>
      <c r="C2410" t="s">
        <v>3767</v>
      </c>
      <c r="D2410" t="s">
        <v>2653</v>
      </c>
      <c r="E2410" t="s">
        <v>48</v>
      </c>
      <c r="F2410" t="s">
        <v>5803</v>
      </c>
      <c r="G2410" t="s">
        <v>2684</v>
      </c>
      <c r="H2410" t="s">
        <v>107</v>
      </c>
      <c r="I2410" s="42">
        <v>0.5</v>
      </c>
      <c r="J2410" t="s">
        <v>7002</v>
      </c>
      <c r="K2410" s="37">
        <v>43588</v>
      </c>
      <c r="L2410" s="44">
        <v>3480</v>
      </c>
      <c r="M2410" s="44">
        <v>3480</v>
      </c>
      <c r="N2410" s="44">
        <v>0</v>
      </c>
      <c r="O2410" s="44">
        <v>3132</v>
      </c>
      <c r="P2410" s="44">
        <v>0</v>
      </c>
      <c r="Q2410" s="44">
        <v>261</v>
      </c>
      <c r="R2410" s="44">
        <v>0</v>
      </c>
      <c r="S2410" s="44">
        <v>0</v>
      </c>
      <c r="T2410" s="44">
        <v>261</v>
      </c>
      <c r="V2410" s="44"/>
      <c r="W2410" s="44"/>
      <c r="X2410" s="44"/>
    </row>
    <row r="2411" spans="1:24">
      <c r="A2411">
        <v>2</v>
      </c>
      <c r="B2411">
        <v>4332</v>
      </c>
      <c r="C2411" t="s">
        <v>3767</v>
      </c>
      <c r="D2411" t="s">
        <v>1599</v>
      </c>
      <c r="E2411" t="s">
        <v>25</v>
      </c>
      <c r="F2411" t="s">
        <v>5804</v>
      </c>
      <c r="G2411" t="s">
        <v>2347</v>
      </c>
      <c r="H2411" t="s">
        <v>86</v>
      </c>
      <c r="I2411" s="42">
        <v>1</v>
      </c>
      <c r="J2411" t="s">
        <v>7002</v>
      </c>
      <c r="K2411" s="37">
        <v>48092</v>
      </c>
      <c r="L2411" s="44">
        <v>226072.17</v>
      </c>
      <c r="M2411" s="44">
        <v>260860.14</v>
      </c>
      <c r="N2411" s="44">
        <v>34787.97</v>
      </c>
      <c r="O2411" s="44">
        <v>234774.12</v>
      </c>
      <c r="P2411" s="44">
        <v>31309.17</v>
      </c>
      <c r="Q2411" s="44">
        <v>14885.369199999999</v>
      </c>
      <c r="R2411" s="44">
        <v>0</v>
      </c>
      <c r="S2411" s="44">
        <v>0</v>
      </c>
      <c r="T2411" s="44">
        <v>14885.369199999999</v>
      </c>
      <c r="V2411" s="44"/>
      <c r="W2411" s="44"/>
      <c r="X2411" s="44"/>
    </row>
    <row r="2412" spans="1:24">
      <c r="A2412">
        <v>2</v>
      </c>
      <c r="B2412">
        <v>4332</v>
      </c>
      <c r="C2412" t="s">
        <v>3767</v>
      </c>
      <c r="D2412" t="s">
        <v>1731</v>
      </c>
      <c r="E2412" t="s">
        <v>122</v>
      </c>
      <c r="F2412" t="s">
        <v>5805</v>
      </c>
      <c r="G2412" t="s">
        <v>2680</v>
      </c>
      <c r="H2412" t="s">
        <v>124</v>
      </c>
      <c r="I2412" s="42">
        <v>0.1</v>
      </c>
      <c r="J2412" t="s">
        <v>7002</v>
      </c>
      <c r="K2412" s="37">
        <v>48092</v>
      </c>
      <c r="L2412" s="44">
        <v>339312.53</v>
      </c>
      <c r="M2412" s="44">
        <v>339312.53</v>
      </c>
      <c r="N2412" s="44">
        <v>0</v>
      </c>
      <c r="O2412" s="44">
        <v>305381.28000000003</v>
      </c>
      <c r="P2412" s="44">
        <v>0</v>
      </c>
      <c r="Q2412" s="44">
        <v>0</v>
      </c>
      <c r="R2412" s="44">
        <v>0</v>
      </c>
      <c r="S2412" s="44">
        <v>0</v>
      </c>
      <c r="T2412" s="44">
        <v>0</v>
      </c>
      <c r="V2412" s="44"/>
      <c r="W2412" s="44"/>
      <c r="X2412" s="44"/>
    </row>
    <row r="2413" spans="1:24">
      <c r="A2413">
        <v>2</v>
      </c>
      <c r="B2413">
        <v>4332</v>
      </c>
      <c r="C2413" t="s">
        <v>3767</v>
      </c>
      <c r="D2413" t="s">
        <v>918</v>
      </c>
      <c r="E2413" t="s">
        <v>25</v>
      </c>
      <c r="F2413" t="s">
        <v>5806</v>
      </c>
      <c r="G2413" t="s">
        <v>2316</v>
      </c>
      <c r="H2413" t="s">
        <v>107</v>
      </c>
      <c r="I2413" s="42">
        <v>1</v>
      </c>
      <c r="J2413" t="s">
        <v>7002</v>
      </c>
      <c r="K2413" s="37">
        <v>43503</v>
      </c>
      <c r="L2413" s="44">
        <v>32748.68</v>
      </c>
      <c r="M2413" s="44">
        <v>32748.68</v>
      </c>
      <c r="N2413" s="44">
        <v>0</v>
      </c>
      <c r="O2413" s="44">
        <v>29473.81</v>
      </c>
      <c r="P2413" s="44">
        <v>0</v>
      </c>
      <c r="Q2413" s="44">
        <v>2456.1507999999999</v>
      </c>
      <c r="R2413" s="44">
        <v>0</v>
      </c>
      <c r="S2413" s="44">
        <v>0</v>
      </c>
      <c r="T2413" s="44">
        <v>2456.1507999999999</v>
      </c>
      <c r="V2413" s="44"/>
      <c r="W2413" s="44"/>
      <c r="X2413" s="44"/>
    </row>
    <row r="2414" spans="1:24">
      <c r="A2414">
        <v>2</v>
      </c>
      <c r="B2414">
        <v>4332</v>
      </c>
      <c r="C2414" t="s">
        <v>3767</v>
      </c>
      <c r="D2414" t="s">
        <v>2524</v>
      </c>
      <c r="E2414" t="s">
        <v>9</v>
      </c>
      <c r="F2414" t="s">
        <v>5807</v>
      </c>
      <c r="G2414" t="s">
        <v>2525</v>
      </c>
      <c r="H2414" t="s">
        <v>100</v>
      </c>
      <c r="I2414" s="42">
        <v>1</v>
      </c>
      <c r="J2414" t="s">
        <v>7002</v>
      </c>
      <c r="K2414" s="37">
        <v>43588</v>
      </c>
      <c r="L2414" s="44">
        <v>74284.17</v>
      </c>
      <c r="M2414" s="44">
        <v>74284.17</v>
      </c>
      <c r="N2414" s="44">
        <v>0</v>
      </c>
      <c r="O2414" s="44">
        <v>66855.75</v>
      </c>
      <c r="P2414" s="44">
        <v>0</v>
      </c>
      <c r="Q2414" s="44">
        <v>5571.3125</v>
      </c>
      <c r="R2414" s="44">
        <v>0</v>
      </c>
      <c r="S2414" s="44">
        <v>0</v>
      </c>
      <c r="T2414" s="44">
        <v>5571.3125</v>
      </c>
      <c r="V2414" s="44"/>
      <c r="W2414" s="44"/>
      <c r="X2414" s="44"/>
    </row>
    <row r="2415" spans="1:24">
      <c r="A2415">
        <v>2</v>
      </c>
      <c r="B2415">
        <v>4332</v>
      </c>
      <c r="C2415" t="s">
        <v>3767</v>
      </c>
      <c r="D2415" t="s">
        <v>858</v>
      </c>
      <c r="E2415" t="s">
        <v>9</v>
      </c>
      <c r="F2415" t="s">
        <v>7806</v>
      </c>
      <c r="G2415" t="s">
        <v>7807</v>
      </c>
      <c r="H2415" t="s">
        <v>100</v>
      </c>
      <c r="I2415" s="42">
        <v>0.5</v>
      </c>
      <c r="J2415" t="s">
        <v>7002</v>
      </c>
      <c r="K2415" s="37">
        <v>48092</v>
      </c>
      <c r="L2415" s="44">
        <v>422235.95</v>
      </c>
      <c r="M2415" s="44">
        <v>422235.95</v>
      </c>
      <c r="N2415" s="44">
        <v>0</v>
      </c>
      <c r="O2415" s="44">
        <v>380012.36</v>
      </c>
      <c r="P2415" s="44">
        <v>0</v>
      </c>
      <c r="Q2415" s="44">
        <v>0</v>
      </c>
      <c r="R2415" s="44">
        <v>0</v>
      </c>
      <c r="S2415" s="44">
        <v>0</v>
      </c>
      <c r="T2415" s="44">
        <v>0</v>
      </c>
      <c r="V2415" s="44"/>
      <c r="W2415" s="44"/>
      <c r="X2415" s="44"/>
    </row>
    <row r="2416" spans="1:24">
      <c r="A2416">
        <v>2</v>
      </c>
      <c r="B2416">
        <v>4332</v>
      </c>
      <c r="C2416" t="s">
        <v>3767</v>
      </c>
      <c r="D2416" t="s">
        <v>791</v>
      </c>
      <c r="E2416" t="s">
        <v>48</v>
      </c>
      <c r="F2416" t="s">
        <v>5808</v>
      </c>
      <c r="G2416" t="s">
        <v>3294</v>
      </c>
      <c r="H2416" t="s">
        <v>107</v>
      </c>
      <c r="I2416" s="42">
        <v>1</v>
      </c>
      <c r="J2416" t="s">
        <v>7002</v>
      </c>
      <c r="K2416" s="37">
        <v>43781</v>
      </c>
      <c r="L2416" s="44">
        <v>100182.7</v>
      </c>
      <c r="M2416" s="44">
        <v>100182.7</v>
      </c>
      <c r="N2416" s="44">
        <v>0</v>
      </c>
      <c r="O2416" s="44">
        <v>90164.43</v>
      </c>
      <c r="P2416" s="44">
        <v>0</v>
      </c>
      <c r="Q2416" s="44">
        <v>7513.7025000000003</v>
      </c>
      <c r="R2416" s="44">
        <v>0</v>
      </c>
      <c r="S2416" s="44">
        <v>0</v>
      </c>
      <c r="T2416" s="44">
        <v>7513.7025000000003</v>
      </c>
      <c r="V2416" s="44"/>
      <c r="W2416" s="44"/>
      <c r="X2416" s="44"/>
    </row>
    <row r="2417" spans="1:24">
      <c r="A2417">
        <v>2</v>
      </c>
      <c r="B2417">
        <v>4332</v>
      </c>
      <c r="C2417" t="s">
        <v>3767</v>
      </c>
      <c r="D2417" t="s">
        <v>256</v>
      </c>
      <c r="E2417" t="s">
        <v>256</v>
      </c>
      <c r="F2417" t="s">
        <v>5809</v>
      </c>
      <c r="G2417" t="s">
        <v>273</v>
      </c>
      <c r="H2417" t="s">
        <v>104</v>
      </c>
      <c r="I2417" s="42">
        <v>0</v>
      </c>
      <c r="J2417" t="s">
        <v>7002</v>
      </c>
      <c r="K2417" s="37">
        <v>43265</v>
      </c>
      <c r="L2417" s="44">
        <v>41158.57</v>
      </c>
      <c r="M2417" s="44">
        <v>41158.57</v>
      </c>
      <c r="N2417" s="44">
        <v>0</v>
      </c>
      <c r="O2417" s="44">
        <v>37042.71</v>
      </c>
      <c r="P2417" s="44">
        <v>0</v>
      </c>
      <c r="Q2417" s="44">
        <v>3086.8924999999999</v>
      </c>
      <c r="R2417" s="44">
        <v>0</v>
      </c>
      <c r="S2417" s="44">
        <v>0</v>
      </c>
      <c r="T2417" s="44">
        <v>3086.8924999999999</v>
      </c>
      <c r="V2417" s="44"/>
      <c r="W2417" s="44"/>
      <c r="X2417" s="44"/>
    </row>
    <row r="2418" spans="1:24">
      <c r="A2418">
        <v>2</v>
      </c>
      <c r="B2418">
        <v>4332</v>
      </c>
      <c r="C2418" t="s">
        <v>3767</v>
      </c>
      <c r="D2418" t="s">
        <v>549</v>
      </c>
      <c r="E2418" t="s">
        <v>9</v>
      </c>
      <c r="F2418" t="s">
        <v>5810</v>
      </c>
      <c r="G2418" t="s">
        <v>2291</v>
      </c>
      <c r="H2418" t="s">
        <v>86</v>
      </c>
      <c r="I2418" s="42">
        <v>1</v>
      </c>
      <c r="J2418" t="s">
        <v>7002</v>
      </c>
      <c r="K2418" s="37">
        <v>48092</v>
      </c>
      <c r="L2418" s="44">
        <v>1487490.6</v>
      </c>
      <c r="M2418" s="44">
        <v>1487490.6</v>
      </c>
      <c r="N2418" s="44">
        <v>0</v>
      </c>
      <c r="O2418" s="44">
        <v>1344710.45</v>
      </c>
      <c r="P2418" s="44">
        <v>0</v>
      </c>
      <c r="Q2418" s="44">
        <v>103024.71980000001</v>
      </c>
      <c r="R2418" s="44">
        <v>0</v>
      </c>
      <c r="S2418" s="44">
        <v>114.81</v>
      </c>
      <c r="T2418" s="44">
        <v>102909.90979999999</v>
      </c>
      <c r="V2418" s="44"/>
      <c r="W2418" s="44"/>
      <c r="X2418" s="44"/>
    </row>
    <row r="2419" spans="1:24">
      <c r="A2419">
        <v>2</v>
      </c>
      <c r="B2419">
        <v>4332</v>
      </c>
      <c r="C2419" t="s">
        <v>3767</v>
      </c>
      <c r="D2419" t="s">
        <v>768</v>
      </c>
      <c r="E2419" t="s">
        <v>9</v>
      </c>
      <c r="F2419" t="s">
        <v>5811</v>
      </c>
      <c r="G2419" t="s">
        <v>141</v>
      </c>
      <c r="H2419" t="s">
        <v>86</v>
      </c>
      <c r="I2419" s="42">
        <v>1</v>
      </c>
      <c r="J2419" t="s">
        <v>7002</v>
      </c>
      <c r="K2419" s="37">
        <v>48092</v>
      </c>
      <c r="L2419" s="44">
        <v>8124</v>
      </c>
      <c r="M2419" s="44">
        <v>8124</v>
      </c>
      <c r="N2419" s="44">
        <v>0</v>
      </c>
      <c r="O2419" s="44">
        <v>7554.51</v>
      </c>
      <c r="P2419" s="44">
        <v>0</v>
      </c>
      <c r="Q2419" s="44">
        <v>427.11939999999998</v>
      </c>
      <c r="R2419" s="44">
        <v>0</v>
      </c>
      <c r="S2419" s="44">
        <v>0</v>
      </c>
      <c r="T2419" s="44">
        <v>427.11939999999998</v>
      </c>
      <c r="V2419" s="44"/>
      <c r="W2419" s="44"/>
      <c r="X2419" s="44"/>
    </row>
    <row r="2420" spans="1:24">
      <c r="A2420">
        <v>2</v>
      </c>
      <c r="B2420">
        <v>4332</v>
      </c>
      <c r="C2420" t="s">
        <v>3767</v>
      </c>
      <c r="D2420" t="s">
        <v>78</v>
      </c>
      <c r="E2420" t="s">
        <v>76</v>
      </c>
      <c r="F2420" t="s">
        <v>5812</v>
      </c>
      <c r="G2420" t="s">
        <v>2867</v>
      </c>
      <c r="H2420" t="s">
        <v>100</v>
      </c>
      <c r="I2420" s="42">
        <v>0</v>
      </c>
      <c r="J2420" t="s">
        <v>7002</v>
      </c>
      <c r="K2420" s="37">
        <v>43899</v>
      </c>
      <c r="L2420" s="44">
        <v>34789.279999999999</v>
      </c>
      <c r="M2420" s="44">
        <v>34789.279999999999</v>
      </c>
      <c r="N2420" s="44">
        <v>0</v>
      </c>
      <c r="O2420" s="44">
        <v>31310.35</v>
      </c>
      <c r="P2420" s="44">
        <v>0</v>
      </c>
      <c r="Q2420" s="44">
        <v>2609.1958</v>
      </c>
      <c r="R2420" s="44">
        <v>0</v>
      </c>
      <c r="S2420" s="44">
        <v>0</v>
      </c>
      <c r="T2420" s="44">
        <v>2609.1958</v>
      </c>
      <c r="V2420" s="44"/>
      <c r="W2420" s="44"/>
      <c r="X2420" s="44"/>
    </row>
    <row r="2421" spans="1:24">
      <c r="A2421">
        <v>2</v>
      </c>
      <c r="B2421">
        <v>4332</v>
      </c>
      <c r="C2421" t="s">
        <v>3767</v>
      </c>
      <c r="D2421" t="s">
        <v>2967</v>
      </c>
      <c r="E2421" t="s">
        <v>9</v>
      </c>
      <c r="F2421" t="s">
        <v>7808</v>
      </c>
      <c r="G2421" t="s">
        <v>7809</v>
      </c>
      <c r="H2421" t="s">
        <v>149</v>
      </c>
      <c r="I2421" s="42">
        <v>0</v>
      </c>
      <c r="J2421" t="s">
        <v>7002</v>
      </c>
      <c r="K2421" s="37">
        <v>48092</v>
      </c>
      <c r="L2421" s="44">
        <v>104394.8</v>
      </c>
      <c r="M2421" s="44">
        <v>104394.8</v>
      </c>
      <c r="N2421" s="44">
        <v>0</v>
      </c>
      <c r="O2421" s="44">
        <v>93955.32</v>
      </c>
      <c r="P2421" s="44">
        <v>0</v>
      </c>
      <c r="Q2421" s="44">
        <v>0</v>
      </c>
      <c r="R2421" s="44">
        <v>0</v>
      </c>
      <c r="S2421" s="44">
        <v>0</v>
      </c>
      <c r="T2421" s="44">
        <v>0</v>
      </c>
      <c r="V2421" s="44"/>
      <c r="W2421" s="44"/>
      <c r="X2421" s="44"/>
    </row>
    <row r="2422" spans="1:24">
      <c r="A2422">
        <v>2</v>
      </c>
      <c r="B2422">
        <v>4332</v>
      </c>
      <c r="C2422" t="s">
        <v>3767</v>
      </c>
      <c r="D2422" t="s">
        <v>24</v>
      </c>
      <c r="E2422" t="s">
        <v>25</v>
      </c>
      <c r="F2422" t="s">
        <v>7810</v>
      </c>
      <c r="G2422" t="s">
        <v>7811</v>
      </c>
      <c r="H2422" t="s">
        <v>86</v>
      </c>
      <c r="I2422" s="42">
        <v>1</v>
      </c>
      <c r="J2422" t="s">
        <v>7002</v>
      </c>
      <c r="K2422" s="37">
        <v>43980</v>
      </c>
      <c r="L2422" s="44">
        <v>1105814.6200000001</v>
      </c>
      <c r="M2422" s="44">
        <v>1105814.6200000001</v>
      </c>
      <c r="N2422" s="44">
        <v>0</v>
      </c>
      <c r="O2422" s="44">
        <v>1105953.46</v>
      </c>
      <c r="P2422" s="44">
        <v>0</v>
      </c>
      <c r="Q2422" s="44">
        <v>0</v>
      </c>
      <c r="R2422" s="44">
        <v>0</v>
      </c>
      <c r="S2422" s="44">
        <v>0</v>
      </c>
      <c r="T2422" s="44">
        <v>0</v>
      </c>
      <c r="V2422" s="44"/>
      <c r="W2422" s="44"/>
      <c r="X2422" s="44"/>
    </row>
    <row r="2423" spans="1:24">
      <c r="A2423">
        <v>2</v>
      </c>
      <c r="B2423">
        <v>4332</v>
      </c>
      <c r="C2423" t="s">
        <v>3767</v>
      </c>
      <c r="D2423" t="s">
        <v>2772</v>
      </c>
      <c r="E2423" t="s">
        <v>9</v>
      </c>
      <c r="F2423" t="s">
        <v>5813</v>
      </c>
      <c r="G2423" t="s">
        <v>3367</v>
      </c>
      <c r="H2423" t="s">
        <v>86</v>
      </c>
      <c r="I2423" s="42">
        <v>1</v>
      </c>
      <c r="J2423" t="s">
        <v>7002</v>
      </c>
      <c r="K2423" s="37">
        <v>43864</v>
      </c>
      <c r="L2423" s="44">
        <v>14207.51</v>
      </c>
      <c r="M2423" s="44">
        <v>14207.51</v>
      </c>
      <c r="N2423" s="44">
        <v>0</v>
      </c>
      <c r="O2423" s="44">
        <v>12786.76</v>
      </c>
      <c r="P2423" s="44">
        <v>0</v>
      </c>
      <c r="Q2423" s="44">
        <v>1065.5633</v>
      </c>
      <c r="R2423" s="44">
        <v>0</v>
      </c>
      <c r="S2423" s="44">
        <v>0</v>
      </c>
      <c r="T2423" s="44">
        <v>1065.5633</v>
      </c>
      <c r="V2423" s="44"/>
      <c r="W2423" s="44"/>
      <c r="X2423" s="44"/>
    </row>
    <row r="2424" spans="1:24">
      <c r="A2424">
        <v>2</v>
      </c>
      <c r="B2424">
        <v>4332</v>
      </c>
      <c r="C2424" t="s">
        <v>3767</v>
      </c>
      <c r="D2424" t="s">
        <v>918</v>
      </c>
      <c r="E2424" t="s">
        <v>25</v>
      </c>
      <c r="F2424" t="s">
        <v>5814</v>
      </c>
      <c r="G2424" t="s">
        <v>2313</v>
      </c>
      <c r="H2424" t="s">
        <v>107</v>
      </c>
      <c r="I2424" s="42">
        <v>1</v>
      </c>
      <c r="J2424" t="s">
        <v>7002</v>
      </c>
      <c r="K2424" s="37">
        <v>43503</v>
      </c>
      <c r="L2424" s="44">
        <v>18378.48</v>
      </c>
      <c r="M2424" s="44">
        <v>18378.48</v>
      </c>
      <c r="N2424" s="44">
        <v>0</v>
      </c>
      <c r="O2424" s="44">
        <v>16540.63</v>
      </c>
      <c r="P2424" s="44">
        <v>0</v>
      </c>
      <c r="Q2424" s="44">
        <v>1378.3858</v>
      </c>
      <c r="R2424" s="44">
        <v>0</v>
      </c>
      <c r="S2424" s="44">
        <v>0</v>
      </c>
      <c r="T2424" s="44">
        <v>1378.3858</v>
      </c>
      <c r="V2424" s="44"/>
      <c r="W2424" s="44"/>
      <c r="X2424" s="44"/>
    </row>
    <row r="2425" spans="1:24">
      <c r="A2425">
        <v>2</v>
      </c>
      <c r="B2425">
        <v>4332</v>
      </c>
      <c r="C2425" t="s">
        <v>3767</v>
      </c>
      <c r="D2425" t="s">
        <v>241</v>
      </c>
      <c r="E2425" t="s">
        <v>9</v>
      </c>
      <c r="F2425" t="s">
        <v>5815</v>
      </c>
      <c r="G2425" t="s">
        <v>480</v>
      </c>
      <c r="H2425" t="s">
        <v>149</v>
      </c>
      <c r="I2425" s="42">
        <v>1</v>
      </c>
      <c r="J2425" t="s">
        <v>7002</v>
      </c>
      <c r="K2425" s="37">
        <v>43294</v>
      </c>
      <c r="L2425" s="44">
        <v>8893.2800000000007</v>
      </c>
      <c r="M2425" s="44">
        <v>8893.2800000000007</v>
      </c>
      <c r="N2425" s="44">
        <v>0</v>
      </c>
      <c r="O2425" s="44">
        <v>8003.95</v>
      </c>
      <c r="P2425" s="44">
        <v>0</v>
      </c>
      <c r="Q2425" s="44">
        <v>666.99580000000003</v>
      </c>
      <c r="R2425" s="44">
        <v>0</v>
      </c>
      <c r="S2425" s="44">
        <v>0</v>
      </c>
      <c r="T2425" s="44">
        <v>666.99580000000003</v>
      </c>
      <c r="V2425" s="44"/>
      <c r="W2425" s="44"/>
      <c r="X2425" s="44"/>
    </row>
    <row r="2426" spans="1:24">
      <c r="A2426">
        <v>2</v>
      </c>
      <c r="B2426">
        <v>4332</v>
      </c>
      <c r="C2426" t="s">
        <v>3767</v>
      </c>
      <c r="D2426" t="s">
        <v>14</v>
      </c>
      <c r="E2426" t="s">
        <v>15</v>
      </c>
      <c r="F2426" t="s">
        <v>5816</v>
      </c>
      <c r="G2426" t="s">
        <v>1373</v>
      </c>
      <c r="H2426" t="s">
        <v>104</v>
      </c>
      <c r="I2426" s="42">
        <v>0.05</v>
      </c>
      <c r="J2426" t="s">
        <v>7002</v>
      </c>
      <c r="K2426" s="37">
        <v>48092</v>
      </c>
      <c r="L2426" s="44">
        <v>378416.57</v>
      </c>
      <c r="M2426" s="44">
        <v>378416.57</v>
      </c>
      <c r="N2426" s="44">
        <v>0</v>
      </c>
      <c r="O2426" s="44">
        <v>340574.91</v>
      </c>
      <c r="P2426" s="44">
        <v>0</v>
      </c>
      <c r="Q2426" s="44">
        <v>0</v>
      </c>
      <c r="R2426" s="44">
        <v>0</v>
      </c>
      <c r="S2426" s="44">
        <v>0</v>
      </c>
      <c r="T2426" s="44">
        <v>0</v>
      </c>
      <c r="V2426" s="44"/>
      <c r="W2426" s="44"/>
      <c r="X2426" s="44"/>
    </row>
    <row r="2427" spans="1:24">
      <c r="A2427">
        <v>2</v>
      </c>
      <c r="B2427">
        <v>4332</v>
      </c>
      <c r="C2427" t="s">
        <v>3767</v>
      </c>
      <c r="D2427" t="s">
        <v>735</v>
      </c>
      <c r="E2427" t="s">
        <v>314</v>
      </c>
      <c r="F2427" t="s">
        <v>5817</v>
      </c>
      <c r="G2427" t="s">
        <v>2560</v>
      </c>
      <c r="H2427" t="s">
        <v>104</v>
      </c>
      <c r="I2427" s="42">
        <v>0</v>
      </c>
      <c r="J2427" t="s">
        <v>7002</v>
      </c>
      <c r="K2427" s="37">
        <v>43760</v>
      </c>
      <c r="L2427" s="44">
        <v>30091.18</v>
      </c>
      <c r="M2427" s="44">
        <v>30091.18</v>
      </c>
      <c r="N2427" s="44">
        <v>0</v>
      </c>
      <c r="O2427" s="44">
        <v>27082.06</v>
      </c>
      <c r="P2427" s="44">
        <v>0</v>
      </c>
      <c r="Q2427" s="44">
        <v>2256.8382999999999</v>
      </c>
      <c r="R2427" s="44">
        <v>0</v>
      </c>
      <c r="S2427" s="44">
        <v>0</v>
      </c>
      <c r="T2427" s="44">
        <v>2256.8382999999999</v>
      </c>
      <c r="V2427" s="44"/>
      <c r="W2427" s="44"/>
      <c r="X2427" s="44"/>
    </row>
    <row r="2428" spans="1:24">
      <c r="A2428">
        <v>2</v>
      </c>
      <c r="B2428">
        <v>4332</v>
      </c>
      <c r="C2428" t="s">
        <v>3767</v>
      </c>
      <c r="D2428" t="s">
        <v>661</v>
      </c>
      <c r="E2428" t="s">
        <v>147</v>
      </c>
      <c r="F2428" t="s">
        <v>5818</v>
      </c>
      <c r="G2428" t="s">
        <v>662</v>
      </c>
      <c r="H2428" t="s">
        <v>107</v>
      </c>
      <c r="I2428" s="42">
        <v>0.1</v>
      </c>
      <c r="J2428" t="s">
        <v>7002</v>
      </c>
      <c r="K2428" s="37">
        <v>43788</v>
      </c>
      <c r="L2428" s="44">
        <v>5000</v>
      </c>
      <c r="M2428" s="44">
        <v>5000</v>
      </c>
      <c r="N2428" s="44">
        <v>0</v>
      </c>
      <c r="O2428" s="44">
        <v>4500</v>
      </c>
      <c r="P2428" s="44">
        <v>0</v>
      </c>
      <c r="Q2428" s="44">
        <v>375</v>
      </c>
      <c r="R2428" s="44">
        <v>0</v>
      </c>
      <c r="S2428" s="44">
        <v>0</v>
      </c>
      <c r="T2428" s="44">
        <v>375</v>
      </c>
      <c r="V2428" s="44"/>
      <c r="W2428" s="44"/>
      <c r="X2428" s="44"/>
    </row>
    <row r="2429" spans="1:24">
      <c r="A2429">
        <v>2</v>
      </c>
      <c r="B2429">
        <v>4332</v>
      </c>
      <c r="C2429" t="s">
        <v>3767</v>
      </c>
      <c r="D2429" t="s">
        <v>2653</v>
      </c>
      <c r="E2429" t="s">
        <v>48</v>
      </c>
      <c r="F2429" t="s">
        <v>5819</v>
      </c>
      <c r="G2429" t="s">
        <v>2741</v>
      </c>
      <c r="H2429" t="s">
        <v>107</v>
      </c>
      <c r="I2429" s="42">
        <v>0.5</v>
      </c>
      <c r="J2429" t="s">
        <v>7002</v>
      </c>
      <c r="K2429" s="37">
        <v>43676</v>
      </c>
      <c r="L2429" s="44">
        <v>26255.84</v>
      </c>
      <c r="M2429" s="44">
        <v>26255.84</v>
      </c>
      <c r="N2429" s="44">
        <v>0</v>
      </c>
      <c r="O2429" s="44">
        <v>23630.26</v>
      </c>
      <c r="P2429" s="44">
        <v>0</v>
      </c>
      <c r="Q2429" s="44">
        <v>1969.1883</v>
      </c>
      <c r="R2429" s="44">
        <v>0</v>
      </c>
      <c r="S2429" s="44">
        <v>0</v>
      </c>
      <c r="T2429" s="44">
        <v>1969.1883</v>
      </c>
      <c r="V2429" s="44"/>
      <c r="W2429" s="44"/>
      <c r="X2429" s="44"/>
    </row>
    <row r="2430" spans="1:24">
      <c r="A2430">
        <v>2</v>
      </c>
      <c r="B2430">
        <v>4332</v>
      </c>
      <c r="C2430" t="s">
        <v>3767</v>
      </c>
      <c r="D2430" t="s">
        <v>2126</v>
      </c>
      <c r="E2430" t="s">
        <v>76</v>
      </c>
      <c r="F2430" t="s">
        <v>5820</v>
      </c>
      <c r="G2430" t="s">
        <v>2673</v>
      </c>
      <c r="H2430" t="s">
        <v>107</v>
      </c>
      <c r="I2430" s="42">
        <v>0</v>
      </c>
      <c r="J2430" t="s">
        <v>7002</v>
      </c>
      <c r="K2430" s="37">
        <v>43788</v>
      </c>
      <c r="L2430" s="44">
        <v>35380.639999999999</v>
      </c>
      <c r="M2430" s="44">
        <v>35380.639999999999</v>
      </c>
      <c r="N2430" s="44">
        <v>0</v>
      </c>
      <c r="O2430" s="44">
        <v>31842.58</v>
      </c>
      <c r="P2430" s="44">
        <v>0</v>
      </c>
      <c r="Q2430" s="44">
        <v>2653.5482999999999</v>
      </c>
      <c r="R2430" s="44">
        <v>0</v>
      </c>
      <c r="S2430" s="44">
        <v>0</v>
      </c>
      <c r="T2430" s="44">
        <v>2653.5482999999999</v>
      </c>
      <c r="V2430" s="44"/>
      <c r="W2430" s="44"/>
      <c r="X2430" s="44"/>
    </row>
    <row r="2431" spans="1:24">
      <c r="A2431">
        <v>2</v>
      </c>
      <c r="B2431">
        <v>4332</v>
      </c>
      <c r="C2431" t="s">
        <v>3767</v>
      </c>
      <c r="D2431" t="s">
        <v>47</v>
      </c>
      <c r="E2431" t="s">
        <v>48</v>
      </c>
      <c r="F2431" t="s">
        <v>5821</v>
      </c>
      <c r="G2431" t="s">
        <v>3185</v>
      </c>
      <c r="H2431" t="s">
        <v>107</v>
      </c>
      <c r="I2431" s="42">
        <v>0.25</v>
      </c>
      <c r="J2431" t="s">
        <v>7002</v>
      </c>
      <c r="K2431" s="37">
        <v>48092</v>
      </c>
      <c r="L2431" s="44">
        <v>129877.42</v>
      </c>
      <c r="M2431" s="44">
        <v>430076.45</v>
      </c>
      <c r="N2431" s="44">
        <v>300199.03000000003</v>
      </c>
      <c r="O2431" s="44">
        <v>387068.81</v>
      </c>
      <c r="P2431" s="44">
        <v>270179.13</v>
      </c>
      <c r="Q2431" s="44">
        <v>0</v>
      </c>
      <c r="R2431" s="44">
        <v>0</v>
      </c>
      <c r="S2431" s="44">
        <v>0</v>
      </c>
      <c r="T2431" s="44">
        <v>0</v>
      </c>
      <c r="V2431" s="44"/>
      <c r="W2431" s="44"/>
      <c r="X2431" s="44"/>
    </row>
    <row r="2432" spans="1:24">
      <c r="A2432">
        <v>2</v>
      </c>
      <c r="B2432">
        <v>4332</v>
      </c>
      <c r="C2432" t="s">
        <v>3767</v>
      </c>
      <c r="D2432" t="s">
        <v>1440</v>
      </c>
      <c r="E2432" t="s">
        <v>60</v>
      </c>
      <c r="F2432" t="s">
        <v>5822</v>
      </c>
      <c r="G2432" t="s">
        <v>2374</v>
      </c>
      <c r="H2432" t="s">
        <v>124</v>
      </c>
      <c r="I2432" s="42">
        <v>1</v>
      </c>
      <c r="J2432" t="s">
        <v>7002</v>
      </c>
      <c r="K2432" s="37">
        <v>43503</v>
      </c>
      <c r="L2432" s="44">
        <v>28809.66</v>
      </c>
      <c r="M2432" s="44">
        <v>28809.66</v>
      </c>
      <c r="N2432" s="44">
        <v>0</v>
      </c>
      <c r="O2432" s="44">
        <v>25928.69</v>
      </c>
      <c r="P2432" s="44">
        <v>0</v>
      </c>
      <c r="Q2432" s="44">
        <v>2160.7242000000001</v>
      </c>
      <c r="R2432" s="44">
        <v>0</v>
      </c>
      <c r="S2432" s="44">
        <v>0</v>
      </c>
      <c r="T2432" s="44">
        <v>2160.7242000000001</v>
      </c>
      <c r="V2432" s="44"/>
      <c r="W2432" s="44"/>
      <c r="X2432" s="44"/>
    </row>
    <row r="2433" spans="1:24">
      <c r="A2433">
        <v>2</v>
      </c>
      <c r="B2433">
        <v>4332</v>
      </c>
      <c r="C2433" t="s">
        <v>3767</v>
      </c>
      <c r="D2433" t="s">
        <v>568</v>
      </c>
      <c r="E2433" t="s">
        <v>25</v>
      </c>
      <c r="F2433" t="s">
        <v>5823</v>
      </c>
      <c r="G2433" t="s">
        <v>2309</v>
      </c>
      <c r="H2433" t="s">
        <v>107</v>
      </c>
      <c r="I2433" s="42">
        <v>1</v>
      </c>
      <c r="J2433" t="s">
        <v>7002</v>
      </c>
      <c r="K2433" s="37">
        <v>43503</v>
      </c>
      <c r="L2433" s="44">
        <v>6480.73</v>
      </c>
      <c r="M2433" s="44">
        <v>6480.73</v>
      </c>
      <c r="N2433" s="44">
        <v>0</v>
      </c>
      <c r="O2433" s="44">
        <v>5832.66</v>
      </c>
      <c r="P2433" s="44">
        <v>0</v>
      </c>
      <c r="Q2433" s="44">
        <v>486.05500000000001</v>
      </c>
      <c r="R2433" s="44">
        <v>0</v>
      </c>
      <c r="S2433" s="44">
        <v>0</v>
      </c>
      <c r="T2433" s="44">
        <v>486.05500000000001</v>
      </c>
      <c r="V2433" s="44"/>
      <c r="W2433" s="44"/>
      <c r="X2433" s="44"/>
    </row>
    <row r="2434" spans="1:24">
      <c r="A2434">
        <v>2</v>
      </c>
      <c r="B2434">
        <v>4332</v>
      </c>
      <c r="C2434" t="s">
        <v>3767</v>
      </c>
      <c r="D2434" t="s">
        <v>1866</v>
      </c>
      <c r="E2434" t="s">
        <v>152</v>
      </c>
      <c r="F2434" t="s">
        <v>5824</v>
      </c>
      <c r="G2434" t="s">
        <v>1888</v>
      </c>
      <c r="H2434" t="s">
        <v>100</v>
      </c>
      <c r="I2434" s="42">
        <v>0.4</v>
      </c>
      <c r="J2434" t="s">
        <v>7002</v>
      </c>
      <c r="K2434" s="37">
        <v>48092</v>
      </c>
      <c r="L2434" s="44">
        <v>25376.28</v>
      </c>
      <c r="M2434" s="44">
        <v>24589.78</v>
      </c>
      <c r="N2434" s="44">
        <v>-786.5</v>
      </c>
      <c r="O2434" s="44">
        <v>22130.799999999999</v>
      </c>
      <c r="P2434" s="44">
        <v>-707.85</v>
      </c>
      <c r="Q2434" s="44">
        <v>1903.2208000000001</v>
      </c>
      <c r="R2434" s="44">
        <v>0</v>
      </c>
      <c r="S2434" s="44">
        <v>0</v>
      </c>
      <c r="T2434" s="44">
        <v>1903.2208000000001</v>
      </c>
      <c r="V2434" s="44"/>
      <c r="W2434" s="44"/>
      <c r="X2434" s="44"/>
    </row>
    <row r="2435" spans="1:24">
      <c r="A2435">
        <v>2</v>
      </c>
      <c r="B2435">
        <v>4332</v>
      </c>
      <c r="C2435" t="s">
        <v>3767</v>
      </c>
      <c r="D2435" t="s">
        <v>1029</v>
      </c>
      <c r="E2435" t="s">
        <v>239</v>
      </c>
      <c r="F2435" t="s">
        <v>5825</v>
      </c>
      <c r="G2435" t="s">
        <v>3215</v>
      </c>
      <c r="H2435" t="s">
        <v>124</v>
      </c>
      <c r="I2435" s="42">
        <v>1</v>
      </c>
      <c r="J2435" t="s">
        <v>7002</v>
      </c>
      <c r="K2435" s="37">
        <v>43851</v>
      </c>
      <c r="L2435" s="44">
        <v>50839.74</v>
      </c>
      <c r="M2435" s="44">
        <v>50839.74</v>
      </c>
      <c r="N2435" s="44">
        <v>0</v>
      </c>
      <c r="O2435" s="44">
        <v>45755.77</v>
      </c>
      <c r="P2435" s="44">
        <v>0</v>
      </c>
      <c r="Q2435" s="44">
        <v>3812.9807999999998</v>
      </c>
      <c r="R2435" s="44">
        <v>0</v>
      </c>
      <c r="S2435" s="44">
        <v>0</v>
      </c>
      <c r="T2435" s="44">
        <v>3812.9807999999998</v>
      </c>
      <c r="V2435" s="44"/>
      <c r="W2435" s="44"/>
      <c r="X2435" s="44"/>
    </row>
    <row r="2436" spans="1:24">
      <c r="A2436">
        <v>2</v>
      </c>
      <c r="B2436">
        <v>4332</v>
      </c>
      <c r="C2436" t="s">
        <v>3767</v>
      </c>
      <c r="D2436" t="s">
        <v>866</v>
      </c>
      <c r="E2436" t="s">
        <v>256</v>
      </c>
      <c r="F2436" t="s">
        <v>5826</v>
      </c>
      <c r="G2436" t="s">
        <v>2531</v>
      </c>
      <c r="H2436" t="s">
        <v>124</v>
      </c>
      <c r="I2436" s="42">
        <v>0.1</v>
      </c>
      <c r="J2436" t="s">
        <v>7002</v>
      </c>
      <c r="K2436" s="37">
        <v>48092</v>
      </c>
      <c r="L2436" s="44">
        <v>360928.73</v>
      </c>
      <c r="M2436" s="44">
        <v>360928.73</v>
      </c>
      <c r="N2436" s="44">
        <v>0</v>
      </c>
      <c r="O2436" s="44">
        <v>324835.86</v>
      </c>
      <c r="P2436" s="44">
        <v>0</v>
      </c>
      <c r="Q2436" s="44">
        <v>392.81</v>
      </c>
      <c r="R2436" s="44">
        <v>0</v>
      </c>
      <c r="S2436" s="44">
        <v>392.81</v>
      </c>
      <c r="T2436" s="44">
        <v>0</v>
      </c>
      <c r="V2436" s="44"/>
      <c r="W2436" s="44"/>
      <c r="X2436" s="44"/>
    </row>
    <row r="2437" spans="1:24">
      <c r="A2437">
        <v>2</v>
      </c>
      <c r="B2437">
        <v>4332</v>
      </c>
      <c r="C2437" t="s">
        <v>3767</v>
      </c>
      <c r="D2437" t="s">
        <v>2720</v>
      </c>
      <c r="E2437" t="s">
        <v>9</v>
      </c>
      <c r="F2437" t="s">
        <v>5827</v>
      </c>
      <c r="G2437" t="s">
        <v>2722</v>
      </c>
      <c r="H2437" t="s">
        <v>100</v>
      </c>
      <c r="I2437" s="42">
        <v>1</v>
      </c>
      <c r="J2437" t="s">
        <v>7002</v>
      </c>
      <c r="K2437" s="37">
        <v>43588</v>
      </c>
      <c r="L2437" s="44">
        <v>5000</v>
      </c>
      <c r="M2437" s="44">
        <v>5000</v>
      </c>
      <c r="N2437" s="44">
        <v>0</v>
      </c>
      <c r="O2437" s="44">
        <v>4500</v>
      </c>
      <c r="P2437" s="44">
        <v>0</v>
      </c>
      <c r="Q2437" s="44">
        <v>375</v>
      </c>
      <c r="R2437" s="44">
        <v>0</v>
      </c>
      <c r="S2437" s="44">
        <v>0</v>
      </c>
      <c r="T2437" s="44">
        <v>375</v>
      </c>
      <c r="V2437" s="44"/>
      <c r="W2437" s="44"/>
      <c r="X2437" s="44"/>
    </row>
    <row r="2438" spans="1:24">
      <c r="A2438">
        <v>2</v>
      </c>
      <c r="B2438">
        <v>4332</v>
      </c>
      <c r="C2438" t="s">
        <v>3767</v>
      </c>
      <c r="D2438" t="s">
        <v>39</v>
      </c>
      <c r="E2438" t="s">
        <v>9</v>
      </c>
      <c r="F2438" t="s">
        <v>5828</v>
      </c>
      <c r="G2438" t="s">
        <v>2469</v>
      </c>
      <c r="H2438" t="s">
        <v>100</v>
      </c>
      <c r="I2438" s="42">
        <v>1</v>
      </c>
      <c r="J2438" t="s">
        <v>7002</v>
      </c>
      <c r="K2438" s="37">
        <v>43588</v>
      </c>
      <c r="L2438" s="44">
        <v>18352.71</v>
      </c>
      <c r="M2438" s="44">
        <v>18352.71</v>
      </c>
      <c r="N2438" s="44">
        <v>0</v>
      </c>
      <c r="O2438" s="44">
        <v>16517.439999999999</v>
      </c>
      <c r="P2438" s="44">
        <v>0</v>
      </c>
      <c r="Q2438" s="44">
        <v>1376.4532999999999</v>
      </c>
      <c r="R2438" s="44">
        <v>0</v>
      </c>
      <c r="S2438" s="44">
        <v>0</v>
      </c>
      <c r="T2438" s="44">
        <v>1376.4532999999999</v>
      </c>
      <c r="V2438" s="44"/>
      <c r="W2438" s="44"/>
      <c r="X2438" s="44"/>
    </row>
    <row r="2439" spans="1:24">
      <c r="A2439">
        <v>2</v>
      </c>
      <c r="B2439">
        <v>4332</v>
      </c>
      <c r="C2439" t="s">
        <v>3767</v>
      </c>
      <c r="D2439" t="s">
        <v>796</v>
      </c>
      <c r="E2439" t="s">
        <v>60</v>
      </c>
      <c r="F2439" t="s">
        <v>7812</v>
      </c>
      <c r="G2439" t="s">
        <v>7813</v>
      </c>
      <c r="H2439" t="s">
        <v>100</v>
      </c>
      <c r="I2439" s="42">
        <v>0.5</v>
      </c>
      <c r="J2439" t="s">
        <v>7002</v>
      </c>
      <c r="K2439" s="37">
        <v>48092</v>
      </c>
      <c r="L2439" s="44">
        <v>850300.55</v>
      </c>
      <c r="M2439" s="44">
        <v>850300.55</v>
      </c>
      <c r="N2439" s="44">
        <v>0</v>
      </c>
      <c r="O2439" s="44">
        <v>765270.5</v>
      </c>
      <c r="P2439" s="44">
        <v>0</v>
      </c>
      <c r="Q2439" s="44">
        <v>0</v>
      </c>
      <c r="R2439" s="44">
        <v>0</v>
      </c>
      <c r="S2439" s="44">
        <v>0</v>
      </c>
      <c r="T2439" s="44">
        <v>0</v>
      </c>
      <c r="V2439" s="44"/>
      <c r="W2439" s="44"/>
      <c r="X2439" s="44"/>
    </row>
    <row r="2440" spans="1:24">
      <c r="A2440">
        <v>2</v>
      </c>
      <c r="B2440">
        <v>4332</v>
      </c>
      <c r="C2440" t="s">
        <v>3767</v>
      </c>
      <c r="D2440" t="s">
        <v>2653</v>
      </c>
      <c r="E2440" t="s">
        <v>48</v>
      </c>
      <c r="F2440" t="s">
        <v>5829</v>
      </c>
      <c r="G2440" t="s">
        <v>2683</v>
      </c>
      <c r="H2440" t="s">
        <v>107</v>
      </c>
      <c r="I2440" s="42">
        <v>0.1</v>
      </c>
      <c r="J2440" t="s">
        <v>7002</v>
      </c>
      <c r="K2440" s="37">
        <v>43676</v>
      </c>
      <c r="L2440" s="44">
        <v>44240</v>
      </c>
      <c r="M2440" s="44">
        <v>44240</v>
      </c>
      <c r="N2440" s="44">
        <v>0</v>
      </c>
      <c r="O2440" s="44">
        <v>39816</v>
      </c>
      <c r="P2440" s="44">
        <v>0</v>
      </c>
      <c r="Q2440" s="44">
        <v>3318</v>
      </c>
      <c r="R2440" s="44">
        <v>0</v>
      </c>
      <c r="S2440" s="44">
        <v>0</v>
      </c>
      <c r="T2440" s="44">
        <v>3318</v>
      </c>
      <c r="V2440" s="44"/>
      <c r="W2440" s="44"/>
      <c r="X2440" s="44"/>
    </row>
    <row r="2441" spans="1:24">
      <c r="A2441">
        <v>2</v>
      </c>
      <c r="B2441">
        <v>4332</v>
      </c>
      <c r="C2441" t="s">
        <v>3767</v>
      </c>
      <c r="D2441" t="s">
        <v>1706</v>
      </c>
      <c r="E2441" t="s">
        <v>48</v>
      </c>
      <c r="F2441" t="s">
        <v>5830</v>
      </c>
      <c r="G2441" t="s">
        <v>2537</v>
      </c>
      <c r="H2441" t="s">
        <v>107</v>
      </c>
      <c r="I2441" s="42">
        <v>1</v>
      </c>
      <c r="J2441" t="s">
        <v>7002</v>
      </c>
      <c r="K2441" s="37">
        <v>43588</v>
      </c>
      <c r="L2441" s="44">
        <v>86596.68</v>
      </c>
      <c r="M2441" s="44">
        <v>86596.68</v>
      </c>
      <c r="N2441" s="44">
        <v>0</v>
      </c>
      <c r="O2441" s="44">
        <v>77937.009999999995</v>
      </c>
      <c r="P2441" s="44">
        <v>0</v>
      </c>
      <c r="Q2441" s="44">
        <v>6494.7507999999998</v>
      </c>
      <c r="R2441" s="44">
        <v>0</v>
      </c>
      <c r="S2441" s="44">
        <v>0</v>
      </c>
      <c r="T2441" s="44">
        <v>6494.7507999999998</v>
      </c>
      <c r="V2441" s="44"/>
      <c r="W2441" s="44"/>
      <c r="X2441" s="44"/>
    </row>
    <row r="2442" spans="1:24">
      <c r="A2442">
        <v>2</v>
      </c>
      <c r="B2442">
        <v>4332</v>
      </c>
      <c r="C2442" t="s">
        <v>3767</v>
      </c>
      <c r="D2442" t="s">
        <v>280</v>
      </c>
      <c r="E2442" t="s">
        <v>9</v>
      </c>
      <c r="F2442" t="s">
        <v>5831</v>
      </c>
      <c r="G2442" t="s">
        <v>281</v>
      </c>
      <c r="H2442" t="s">
        <v>86</v>
      </c>
      <c r="I2442" s="42">
        <v>1</v>
      </c>
      <c r="J2442" t="s">
        <v>7002</v>
      </c>
      <c r="K2442" s="37">
        <v>43265</v>
      </c>
      <c r="L2442" s="44">
        <v>103566.3</v>
      </c>
      <c r="M2442" s="44">
        <v>103566.3</v>
      </c>
      <c r="N2442" s="44">
        <v>0</v>
      </c>
      <c r="O2442" s="44">
        <v>93209.67</v>
      </c>
      <c r="P2442" s="44">
        <v>0</v>
      </c>
      <c r="Q2442" s="44">
        <v>7767.4724999999999</v>
      </c>
      <c r="R2442" s="44">
        <v>0</v>
      </c>
      <c r="S2442" s="44">
        <v>0</v>
      </c>
      <c r="T2442" s="44">
        <v>7767.4724999999999</v>
      </c>
      <c r="V2442" s="44"/>
      <c r="W2442" s="44"/>
      <c r="X2442" s="44"/>
    </row>
    <row r="2443" spans="1:24">
      <c r="A2443">
        <v>2</v>
      </c>
      <c r="B2443">
        <v>4332</v>
      </c>
      <c r="C2443" t="s">
        <v>3767</v>
      </c>
      <c r="D2443" t="s">
        <v>13</v>
      </c>
      <c r="E2443" t="s">
        <v>9</v>
      </c>
      <c r="F2443" t="s">
        <v>7814</v>
      </c>
      <c r="G2443" t="s">
        <v>7815</v>
      </c>
      <c r="H2443" t="s">
        <v>86</v>
      </c>
      <c r="I2443" s="42">
        <v>1</v>
      </c>
      <c r="J2443" t="s">
        <v>7002</v>
      </c>
      <c r="K2443" s="37">
        <v>48092</v>
      </c>
      <c r="L2443" s="44">
        <v>967344.66</v>
      </c>
      <c r="M2443" s="44">
        <v>967344.66</v>
      </c>
      <c r="N2443" s="44">
        <v>0</v>
      </c>
      <c r="O2443" s="44">
        <v>967344.66</v>
      </c>
      <c r="P2443" s="44">
        <v>0</v>
      </c>
      <c r="Q2443" s="44">
        <v>0</v>
      </c>
      <c r="R2443" s="44">
        <v>0</v>
      </c>
      <c r="S2443" s="44">
        <v>0</v>
      </c>
      <c r="T2443" s="44">
        <v>0</v>
      </c>
      <c r="V2443" s="44"/>
      <c r="W2443" s="44"/>
      <c r="X2443" s="44"/>
    </row>
    <row r="2444" spans="1:24">
      <c r="A2444">
        <v>2</v>
      </c>
      <c r="B2444">
        <v>4332</v>
      </c>
      <c r="C2444" t="s">
        <v>3767</v>
      </c>
      <c r="D2444" t="s">
        <v>985</v>
      </c>
      <c r="E2444" t="s">
        <v>25</v>
      </c>
      <c r="F2444" t="s">
        <v>5832</v>
      </c>
      <c r="G2444" t="s">
        <v>2510</v>
      </c>
      <c r="H2444" t="s">
        <v>124</v>
      </c>
      <c r="I2444" s="42">
        <v>1</v>
      </c>
      <c r="J2444" t="s">
        <v>7002</v>
      </c>
      <c r="K2444" s="37">
        <v>43588</v>
      </c>
      <c r="L2444" s="44">
        <v>19773.07</v>
      </c>
      <c r="M2444" s="44">
        <v>19773.07</v>
      </c>
      <c r="N2444" s="44">
        <v>0</v>
      </c>
      <c r="O2444" s="44">
        <v>17795.759999999998</v>
      </c>
      <c r="P2444" s="44">
        <v>0</v>
      </c>
      <c r="Q2444" s="44">
        <v>1482.98</v>
      </c>
      <c r="R2444" s="44">
        <v>0</v>
      </c>
      <c r="S2444" s="44">
        <v>0</v>
      </c>
      <c r="T2444" s="44">
        <v>1482.98</v>
      </c>
      <c r="V2444" s="44"/>
      <c r="W2444" s="44"/>
      <c r="X2444" s="44"/>
    </row>
    <row r="2445" spans="1:24">
      <c r="A2445">
        <v>2</v>
      </c>
      <c r="B2445">
        <v>4332</v>
      </c>
      <c r="C2445" t="s">
        <v>3767</v>
      </c>
      <c r="D2445" t="s">
        <v>748</v>
      </c>
      <c r="E2445" t="s">
        <v>48</v>
      </c>
      <c r="F2445" t="s">
        <v>5833</v>
      </c>
      <c r="G2445" t="s">
        <v>2523</v>
      </c>
      <c r="H2445" t="s">
        <v>124</v>
      </c>
      <c r="I2445" s="42">
        <v>0</v>
      </c>
      <c r="J2445" t="s">
        <v>7002</v>
      </c>
      <c r="K2445" s="37">
        <v>43588</v>
      </c>
      <c r="L2445" s="44">
        <v>29682.78</v>
      </c>
      <c r="M2445" s="44">
        <v>29682.78</v>
      </c>
      <c r="N2445" s="44">
        <v>0</v>
      </c>
      <c r="O2445" s="44">
        <v>26714.5</v>
      </c>
      <c r="P2445" s="44">
        <v>0</v>
      </c>
      <c r="Q2445" s="44">
        <v>2226.2082999999998</v>
      </c>
      <c r="R2445" s="44">
        <v>0</v>
      </c>
      <c r="S2445" s="44">
        <v>0</v>
      </c>
      <c r="T2445" s="44">
        <v>2226.2082999999998</v>
      </c>
      <c r="V2445" s="44"/>
      <c r="W2445" s="44"/>
      <c r="X2445" s="44"/>
    </row>
    <row r="2446" spans="1:24">
      <c r="A2446">
        <v>2</v>
      </c>
      <c r="B2446">
        <v>4332</v>
      </c>
      <c r="C2446" t="s">
        <v>3767</v>
      </c>
      <c r="D2446" t="s">
        <v>796</v>
      </c>
      <c r="E2446" t="s">
        <v>60</v>
      </c>
      <c r="F2446" t="s">
        <v>7816</v>
      </c>
      <c r="G2446" t="s">
        <v>7817</v>
      </c>
      <c r="H2446" t="s">
        <v>100</v>
      </c>
      <c r="I2446" s="42">
        <v>0</v>
      </c>
      <c r="J2446" t="s">
        <v>7002</v>
      </c>
      <c r="K2446" s="37">
        <v>48092</v>
      </c>
      <c r="L2446" s="44">
        <v>85371.48</v>
      </c>
      <c r="M2446" s="44">
        <v>85371.48</v>
      </c>
      <c r="N2446" s="44">
        <v>0</v>
      </c>
      <c r="O2446" s="44">
        <v>76834.33</v>
      </c>
      <c r="P2446" s="44">
        <v>0</v>
      </c>
      <c r="Q2446" s="44">
        <v>6402.86</v>
      </c>
      <c r="R2446" s="44">
        <v>0</v>
      </c>
      <c r="S2446" s="44">
        <v>6402.86</v>
      </c>
      <c r="T2446" s="44">
        <v>0</v>
      </c>
      <c r="V2446" s="44"/>
      <c r="W2446" s="44"/>
      <c r="X2446" s="44"/>
    </row>
    <row r="2447" spans="1:24">
      <c r="A2447">
        <v>2</v>
      </c>
      <c r="B2447">
        <v>4332</v>
      </c>
      <c r="C2447" t="s">
        <v>3767</v>
      </c>
      <c r="D2447" t="s">
        <v>558</v>
      </c>
      <c r="E2447" t="s">
        <v>93</v>
      </c>
      <c r="F2447" t="s">
        <v>5834</v>
      </c>
      <c r="G2447" t="s">
        <v>2435</v>
      </c>
      <c r="H2447" t="s">
        <v>107</v>
      </c>
      <c r="I2447" s="42">
        <v>1</v>
      </c>
      <c r="J2447" t="s">
        <v>7002</v>
      </c>
      <c r="K2447" s="37">
        <v>43588</v>
      </c>
      <c r="L2447" s="44">
        <v>7154.6</v>
      </c>
      <c r="M2447" s="44">
        <v>7154.6</v>
      </c>
      <c r="N2447" s="44">
        <v>0</v>
      </c>
      <c r="O2447" s="44">
        <v>6439.14</v>
      </c>
      <c r="P2447" s="44">
        <v>0</v>
      </c>
      <c r="Q2447" s="44">
        <v>536.59500000000003</v>
      </c>
      <c r="R2447" s="44">
        <v>0</v>
      </c>
      <c r="S2447" s="44">
        <v>0</v>
      </c>
      <c r="T2447" s="44">
        <v>536.59500000000003</v>
      </c>
      <c r="V2447" s="44"/>
      <c r="W2447" s="44"/>
      <c r="X2447" s="44"/>
    </row>
    <row r="2448" spans="1:24">
      <c r="A2448">
        <v>2</v>
      </c>
      <c r="B2448">
        <v>4332</v>
      </c>
      <c r="C2448" t="s">
        <v>3767</v>
      </c>
      <c r="D2448" t="s">
        <v>1688</v>
      </c>
      <c r="E2448" t="s">
        <v>131</v>
      </c>
      <c r="F2448" t="s">
        <v>5835</v>
      </c>
      <c r="G2448" t="s">
        <v>2687</v>
      </c>
      <c r="H2448" t="s">
        <v>124</v>
      </c>
      <c r="I2448" s="42">
        <v>0</v>
      </c>
      <c r="J2448" t="s">
        <v>7002</v>
      </c>
      <c r="K2448" s="37">
        <v>43677</v>
      </c>
      <c r="L2448" s="44">
        <v>23485.200000000001</v>
      </c>
      <c r="M2448" s="44">
        <v>23485.200000000001</v>
      </c>
      <c r="N2448" s="44">
        <v>0</v>
      </c>
      <c r="O2448" s="44">
        <v>21136.68</v>
      </c>
      <c r="P2448" s="44">
        <v>0</v>
      </c>
      <c r="Q2448" s="44">
        <v>1761.39</v>
      </c>
      <c r="R2448" s="44">
        <v>0</v>
      </c>
      <c r="S2448" s="44">
        <v>0</v>
      </c>
      <c r="T2448" s="44">
        <v>1761.39</v>
      </c>
      <c r="V2448" s="44"/>
      <c r="W2448" s="44"/>
      <c r="X2448" s="44"/>
    </row>
    <row r="2449" spans="1:24">
      <c r="A2449">
        <v>2</v>
      </c>
      <c r="B2449">
        <v>4332</v>
      </c>
      <c r="C2449" t="s">
        <v>3767</v>
      </c>
      <c r="D2449" t="s">
        <v>7818</v>
      </c>
      <c r="E2449" t="s">
        <v>778</v>
      </c>
      <c r="F2449" t="s">
        <v>7819</v>
      </c>
      <c r="G2449" t="s">
        <v>7820</v>
      </c>
      <c r="H2449" t="s">
        <v>86</v>
      </c>
      <c r="I2449" s="42">
        <v>1</v>
      </c>
      <c r="J2449" t="s">
        <v>7002</v>
      </c>
      <c r="K2449" s="37">
        <v>43503</v>
      </c>
      <c r="L2449" s="44">
        <v>6408.73</v>
      </c>
      <c r="M2449" s="44">
        <v>6408.73</v>
      </c>
      <c r="N2449" s="44">
        <v>0</v>
      </c>
      <c r="O2449" s="44">
        <v>6408.73</v>
      </c>
      <c r="P2449" s="44">
        <v>0</v>
      </c>
      <c r="Q2449" s="44">
        <v>0</v>
      </c>
      <c r="R2449" s="44">
        <v>0</v>
      </c>
      <c r="S2449" s="44">
        <v>0</v>
      </c>
      <c r="T2449" s="44">
        <v>0</v>
      </c>
      <c r="V2449" s="44"/>
      <c r="W2449" s="44"/>
      <c r="X2449" s="44"/>
    </row>
    <row r="2450" spans="1:24">
      <c r="A2450">
        <v>2</v>
      </c>
      <c r="B2450">
        <v>4332</v>
      </c>
      <c r="C2450" t="s">
        <v>3767</v>
      </c>
      <c r="D2450" t="s">
        <v>1673</v>
      </c>
      <c r="E2450" t="s">
        <v>60</v>
      </c>
      <c r="F2450" t="s">
        <v>5836</v>
      </c>
      <c r="G2450" t="s">
        <v>2771</v>
      </c>
      <c r="H2450" t="s">
        <v>107</v>
      </c>
      <c r="I2450" s="42">
        <v>1</v>
      </c>
      <c r="J2450" t="s">
        <v>7002</v>
      </c>
      <c r="K2450" s="37">
        <v>43588</v>
      </c>
      <c r="L2450" s="44">
        <v>114461.45</v>
      </c>
      <c r="M2450" s="44">
        <v>114461.45</v>
      </c>
      <c r="N2450" s="44">
        <v>0</v>
      </c>
      <c r="O2450" s="44">
        <v>103015.31</v>
      </c>
      <c r="P2450" s="44">
        <v>0</v>
      </c>
      <c r="Q2450" s="44">
        <v>8584.6092000000008</v>
      </c>
      <c r="R2450" s="44">
        <v>0</v>
      </c>
      <c r="S2450" s="44">
        <v>0</v>
      </c>
      <c r="T2450" s="44">
        <v>8584.6092000000008</v>
      </c>
      <c r="V2450" s="44"/>
      <c r="W2450" s="44"/>
      <c r="X2450" s="44"/>
    </row>
    <row r="2451" spans="1:24">
      <c r="A2451">
        <v>2</v>
      </c>
      <c r="B2451">
        <v>4332</v>
      </c>
      <c r="C2451" t="s">
        <v>3767</v>
      </c>
      <c r="D2451" t="s">
        <v>1021</v>
      </c>
      <c r="E2451" t="s">
        <v>25</v>
      </c>
      <c r="F2451" t="s">
        <v>5837</v>
      </c>
      <c r="G2451" t="s">
        <v>1022</v>
      </c>
      <c r="H2451" t="s">
        <v>149</v>
      </c>
      <c r="I2451" s="42">
        <v>1</v>
      </c>
      <c r="J2451" t="s">
        <v>7002</v>
      </c>
      <c r="K2451" s="37">
        <v>43334</v>
      </c>
      <c r="L2451" s="44">
        <v>69743.460000000006</v>
      </c>
      <c r="M2451" s="44">
        <v>69743.460000000006</v>
      </c>
      <c r="N2451" s="44">
        <v>0</v>
      </c>
      <c r="O2451" s="44">
        <v>62769.11</v>
      </c>
      <c r="P2451" s="44">
        <v>0</v>
      </c>
      <c r="Q2451" s="44">
        <v>5230.7592000000004</v>
      </c>
      <c r="R2451" s="44">
        <v>0</v>
      </c>
      <c r="S2451" s="44">
        <v>0</v>
      </c>
      <c r="T2451" s="44">
        <v>5230.7592000000004</v>
      </c>
      <c r="V2451" s="44"/>
      <c r="W2451" s="44"/>
      <c r="X2451" s="44"/>
    </row>
    <row r="2452" spans="1:24">
      <c r="A2452">
        <v>2</v>
      </c>
      <c r="B2452">
        <v>4332</v>
      </c>
      <c r="C2452" t="s">
        <v>3767</v>
      </c>
      <c r="D2452" t="s">
        <v>285</v>
      </c>
      <c r="E2452" t="s">
        <v>37</v>
      </c>
      <c r="F2452" t="s">
        <v>5838</v>
      </c>
      <c r="G2452" t="s">
        <v>2371</v>
      </c>
      <c r="H2452" t="s">
        <v>107</v>
      </c>
      <c r="I2452" s="42">
        <v>0</v>
      </c>
      <c r="J2452" t="s">
        <v>7002</v>
      </c>
      <c r="K2452" s="37">
        <v>43503</v>
      </c>
      <c r="L2452" s="44">
        <v>101230.88</v>
      </c>
      <c r="M2452" s="44">
        <v>101230.88</v>
      </c>
      <c r="N2452" s="44">
        <v>0</v>
      </c>
      <c r="O2452" s="44">
        <v>91107.79</v>
      </c>
      <c r="P2452" s="44">
        <v>0</v>
      </c>
      <c r="Q2452" s="44">
        <v>7592.3158000000003</v>
      </c>
      <c r="R2452" s="44">
        <v>0</v>
      </c>
      <c r="S2452" s="44">
        <v>0</v>
      </c>
      <c r="T2452" s="44">
        <v>7592.3158000000003</v>
      </c>
      <c r="V2452" s="44"/>
      <c r="W2452" s="44"/>
      <c r="X2452" s="44"/>
    </row>
    <row r="2453" spans="1:24">
      <c r="A2453">
        <v>2</v>
      </c>
      <c r="B2453">
        <v>4332</v>
      </c>
      <c r="C2453" t="s">
        <v>3767</v>
      </c>
      <c r="D2453" t="s">
        <v>918</v>
      </c>
      <c r="E2453" t="s">
        <v>25</v>
      </c>
      <c r="F2453" t="s">
        <v>5839</v>
      </c>
      <c r="G2453" t="s">
        <v>2493</v>
      </c>
      <c r="H2453" t="s">
        <v>107</v>
      </c>
      <c r="I2453" s="42">
        <v>1</v>
      </c>
      <c r="J2453" t="s">
        <v>7002</v>
      </c>
      <c r="K2453" s="37">
        <v>43588</v>
      </c>
      <c r="L2453" s="44">
        <v>59303.13</v>
      </c>
      <c r="M2453" s="44">
        <v>59303.13</v>
      </c>
      <c r="N2453" s="44">
        <v>0</v>
      </c>
      <c r="O2453" s="44">
        <v>53372.82</v>
      </c>
      <c r="P2453" s="44">
        <v>0</v>
      </c>
      <c r="Q2453" s="44">
        <v>4447.7349999999997</v>
      </c>
      <c r="R2453" s="44">
        <v>0</v>
      </c>
      <c r="S2453" s="44">
        <v>0</v>
      </c>
      <c r="T2453" s="44">
        <v>4447.7349999999997</v>
      </c>
      <c r="V2453" s="44"/>
      <c r="W2453" s="44"/>
      <c r="X2453" s="44"/>
    </row>
    <row r="2454" spans="1:24">
      <c r="A2454">
        <v>2</v>
      </c>
      <c r="B2454">
        <v>4332</v>
      </c>
      <c r="C2454" t="s">
        <v>3767</v>
      </c>
      <c r="D2454" t="s">
        <v>2720</v>
      </c>
      <c r="E2454" t="s">
        <v>9</v>
      </c>
      <c r="F2454" t="s">
        <v>5840</v>
      </c>
      <c r="G2454" t="s">
        <v>2948</v>
      </c>
      <c r="H2454" t="s">
        <v>100</v>
      </c>
      <c r="I2454" s="42">
        <v>1</v>
      </c>
      <c r="J2454" t="s">
        <v>7002</v>
      </c>
      <c r="K2454" s="37">
        <v>43781</v>
      </c>
      <c r="L2454" s="44">
        <v>3500</v>
      </c>
      <c r="M2454" s="44">
        <v>3500</v>
      </c>
      <c r="N2454" s="44">
        <v>0</v>
      </c>
      <c r="O2454" s="44">
        <v>3150</v>
      </c>
      <c r="P2454" s="44">
        <v>0</v>
      </c>
      <c r="Q2454" s="44">
        <v>262.5</v>
      </c>
      <c r="R2454" s="44">
        <v>0</v>
      </c>
      <c r="S2454" s="44">
        <v>0</v>
      </c>
      <c r="T2454" s="44">
        <v>262.5</v>
      </c>
      <c r="V2454" s="44"/>
      <c r="W2454" s="44"/>
      <c r="X2454" s="44"/>
    </row>
    <row r="2455" spans="1:24">
      <c r="A2455">
        <v>2</v>
      </c>
      <c r="B2455">
        <v>4332</v>
      </c>
      <c r="C2455" t="s">
        <v>3767</v>
      </c>
      <c r="D2455" t="s">
        <v>985</v>
      </c>
      <c r="E2455" t="s">
        <v>25</v>
      </c>
      <c r="F2455" t="s">
        <v>5841</v>
      </c>
      <c r="G2455" t="s">
        <v>3444</v>
      </c>
      <c r="H2455" t="s">
        <v>149</v>
      </c>
      <c r="I2455" s="42">
        <v>0</v>
      </c>
      <c r="J2455" t="s">
        <v>7002</v>
      </c>
      <c r="K2455" s="37">
        <v>48092</v>
      </c>
      <c r="L2455" s="44">
        <v>1136676.1499999999</v>
      </c>
      <c r="M2455" s="44">
        <v>1136676.1499999999</v>
      </c>
      <c r="N2455" s="44">
        <v>0</v>
      </c>
      <c r="O2455" s="44">
        <v>1023008.54</v>
      </c>
      <c r="P2455" s="44">
        <v>0</v>
      </c>
      <c r="Q2455" s="44">
        <v>0</v>
      </c>
      <c r="R2455" s="44">
        <v>0</v>
      </c>
      <c r="S2455" s="44">
        <v>0</v>
      </c>
      <c r="T2455" s="44">
        <v>0</v>
      </c>
      <c r="V2455" s="44"/>
      <c r="W2455" s="44"/>
      <c r="X2455" s="44"/>
    </row>
    <row r="2456" spans="1:24">
      <c r="A2456">
        <v>2</v>
      </c>
      <c r="B2456">
        <v>4332</v>
      </c>
      <c r="C2456" t="s">
        <v>3767</v>
      </c>
      <c r="D2456" t="s">
        <v>39</v>
      </c>
      <c r="E2456" t="s">
        <v>9</v>
      </c>
      <c r="F2456" t="s">
        <v>5842</v>
      </c>
      <c r="G2456" t="s">
        <v>2516</v>
      </c>
      <c r="H2456" t="s">
        <v>100</v>
      </c>
      <c r="I2456" s="42">
        <v>1</v>
      </c>
      <c r="J2456" t="s">
        <v>7002</v>
      </c>
      <c r="K2456" s="37">
        <v>43588</v>
      </c>
      <c r="L2456" s="44">
        <v>14850</v>
      </c>
      <c r="M2456" s="44">
        <v>14850</v>
      </c>
      <c r="N2456" s="44">
        <v>0</v>
      </c>
      <c r="O2456" s="44">
        <v>13365</v>
      </c>
      <c r="P2456" s="44">
        <v>0</v>
      </c>
      <c r="Q2456" s="44">
        <v>1113.75</v>
      </c>
      <c r="R2456" s="44">
        <v>0</v>
      </c>
      <c r="S2456" s="44">
        <v>0</v>
      </c>
      <c r="T2456" s="44">
        <v>1113.75</v>
      </c>
      <c r="V2456" s="44"/>
      <c r="W2456" s="44"/>
      <c r="X2456" s="44"/>
    </row>
    <row r="2457" spans="1:24">
      <c r="A2457">
        <v>2</v>
      </c>
      <c r="B2457">
        <v>4332</v>
      </c>
      <c r="C2457" t="s">
        <v>3767</v>
      </c>
      <c r="D2457" t="s">
        <v>1642</v>
      </c>
      <c r="E2457" t="s">
        <v>152</v>
      </c>
      <c r="F2457" t="s">
        <v>5843</v>
      </c>
      <c r="G2457" t="s">
        <v>3571</v>
      </c>
      <c r="H2457" t="s">
        <v>107</v>
      </c>
      <c r="I2457" s="42">
        <v>0.1</v>
      </c>
      <c r="J2457" t="s">
        <v>7002</v>
      </c>
      <c r="K2457" s="37">
        <v>48092</v>
      </c>
      <c r="L2457" s="44">
        <v>198461.05</v>
      </c>
      <c r="M2457" s="44">
        <v>198461.05</v>
      </c>
      <c r="N2457" s="44">
        <v>0</v>
      </c>
      <c r="O2457" s="44">
        <v>178614.95</v>
      </c>
      <c r="P2457" s="44">
        <v>0</v>
      </c>
      <c r="Q2457" s="44">
        <v>0</v>
      </c>
      <c r="R2457" s="44">
        <v>0</v>
      </c>
      <c r="S2457" s="44">
        <v>0</v>
      </c>
      <c r="T2457" s="44">
        <v>0</v>
      </c>
      <c r="V2457" s="44"/>
      <c r="W2457" s="44"/>
      <c r="X2457" s="44"/>
    </row>
    <row r="2458" spans="1:24">
      <c r="A2458">
        <v>2</v>
      </c>
      <c r="B2458">
        <v>4332</v>
      </c>
      <c r="C2458" t="s">
        <v>3767</v>
      </c>
      <c r="D2458" t="s">
        <v>985</v>
      </c>
      <c r="E2458" t="s">
        <v>25</v>
      </c>
      <c r="F2458" t="s">
        <v>7821</v>
      </c>
      <c r="G2458" t="s">
        <v>7822</v>
      </c>
      <c r="H2458" t="s">
        <v>86</v>
      </c>
      <c r="I2458" s="42">
        <v>1</v>
      </c>
      <c r="J2458" t="s">
        <v>7002</v>
      </c>
      <c r="K2458" s="37">
        <v>43503</v>
      </c>
      <c r="L2458" s="44">
        <v>54617.89</v>
      </c>
      <c r="M2458" s="44">
        <v>54617.89</v>
      </c>
      <c r="N2458" s="44">
        <v>0</v>
      </c>
      <c r="O2458" s="44">
        <v>54617.89</v>
      </c>
      <c r="P2458" s="44">
        <v>0</v>
      </c>
      <c r="Q2458" s="44">
        <v>0</v>
      </c>
      <c r="R2458" s="44">
        <v>0</v>
      </c>
      <c r="S2458" s="44">
        <v>0</v>
      </c>
      <c r="T2458" s="44">
        <v>0</v>
      </c>
      <c r="V2458" s="44"/>
      <c r="W2458" s="44"/>
      <c r="X2458" s="44"/>
    </row>
    <row r="2459" spans="1:24">
      <c r="A2459">
        <v>2</v>
      </c>
      <c r="B2459">
        <v>4332</v>
      </c>
      <c r="C2459" t="s">
        <v>3767</v>
      </c>
      <c r="D2459" t="s">
        <v>2653</v>
      </c>
      <c r="E2459" t="s">
        <v>48</v>
      </c>
      <c r="F2459" t="s">
        <v>5844</v>
      </c>
      <c r="G2459" t="s">
        <v>2654</v>
      </c>
      <c r="H2459" t="s">
        <v>107</v>
      </c>
      <c r="I2459" s="42">
        <v>1</v>
      </c>
      <c r="J2459" t="s">
        <v>7002</v>
      </c>
      <c r="K2459" s="37">
        <v>43676</v>
      </c>
      <c r="L2459" s="44">
        <v>5560</v>
      </c>
      <c r="M2459" s="44">
        <v>5560</v>
      </c>
      <c r="N2459" s="44">
        <v>0</v>
      </c>
      <c r="O2459" s="44">
        <v>5004</v>
      </c>
      <c r="P2459" s="44">
        <v>0</v>
      </c>
      <c r="Q2459" s="44">
        <v>417</v>
      </c>
      <c r="R2459" s="44">
        <v>0</v>
      </c>
      <c r="S2459" s="44">
        <v>0</v>
      </c>
      <c r="T2459" s="44">
        <v>417</v>
      </c>
      <c r="V2459" s="44"/>
      <c r="W2459" s="44"/>
      <c r="X2459" s="44"/>
    </row>
    <row r="2460" spans="1:24">
      <c r="A2460">
        <v>2</v>
      </c>
      <c r="B2460">
        <v>4332</v>
      </c>
      <c r="C2460" t="s">
        <v>3767</v>
      </c>
      <c r="D2460" t="s">
        <v>7823</v>
      </c>
      <c r="E2460" t="s">
        <v>21</v>
      </c>
      <c r="F2460" t="s">
        <v>7824</v>
      </c>
      <c r="G2460" t="s">
        <v>141</v>
      </c>
      <c r="H2460" t="s">
        <v>86</v>
      </c>
      <c r="I2460" s="42">
        <v>1</v>
      </c>
      <c r="J2460" t="s">
        <v>7002</v>
      </c>
      <c r="K2460" s="37">
        <v>43503</v>
      </c>
      <c r="L2460" s="44">
        <v>61715.86</v>
      </c>
      <c r="M2460" s="44">
        <v>61715.86</v>
      </c>
      <c r="N2460" s="44">
        <v>0</v>
      </c>
      <c r="O2460" s="44">
        <v>61715.86</v>
      </c>
      <c r="P2460" s="44">
        <v>0</v>
      </c>
      <c r="Q2460" s="44">
        <v>0</v>
      </c>
      <c r="R2460" s="44">
        <v>0</v>
      </c>
      <c r="S2460" s="44">
        <v>0</v>
      </c>
      <c r="T2460" s="44">
        <v>0</v>
      </c>
      <c r="V2460" s="44"/>
      <c r="W2460" s="44"/>
      <c r="X2460" s="44"/>
    </row>
    <row r="2461" spans="1:24">
      <c r="A2461">
        <v>2</v>
      </c>
      <c r="B2461">
        <v>4332</v>
      </c>
      <c r="C2461" t="s">
        <v>3767</v>
      </c>
      <c r="D2461" t="s">
        <v>1981</v>
      </c>
      <c r="E2461" t="s">
        <v>9</v>
      </c>
      <c r="F2461" t="s">
        <v>5845</v>
      </c>
      <c r="G2461" t="s">
        <v>2487</v>
      </c>
      <c r="H2461" t="s">
        <v>107</v>
      </c>
      <c r="I2461" s="42">
        <v>1</v>
      </c>
      <c r="J2461" t="s">
        <v>7002</v>
      </c>
      <c r="K2461" s="37">
        <v>43588</v>
      </c>
      <c r="L2461" s="44">
        <v>49487.6</v>
      </c>
      <c r="M2461" s="44">
        <v>49487.6</v>
      </c>
      <c r="N2461" s="44">
        <v>0</v>
      </c>
      <c r="O2461" s="44">
        <v>44538.84</v>
      </c>
      <c r="P2461" s="44">
        <v>0</v>
      </c>
      <c r="Q2461" s="44">
        <v>3711.57</v>
      </c>
      <c r="R2461" s="44">
        <v>0</v>
      </c>
      <c r="S2461" s="44">
        <v>0</v>
      </c>
      <c r="T2461" s="44">
        <v>3711.57</v>
      </c>
      <c r="V2461" s="44"/>
      <c r="W2461" s="44"/>
      <c r="X2461" s="44"/>
    </row>
    <row r="2462" spans="1:24">
      <c r="A2462">
        <v>2</v>
      </c>
      <c r="B2462">
        <v>4332</v>
      </c>
      <c r="C2462" t="s">
        <v>3767</v>
      </c>
      <c r="D2462" t="s">
        <v>98</v>
      </c>
      <c r="E2462" t="s">
        <v>147</v>
      </c>
      <c r="F2462" t="s">
        <v>5846</v>
      </c>
      <c r="G2462" t="s">
        <v>2825</v>
      </c>
      <c r="H2462" t="s">
        <v>100</v>
      </c>
      <c r="I2462" s="42">
        <v>0</v>
      </c>
      <c r="J2462" t="s">
        <v>7002</v>
      </c>
      <c r="K2462" s="37">
        <v>48092</v>
      </c>
      <c r="L2462" s="44">
        <v>166908.22</v>
      </c>
      <c r="M2462" s="44">
        <v>166908.22</v>
      </c>
      <c r="N2462" s="44">
        <v>0</v>
      </c>
      <c r="O2462" s="44">
        <v>150217.4</v>
      </c>
      <c r="P2462" s="44">
        <v>0</v>
      </c>
      <c r="Q2462" s="44">
        <v>0</v>
      </c>
      <c r="R2462" s="44">
        <v>0</v>
      </c>
      <c r="S2462" s="44">
        <v>0</v>
      </c>
      <c r="T2462" s="44">
        <v>0</v>
      </c>
      <c r="V2462" s="44"/>
      <c r="W2462" s="44"/>
      <c r="X2462" s="44"/>
    </row>
    <row r="2463" spans="1:24">
      <c r="A2463">
        <v>2</v>
      </c>
      <c r="B2463">
        <v>4332</v>
      </c>
      <c r="C2463" t="s">
        <v>3767</v>
      </c>
      <c r="D2463" t="s">
        <v>2653</v>
      </c>
      <c r="E2463" t="s">
        <v>48</v>
      </c>
      <c r="F2463" t="s">
        <v>5847</v>
      </c>
      <c r="G2463" t="s">
        <v>2708</v>
      </c>
      <c r="H2463" t="s">
        <v>107</v>
      </c>
      <c r="I2463" s="42">
        <v>0.1</v>
      </c>
      <c r="J2463" t="s">
        <v>7002</v>
      </c>
      <c r="K2463" s="37">
        <v>43676</v>
      </c>
      <c r="L2463" s="44">
        <v>13911.52</v>
      </c>
      <c r="M2463" s="44">
        <v>13911.52</v>
      </c>
      <c r="N2463" s="44">
        <v>0</v>
      </c>
      <c r="O2463" s="44">
        <v>12520.37</v>
      </c>
      <c r="P2463" s="44">
        <v>0</v>
      </c>
      <c r="Q2463" s="44">
        <v>1043.3642</v>
      </c>
      <c r="R2463" s="44">
        <v>0</v>
      </c>
      <c r="S2463" s="44">
        <v>0</v>
      </c>
      <c r="T2463" s="44">
        <v>1043.3642</v>
      </c>
      <c r="V2463" s="44"/>
      <c r="W2463" s="44"/>
      <c r="X2463" s="44"/>
    </row>
    <row r="2464" spans="1:24">
      <c r="A2464">
        <v>2</v>
      </c>
      <c r="B2464">
        <v>4332</v>
      </c>
      <c r="C2464" t="s">
        <v>3767</v>
      </c>
      <c r="D2464" t="s">
        <v>432</v>
      </c>
      <c r="E2464" t="s">
        <v>21</v>
      </c>
      <c r="F2464" t="s">
        <v>5848</v>
      </c>
      <c r="G2464" t="s">
        <v>2944</v>
      </c>
      <c r="H2464" t="s">
        <v>100</v>
      </c>
      <c r="I2464" s="42">
        <v>0.15</v>
      </c>
      <c r="J2464" t="s">
        <v>7002</v>
      </c>
      <c r="K2464" s="37">
        <v>48092</v>
      </c>
      <c r="L2464" s="44">
        <v>414535</v>
      </c>
      <c r="M2464" s="44">
        <v>414535</v>
      </c>
      <c r="N2464" s="44">
        <v>0</v>
      </c>
      <c r="O2464" s="44">
        <v>373081.5</v>
      </c>
      <c r="P2464" s="44">
        <v>0</v>
      </c>
      <c r="Q2464" s="44">
        <v>0</v>
      </c>
      <c r="R2464" s="44">
        <v>0</v>
      </c>
      <c r="S2464" s="44">
        <v>0</v>
      </c>
      <c r="T2464" s="44">
        <v>0</v>
      </c>
      <c r="V2464" s="44"/>
      <c r="W2464" s="44"/>
      <c r="X2464" s="44"/>
    </row>
    <row r="2465" spans="1:24">
      <c r="A2465">
        <v>2</v>
      </c>
      <c r="B2465">
        <v>4332</v>
      </c>
      <c r="C2465" t="s">
        <v>3767</v>
      </c>
      <c r="D2465" t="s">
        <v>140</v>
      </c>
      <c r="E2465" t="s">
        <v>814</v>
      </c>
      <c r="F2465" t="s">
        <v>7825</v>
      </c>
      <c r="G2465" t="s">
        <v>7826</v>
      </c>
      <c r="H2465" t="s">
        <v>86</v>
      </c>
      <c r="I2465" s="42">
        <v>1</v>
      </c>
      <c r="J2465" t="s">
        <v>7002</v>
      </c>
      <c r="K2465" s="37">
        <v>43958</v>
      </c>
      <c r="L2465" s="44">
        <v>492842.93</v>
      </c>
      <c r="M2465" s="44">
        <v>492842.93</v>
      </c>
      <c r="N2465" s="44">
        <v>0</v>
      </c>
      <c r="O2465" s="44">
        <v>492842.93</v>
      </c>
      <c r="P2465" s="44">
        <v>0</v>
      </c>
      <c r="Q2465" s="44">
        <v>0</v>
      </c>
      <c r="R2465" s="44">
        <v>0</v>
      </c>
      <c r="S2465" s="44">
        <v>0</v>
      </c>
      <c r="T2465" s="44">
        <v>0</v>
      </c>
      <c r="V2465" s="44"/>
      <c r="W2465" s="44"/>
      <c r="X2465" s="44"/>
    </row>
    <row r="2466" spans="1:24">
      <c r="A2466">
        <v>2</v>
      </c>
      <c r="B2466">
        <v>4332</v>
      </c>
      <c r="C2466" t="s">
        <v>3767</v>
      </c>
      <c r="D2466" t="s">
        <v>1258</v>
      </c>
      <c r="E2466" t="s">
        <v>37</v>
      </c>
      <c r="F2466" t="s">
        <v>5849</v>
      </c>
      <c r="G2466" t="s">
        <v>2359</v>
      </c>
      <c r="H2466" t="s">
        <v>107</v>
      </c>
      <c r="I2466" s="42">
        <v>0</v>
      </c>
      <c r="J2466" t="s">
        <v>7002</v>
      </c>
      <c r="K2466" s="37">
        <v>43503</v>
      </c>
      <c r="L2466" s="44">
        <v>31484.06</v>
      </c>
      <c r="M2466" s="44">
        <v>31484.06</v>
      </c>
      <c r="N2466" s="44">
        <v>0</v>
      </c>
      <c r="O2466" s="44">
        <v>28335.65</v>
      </c>
      <c r="P2466" s="44">
        <v>0</v>
      </c>
      <c r="Q2466" s="44">
        <v>2361.3042</v>
      </c>
      <c r="R2466" s="44">
        <v>0</v>
      </c>
      <c r="S2466" s="44">
        <v>0</v>
      </c>
      <c r="T2466" s="44">
        <v>2361.3042</v>
      </c>
      <c r="V2466" s="44"/>
      <c r="W2466" s="44"/>
      <c r="X2466" s="44"/>
    </row>
    <row r="2467" spans="1:24">
      <c r="A2467">
        <v>2</v>
      </c>
      <c r="B2467">
        <v>4332</v>
      </c>
      <c r="C2467" t="s">
        <v>3767</v>
      </c>
      <c r="D2467" t="s">
        <v>2802</v>
      </c>
      <c r="E2467" t="s">
        <v>256</v>
      </c>
      <c r="F2467" t="s">
        <v>5850</v>
      </c>
      <c r="G2467" t="s">
        <v>2803</v>
      </c>
      <c r="H2467" t="s">
        <v>100</v>
      </c>
      <c r="I2467" s="42">
        <v>0.3</v>
      </c>
      <c r="J2467" t="s">
        <v>7002</v>
      </c>
      <c r="K2467" s="37">
        <v>43959</v>
      </c>
      <c r="L2467" s="44">
        <v>4869.63</v>
      </c>
      <c r="M2467" s="44">
        <v>4869.63</v>
      </c>
      <c r="N2467" s="44">
        <v>0</v>
      </c>
      <c r="O2467" s="44">
        <v>4382.67</v>
      </c>
      <c r="P2467" s="44">
        <v>0</v>
      </c>
      <c r="Q2467" s="44">
        <v>365.22250000000003</v>
      </c>
      <c r="R2467" s="44">
        <v>0</v>
      </c>
      <c r="S2467" s="44">
        <v>0</v>
      </c>
      <c r="T2467" s="44">
        <v>365.22250000000003</v>
      </c>
      <c r="V2467" s="44"/>
      <c r="W2467" s="44"/>
      <c r="X2467" s="44"/>
    </row>
    <row r="2468" spans="1:24">
      <c r="A2468">
        <v>2</v>
      </c>
      <c r="B2468">
        <v>4332</v>
      </c>
      <c r="C2468" t="s">
        <v>3767</v>
      </c>
      <c r="D2468" t="s">
        <v>2653</v>
      </c>
      <c r="E2468" t="s">
        <v>48</v>
      </c>
      <c r="F2468" t="s">
        <v>5851</v>
      </c>
      <c r="G2468" t="s">
        <v>2707</v>
      </c>
      <c r="H2468" t="s">
        <v>107</v>
      </c>
      <c r="I2468" s="42">
        <v>0.3</v>
      </c>
      <c r="J2468" t="s">
        <v>7002</v>
      </c>
      <c r="K2468" s="37">
        <v>43676</v>
      </c>
      <c r="L2468" s="44">
        <v>26461.200000000001</v>
      </c>
      <c r="M2468" s="44">
        <v>26461.200000000001</v>
      </c>
      <c r="N2468" s="44">
        <v>0</v>
      </c>
      <c r="O2468" s="44">
        <v>23815.08</v>
      </c>
      <c r="P2468" s="44">
        <v>0</v>
      </c>
      <c r="Q2468" s="44">
        <v>1984.59</v>
      </c>
      <c r="R2468" s="44">
        <v>0</v>
      </c>
      <c r="S2468" s="44">
        <v>0</v>
      </c>
      <c r="T2468" s="44">
        <v>1984.59</v>
      </c>
      <c r="V2468" s="44"/>
      <c r="W2468" s="44"/>
      <c r="X2468" s="44"/>
    </row>
    <row r="2469" spans="1:24">
      <c r="A2469">
        <v>2</v>
      </c>
      <c r="B2469">
        <v>4332</v>
      </c>
      <c r="C2469" t="s">
        <v>3767</v>
      </c>
      <c r="D2469" t="s">
        <v>1258</v>
      </c>
      <c r="E2469" t="s">
        <v>37</v>
      </c>
      <c r="F2469" t="s">
        <v>5852</v>
      </c>
      <c r="G2469" t="s">
        <v>2612</v>
      </c>
      <c r="H2469" t="s">
        <v>107</v>
      </c>
      <c r="I2469" s="42">
        <v>0</v>
      </c>
      <c r="J2469" t="s">
        <v>7002</v>
      </c>
      <c r="K2469" s="37">
        <v>43788</v>
      </c>
      <c r="L2469" s="44">
        <v>66821.81</v>
      </c>
      <c r="M2469" s="44">
        <v>66821.81</v>
      </c>
      <c r="N2469" s="44">
        <v>0</v>
      </c>
      <c r="O2469" s="44">
        <v>60139.63</v>
      </c>
      <c r="P2469" s="44">
        <v>0</v>
      </c>
      <c r="Q2469" s="44">
        <v>5011.6358</v>
      </c>
      <c r="R2469" s="44">
        <v>0</v>
      </c>
      <c r="S2469" s="44">
        <v>0</v>
      </c>
      <c r="T2469" s="44">
        <v>5011.6358</v>
      </c>
      <c r="V2469" s="44"/>
      <c r="W2469" s="44"/>
      <c r="X2469" s="44"/>
    </row>
    <row r="2470" spans="1:24">
      <c r="A2470">
        <v>2</v>
      </c>
      <c r="B2470">
        <v>4332</v>
      </c>
      <c r="C2470" t="s">
        <v>3767</v>
      </c>
      <c r="D2470" t="s">
        <v>2106</v>
      </c>
      <c r="E2470" t="s">
        <v>2041</v>
      </c>
      <c r="F2470" t="s">
        <v>5853</v>
      </c>
      <c r="G2470" t="s">
        <v>2455</v>
      </c>
      <c r="H2470" t="s">
        <v>124</v>
      </c>
      <c r="I2470" s="42">
        <v>1</v>
      </c>
      <c r="J2470" t="s">
        <v>7002</v>
      </c>
      <c r="K2470" s="37">
        <v>43588</v>
      </c>
      <c r="L2470" s="44">
        <v>99148.53</v>
      </c>
      <c r="M2470" s="44">
        <v>99148.53</v>
      </c>
      <c r="N2470" s="44">
        <v>0</v>
      </c>
      <c r="O2470" s="44">
        <v>89233.68</v>
      </c>
      <c r="P2470" s="44">
        <v>0</v>
      </c>
      <c r="Q2470" s="44">
        <v>7436.14</v>
      </c>
      <c r="R2470" s="44">
        <v>0</v>
      </c>
      <c r="S2470" s="44">
        <v>0</v>
      </c>
      <c r="T2470" s="44">
        <v>7436.14</v>
      </c>
      <c r="V2470" s="44"/>
      <c r="W2470" s="44"/>
      <c r="X2470" s="44"/>
    </row>
    <row r="2471" spans="1:24">
      <c r="A2471">
        <v>2</v>
      </c>
      <c r="B2471">
        <v>4332</v>
      </c>
      <c r="C2471" t="s">
        <v>3767</v>
      </c>
      <c r="D2471" t="s">
        <v>596</v>
      </c>
      <c r="E2471" t="s">
        <v>9</v>
      </c>
      <c r="F2471" t="s">
        <v>5854</v>
      </c>
      <c r="G2471" t="s">
        <v>597</v>
      </c>
      <c r="H2471" t="s">
        <v>107</v>
      </c>
      <c r="I2471" s="42">
        <v>1</v>
      </c>
      <c r="J2471" t="s">
        <v>7002</v>
      </c>
      <c r="K2471" s="37">
        <v>43334</v>
      </c>
      <c r="L2471" s="44">
        <v>3821.89</v>
      </c>
      <c r="M2471" s="44">
        <v>3821.89</v>
      </c>
      <c r="N2471" s="44">
        <v>0</v>
      </c>
      <c r="O2471" s="44">
        <v>3439.7</v>
      </c>
      <c r="P2471" s="44">
        <v>0</v>
      </c>
      <c r="Q2471" s="44">
        <v>286.64170000000001</v>
      </c>
      <c r="R2471" s="44">
        <v>0</v>
      </c>
      <c r="S2471" s="44">
        <v>0</v>
      </c>
      <c r="T2471" s="44">
        <v>286.64170000000001</v>
      </c>
      <c r="V2471" s="44"/>
      <c r="W2471" s="44"/>
      <c r="X2471" s="44"/>
    </row>
    <row r="2472" spans="1:24">
      <c r="A2472">
        <v>2</v>
      </c>
      <c r="B2472">
        <v>4332</v>
      </c>
      <c r="C2472" t="s">
        <v>3767</v>
      </c>
      <c r="D2472" t="s">
        <v>13</v>
      </c>
      <c r="E2472" t="s">
        <v>9</v>
      </c>
      <c r="F2472" t="s">
        <v>5855</v>
      </c>
      <c r="G2472" t="s">
        <v>2768</v>
      </c>
      <c r="H2472" t="s">
        <v>107</v>
      </c>
      <c r="I2472" s="42">
        <v>1</v>
      </c>
      <c r="J2472" t="s">
        <v>7002</v>
      </c>
      <c r="K2472" s="37">
        <v>43588</v>
      </c>
      <c r="L2472" s="44">
        <v>120750.92</v>
      </c>
      <c r="M2472" s="44">
        <v>120750.92</v>
      </c>
      <c r="N2472" s="44">
        <v>0</v>
      </c>
      <c r="O2472" s="44">
        <v>108675.83</v>
      </c>
      <c r="P2472" s="44">
        <v>0</v>
      </c>
      <c r="Q2472" s="44">
        <v>9056.3191999999999</v>
      </c>
      <c r="R2472" s="44">
        <v>0</v>
      </c>
      <c r="S2472" s="44">
        <v>0</v>
      </c>
      <c r="T2472" s="44">
        <v>9056.3191999999999</v>
      </c>
      <c r="V2472" s="44"/>
      <c r="W2472" s="44"/>
      <c r="X2472" s="44"/>
    </row>
    <row r="2473" spans="1:24">
      <c r="A2473">
        <v>2</v>
      </c>
      <c r="B2473">
        <v>4332</v>
      </c>
      <c r="C2473" t="s">
        <v>3767</v>
      </c>
      <c r="D2473" t="s">
        <v>1568</v>
      </c>
      <c r="E2473" t="s">
        <v>25</v>
      </c>
      <c r="F2473" t="s">
        <v>5856</v>
      </c>
      <c r="G2473" t="s">
        <v>2872</v>
      </c>
      <c r="H2473" t="s">
        <v>100</v>
      </c>
      <c r="I2473" s="42">
        <v>1</v>
      </c>
      <c r="J2473" t="s">
        <v>7002</v>
      </c>
      <c r="K2473" s="37">
        <v>43902</v>
      </c>
      <c r="L2473" s="44">
        <v>233096.2</v>
      </c>
      <c r="M2473" s="44">
        <v>233096.2</v>
      </c>
      <c r="N2473" s="44">
        <v>0</v>
      </c>
      <c r="O2473" s="44">
        <v>209786.58</v>
      </c>
      <c r="P2473" s="44">
        <v>0</v>
      </c>
      <c r="Q2473" s="44">
        <v>17482.215</v>
      </c>
      <c r="R2473" s="44">
        <v>0</v>
      </c>
      <c r="S2473" s="44">
        <v>0</v>
      </c>
      <c r="T2473" s="44">
        <v>17482.215</v>
      </c>
      <c r="V2473" s="44"/>
      <c r="W2473" s="44"/>
      <c r="X2473" s="44"/>
    </row>
    <row r="2474" spans="1:24">
      <c r="A2474">
        <v>2</v>
      </c>
      <c r="B2474">
        <v>4332</v>
      </c>
      <c r="C2474" t="s">
        <v>3767</v>
      </c>
      <c r="D2474" t="s">
        <v>102</v>
      </c>
      <c r="E2474" t="s">
        <v>102</v>
      </c>
      <c r="F2474" t="s">
        <v>5857</v>
      </c>
      <c r="G2474" t="s">
        <v>3422</v>
      </c>
      <c r="H2474" t="s">
        <v>149</v>
      </c>
      <c r="I2474" s="42">
        <v>0.1</v>
      </c>
      <c r="J2474" t="s">
        <v>7002</v>
      </c>
      <c r="K2474" s="37">
        <v>43928</v>
      </c>
      <c r="L2474" s="44">
        <v>130733.54</v>
      </c>
      <c r="M2474" s="44">
        <v>0</v>
      </c>
      <c r="N2474" s="44">
        <v>-130733.54</v>
      </c>
      <c r="O2474" s="44">
        <v>0</v>
      </c>
      <c r="P2474" s="44">
        <v>-117660.19</v>
      </c>
      <c r="Q2474" s="44">
        <v>0</v>
      </c>
      <c r="R2474" s="44">
        <v>0</v>
      </c>
      <c r="S2474" s="44">
        <v>0</v>
      </c>
      <c r="T2474" s="44">
        <v>0</v>
      </c>
      <c r="V2474" s="44"/>
      <c r="W2474" s="44"/>
      <c r="X2474" s="44"/>
    </row>
    <row r="2475" spans="1:24">
      <c r="A2475">
        <v>2</v>
      </c>
      <c r="B2475">
        <v>4332</v>
      </c>
      <c r="C2475" t="s">
        <v>3767</v>
      </c>
      <c r="D2475" t="s">
        <v>918</v>
      </c>
      <c r="E2475" t="s">
        <v>25</v>
      </c>
      <c r="F2475" t="s">
        <v>5858</v>
      </c>
      <c r="G2475" t="s">
        <v>2473</v>
      </c>
      <c r="H2475" t="s">
        <v>107</v>
      </c>
      <c r="I2475" s="42">
        <v>1</v>
      </c>
      <c r="J2475" t="s">
        <v>7002</v>
      </c>
      <c r="K2475" s="37">
        <v>43588</v>
      </c>
      <c r="L2475" s="44">
        <v>23251.08</v>
      </c>
      <c r="M2475" s="44">
        <v>23251.08</v>
      </c>
      <c r="N2475" s="44">
        <v>0</v>
      </c>
      <c r="O2475" s="44">
        <v>20925.97</v>
      </c>
      <c r="P2475" s="44">
        <v>0</v>
      </c>
      <c r="Q2475" s="44">
        <v>1743.8308</v>
      </c>
      <c r="R2475" s="44">
        <v>0</v>
      </c>
      <c r="S2475" s="44">
        <v>0</v>
      </c>
      <c r="T2475" s="44">
        <v>1743.8308</v>
      </c>
      <c r="V2475" s="44"/>
      <c r="W2475" s="44"/>
      <c r="X2475" s="44"/>
    </row>
    <row r="2476" spans="1:24">
      <c r="A2476">
        <v>2</v>
      </c>
      <c r="B2476">
        <v>4332</v>
      </c>
      <c r="C2476" t="s">
        <v>3767</v>
      </c>
      <c r="D2476" t="s">
        <v>549</v>
      </c>
      <c r="E2476" t="s">
        <v>9</v>
      </c>
      <c r="F2476" t="s">
        <v>5859</v>
      </c>
      <c r="G2476" t="s">
        <v>2389</v>
      </c>
      <c r="H2476" t="s">
        <v>86</v>
      </c>
      <c r="I2476" s="42">
        <v>1</v>
      </c>
      <c r="J2476" t="s">
        <v>7002</v>
      </c>
      <c r="K2476" s="37">
        <v>44018</v>
      </c>
      <c r="L2476" s="44">
        <v>948795.08</v>
      </c>
      <c r="M2476" s="44">
        <v>774221.55</v>
      </c>
      <c r="N2476" s="44">
        <v>-174573.53</v>
      </c>
      <c r="O2476" s="44">
        <v>743765.9</v>
      </c>
      <c r="P2476" s="44">
        <v>-157116.18</v>
      </c>
      <c r="Q2476" s="44">
        <v>22831.27</v>
      </c>
      <c r="R2476" s="44">
        <v>0</v>
      </c>
      <c r="S2476" s="44">
        <v>22831.27</v>
      </c>
      <c r="T2476" s="44">
        <v>0</v>
      </c>
      <c r="V2476" s="44"/>
      <c r="W2476" s="44"/>
      <c r="X2476" s="44"/>
    </row>
    <row r="2477" spans="1:24">
      <c r="A2477">
        <v>2</v>
      </c>
      <c r="B2477">
        <v>4332</v>
      </c>
      <c r="C2477" t="s">
        <v>3767</v>
      </c>
      <c r="D2477" t="s">
        <v>39</v>
      </c>
      <c r="E2477" t="s">
        <v>9</v>
      </c>
      <c r="F2477" t="s">
        <v>5860</v>
      </c>
      <c r="G2477" t="s">
        <v>2470</v>
      </c>
      <c r="H2477" t="s">
        <v>100</v>
      </c>
      <c r="I2477" s="42">
        <v>1</v>
      </c>
      <c r="J2477" t="s">
        <v>7002</v>
      </c>
      <c r="K2477" s="37">
        <v>43588</v>
      </c>
      <c r="L2477" s="44">
        <v>5562</v>
      </c>
      <c r="M2477" s="44">
        <v>5562</v>
      </c>
      <c r="N2477" s="44">
        <v>0</v>
      </c>
      <c r="O2477" s="44">
        <v>5005.8</v>
      </c>
      <c r="P2477" s="44">
        <v>0</v>
      </c>
      <c r="Q2477" s="44">
        <v>417.15</v>
      </c>
      <c r="R2477" s="44">
        <v>0</v>
      </c>
      <c r="S2477" s="44">
        <v>0</v>
      </c>
      <c r="T2477" s="44">
        <v>417.15</v>
      </c>
      <c r="V2477" s="44"/>
      <c r="W2477" s="44"/>
      <c r="X2477" s="44"/>
    </row>
    <row r="2478" spans="1:24">
      <c r="A2478">
        <v>2</v>
      </c>
      <c r="B2478">
        <v>4332</v>
      </c>
      <c r="C2478" t="s">
        <v>3767</v>
      </c>
      <c r="D2478" t="s">
        <v>669</v>
      </c>
      <c r="E2478" t="s">
        <v>93</v>
      </c>
      <c r="F2478" t="s">
        <v>5861</v>
      </c>
      <c r="G2478" t="s">
        <v>2677</v>
      </c>
      <c r="H2478" t="s">
        <v>107</v>
      </c>
      <c r="I2478" s="42">
        <v>0</v>
      </c>
      <c r="J2478" t="s">
        <v>7002</v>
      </c>
      <c r="K2478" s="37">
        <v>48092</v>
      </c>
      <c r="L2478" s="44">
        <v>1298492.44</v>
      </c>
      <c r="M2478" s="44">
        <v>1298492.44</v>
      </c>
      <c r="N2478" s="44">
        <v>0</v>
      </c>
      <c r="O2478" s="44">
        <v>1168643.2</v>
      </c>
      <c r="P2478" s="44">
        <v>0</v>
      </c>
      <c r="Q2478" s="44">
        <v>0</v>
      </c>
      <c r="R2478" s="44">
        <v>0</v>
      </c>
      <c r="S2478" s="44">
        <v>0</v>
      </c>
      <c r="T2478" s="44">
        <v>0</v>
      </c>
      <c r="V2478" s="44"/>
      <c r="W2478" s="44"/>
      <c r="X2478" s="44"/>
    </row>
    <row r="2479" spans="1:24">
      <c r="A2479">
        <v>2</v>
      </c>
      <c r="B2479">
        <v>4332</v>
      </c>
      <c r="C2479" t="s">
        <v>3767</v>
      </c>
      <c r="D2479" t="s">
        <v>111</v>
      </c>
      <c r="E2479" t="s">
        <v>21</v>
      </c>
      <c r="F2479" t="s">
        <v>5862</v>
      </c>
      <c r="G2479" t="s">
        <v>487</v>
      </c>
      <c r="H2479" t="s">
        <v>104</v>
      </c>
      <c r="I2479" s="42">
        <v>1</v>
      </c>
      <c r="J2479" t="s">
        <v>7002</v>
      </c>
      <c r="K2479" s="37">
        <v>43294</v>
      </c>
      <c r="L2479" s="44">
        <v>3204.77</v>
      </c>
      <c r="M2479" s="44">
        <v>3204.77</v>
      </c>
      <c r="N2479" s="44">
        <v>0</v>
      </c>
      <c r="O2479" s="44">
        <v>2884.29</v>
      </c>
      <c r="P2479" s="44">
        <v>0</v>
      </c>
      <c r="Q2479" s="44">
        <v>240.35749999999999</v>
      </c>
      <c r="R2479" s="44">
        <v>0</v>
      </c>
      <c r="S2479" s="44">
        <v>0</v>
      </c>
      <c r="T2479" s="44">
        <v>240.35749999999999</v>
      </c>
      <c r="V2479" s="44"/>
      <c r="W2479" s="44"/>
      <c r="X2479" s="44"/>
    </row>
    <row r="2480" spans="1:24">
      <c r="A2480">
        <v>2</v>
      </c>
      <c r="B2480">
        <v>4332</v>
      </c>
      <c r="C2480" t="s">
        <v>3767</v>
      </c>
      <c r="D2480" t="s">
        <v>840</v>
      </c>
      <c r="E2480" t="s">
        <v>9</v>
      </c>
      <c r="F2480" t="s">
        <v>5863</v>
      </c>
      <c r="G2480" t="s">
        <v>3527</v>
      </c>
      <c r="H2480" t="s">
        <v>100</v>
      </c>
      <c r="I2480" s="42">
        <v>0</v>
      </c>
      <c r="J2480" t="s">
        <v>7002</v>
      </c>
      <c r="K2480" s="37">
        <v>48092</v>
      </c>
      <c r="L2480" s="44">
        <v>4069615.01</v>
      </c>
      <c r="M2480" s="44">
        <v>4069615.01</v>
      </c>
      <c r="N2480" s="44">
        <v>0</v>
      </c>
      <c r="O2480" s="44">
        <v>3662653.51</v>
      </c>
      <c r="P2480" s="44">
        <v>0</v>
      </c>
      <c r="Q2480" s="44">
        <v>0</v>
      </c>
      <c r="R2480" s="44">
        <v>0</v>
      </c>
      <c r="S2480" s="44">
        <v>0</v>
      </c>
      <c r="T2480" s="44">
        <v>0</v>
      </c>
      <c r="V2480" s="44"/>
      <c r="W2480" s="44"/>
      <c r="X2480" s="44"/>
    </row>
    <row r="2481" spans="1:24">
      <c r="A2481">
        <v>2</v>
      </c>
      <c r="B2481">
        <v>4332</v>
      </c>
      <c r="C2481" t="s">
        <v>3767</v>
      </c>
      <c r="D2481" t="s">
        <v>2772</v>
      </c>
      <c r="E2481" t="s">
        <v>9</v>
      </c>
      <c r="F2481" t="s">
        <v>5864</v>
      </c>
      <c r="G2481" t="s">
        <v>2784</v>
      </c>
      <c r="H2481" t="s">
        <v>86</v>
      </c>
      <c r="I2481" s="42">
        <v>1</v>
      </c>
      <c r="J2481" t="s">
        <v>7002</v>
      </c>
      <c r="K2481" s="37">
        <v>43588</v>
      </c>
      <c r="L2481" s="44">
        <v>64873.63</v>
      </c>
      <c r="M2481" s="44">
        <v>64873.63</v>
      </c>
      <c r="N2481" s="44">
        <v>0</v>
      </c>
      <c r="O2481" s="44">
        <v>58386.27</v>
      </c>
      <c r="P2481" s="44">
        <v>0</v>
      </c>
      <c r="Q2481" s="44">
        <v>4865.5225</v>
      </c>
      <c r="R2481" s="44">
        <v>0</v>
      </c>
      <c r="S2481" s="44">
        <v>0</v>
      </c>
      <c r="T2481" s="44">
        <v>4865.5225</v>
      </c>
      <c r="V2481" s="44"/>
      <c r="W2481" s="44"/>
      <c r="X2481" s="44"/>
    </row>
    <row r="2482" spans="1:24">
      <c r="A2482">
        <v>2</v>
      </c>
      <c r="B2482">
        <v>4332</v>
      </c>
      <c r="C2482" t="s">
        <v>3767</v>
      </c>
      <c r="D2482" t="s">
        <v>796</v>
      </c>
      <c r="E2482" t="s">
        <v>60</v>
      </c>
      <c r="F2482" t="s">
        <v>7827</v>
      </c>
      <c r="G2482" t="s">
        <v>7828</v>
      </c>
      <c r="H2482" t="s">
        <v>100</v>
      </c>
      <c r="I2482" s="42">
        <v>0</v>
      </c>
      <c r="J2482" t="s">
        <v>7002</v>
      </c>
      <c r="K2482" s="37">
        <v>48092</v>
      </c>
      <c r="L2482" s="44">
        <v>43909.760000000002</v>
      </c>
      <c r="M2482" s="44">
        <v>43909.760000000002</v>
      </c>
      <c r="N2482" s="44">
        <v>0</v>
      </c>
      <c r="O2482" s="44">
        <v>39518.78</v>
      </c>
      <c r="P2482" s="44">
        <v>0</v>
      </c>
      <c r="Q2482" s="44">
        <v>3293.23</v>
      </c>
      <c r="R2482" s="44">
        <v>0</v>
      </c>
      <c r="S2482" s="44">
        <v>3293.23</v>
      </c>
      <c r="T2482" s="44">
        <v>0</v>
      </c>
      <c r="V2482" s="44"/>
      <c r="W2482" s="44"/>
      <c r="X2482" s="44"/>
    </row>
    <row r="2483" spans="1:24">
      <c r="A2483">
        <v>2</v>
      </c>
      <c r="B2483">
        <v>4332</v>
      </c>
      <c r="C2483" t="s">
        <v>3767</v>
      </c>
      <c r="D2483" t="s">
        <v>918</v>
      </c>
      <c r="E2483" t="s">
        <v>25</v>
      </c>
      <c r="F2483" t="s">
        <v>5865</v>
      </c>
      <c r="G2483" t="s">
        <v>2507</v>
      </c>
      <c r="H2483" t="s">
        <v>107</v>
      </c>
      <c r="I2483" s="42">
        <v>1</v>
      </c>
      <c r="J2483" t="s">
        <v>7002</v>
      </c>
      <c r="K2483" s="37">
        <v>43588</v>
      </c>
      <c r="L2483" s="44">
        <v>17447.54</v>
      </c>
      <c r="M2483" s="44">
        <v>17447.54</v>
      </c>
      <c r="N2483" s="44">
        <v>0</v>
      </c>
      <c r="O2483" s="44">
        <v>15702.79</v>
      </c>
      <c r="P2483" s="44">
        <v>0</v>
      </c>
      <c r="Q2483" s="44">
        <v>1308.5658000000001</v>
      </c>
      <c r="R2483" s="44">
        <v>0</v>
      </c>
      <c r="S2483" s="44">
        <v>0</v>
      </c>
      <c r="T2483" s="44">
        <v>1308.5658000000001</v>
      </c>
      <c r="V2483" s="44"/>
      <c r="W2483" s="44"/>
      <c r="X2483" s="44"/>
    </row>
    <row r="2484" spans="1:24">
      <c r="A2484">
        <v>2</v>
      </c>
      <c r="B2484">
        <v>4332</v>
      </c>
      <c r="C2484" t="s">
        <v>3767</v>
      </c>
      <c r="D2484" t="s">
        <v>918</v>
      </c>
      <c r="E2484" t="s">
        <v>25</v>
      </c>
      <c r="F2484" t="s">
        <v>5866</v>
      </c>
      <c r="G2484" t="s">
        <v>2440</v>
      </c>
      <c r="H2484" t="s">
        <v>107</v>
      </c>
      <c r="I2484" s="42">
        <v>1</v>
      </c>
      <c r="J2484" t="s">
        <v>7002</v>
      </c>
      <c r="K2484" s="37">
        <v>43588</v>
      </c>
      <c r="L2484" s="44">
        <v>22257.57</v>
      </c>
      <c r="M2484" s="44">
        <v>22257.57</v>
      </c>
      <c r="N2484" s="44">
        <v>0</v>
      </c>
      <c r="O2484" s="44">
        <v>20031.810000000001</v>
      </c>
      <c r="P2484" s="44">
        <v>0</v>
      </c>
      <c r="Q2484" s="44">
        <v>1669.3175000000001</v>
      </c>
      <c r="R2484" s="44">
        <v>0</v>
      </c>
      <c r="S2484" s="44">
        <v>0</v>
      </c>
      <c r="T2484" s="44">
        <v>1669.3175000000001</v>
      </c>
      <c r="V2484" s="44"/>
      <c r="W2484" s="44"/>
      <c r="X2484" s="44"/>
    </row>
    <row r="2485" spans="1:24">
      <c r="A2485">
        <v>2</v>
      </c>
      <c r="B2485">
        <v>4332</v>
      </c>
      <c r="C2485" t="s">
        <v>3767</v>
      </c>
      <c r="D2485" t="s">
        <v>280</v>
      </c>
      <c r="E2485" t="s">
        <v>9</v>
      </c>
      <c r="F2485" t="s">
        <v>5867</v>
      </c>
      <c r="G2485" t="s">
        <v>375</v>
      </c>
      <c r="H2485" t="s">
        <v>104</v>
      </c>
      <c r="I2485" s="42">
        <v>1</v>
      </c>
      <c r="J2485" t="s">
        <v>7002</v>
      </c>
      <c r="K2485" s="37">
        <v>43265</v>
      </c>
      <c r="L2485" s="44">
        <v>18978.990000000002</v>
      </c>
      <c r="M2485" s="44">
        <v>18978.990000000002</v>
      </c>
      <c r="N2485" s="44">
        <v>0</v>
      </c>
      <c r="O2485" s="44">
        <v>17081.09</v>
      </c>
      <c r="P2485" s="44">
        <v>0</v>
      </c>
      <c r="Q2485" s="44">
        <v>1423.4241999999999</v>
      </c>
      <c r="R2485" s="44">
        <v>0</v>
      </c>
      <c r="S2485" s="44">
        <v>0</v>
      </c>
      <c r="T2485" s="44">
        <v>1423.4241999999999</v>
      </c>
      <c r="V2485" s="44"/>
      <c r="W2485" s="44"/>
      <c r="X2485" s="44"/>
    </row>
    <row r="2486" spans="1:24">
      <c r="A2486">
        <v>2</v>
      </c>
      <c r="B2486">
        <v>4332</v>
      </c>
      <c r="C2486" t="s">
        <v>3767</v>
      </c>
      <c r="D2486" t="s">
        <v>47</v>
      </c>
      <c r="E2486" t="s">
        <v>48</v>
      </c>
      <c r="F2486" t="s">
        <v>5868</v>
      </c>
      <c r="G2486" t="s">
        <v>2667</v>
      </c>
      <c r="H2486" t="s">
        <v>100</v>
      </c>
      <c r="I2486" s="42">
        <v>0</v>
      </c>
      <c r="J2486" t="s">
        <v>7002</v>
      </c>
      <c r="K2486" s="37">
        <v>43917</v>
      </c>
      <c r="L2486" s="44">
        <v>36000</v>
      </c>
      <c r="M2486" s="44">
        <v>36000</v>
      </c>
      <c r="N2486" s="44">
        <v>0</v>
      </c>
      <c r="O2486" s="44">
        <v>32400</v>
      </c>
      <c r="P2486" s="44">
        <v>0</v>
      </c>
      <c r="Q2486" s="44">
        <v>2700</v>
      </c>
      <c r="R2486" s="44">
        <v>0</v>
      </c>
      <c r="S2486" s="44">
        <v>0</v>
      </c>
      <c r="T2486" s="44">
        <v>2700</v>
      </c>
      <c r="V2486" s="44"/>
      <c r="W2486" s="44"/>
      <c r="X2486" s="44"/>
    </row>
    <row r="2487" spans="1:24">
      <c r="A2487">
        <v>2</v>
      </c>
      <c r="B2487">
        <v>4332</v>
      </c>
      <c r="C2487" t="s">
        <v>3767</v>
      </c>
      <c r="D2487" t="s">
        <v>1133</v>
      </c>
      <c r="E2487" t="s">
        <v>93</v>
      </c>
      <c r="F2487" t="s">
        <v>5869</v>
      </c>
      <c r="G2487" t="s">
        <v>3458</v>
      </c>
      <c r="H2487" t="s">
        <v>104</v>
      </c>
      <c r="I2487" s="42">
        <v>0.3</v>
      </c>
      <c r="J2487" t="s">
        <v>7002</v>
      </c>
      <c r="K2487" s="37">
        <v>48092</v>
      </c>
      <c r="L2487" s="44">
        <v>156686</v>
      </c>
      <c r="M2487" s="44">
        <v>156686</v>
      </c>
      <c r="N2487" s="44">
        <v>0</v>
      </c>
      <c r="O2487" s="44">
        <v>141017.4</v>
      </c>
      <c r="P2487" s="44">
        <v>0</v>
      </c>
      <c r="Q2487" s="44">
        <v>8716.34</v>
      </c>
      <c r="R2487" s="44">
        <v>0</v>
      </c>
      <c r="S2487" s="44">
        <v>8716.34</v>
      </c>
      <c r="T2487" s="44">
        <v>0</v>
      </c>
      <c r="V2487" s="44"/>
      <c r="W2487" s="44"/>
      <c r="X2487" s="44"/>
    </row>
    <row r="2488" spans="1:24">
      <c r="A2488">
        <v>2</v>
      </c>
      <c r="B2488">
        <v>4332</v>
      </c>
      <c r="C2488" t="s">
        <v>3767</v>
      </c>
      <c r="D2488" t="s">
        <v>600</v>
      </c>
      <c r="E2488" t="s">
        <v>48</v>
      </c>
      <c r="F2488" t="s">
        <v>5870</v>
      </c>
      <c r="G2488" t="s">
        <v>3461</v>
      </c>
      <c r="H2488" t="s">
        <v>100</v>
      </c>
      <c r="I2488" s="42">
        <v>7.0000000000000007E-2</v>
      </c>
      <c r="J2488" t="s">
        <v>7002</v>
      </c>
      <c r="K2488" s="37">
        <v>48092</v>
      </c>
      <c r="L2488" s="44">
        <v>2394124</v>
      </c>
      <c r="M2488" s="44">
        <v>2394124</v>
      </c>
      <c r="N2488" s="44">
        <v>0</v>
      </c>
      <c r="O2488" s="44">
        <v>2154711.6</v>
      </c>
      <c r="P2488" s="44">
        <v>0</v>
      </c>
      <c r="Q2488" s="44">
        <v>0</v>
      </c>
      <c r="R2488" s="44">
        <v>0</v>
      </c>
      <c r="S2488" s="44">
        <v>0</v>
      </c>
      <c r="T2488" s="44">
        <v>0</v>
      </c>
      <c r="V2488" s="44"/>
      <c r="W2488" s="44"/>
      <c r="X2488" s="44"/>
    </row>
    <row r="2489" spans="1:24">
      <c r="A2489">
        <v>2</v>
      </c>
      <c r="B2489">
        <v>4332</v>
      </c>
      <c r="C2489" t="s">
        <v>3767</v>
      </c>
      <c r="D2489" t="s">
        <v>372</v>
      </c>
      <c r="E2489" t="s">
        <v>21</v>
      </c>
      <c r="F2489" t="s">
        <v>5871</v>
      </c>
      <c r="G2489" t="s">
        <v>2565</v>
      </c>
      <c r="H2489" t="s">
        <v>107</v>
      </c>
      <c r="I2489" s="42">
        <v>1</v>
      </c>
      <c r="J2489" t="s">
        <v>7002</v>
      </c>
      <c r="K2489" s="37">
        <v>43588</v>
      </c>
      <c r="L2489" s="44">
        <v>3650.71</v>
      </c>
      <c r="M2489" s="44">
        <v>3650.71</v>
      </c>
      <c r="N2489" s="44">
        <v>0</v>
      </c>
      <c r="O2489" s="44">
        <v>3285.64</v>
      </c>
      <c r="P2489" s="44">
        <v>0</v>
      </c>
      <c r="Q2489" s="44">
        <v>273.80329999999998</v>
      </c>
      <c r="R2489" s="44">
        <v>0</v>
      </c>
      <c r="S2489" s="44">
        <v>0</v>
      </c>
      <c r="T2489" s="44">
        <v>273.80329999999998</v>
      </c>
      <c r="V2489" s="44"/>
      <c r="W2489" s="44"/>
      <c r="X2489" s="44"/>
    </row>
    <row r="2490" spans="1:24">
      <c r="A2490">
        <v>2</v>
      </c>
      <c r="B2490">
        <v>4332</v>
      </c>
      <c r="C2490" t="s">
        <v>3767</v>
      </c>
      <c r="D2490" t="s">
        <v>36</v>
      </c>
      <c r="E2490" t="s">
        <v>37</v>
      </c>
      <c r="F2490" t="s">
        <v>5872</v>
      </c>
      <c r="G2490" t="s">
        <v>2550</v>
      </c>
      <c r="H2490" t="s">
        <v>107</v>
      </c>
      <c r="I2490" s="42">
        <v>0.6</v>
      </c>
      <c r="J2490" t="s">
        <v>7002</v>
      </c>
      <c r="K2490" s="37">
        <v>43591</v>
      </c>
      <c r="L2490" s="44">
        <v>49587.98</v>
      </c>
      <c r="M2490" s="44">
        <v>49587.98</v>
      </c>
      <c r="N2490" s="44">
        <v>0</v>
      </c>
      <c r="O2490" s="44">
        <v>44629.18</v>
      </c>
      <c r="P2490" s="44">
        <v>0</v>
      </c>
      <c r="Q2490" s="44">
        <v>3719.0983000000001</v>
      </c>
      <c r="R2490" s="44">
        <v>0</v>
      </c>
      <c r="S2490" s="44">
        <v>0</v>
      </c>
      <c r="T2490" s="44">
        <v>3719.0983000000001</v>
      </c>
      <c r="V2490" s="44"/>
      <c r="W2490" s="44"/>
      <c r="X2490" s="44"/>
    </row>
    <row r="2491" spans="1:24">
      <c r="A2491">
        <v>2</v>
      </c>
      <c r="B2491">
        <v>4332</v>
      </c>
      <c r="C2491" t="s">
        <v>3767</v>
      </c>
      <c r="D2491" t="s">
        <v>78</v>
      </c>
      <c r="E2491" t="s">
        <v>76</v>
      </c>
      <c r="F2491" t="s">
        <v>5873</v>
      </c>
      <c r="G2491" t="s">
        <v>3465</v>
      </c>
      <c r="H2491" t="s">
        <v>107</v>
      </c>
      <c r="I2491" s="42">
        <v>0</v>
      </c>
      <c r="J2491" t="s">
        <v>7002</v>
      </c>
      <c r="K2491" s="37">
        <v>48092</v>
      </c>
      <c r="L2491" s="44">
        <v>160215.96</v>
      </c>
      <c r="M2491" s="44">
        <v>160215.96</v>
      </c>
      <c r="N2491" s="44">
        <v>0</v>
      </c>
      <c r="O2491" s="44">
        <v>144194.35999999999</v>
      </c>
      <c r="P2491" s="44">
        <v>0</v>
      </c>
      <c r="Q2491" s="44">
        <v>0</v>
      </c>
      <c r="R2491" s="44">
        <v>0</v>
      </c>
      <c r="S2491" s="44">
        <v>0</v>
      </c>
      <c r="T2491" s="44">
        <v>0</v>
      </c>
      <c r="V2491" s="44"/>
      <c r="W2491" s="44"/>
      <c r="X2491" s="44"/>
    </row>
    <row r="2492" spans="1:24">
      <c r="A2492">
        <v>2</v>
      </c>
      <c r="B2492">
        <v>4332</v>
      </c>
      <c r="C2492" t="s">
        <v>3767</v>
      </c>
      <c r="D2492" t="s">
        <v>453</v>
      </c>
      <c r="E2492" t="s">
        <v>9</v>
      </c>
      <c r="F2492" t="s">
        <v>5874</v>
      </c>
      <c r="G2492" t="s">
        <v>2449</v>
      </c>
      <c r="H2492" t="s">
        <v>86</v>
      </c>
      <c r="I2492" s="42">
        <v>1</v>
      </c>
      <c r="J2492" t="s">
        <v>7002</v>
      </c>
      <c r="K2492" s="37">
        <v>43957</v>
      </c>
      <c r="L2492" s="44">
        <v>731995.24</v>
      </c>
      <c r="M2492" s="44">
        <v>731767.89</v>
      </c>
      <c r="N2492" s="44">
        <v>-227.35</v>
      </c>
      <c r="O2492" s="44">
        <v>726097.52</v>
      </c>
      <c r="P2492" s="44">
        <v>-204.62</v>
      </c>
      <c r="Q2492" s="44">
        <v>4268.4799999999996</v>
      </c>
      <c r="R2492" s="44">
        <v>0</v>
      </c>
      <c r="S2492" s="44">
        <v>-12.448700000000001</v>
      </c>
      <c r="T2492" s="44">
        <v>4280.9287000000004</v>
      </c>
      <c r="V2492" s="44"/>
      <c r="W2492" s="44"/>
      <c r="X2492" s="44"/>
    </row>
    <row r="2493" spans="1:24">
      <c r="A2493">
        <v>2</v>
      </c>
      <c r="B2493">
        <v>4332</v>
      </c>
      <c r="C2493" t="s">
        <v>3767</v>
      </c>
      <c r="D2493" t="s">
        <v>384</v>
      </c>
      <c r="E2493" t="s">
        <v>385</v>
      </c>
      <c r="F2493" t="s">
        <v>7829</v>
      </c>
      <c r="G2493" t="s">
        <v>7830</v>
      </c>
      <c r="H2493" t="s">
        <v>86</v>
      </c>
      <c r="I2493" s="42">
        <v>1</v>
      </c>
      <c r="J2493" t="s">
        <v>7002</v>
      </c>
      <c r="K2493" s="37">
        <v>43503</v>
      </c>
      <c r="L2493" s="44">
        <v>120667.81</v>
      </c>
      <c r="M2493" s="44">
        <v>120667.81</v>
      </c>
      <c r="N2493" s="44">
        <v>0</v>
      </c>
      <c r="O2493" s="44">
        <v>120667.81</v>
      </c>
      <c r="P2493" s="44">
        <v>0</v>
      </c>
      <c r="Q2493" s="44">
        <v>0</v>
      </c>
      <c r="R2493" s="44">
        <v>0</v>
      </c>
      <c r="S2493" s="44">
        <v>0</v>
      </c>
      <c r="T2493" s="44">
        <v>0</v>
      </c>
      <c r="V2493" s="44"/>
      <c r="W2493" s="44"/>
      <c r="X2493" s="44"/>
    </row>
    <row r="2494" spans="1:24">
      <c r="A2494">
        <v>2</v>
      </c>
      <c r="B2494">
        <v>4332</v>
      </c>
      <c r="C2494" t="s">
        <v>3767</v>
      </c>
      <c r="D2494" t="s">
        <v>175</v>
      </c>
      <c r="E2494" t="s">
        <v>9</v>
      </c>
      <c r="F2494" t="s">
        <v>5875</v>
      </c>
      <c r="G2494" t="s">
        <v>2464</v>
      </c>
      <c r="H2494" t="s">
        <v>104</v>
      </c>
      <c r="I2494" s="42">
        <v>1</v>
      </c>
      <c r="J2494" t="s">
        <v>7002</v>
      </c>
      <c r="K2494" s="37">
        <v>43591</v>
      </c>
      <c r="L2494" s="44">
        <v>13133.56</v>
      </c>
      <c r="M2494" s="44">
        <v>13133.56</v>
      </c>
      <c r="N2494" s="44">
        <v>0</v>
      </c>
      <c r="O2494" s="44">
        <v>11820.2</v>
      </c>
      <c r="P2494" s="44">
        <v>0</v>
      </c>
      <c r="Q2494" s="44">
        <v>985.01670000000001</v>
      </c>
      <c r="R2494" s="44">
        <v>0</v>
      </c>
      <c r="S2494" s="44">
        <v>0</v>
      </c>
      <c r="T2494" s="44">
        <v>985.01670000000001</v>
      </c>
      <c r="V2494" s="44"/>
      <c r="W2494" s="44"/>
      <c r="X2494" s="44"/>
    </row>
    <row r="2495" spans="1:24">
      <c r="A2495">
        <v>2</v>
      </c>
      <c r="B2495">
        <v>4332</v>
      </c>
      <c r="C2495" t="s">
        <v>3767</v>
      </c>
      <c r="D2495" t="s">
        <v>47</v>
      </c>
      <c r="E2495" t="s">
        <v>48</v>
      </c>
      <c r="F2495" t="s">
        <v>5876</v>
      </c>
      <c r="G2495" t="s">
        <v>2639</v>
      </c>
      <c r="H2495" t="s">
        <v>100</v>
      </c>
      <c r="I2495" s="42">
        <v>0</v>
      </c>
      <c r="J2495" t="s">
        <v>7002</v>
      </c>
      <c r="K2495" s="37">
        <v>43917</v>
      </c>
      <c r="L2495" s="44">
        <v>36000</v>
      </c>
      <c r="M2495" s="44">
        <v>36000</v>
      </c>
      <c r="N2495" s="44">
        <v>0</v>
      </c>
      <c r="O2495" s="44">
        <v>32400</v>
      </c>
      <c r="P2495" s="44">
        <v>0</v>
      </c>
      <c r="Q2495" s="44">
        <v>2700</v>
      </c>
      <c r="R2495" s="44">
        <v>0</v>
      </c>
      <c r="S2495" s="44">
        <v>0</v>
      </c>
      <c r="T2495" s="44">
        <v>2700</v>
      </c>
      <c r="V2495" s="44"/>
      <c r="W2495" s="44"/>
      <c r="X2495" s="44"/>
    </row>
    <row r="2496" spans="1:24">
      <c r="A2496">
        <v>2</v>
      </c>
      <c r="B2496">
        <v>4332</v>
      </c>
      <c r="C2496" t="s">
        <v>3767</v>
      </c>
      <c r="D2496" t="s">
        <v>2480</v>
      </c>
      <c r="E2496" t="s">
        <v>9</v>
      </c>
      <c r="F2496" t="s">
        <v>5877</v>
      </c>
      <c r="G2496" t="s">
        <v>809</v>
      </c>
      <c r="H2496" t="s">
        <v>86</v>
      </c>
      <c r="I2496" s="42">
        <v>1</v>
      </c>
      <c r="J2496" t="s">
        <v>7002</v>
      </c>
      <c r="K2496" s="37">
        <v>43781</v>
      </c>
      <c r="L2496" s="44">
        <v>8077.61</v>
      </c>
      <c r="M2496" s="44">
        <v>8077.61</v>
      </c>
      <c r="N2496" s="44">
        <v>0</v>
      </c>
      <c r="O2496" s="44">
        <v>8052.38</v>
      </c>
      <c r="P2496" s="44">
        <v>0</v>
      </c>
      <c r="Q2496" s="44">
        <v>18.920000000000002</v>
      </c>
      <c r="R2496" s="44">
        <v>0</v>
      </c>
      <c r="S2496" s="44">
        <v>0.14000000000000001</v>
      </c>
      <c r="T2496" s="44">
        <v>18.78</v>
      </c>
      <c r="V2496" s="44"/>
      <c r="W2496" s="44"/>
      <c r="X2496" s="44"/>
    </row>
    <row r="2497" spans="1:24">
      <c r="A2497">
        <v>2</v>
      </c>
      <c r="B2497">
        <v>4332</v>
      </c>
      <c r="C2497" t="s">
        <v>3767</v>
      </c>
      <c r="D2497" t="s">
        <v>2653</v>
      </c>
      <c r="E2497" t="s">
        <v>48</v>
      </c>
      <c r="F2497" t="s">
        <v>5878</v>
      </c>
      <c r="G2497" t="s">
        <v>2899</v>
      </c>
      <c r="H2497" t="s">
        <v>104</v>
      </c>
      <c r="I2497" s="42">
        <v>0</v>
      </c>
      <c r="J2497" t="s">
        <v>7002</v>
      </c>
      <c r="K2497" s="37">
        <v>43864</v>
      </c>
      <c r="L2497" s="44">
        <v>57216.959999999999</v>
      </c>
      <c r="M2497" s="44">
        <v>57216.959999999999</v>
      </c>
      <c r="N2497" s="44">
        <v>0</v>
      </c>
      <c r="O2497" s="44">
        <v>51495.26</v>
      </c>
      <c r="P2497" s="44">
        <v>0</v>
      </c>
      <c r="Q2497" s="44">
        <v>4291.2717000000002</v>
      </c>
      <c r="R2497" s="44">
        <v>0</v>
      </c>
      <c r="S2497" s="44">
        <v>0</v>
      </c>
      <c r="T2497" s="44">
        <v>4291.2717000000002</v>
      </c>
      <c r="V2497" s="44"/>
      <c r="W2497" s="44"/>
      <c r="X2497" s="44"/>
    </row>
    <row r="2498" spans="1:24">
      <c r="A2498">
        <v>2</v>
      </c>
      <c r="B2498">
        <v>4332</v>
      </c>
      <c r="C2498" t="s">
        <v>3767</v>
      </c>
      <c r="D2498" t="s">
        <v>95</v>
      </c>
      <c r="E2498" t="s">
        <v>93</v>
      </c>
      <c r="F2498" t="s">
        <v>5879</v>
      </c>
      <c r="G2498" t="s">
        <v>2418</v>
      </c>
      <c r="H2498" t="s">
        <v>107</v>
      </c>
      <c r="I2498" s="42">
        <v>1</v>
      </c>
      <c r="J2498" t="s">
        <v>7002</v>
      </c>
      <c r="K2498" s="37">
        <v>43503</v>
      </c>
      <c r="L2498" s="44">
        <v>8694</v>
      </c>
      <c r="M2498" s="44">
        <v>8694</v>
      </c>
      <c r="N2498" s="44">
        <v>0</v>
      </c>
      <c r="O2498" s="44">
        <v>7824.6</v>
      </c>
      <c r="P2498" s="44">
        <v>0</v>
      </c>
      <c r="Q2498" s="44">
        <v>652.04999999999995</v>
      </c>
      <c r="R2498" s="44">
        <v>0</v>
      </c>
      <c r="S2498" s="44">
        <v>0</v>
      </c>
      <c r="T2498" s="44">
        <v>652.04999999999995</v>
      </c>
      <c r="V2498" s="44"/>
      <c r="W2498" s="44"/>
      <c r="X2498" s="44"/>
    </row>
    <row r="2499" spans="1:24">
      <c r="A2499">
        <v>2</v>
      </c>
      <c r="B2499">
        <v>4332</v>
      </c>
      <c r="C2499" t="s">
        <v>3767</v>
      </c>
      <c r="D2499" t="s">
        <v>47</v>
      </c>
      <c r="E2499" t="s">
        <v>48</v>
      </c>
      <c r="F2499" t="s">
        <v>5880</v>
      </c>
      <c r="G2499" t="s">
        <v>2606</v>
      </c>
      <c r="H2499" t="s">
        <v>100</v>
      </c>
      <c r="I2499" s="42">
        <v>0</v>
      </c>
      <c r="J2499" t="s">
        <v>7002</v>
      </c>
      <c r="K2499" s="37">
        <v>43917</v>
      </c>
      <c r="L2499" s="44">
        <v>36759.379999999997</v>
      </c>
      <c r="M2499" s="44">
        <v>36759.379999999997</v>
      </c>
      <c r="N2499" s="44">
        <v>0</v>
      </c>
      <c r="O2499" s="44">
        <v>33083.440000000002</v>
      </c>
      <c r="P2499" s="44">
        <v>0</v>
      </c>
      <c r="Q2499" s="44">
        <v>2756.9533000000001</v>
      </c>
      <c r="R2499" s="44">
        <v>0</v>
      </c>
      <c r="S2499" s="44">
        <v>0</v>
      </c>
      <c r="T2499" s="44">
        <v>2756.9533000000001</v>
      </c>
      <c r="V2499" s="44"/>
      <c r="W2499" s="44"/>
      <c r="X2499" s="44"/>
    </row>
    <row r="2500" spans="1:24">
      <c r="A2500">
        <v>2</v>
      </c>
      <c r="B2500">
        <v>4332</v>
      </c>
      <c r="C2500" t="s">
        <v>3767</v>
      </c>
      <c r="D2500" t="s">
        <v>918</v>
      </c>
      <c r="E2500" t="s">
        <v>25</v>
      </c>
      <c r="F2500" t="s">
        <v>5881</v>
      </c>
      <c r="G2500" t="s">
        <v>2508</v>
      </c>
      <c r="H2500" t="s">
        <v>107</v>
      </c>
      <c r="I2500" s="42">
        <v>1</v>
      </c>
      <c r="J2500" t="s">
        <v>7002</v>
      </c>
      <c r="K2500" s="37">
        <v>43591</v>
      </c>
      <c r="L2500" s="44">
        <v>19019.53</v>
      </c>
      <c r="M2500" s="44">
        <v>19019.53</v>
      </c>
      <c r="N2500" s="44">
        <v>0</v>
      </c>
      <c r="O2500" s="44">
        <v>17117.580000000002</v>
      </c>
      <c r="P2500" s="44">
        <v>0</v>
      </c>
      <c r="Q2500" s="44">
        <v>1426.4649999999999</v>
      </c>
      <c r="R2500" s="44">
        <v>0</v>
      </c>
      <c r="S2500" s="44">
        <v>0</v>
      </c>
      <c r="T2500" s="44">
        <v>1426.4649999999999</v>
      </c>
      <c r="V2500" s="44"/>
      <c r="W2500" s="44"/>
      <c r="X2500" s="44"/>
    </row>
    <row r="2501" spans="1:24">
      <c r="A2501">
        <v>2</v>
      </c>
      <c r="B2501">
        <v>4332</v>
      </c>
      <c r="C2501" t="s">
        <v>3767</v>
      </c>
      <c r="D2501" t="s">
        <v>796</v>
      </c>
      <c r="E2501" t="s">
        <v>60</v>
      </c>
      <c r="F2501" t="s">
        <v>5882</v>
      </c>
      <c r="G2501" t="s">
        <v>3116</v>
      </c>
      <c r="H2501" t="s">
        <v>100</v>
      </c>
      <c r="I2501" s="42">
        <v>0</v>
      </c>
      <c r="J2501" t="s">
        <v>7002</v>
      </c>
      <c r="K2501" s="37">
        <v>43864</v>
      </c>
      <c r="L2501" s="44">
        <v>67600.639999999999</v>
      </c>
      <c r="M2501" s="44">
        <v>67600.639999999999</v>
      </c>
      <c r="N2501" s="44">
        <v>0</v>
      </c>
      <c r="O2501" s="44">
        <v>60840.58</v>
      </c>
      <c r="P2501" s="44">
        <v>0</v>
      </c>
      <c r="Q2501" s="44">
        <v>5070.0483000000004</v>
      </c>
      <c r="R2501" s="44">
        <v>0</v>
      </c>
      <c r="S2501" s="44">
        <v>0</v>
      </c>
      <c r="T2501" s="44">
        <v>5070.0483000000004</v>
      </c>
      <c r="V2501" s="44"/>
      <c r="W2501" s="44"/>
      <c r="X2501" s="44"/>
    </row>
    <row r="2502" spans="1:24">
      <c r="A2502">
        <v>2</v>
      </c>
      <c r="B2502">
        <v>4332</v>
      </c>
      <c r="C2502" t="s">
        <v>3767</v>
      </c>
      <c r="D2502" t="s">
        <v>344</v>
      </c>
      <c r="E2502" t="s">
        <v>140</v>
      </c>
      <c r="F2502" t="s">
        <v>5883</v>
      </c>
      <c r="G2502" t="s">
        <v>2416</v>
      </c>
      <c r="H2502" t="s">
        <v>124</v>
      </c>
      <c r="I2502" s="42">
        <v>0</v>
      </c>
      <c r="J2502" t="s">
        <v>7002</v>
      </c>
      <c r="K2502" s="37">
        <v>43503</v>
      </c>
      <c r="L2502" s="44">
        <v>44382.26</v>
      </c>
      <c r="M2502" s="44">
        <v>44382.26</v>
      </c>
      <c r="N2502" s="44">
        <v>0</v>
      </c>
      <c r="O2502" s="44">
        <v>39944.03</v>
      </c>
      <c r="P2502" s="44">
        <v>0</v>
      </c>
      <c r="Q2502" s="44">
        <v>3328.6691999999998</v>
      </c>
      <c r="R2502" s="44">
        <v>0</v>
      </c>
      <c r="S2502" s="44">
        <v>0</v>
      </c>
      <c r="T2502" s="44">
        <v>3328.6691999999998</v>
      </c>
      <c r="V2502" s="44"/>
      <c r="W2502" s="44"/>
      <c r="X2502" s="44"/>
    </row>
    <row r="2503" spans="1:24">
      <c r="A2503">
        <v>2</v>
      </c>
      <c r="B2503">
        <v>4332</v>
      </c>
      <c r="C2503" t="s">
        <v>3767</v>
      </c>
      <c r="D2503" t="s">
        <v>39</v>
      </c>
      <c r="E2503" t="s">
        <v>9</v>
      </c>
      <c r="F2503" t="s">
        <v>5884</v>
      </c>
      <c r="G2503" t="s">
        <v>2434</v>
      </c>
      <c r="H2503" t="s">
        <v>100</v>
      </c>
      <c r="I2503" s="42">
        <v>1</v>
      </c>
      <c r="J2503" t="s">
        <v>7002</v>
      </c>
      <c r="K2503" s="37">
        <v>43591</v>
      </c>
      <c r="L2503" s="44">
        <v>93711.82</v>
      </c>
      <c r="M2503" s="44">
        <v>93711.82</v>
      </c>
      <c r="N2503" s="44">
        <v>0</v>
      </c>
      <c r="O2503" s="44">
        <v>84340.64</v>
      </c>
      <c r="P2503" s="44">
        <v>0</v>
      </c>
      <c r="Q2503" s="44">
        <v>7028.3867</v>
      </c>
      <c r="R2503" s="44">
        <v>0</v>
      </c>
      <c r="S2503" s="44">
        <v>0</v>
      </c>
      <c r="T2503" s="44">
        <v>7028.3867</v>
      </c>
      <c r="V2503" s="44"/>
      <c r="W2503" s="44"/>
      <c r="X2503" s="44"/>
    </row>
    <row r="2504" spans="1:24">
      <c r="A2504">
        <v>2</v>
      </c>
      <c r="B2504">
        <v>4332</v>
      </c>
      <c r="C2504" t="s">
        <v>3767</v>
      </c>
      <c r="D2504" t="s">
        <v>1283</v>
      </c>
      <c r="E2504" t="s">
        <v>9</v>
      </c>
      <c r="F2504" t="s">
        <v>5885</v>
      </c>
      <c r="G2504" t="s">
        <v>2764</v>
      </c>
      <c r="H2504" t="s">
        <v>86</v>
      </c>
      <c r="I2504" s="42">
        <v>1</v>
      </c>
      <c r="J2504" t="s">
        <v>7002</v>
      </c>
      <c r="K2504" s="37">
        <v>43864</v>
      </c>
      <c r="L2504" s="44">
        <v>82994.87</v>
      </c>
      <c r="M2504" s="44">
        <v>82994.87</v>
      </c>
      <c r="N2504" s="44">
        <v>0</v>
      </c>
      <c r="O2504" s="44">
        <v>78607.12</v>
      </c>
      <c r="P2504" s="44">
        <v>0</v>
      </c>
      <c r="Q2504" s="44">
        <v>3290.81</v>
      </c>
      <c r="R2504" s="44">
        <v>0</v>
      </c>
      <c r="S2504" s="44">
        <v>-2.1236999999999999</v>
      </c>
      <c r="T2504" s="44">
        <v>3292.9337</v>
      </c>
      <c r="V2504" s="44"/>
      <c r="W2504" s="44"/>
      <c r="X2504" s="44"/>
    </row>
    <row r="2505" spans="1:24">
      <c r="A2505">
        <v>2</v>
      </c>
      <c r="B2505">
        <v>4332</v>
      </c>
      <c r="C2505" t="s">
        <v>3767</v>
      </c>
      <c r="D2505" t="s">
        <v>278</v>
      </c>
      <c r="E2505" t="s">
        <v>27</v>
      </c>
      <c r="F2505" t="s">
        <v>5886</v>
      </c>
      <c r="G2505" t="s">
        <v>279</v>
      </c>
      <c r="H2505" t="s">
        <v>107</v>
      </c>
      <c r="I2505" s="42">
        <v>0.1</v>
      </c>
      <c r="J2505" t="s">
        <v>7002</v>
      </c>
      <c r="K2505" s="37">
        <v>43265</v>
      </c>
      <c r="L2505" s="44">
        <v>10180.049999999999</v>
      </c>
      <c r="M2505" s="44">
        <v>10180.049999999999</v>
      </c>
      <c r="N2505" s="44">
        <v>0</v>
      </c>
      <c r="O2505" s="44">
        <v>9162.0499999999993</v>
      </c>
      <c r="P2505" s="44">
        <v>0</v>
      </c>
      <c r="Q2505" s="44">
        <v>763.50419999999997</v>
      </c>
      <c r="R2505" s="44">
        <v>0</v>
      </c>
      <c r="S2505" s="44">
        <v>0</v>
      </c>
      <c r="T2505" s="44">
        <v>763.50419999999997</v>
      </c>
      <c r="V2505" s="44"/>
      <c r="W2505" s="44"/>
      <c r="X2505" s="44"/>
    </row>
    <row r="2506" spans="1:24">
      <c r="A2506">
        <v>2</v>
      </c>
      <c r="B2506">
        <v>4332</v>
      </c>
      <c r="C2506" t="s">
        <v>3767</v>
      </c>
      <c r="D2506" t="s">
        <v>98</v>
      </c>
      <c r="E2506" t="s">
        <v>147</v>
      </c>
      <c r="F2506" t="s">
        <v>5887</v>
      </c>
      <c r="G2506" t="s">
        <v>2589</v>
      </c>
      <c r="H2506" t="s">
        <v>107</v>
      </c>
      <c r="I2506" s="42">
        <v>0</v>
      </c>
      <c r="J2506" t="s">
        <v>7002</v>
      </c>
      <c r="K2506" s="37">
        <v>43654</v>
      </c>
      <c r="L2506" s="44">
        <v>6241</v>
      </c>
      <c r="M2506" s="44">
        <v>6241</v>
      </c>
      <c r="N2506" s="44">
        <v>0</v>
      </c>
      <c r="O2506" s="44">
        <v>5616.9</v>
      </c>
      <c r="P2506" s="44">
        <v>0</v>
      </c>
      <c r="Q2506" s="44">
        <v>468.07499999999999</v>
      </c>
      <c r="R2506" s="44">
        <v>0</v>
      </c>
      <c r="S2506" s="44">
        <v>0</v>
      </c>
      <c r="T2506" s="44">
        <v>468.07499999999999</v>
      </c>
      <c r="V2506" s="44"/>
      <c r="W2506" s="44"/>
      <c r="X2506" s="44"/>
    </row>
    <row r="2507" spans="1:24">
      <c r="A2507">
        <v>2</v>
      </c>
      <c r="B2507">
        <v>4332</v>
      </c>
      <c r="C2507" t="s">
        <v>3767</v>
      </c>
      <c r="D2507" t="s">
        <v>918</v>
      </c>
      <c r="E2507" t="s">
        <v>25</v>
      </c>
      <c r="F2507" t="s">
        <v>5888</v>
      </c>
      <c r="G2507" t="s">
        <v>2495</v>
      </c>
      <c r="H2507" t="s">
        <v>107</v>
      </c>
      <c r="I2507" s="42">
        <v>1</v>
      </c>
      <c r="J2507" t="s">
        <v>7002</v>
      </c>
      <c r="K2507" s="37">
        <v>43591</v>
      </c>
      <c r="L2507" s="44">
        <v>11430.1</v>
      </c>
      <c r="M2507" s="44">
        <v>11430.1</v>
      </c>
      <c r="N2507" s="44">
        <v>0</v>
      </c>
      <c r="O2507" s="44">
        <v>10287.09</v>
      </c>
      <c r="P2507" s="44">
        <v>0</v>
      </c>
      <c r="Q2507" s="44">
        <v>857.25750000000005</v>
      </c>
      <c r="R2507" s="44">
        <v>0</v>
      </c>
      <c r="S2507" s="44">
        <v>0</v>
      </c>
      <c r="T2507" s="44">
        <v>857.25750000000005</v>
      </c>
      <c r="V2507" s="44"/>
      <c r="W2507" s="44"/>
      <c r="X2507" s="44"/>
    </row>
    <row r="2508" spans="1:24">
      <c r="A2508">
        <v>2</v>
      </c>
      <c r="B2508">
        <v>4332</v>
      </c>
      <c r="C2508" t="s">
        <v>3767</v>
      </c>
      <c r="D2508" t="s">
        <v>13</v>
      </c>
      <c r="E2508" t="s">
        <v>9</v>
      </c>
      <c r="F2508" t="s">
        <v>5889</v>
      </c>
      <c r="G2508" t="s">
        <v>8646</v>
      </c>
      <c r="H2508" t="s">
        <v>86</v>
      </c>
      <c r="I2508" s="42">
        <v>1</v>
      </c>
      <c r="J2508" t="s">
        <v>7002</v>
      </c>
      <c r="K2508" s="37">
        <v>48092</v>
      </c>
      <c r="L2508" s="44">
        <v>933862.16</v>
      </c>
      <c r="M2508" s="44">
        <v>933862.16</v>
      </c>
      <c r="N2508" s="44">
        <v>0</v>
      </c>
      <c r="O2508" s="44">
        <v>921898.09</v>
      </c>
      <c r="P2508" s="44">
        <v>0</v>
      </c>
      <c r="Q2508" s="44">
        <v>6850.09</v>
      </c>
      <c r="R2508" s="44">
        <v>0</v>
      </c>
      <c r="S2508" s="44">
        <v>6850.09</v>
      </c>
      <c r="T2508" s="44">
        <v>0</v>
      </c>
      <c r="V2508" s="44"/>
      <c r="W2508" s="44"/>
      <c r="X2508" s="44"/>
    </row>
    <row r="2509" spans="1:24">
      <c r="A2509">
        <v>2</v>
      </c>
      <c r="B2509">
        <v>4332</v>
      </c>
      <c r="C2509" t="s">
        <v>3767</v>
      </c>
      <c r="D2509" t="s">
        <v>47</v>
      </c>
      <c r="E2509" t="s">
        <v>48</v>
      </c>
      <c r="F2509" t="s">
        <v>5890</v>
      </c>
      <c r="G2509" t="s">
        <v>3170</v>
      </c>
      <c r="H2509" t="s">
        <v>100</v>
      </c>
      <c r="I2509" s="42">
        <v>0</v>
      </c>
      <c r="J2509" t="s">
        <v>7002</v>
      </c>
      <c r="K2509" s="37">
        <v>43917</v>
      </c>
      <c r="L2509" s="44">
        <v>37000</v>
      </c>
      <c r="M2509" s="44">
        <v>37000</v>
      </c>
      <c r="N2509" s="44">
        <v>0</v>
      </c>
      <c r="O2509" s="44">
        <v>33300</v>
      </c>
      <c r="P2509" s="44">
        <v>0</v>
      </c>
      <c r="Q2509" s="44">
        <v>2775</v>
      </c>
      <c r="R2509" s="44">
        <v>0</v>
      </c>
      <c r="S2509" s="44">
        <v>0</v>
      </c>
      <c r="T2509" s="44">
        <v>2775</v>
      </c>
      <c r="V2509" s="44"/>
      <c r="W2509" s="44"/>
      <c r="X2509" s="44"/>
    </row>
    <row r="2510" spans="1:24">
      <c r="A2510">
        <v>2</v>
      </c>
      <c r="B2510">
        <v>4332</v>
      </c>
      <c r="C2510" t="s">
        <v>3767</v>
      </c>
      <c r="D2510" t="s">
        <v>935</v>
      </c>
      <c r="E2510" t="s">
        <v>76</v>
      </c>
      <c r="F2510" t="s">
        <v>5891</v>
      </c>
      <c r="G2510" t="s">
        <v>3503</v>
      </c>
      <c r="H2510" t="s">
        <v>86</v>
      </c>
      <c r="I2510" s="42">
        <v>1</v>
      </c>
      <c r="J2510" t="s">
        <v>7002</v>
      </c>
      <c r="K2510" s="37">
        <v>48092</v>
      </c>
      <c r="L2510" s="44">
        <v>1216.25</v>
      </c>
      <c r="M2510" s="44">
        <v>1216.25</v>
      </c>
      <c r="N2510" s="44">
        <v>0</v>
      </c>
      <c r="O2510" s="44">
        <v>1162.1300000000001</v>
      </c>
      <c r="P2510" s="44">
        <v>0</v>
      </c>
      <c r="Q2510" s="44">
        <v>40.592500000000001</v>
      </c>
      <c r="R2510" s="44">
        <v>0</v>
      </c>
      <c r="S2510" s="44">
        <v>0</v>
      </c>
      <c r="T2510" s="44">
        <v>40.592500000000001</v>
      </c>
      <c r="V2510" s="44"/>
      <c r="W2510" s="44"/>
      <c r="X2510" s="44"/>
    </row>
    <row r="2511" spans="1:24">
      <c r="A2511">
        <v>2</v>
      </c>
      <c r="B2511">
        <v>4332</v>
      </c>
      <c r="C2511" t="s">
        <v>3767</v>
      </c>
      <c r="D2511" t="s">
        <v>675</v>
      </c>
      <c r="E2511" t="s">
        <v>60</v>
      </c>
      <c r="F2511" t="s">
        <v>5892</v>
      </c>
      <c r="G2511" t="s">
        <v>2503</v>
      </c>
      <c r="H2511" t="s">
        <v>149</v>
      </c>
      <c r="I2511" s="42">
        <v>1</v>
      </c>
      <c r="J2511" t="s">
        <v>7002</v>
      </c>
      <c r="K2511" s="37">
        <v>43591</v>
      </c>
      <c r="L2511" s="44">
        <v>53480.95</v>
      </c>
      <c r="M2511" s="44">
        <v>53480.95</v>
      </c>
      <c r="N2511" s="44">
        <v>0</v>
      </c>
      <c r="O2511" s="44">
        <v>48132.86</v>
      </c>
      <c r="P2511" s="44">
        <v>0</v>
      </c>
      <c r="Q2511" s="44">
        <v>4011.0717</v>
      </c>
      <c r="R2511" s="44">
        <v>0</v>
      </c>
      <c r="S2511" s="44">
        <v>0</v>
      </c>
      <c r="T2511" s="44">
        <v>4011.0717</v>
      </c>
      <c r="V2511" s="44"/>
      <c r="W2511" s="44"/>
      <c r="X2511" s="44"/>
    </row>
    <row r="2512" spans="1:24">
      <c r="A2512">
        <v>2</v>
      </c>
      <c r="B2512">
        <v>4332</v>
      </c>
      <c r="C2512" t="s">
        <v>3767</v>
      </c>
      <c r="D2512" t="s">
        <v>568</v>
      </c>
      <c r="E2512" t="s">
        <v>25</v>
      </c>
      <c r="F2512" t="s">
        <v>5893</v>
      </c>
      <c r="G2512" t="s">
        <v>2553</v>
      </c>
      <c r="H2512" t="s">
        <v>107</v>
      </c>
      <c r="I2512" s="42">
        <v>1</v>
      </c>
      <c r="J2512" t="s">
        <v>7002</v>
      </c>
      <c r="K2512" s="37">
        <v>43591</v>
      </c>
      <c r="L2512" s="44">
        <v>59194.69</v>
      </c>
      <c r="M2512" s="44">
        <v>59194.69</v>
      </c>
      <c r="N2512" s="44">
        <v>0</v>
      </c>
      <c r="O2512" s="44">
        <v>53275.22</v>
      </c>
      <c r="P2512" s="44">
        <v>0</v>
      </c>
      <c r="Q2512" s="44">
        <v>4439.6017000000002</v>
      </c>
      <c r="R2512" s="44">
        <v>0</v>
      </c>
      <c r="S2512" s="44">
        <v>0</v>
      </c>
      <c r="T2512" s="44">
        <v>4439.6017000000002</v>
      </c>
      <c r="V2512" s="44"/>
      <c r="W2512" s="44"/>
      <c r="X2512" s="44"/>
    </row>
    <row r="2513" spans="1:24">
      <c r="A2513">
        <v>2</v>
      </c>
      <c r="B2513">
        <v>4332</v>
      </c>
      <c r="C2513" t="s">
        <v>3767</v>
      </c>
      <c r="D2513" t="s">
        <v>7831</v>
      </c>
      <c r="E2513" t="s">
        <v>25</v>
      </c>
      <c r="F2513" t="s">
        <v>7832</v>
      </c>
      <c r="G2513" t="s">
        <v>7833</v>
      </c>
      <c r="H2513" t="s">
        <v>86</v>
      </c>
      <c r="I2513" s="42">
        <v>1</v>
      </c>
      <c r="J2513" t="s">
        <v>7002</v>
      </c>
      <c r="K2513" s="37">
        <v>43591</v>
      </c>
      <c r="L2513" s="44">
        <v>16659.45</v>
      </c>
      <c r="M2513" s="44">
        <v>16659.45</v>
      </c>
      <c r="N2513" s="44">
        <v>0</v>
      </c>
      <c r="O2513" s="44">
        <v>16659.45</v>
      </c>
      <c r="P2513" s="44">
        <v>0</v>
      </c>
      <c r="Q2513" s="44">
        <v>0</v>
      </c>
      <c r="R2513" s="44">
        <v>0</v>
      </c>
      <c r="S2513" s="44">
        <v>0</v>
      </c>
      <c r="T2513" s="44">
        <v>0</v>
      </c>
      <c r="V2513" s="44"/>
      <c r="W2513" s="44"/>
      <c r="X2513" s="44"/>
    </row>
    <row r="2514" spans="1:24">
      <c r="A2514">
        <v>2</v>
      </c>
      <c r="B2514">
        <v>4332</v>
      </c>
      <c r="C2514" t="s">
        <v>3767</v>
      </c>
      <c r="D2514" t="s">
        <v>13</v>
      </c>
      <c r="E2514" t="s">
        <v>9</v>
      </c>
      <c r="F2514" t="s">
        <v>7834</v>
      </c>
      <c r="G2514" t="s">
        <v>7835</v>
      </c>
      <c r="H2514" t="s">
        <v>86</v>
      </c>
      <c r="I2514" s="42">
        <v>1</v>
      </c>
      <c r="J2514" t="s">
        <v>7002</v>
      </c>
      <c r="K2514" s="37">
        <v>43958</v>
      </c>
      <c r="L2514" s="44">
        <v>344788.45</v>
      </c>
      <c r="M2514" s="44">
        <v>344788.45</v>
      </c>
      <c r="N2514" s="44">
        <v>0</v>
      </c>
      <c r="O2514" s="44">
        <v>344788.45</v>
      </c>
      <c r="P2514" s="44">
        <v>0</v>
      </c>
      <c r="Q2514" s="44">
        <v>0</v>
      </c>
      <c r="R2514" s="44">
        <v>0</v>
      </c>
      <c r="S2514" s="44">
        <v>0</v>
      </c>
      <c r="T2514" s="44">
        <v>0</v>
      </c>
      <c r="V2514" s="44"/>
      <c r="W2514" s="44"/>
      <c r="X2514" s="44"/>
    </row>
    <row r="2515" spans="1:24">
      <c r="A2515">
        <v>2</v>
      </c>
      <c r="B2515">
        <v>4332</v>
      </c>
      <c r="C2515" t="s">
        <v>3767</v>
      </c>
      <c r="D2515" t="s">
        <v>748</v>
      </c>
      <c r="E2515" t="s">
        <v>48</v>
      </c>
      <c r="F2515" t="s">
        <v>5894</v>
      </c>
      <c r="G2515" t="s">
        <v>2557</v>
      </c>
      <c r="H2515" t="s">
        <v>107</v>
      </c>
      <c r="I2515" s="42">
        <v>1</v>
      </c>
      <c r="J2515" t="s">
        <v>7002</v>
      </c>
      <c r="K2515" s="37">
        <v>43591</v>
      </c>
      <c r="L2515" s="44">
        <v>11400</v>
      </c>
      <c r="M2515" s="44">
        <v>11400</v>
      </c>
      <c r="N2515" s="44">
        <v>0</v>
      </c>
      <c r="O2515" s="44">
        <v>10260</v>
      </c>
      <c r="P2515" s="44">
        <v>0</v>
      </c>
      <c r="Q2515" s="44">
        <v>855</v>
      </c>
      <c r="R2515" s="44">
        <v>0</v>
      </c>
      <c r="S2515" s="44">
        <v>0</v>
      </c>
      <c r="T2515" s="44">
        <v>855</v>
      </c>
      <c r="V2515" s="44"/>
      <c r="W2515" s="44"/>
      <c r="X2515" s="44"/>
    </row>
    <row r="2516" spans="1:24">
      <c r="A2516">
        <v>2</v>
      </c>
      <c r="B2516">
        <v>4332</v>
      </c>
      <c r="C2516" t="s">
        <v>3767</v>
      </c>
      <c r="D2516" t="s">
        <v>1335</v>
      </c>
      <c r="E2516" t="s">
        <v>60</v>
      </c>
      <c r="F2516" t="s">
        <v>5895</v>
      </c>
      <c r="G2516" t="s">
        <v>2990</v>
      </c>
      <c r="H2516" t="s">
        <v>124</v>
      </c>
      <c r="I2516" s="42">
        <v>0</v>
      </c>
      <c r="J2516" t="s">
        <v>7002</v>
      </c>
      <c r="K2516" s="37">
        <v>43861</v>
      </c>
      <c r="L2516" s="44">
        <v>16484.509999999998</v>
      </c>
      <c r="M2516" s="44">
        <v>16484.509999999998</v>
      </c>
      <c r="N2516" s="44">
        <v>0</v>
      </c>
      <c r="O2516" s="44">
        <v>14836.06</v>
      </c>
      <c r="P2516" s="44">
        <v>0</v>
      </c>
      <c r="Q2516" s="44">
        <v>1236.3382999999999</v>
      </c>
      <c r="R2516" s="44">
        <v>0</v>
      </c>
      <c r="S2516" s="44">
        <v>0</v>
      </c>
      <c r="T2516" s="44">
        <v>1236.3382999999999</v>
      </c>
      <c r="V2516" s="44"/>
      <c r="W2516" s="44"/>
      <c r="X2516" s="44"/>
    </row>
    <row r="2517" spans="1:24">
      <c r="A2517">
        <v>2</v>
      </c>
      <c r="B2517">
        <v>4332</v>
      </c>
      <c r="C2517" t="s">
        <v>3767</v>
      </c>
      <c r="D2517" t="s">
        <v>2467</v>
      </c>
      <c r="E2517" t="s">
        <v>1573</v>
      </c>
      <c r="F2517" t="s">
        <v>5896</v>
      </c>
      <c r="G2517" t="s">
        <v>2468</v>
      </c>
      <c r="H2517" t="s">
        <v>124</v>
      </c>
      <c r="I2517" s="42">
        <v>1</v>
      </c>
      <c r="J2517" t="s">
        <v>7002</v>
      </c>
      <c r="K2517" s="37">
        <v>43591</v>
      </c>
      <c r="L2517" s="44">
        <v>12154.49</v>
      </c>
      <c r="M2517" s="44">
        <v>12154.49</v>
      </c>
      <c r="N2517" s="44">
        <v>0</v>
      </c>
      <c r="O2517" s="44">
        <v>10939.04</v>
      </c>
      <c r="P2517" s="44">
        <v>0</v>
      </c>
      <c r="Q2517" s="44">
        <v>911.58669999999995</v>
      </c>
      <c r="R2517" s="44">
        <v>0</v>
      </c>
      <c r="S2517" s="44">
        <v>0</v>
      </c>
      <c r="T2517" s="44">
        <v>911.58669999999995</v>
      </c>
      <c r="V2517" s="44"/>
      <c r="W2517" s="44"/>
      <c r="X2517" s="44"/>
    </row>
    <row r="2518" spans="1:24">
      <c r="A2518">
        <v>2</v>
      </c>
      <c r="B2518">
        <v>4332</v>
      </c>
      <c r="C2518" t="s">
        <v>3767</v>
      </c>
      <c r="D2518" t="s">
        <v>760</v>
      </c>
      <c r="E2518" t="s">
        <v>9</v>
      </c>
      <c r="F2518" t="s">
        <v>5897</v>
      </c>
      <c r="G2518" t="s">
        <v>2419</v>
      </c>
      <c r="H2518" t="s">
        <v>107</v>
      </c>
      <c r="I2518" s="42">
        <v>0</v>
      </c>
      <c r="J2518" t="s">
        <v>7002</v>
      </c>
      <c r="K2518" s="37">
        <v>43598</v>
      </c>
      <c r="L2518" s="44">
        <v>10761.23</v>
      </c>
      <c r="M2518" s="44">
        <v>10761.23</v>
      </c>
      <c r="N2518" s="44">
        <v>0</v>
      </c>
      <c r="O2518" s="44">
        <v>9685.11</v>
      </c>
      <c r="P2518" s="44">
        <v>0</v>
      </c>
      <c r="Q2518" s="44">
        <v>807.09249999999997</v>
      </c>
      <c r="R2518" s="44">
        <v>0</v>
      </c>
      <c r="S2518" s="44">
        <v>0</v>
      </c>
      <c r="T2518" s="44">
        <v>807.09249999999997</v>
      </c>
      <c r="V2518" s="44"/>
      <c r="W2518" s="44"/>
      <c r="X2518" s="44"/>
    </row>
    <row r="2519" spans="1:24">
      <c r="A2519">
        <v>2</v>
      </c>
      <c r="B2519">
        <v>4332</v>
      </c>
      <c r="C2519" t="s">
        <v>3767</v>
      </c>
      <c r="D2519" t="s">
        <v>1258</v>
      </c>
      <c r="E2519" t="s">
        <v>37</v>
      </c>
      <c r="F2519" t="s">
        <v>5898</v>
      </c>
      <c r="G2519" t="s">
        <v>2622</v>
      </c>
      <c r="H2519" t="s">
        <v>107</v>
      </c>
      <c r="I2519" s="42">
        <v>0</v>
      </c>
      <c r="J2519" t="s">
        <v>7002</v>
      </c>
      <c r="K2519" s="37">
        <v>48092</v>
      </c>
      <c r="L2519" s="44">
        <v>228819</v>
      </c>
      <c r="M2519" s="44">
        <v>228819</v>
      </c>
      <c r="N2519" s="44">
        <v>0</v>
      </c>
      <c r="O2519" s="44">
        <v>205937.1</v>
      </c>
      <c r="P2519" s="44">
        <v>0</v>
      </c>
      <c r="Q2519" s="44">
        <v>0</v>
      </c>
      <c r="R2519" s="44">
        <v>0</v>
      </c>
      <c r="S2519" s="44">
        <v>0</v>
      </c>
      <c r="T2519" s="44">
        <v>0</v>
      </c>
      <c r="V2519" s="44"/>
      <c r="W2519" s="44"/>
      <c r="X2519" s="44"/>
    </row>
    <row r="2520" spans="1:24">
      <c r="A2520">
        <v>2</v>
      </c>
      <c r="B2520">
        <v>4332</v>
      </c>
      <c r="C2520" t="s">
        <v>3767</v>
      </c>
      <c r="D2520" t="s">
        <v>78</v>
      </c>
      <c r="E2520" t="s">
        <v>76</v>
      </c>
      <c r="F2520" t="s">
        <v>5899</v>
      </c>
      <c r="G2520" t="s">
        <v>3149</v>
      </c>
      <c r="H2520" t="s">
        <v>107</v>
      </c>
      <c r="I2520" s="42">
        <v>0</v>
      </c>
      <c r="J2520" t="s">
        <v>7002</v>
      </c>
      <c r="K2520" s="37">
        <v>43899</v>
      </c>
      <c r="L2520" s="44">
        <v>17638.32</v>
      </c>
      <c r="M2520" s="44">
        <v>17638.32</v>
      </c>
      <c r="N2520" s="44">
        <v>0</v>
      </c>
      <c r="O2520" s="44">
        <v>15874.49</v>
      </c>
      <c r="P2520" s="44">
        <v>0</v>
      </c>
      <c r="Q2520" s="44">
        <v>1322.8742</v>
      </c>
      <c r="R2520" s="44">
        <v>0</v>
      </c>
      <c r="S2520" s="44">
        <v>0</v>
      </c>
      <c r="T2520" s="44">
        <v>1322.8742</v>
      </c>
      <c r="V2520" s="44"/>
      <c r="W2520" s="44"/>
      <c r="X2520" s="44"/>
    </row>
    <row r="2521" spans="1:24">
      <c r="A2521">
        <v>2</v>
      </c>
      <c r="B2521">
        <v>4332</v>
      </c>
      <c r="C2521" t="s">
        <v>3767</v>
      </c>
      <c r="D2521" t="s">
        <v>918</v>
      </c>
      <c r="E2521" t="s">
        <v>25</v>
      </c>
      <c r="F2521" t="s">
        <v>5900</v>
      </c>
      <c r="G2521" t="s">
        <v>2506</v>
      </c>
      <c r="H2521" t="s">
        <v>107</v>
      </c>
      <c r="I2521" s="42">
        <v>1</v>
      </c>
      <c r="J2521" t="s">
        <v>7002</v>
      </c>
      <c r="K2521" s="37">
        <v>43591</v>
      </c>
      <c r="L2521" s="44">
        <v>36939.79</v>
      </c>
      <c r="M2521" s="44">
        <v>36939.79</v>
      </c>
      <c r="N2521" s="44">
        <v>0</v>
      </c>
      <c r="O2521" s="44">
        <v>33245.81</v>
      </c>
      <c r="P2521" s="44">
        <v>0</v>
      </c>
      <c r="Q2521" s="44">
        <v>1004.1433</v>
      </c>
      <c r="R2521" s="44">
        <v>0</v>
      </c>
      <c r="S2521" s="44">
        <v>0</v>
      </c>
      <c r="T2521" s="44">
        <v>1004.1433</v>
      </c>
      <c r="V2521" s="44"/>
      <c r="W2521" s="44"/>
      <c r="X2521" s="44"/>
    </row>
    <row r="2522" spans="1:24">
      <c r="A2522">
        <v>2</v>
      </c>
      <c r="B2522">
        <v>4332</v>
      </c>
      <c r="C2522" t="s">
        <v>3767</v>
      </c>
      <c r="D2522" t="s">
        <v>98</v>
      </c>
      <c r="E2522" t="s">
        <v>147</v>
      </c>
      <c r="F2522" t="s">
        <v>5901</v>
      </c>
      <c r="G2522" t="s">
        <v>2926</v>
      </c>
      <c r="H2522" t="s">
        <v>107</v>
      </c>
      <c r="I2522" s="42">
        <v>1</v>
      </c>
      <c r="J2522" t="s">
        <v>7002</v>
      </c>
      <c r="K2522" s="37">
        <v>43864</v>
      </c>
      <c r="L2522" s="44">
        <v>61519.31</v>
      </c>
      <c r="M2522" s="44">
        <v>61519.31</v>
      </c>
      <c r="N2522" s="44">
        <v>0</v>
      </c>
      <c r="O2522" s="44">
        <v>55367.38</v>
      </c>
      <c r="P2522" s="44">
        <v>0</v>
      </c>
      <c r="Q2522" s="44">
        <v>4613.9483</v>
      </c>
      <c r="R2522" s="44">
        <v>0</v>
      </c>
      <c r="S2522" s="44">
        <v>0</v>
      </c>
      <c r="T2522" s="44">
        <v>4613.9483</v>
      </c>
      <c r="V2522" s="44"/>
      <c r="W2522" s="44"/>
      <c r="X2522" s="44"/>
    </row>
    <row r="2523" spans="1:24">
      <c r="A2523">
        <v>2</v>
      </c>
      <c r="B2523">
        <v>4332</v>
      </c>
      <c r="C2523" t="s">
        <v>3767</v>
      </c>
      <c r="D2523" t="s">
        <v>918</v>
      </c>
      <c r="E2523" t="s">
        <v>25</v>
      </c>
      <c r="F2523" t="s">
        <v>5902</v>
      </c>
      <c r="G2523" t="s">
        <v>2474</v>
      </c>
      <c r="H2523" t="s">
        <v>107</v>
      </c>
      <c r="I2523" s="42">
        <v>1</v>
      </c>
      <c r="J2523" t="s">
        <v>7002</v>
      </c>
      <c r="K2523" s="37">
        <v>43591</v>
      </c>
      <c r="L2523" s="44">
        <v>6901.97</v>
      </c>
      <c r="M2523" s="44">
        <v>6901.97</v>
      </c>
      <c r="N2523" s="44">
        <v>0</v>
      </c>
      <c r="O2523" s="44">
        <v>6211.77</v>
      </c>
      <c r="P2523" s="44">
        <v>0</v>
      </c>
      <c r="Q2523" s="44">
        <v>517.64750000000004</v>
      </c>
      <c r="R2523" s="44">
        <v>0</v>
      </c>
      <c r="S2523" s="44">
        <v>0</v>
      </c>
      <c r="T2523" s="44">
        <v>517.64750000000004</v>
      </c>
      <c r="V2523" s="44"/>
      <c r="W2523" s="44"/>
      <c r="X2523" s="44"/>
    </row>
    <row r="2524" spans="1:24">
      <c r="A2524">
        <v>2</v>
      </c>
      <c r="B2524">
        <v>4332</v>
      </c>
      <c r="C2524" t="s">
        <v>3767</v>
      </c>
      <c r="D2524" t="s">
        <v>748</v>
      </c>
      <c r="E2524" t="s">
        <v>48</v>
      </c>
      <c r="F2524" t="s">
        <v>5903</v>
      </c>
      <c r="G2524" t="s">
        <v>2706</v>
      </c>
      <c r="H2524" t="s">
        <v>149</v>
      </c>
      <c r="I2524" s="42">
        <v>0</v>
      </c>
      <c r="J2524" t="s">
        <v>7002</v>
      </c>
      <c r="K2524" s="37">
        <v>43676</v>
      </c>
      <c r="L2524" s="44">
        <v>6866.75</v>
      </c>
      <c r="M2524" s="44">
        <v>6866.75</v>
      </c>
      <c r="N2524" s="44">
        <v>0</v>
      </c>
      <c r="O2524" s="44">
        <v>6180.08</v>
      </c>
      <c r="P2524" s="44">
        <v>0</v>
      </c>
      <c r="Q2524" s="44">
        <v>515.00670000000002</v>
      </c>
      <c r="R2524" s="44">
        <v>0</v>
      </c>
      <c r="S2524" s="44">
        <v>0</v>
      </c>
      <c r="T2524" s="44">
        <v>515.00670000000002</v>
      </c>
      <c r="V2524" s="44"/>
      <c r="W2524" s="44"/>
      <c r="X2524" s="44"/>
    </row>
    <row r="2525" spans="1:24">
      <c r="A2525">
        <v>2</v>
      </c>
      <c r="B2525">
        <v>4332</v>
      </c>
      <c r="C2525" t="s">
        <v>3767</v>
      </c>
      <c r="D2525" t="s">
        <v>30</v>
      </c>
      <c r="E2525" t="s">
        <v>9</v>
      </c>
      <c r="F2525" t="s">
        <v>5904</v>
      </c>
      <c r="G2525" t="s">
        <v>2415</v>
      </c>
      <c r="H2525" t="s">
        <v>86</v>
      </c>
      <c r="I2525" s="42">
        <v>0</v>
      </c>
      <c r="J2525" t="s">
        <v>7002</v>
      </c>
      <c r="K2525" s="37">
        <v>43503</v>
      </c>
      <c r="L2525" s="44">
        <v>30400</v>
      </c>
      <c r="M2525" s="44">
        <v>30400</v>
      </c>
      <c r="N2525" s="44">
        <v>0</v>
      </c>
      <c r="O2525" s="44">
        <v>27360</v>
      </c>
      <c r="P2525" s="44">
        <v>0</v>
      </c>
      <c r="Q2525" s="44">
        <v>2280</v>
      </c>
      <c r="R2525" s="44">
        <v>0</v>
      </c>
      <c r="S2525" s="44">
        <v>0</v>
      </c>
      <c r="T2525" s="44">
        <v>2280</v>
      </c>
      <c r="V2525" s="44"/>
      <c r="W2525" s="44"/>
      <c r="X2525" s="44"/>
    </row>
    <row r="2526" spans="1:24">
      <c r="A2526">
        <v>2</v>
      </c>
      <c r="B2526">
        <v>4332</v>
      </c>
      <c r="C2526" t="s">
        <v>3767</v>
      </c>
      <c r="D2526" t="s">
        <v>568</v>
      </c>
      <c r="E2526" t="s">
        <v>25</v>
      </c>
      <c r="F2526" t="s">
        <v>5905</v>
      </c>
      <c r="G2526" t="s">
        <v>2573</v>
      </c>
      <c r="H2526" t="s">
        <v>107</v>
      </c>
      <c r="I2526" s="42">
        <v>1</v>
      </c>
      <c r="J2526" t="s">
        <v>7002</v>
      </c>
      <c r="K2526" s="37">
        <v>43591</v>
      </c>
      <c r="L2526" s="44">
        <v>7401.34</v>
      </c>
      <c r="M2526" s="44">
        <v>7401.34</v>
      </c>
      <c r="N2526" s="44">
        <v>0</v>
      </c>
      <c r="O2526" s="44">
        <v>6661.21</v>
      </c>
      <c r="P2526" s="44">
        <v>0</v>
      </c>
      <c r="Q2526" s="44">
        <v>555.10080000000005</v>
      </c>
      <c r="R2526" s="44">
        <v>0</v>
      </c>
      <c r="S2526" s="44">
        <v>0</v>
      </c>
      <c r="T2526" s="44">
        <v>555.10080000000005</v>
      </c>
      <c r="V2526" s="44"/>
      <c r="W2526" s="44"/>
      <c r="X2526" s="44"/>
    </row>
    <row r="2527" spans="1:24">
      <c r="A2527">
        <v>2</v>
      </c>
      <c r="B2527">
        <v>4332</v>
      </c>
      <c r="C2527" t="s">
        <v>3767</v>
      </c>
      <c r="D2527" t="s">
        <v>1258</v>
      </c>
      <c r="E2527" t="s">
        <v>37</v>
      </c>
      <c r="F2527" t="s">
        <v>5906</v>
      </c>
      <c r="G2527" t="s">
        <v>2428</v>
      </c>
      <c r="H2527" t="s">
        <v>107</v>
      </c>
      <c r="I2527" s="42">
        <v>0</v>
      </c>
      <c r="J2527" t="s">
        <v>7002</v>
      </c>
      <c r="K2527" s="37">
        <v>43591</v>
      </c>
      <c r="L2527" s="44">
        <v>25558.68</v>
      </c>
      <c r="M2527" s="44">
        <v>25558.68</v>
      </c>
      <c r="N2527" s="44">
        <v>0</v>
      </c>
      <c r="O2527" s="44">
        <v>23002.81</v>
      </c>
      <c r="P2527" s="44">
        <v>0</v>
      </c>
      <c r="Q2527" s="44">
        <v>1916.9007999999999</v>
      </c>
      <c r="R2527" s="44">
        <v>0</v>
      </c>
      <c r="S2527" s="44">
        <v>0</v>
      </c>
      <c r="T2527" s="44">
        <v>1916.9007999999999</v>
      </c>
      <c r="V2527" s="44"/>
      <c r="W2527" s="44"/>
      <c r="X2527" s="44"/>
    </row>
    <row r="2528" spans="1:24">
      <c r="A2528">
        <v>2</v>
      </c>
      <c r="B2528">
        <v>4332</v>
      </c>
      <c r="C2528" t="s">
        <v>3767</v>
      </c>
      <c r="D2528" t="s">
        <v>89</v>
      </c>
      <c r="E2528" t="s">
        <v>37</v>
      </c>
      <c r="F2528" t="s">
        <v>5907</v>
      </c>
      <c r="G2528" t="s">
        <v>2441</v>
      </c>
      <c r="H2528" t="s">
        <v>124</v>
      </c>
      <c r="I2528" s="42">
        <v>0</v>
      </c>
      <c r="J2528" t="s">
        <v>7002</v>
      </c>
      <c r="K2528" s="37">
        <v>43788</v>
      </c>
      <c r="L2528" s="44">
        <v>16215.43</v>
      </c>
      <c r="M2528" s="44">
        <v>16215.43</v>
      </c>
      <c r="N2528" s="44">
        <v>0</v>
      </c>
      <c r="O2528" s="44">
        <v>14593.89</v>
      </c>
      <c r="P2528" s="44">
        <v>0</v>
      </c>
      <c r="Q2528" s="44">
        <v>1216.1575</v>
      </c>
      <c r="R2528" s="44">
        <v>0</v>
      </c>
      <c r="S2528" s="44">
        <v>0</v>
      </c>
      <c r="T2528" s="44">
        <v>1216.1575</v>
      </c>
      <c r="V2528" s="44"/>
      <c r="W2528" s="44"/>
      <c r="X2528" s="44"/>
    </row>
    <row r="2529" spans="1:24">
      <c r="A2529">
        <v>2</v>
      </c>
      <c r="B2529">
        <v>4332</v>
      </c>
      <c r="C2529" t="s">
        <v>3767</v>
      </c>
      <c r="D2529" t="s">
        <v>918</v>
      </c>
      <c r="E2529" t="s">
        <v>25</v>
      </c>
      <c r="F2529" t="s">
        <v>5908</v>
      </c>
      <c r="G2529" t="s">
        <v>2492</v>
      </c>
      <c r="H2529" t="s">
        <v>107</v>
      </c>
      <c r="I2529" s="42">
        <v>1</v>
      </c>
      <c r="J2529" t="s">
        <v>7002</v>
      </c>
      <c r="K2529" s="37">
        <v>43591</v>
      </c>
      <c r="L2529" s="44">
        <v>52698.54</v>
      </c>
      <c r="M2529" s="44">
        <v>52698.54</v>
      </c>
      <c r="N2529" s="44">
        <v>0</v>
      </c>
      <c r="O2529" s="44">
        <v>47428.69</v>
      </c>
      <c r="P2529" s="44">
        <v>0</v>
      </c>
      <c r="Q2529" s="44">
        <v>3952.3908000000001</v>
      </c>
      <c r="R2529" s="44">
        <v>0</v>
      </c>
      <c r="S2529" s="44">
        <v>0</v>
      </c>
      <c r="T2529" s="44">
        <v>3952.3908000000001</v>
      </c>
      <c r="V2529" s="44"/>
      <c r="W2529" s="44"/>
      <c r="X2529" s="44"/>
    </row>
    <row r="2530" spans="1:24">
      <c r="A2530">
        <v>2</v>
      </c>
      <c r="B2530">
        <v>4332</v>
      </c>
      <c r="C2530" t="s">
        <v>3767</v>
      </c>
      <c r="D2530" t="s">
        <v>156</v>
      </c>
      <c r="E2530" t="s">
        <v>9</v>
      </c>
      <c r="F2530" t="s">
        <v>5909</v>
      </c>
      <c r="G2530" t="s">
        <v>505</v>
      </c>
      <c r="H2530" t="s">
        <v>107</v>
      </c>
      <c r="I2530" s="42">
        <v>1</v>
      </c>
      <c r="J2530" t="s">
        <v>7002</v>
      </c>
      <c r="K2530" s="37">
        <v>43294</v>
      </c>
      <c r="L2530" s="44">
        <v>17590</v>
      </c>
      <c r="M2530" s="44">
        <v>17590</v>
      </c>
      <c r="N2530" s="44">
        <v>0</v>
      </c>
      <c r="O2530" s="44">
        <v>15831</v>
      </c>
      <c r="P2530" s="44">
        <v>0</v>
      </c>
      <c r="Q2530" s="44">
        <v>1319.25</v>
      </c>
      <c r="R2530" s="44">
        <v>0</v>
      </c>
      <c r="S2530" s="44">
        <v>0</v>
      </c>
      <c r="T2530" s="44">
        <v>1319.25</v>
      </c>
      <c r="V2530" s="44"/>
      <c r="W2530" s="44"/>
      <c r="X2530" s="44"/>
    </row>
    <row r="2531" spans="1:24">
      <c r="A2531">
        <v>2</v>
      </c>
      <c r="B2531">
        <v>4332</v>
      </c>
      <c r="C2531" t="s">
        <v>3767</v>
      </c>
      <c r="D2531" t="s">
        <v>582</v>
      </c>
      <c r="E2531" t="s">
        <v>76</v>
      </c>
      <c r="F2531" t="s">
        <v>5910</v>
      </c>
      <c r="G2531" t="s">
        <v>523</v>
      </c>
      <c r="H2531" t="s">
        <v>107</v>
      </c>
      <c r="I2531" s="42">
        <v>0.5</v>
      </c>
      <c r="J2531" t="s">
        <v>7002</v>
      </c>
      <c r="K2531" s="37">
        <v>43788</v>
      </c>
      <c r="L2531" s="44">
        <v>29133.52</v>
      </c>
      <c r="M2531" s="44">
        <v>29133.52</v>
      </c>
      <c r="N2531" s="44">
        <v>0</v>
      </c>
      <c r="O2531" s="44">
        <v>26220.17</v>
      </c>
      <c r="P2531" s="44">
        <v>0</v>
      </c>
      <c r="Q2531" s="44">
        <v>2185.0142000000001</v>
      </c>
      <c r="R2531" s="44">
        <v>0</v>
      </c>
      <c r="S2531" s="44">
        <v>0</v>
      </c>
      <c r="T2531" s="44">
        <v>2185.0142000000001</v>
      </c>
      <c r="V2531" s="44"/>
      <c r="W2531" s="44"/>
      <c r="X2531" s="44"/>
    </row>
    <row r="2532" spans="1:24">
      <c r="A2532">
        <v>2</v>
      </c>
      <c r="B2532">
        <v>4332</v>
      </c>
      <c r="C2532" t="s">
        <v>3767</v>
      </c>
      <c r="D2532" t="s">
        <v>2554</v>
      </c>
      <c r="E2532" t="s">
        <v>48</v>
      </c>
      <c r="F2532" t="s">
        <v>5911</v>
      </c>
      <c r="G2532" t="s">
        <v>2555</v>
      </c>
      <c r="H2532" t="s">
        <v>107</v>
      </c>
      <c r="I2532" s="42">
        <v>1</v>
      </c>
      <c r="J2532" t="s">
        <v>7002</v>
      </c>
      <c r="K2532" s="37">
        <v>43591</v>
      </c>
      <c r="L2532" s="44">
        <v>25000</v>
      </c>
      <c r="M2532" s="44">
        <v>25000</v>
      </c>
      <c r="N2532" s="44">
        <v>0</v>
      </c>
      <c r="O2532" s="44">
        <v>22500</v>
      </c>
      <c r="P2532" s="44">
        <v>0</v>
      </c>
      <c r="Q2532" s="44">
        <v>1875</v>
      </c>
      <c r="R2532" s="44">
        <v>0</v>
      </c>
      <c r="S2532" s="44">
        <v>0</v>
      </c>
      <c r="T2532" s="44">
        <v>1875</v>
      </c>
      <c r="V2532" s="44"/>
      <c r="W2532" s="44"/>
      <c r="X2532" s="44"/>
    </row>
    <row r="2533" spans="1:24">
      <c r="A2533">
        <v>2</v>
      </c>
      <c r="B2533">
        <v>4332</v>
      </c>
      <c r="C2533" t="s">
        <v>3767</v>
      </c>
      <c r="D2533" t="s">
        <v>1321</v>
      </c>
      <c r="E2533" t="s">
        <v>69</v>
      </c>
      <c r="F2533" t="s">
        <v>5912</v>
      </c>
      <c r="G2533" t="s">
        <v>2600</v>
      </c>
      <c r="H2533" t="s">
        <v>107</v>
      </c>
      <c r="I2533" s="42">
        <v>0.45</v>
      </c>
      <c r="J2533" t="s">
        <v>7002</v>
      </c>
      <c r="K2533" s="37">
        <v>43899</v>
      </c>
      <c r="L2533" s="44">
        <v>85118.53</v>
      </c>
      <c r="M2533" s="44">
        <v>85118.53</v>
      </c>
      <c r="N2533" s="44">
        <v>0</v>
      </c>
      <c r="O2533" s="44">
        <v>76606.679999999993</v>
      </c>
      <c r="P2533" s="44">
        <v>0</v>
      </c>
      <c r="Q2533" s="44">
        <v>6383.89</v>
      </c>
      <c r="R2533" s="44">
        <v>0</v>
      </c>
      <c r="S2533" s="44">
        <v>0</v>
      </c>
      <c r="T2533" s="44">
        <v>6383.89</v>
      </c>
      <c r="V2533" s="44"/>
      <c r="W2533" s="44"/>
      <c r="X2533" s="44"/>
    </row>
    <row r="2534" spans="1:24">
      <c r="A2534">
        <v>2</v>
      </c>
      <c r="B2534">
        <v>4332</v>
      </c>
      <c r="C2534" t="s">
        <v>3767</v>
      </c>
      <c r="D2534" t="s">
        <v>2802</v>
      </c>
      <c r="E2534" t="s">
        <v>256</v>
      </c>
      <c r="F2534" t="s">
        <v>5913</v>
      </c>
      <c r="G2534" t="s">
        <v>3117</v>
      </c>
      <c r="H2534" t="s">
        <v>100</v>
      </c>
      <c r="I2534" s="42">
        <v>0</v>
      </c>
      <c r="J2534" t="s">
        <v>7002</v>
      </c>
      <c r="K2534" s="37">
        <v>44032</v>
      </c>
      <c r="L2534" s="44">
        <v>5959.12</v>
      </c>
      <c r="M2534" s="44">
        <v>5959.12</v>
      </c>
      <c r="N2534" s="44">
        <v>0</v>
      </c>
      <c r="O2534" s="44">
        <v>5363.21</v>
      </c>
      <c r="P2534" s="44">
        <v>0</v>
      </c>
      <c r="Q2534" s="44">
        <v>446.93419999999998</v>
      </c>
      <c r="R2534" s="44">
        <v>0</v>
      </c>
      <c r="S2534" s="44">
        <v>0</v>
      </c>
      <c r="T2534" s="44">
        <v>446.93419999999998</v>
      </c>
      <c r="V2534" s="44"/>
      <c r="W2534" s="44"/>
      <c r="X2534" s="44"/>
    </row>
    <row r="2535" spans="1:24">
      <c r="A2535">
        <v>2</v>
      </c>
      <c r="B2535">
        <v>4332</v>
      </c>
      <c r="C2535" t="s">
        <v>3767</v>
      </c>
      <c r="D2535" t="s">
        <v>600</v>
      </c>
      <c r="E2535" t="s">
        <v>48</v>
      </c>
      <c r="F2535" t="s">
        <v>5914</v>
      </c>
      <c r="G2535" t="s">
        <v>3534</v>
      </c>
      <c r="H2535" t="s">
        <v>149</v>
      </c>
      <c r="I2535" s="42">
        <v>0</v>
      </c>
      <c r="J2535" t="s">
        <v>7002</v>
      </c>
      <c r="K2535" s="37">
        <v>48092</v>
      </c>
      <c r="L2535" s="44">
        <v>4917958.24</v>
      </c>
      <c r="M2535" s="44">
        <v>4917958.24</v>
      </c>
      <c r="N2535" s="44">
        <v>0</v>
      </c>
      <c r="O2535" s="44">
        <v>4426162.42</v>
      </c>
      <c r="P2535" s="44">
        <v>0</v>
      </c>
      <c r="Q2535" s="44">
        <v>0</v>
      </c>
      <c r="R2535" s="44">
        <v>0</v>
      </c>
      <c r="S2535" s="44">
        <v>0</v>
      </c>
      <c r="T2535" s="44">
        <v>0</v>
      </c>
      <c r="V2535" s="44"/>
      <c r="W2535" s="44"/>
      <c r="X2535" s="44"/>
    </row>
    <row r="2536" spans="1:24">
      <c r="A2536">
        <v>2</v>
      </c>
      <c r="B2536">
        <v>4332</v>
      </c>
      <c r="C2536" t="s">
        <v>3767</v>
      </c>
      <c r="D2536" t="s">
        <v>745</v>
      </c>
      <c r="E2536" t="s">
        <v>25</v>
      </c>
      <c r="F2536" t="s">
        <v>5915</v>
      </c>
      <c r="G2536" t="s">
        <v>2747</v>
      </c>
      <c r="H2536" t="s">
        <v>107</v>
      </c>
      <c r="I2536" s="42">
        <v>0</v>
      </c>
      <c r="J2536" t="s">
        <v>7002</v>
      </c>
      <c r="K2536" s="37">
        <v>43678</v>
      </c>
      <c r="L2536" s="44">
        <v>15288.68</v>
      </c>
      <c r="M2536" s="44">
        <v>15288.68</v>
      </c>
      <c r="N2536" s="44">
        <v>0</v>
      </c>
      <c r="O2536" s="44">
        <v>13759.81</v>
      </c>
      <c r="P2536" s="44">
        <v>0</v>
      </c>
      <c r="Q2536" s="44">
        <v>1146.6507999999999</v>
      </c>
      <c r="R2536" s="44">
        <v>0</v>
      </c>
      <c r="S2536" s="44">
        <v>0</v>
      </c>
      <c r="T2536" s="44">
        <v>1146.6507999999999</v>
      </c>
      <c r="V2536" s="44"/>
      <c r="W2536" s="44"/>
      <c r="X2536" s="44"/>
    </row>
    <row r="2537" spans="1:24">
      <c r="A2537">
        <v>2</v>
      </c>
      <c r="B2537">
        <v>4332</v>
      </c>
      <c r="C2537" t="s">
        <v>3767</v>
      </c>
      <c r="D2537" t="s">
        <v>2404</v>
      </c>
      <c r="E2537" t="s">
        <v>253</v>
      </c>
      <c r="F2537" t="s">
        <v>5916</v>
      </c>
      <c r="G2537" t="s">
        <v>2405</v>
      </c>
      <c r="H2537" t="s">
        <v>124</v>
      </c>
      <c r="I2537" s="42">
        <v>0</v>
      </c>
      <c r="J2537" t="s">
        <v>7002</v>
      </c>
      <c r="K2537" s="37">
        <v>43503</v>
      </c>
      <c r="L2537" s="44">
        <v>87599.6</v>
      </c>
      <c r="M2537" s="44">
        <v>87599.6</v>
      </c>
      <c r="N2537" s="44">
        <v>0</v>
      </c>
      <c r="O2537" s="44">
        <v>78839.64</v>
      </c>
      <c r="P2537" s="44">
        <v>0</v>
      </c>
      <c r="Q2537" s="44">
        <v>6569.97</v>
      </c>
      <c r="R2537" s="44">
        <v>0</v>
      </c>
      <c r="S2537" s="44">
        <v>0</v>
      </c>
      <c r="T2537" s="44">
        <v>6569.97</v>
      </c>
      <c r="V2537" s="44"/>
      <c r="W2537" s="44"/>
      <c r="X2537" s="44"/>
    </row>
    <row r="2538" spans="1:24">
      <c r="A2538">
        <v>2</v>
      </c>
      <c r="B2538">
        <v>4332</v>
      </c>
      <c r="C2538" t="s">
        <v>3767</v>
      </c>
      <c r="D2538" t="s">
        <v>1440</v>
      </c>
      <c r="E2538" t="s">
        <v>60</v>
      </c>
      <c r="F2538" t="s">
        <v>5917</v>
      </c>
      <c r="G2538" t="s">
        <v>2572</v>
      </c>
      <c r="H2538" t="s">
        <v>149</v>
      </c>
      <c r="I2538" s="42">
        <v>1</v>
      </c>
      <c r="J2538" t="s">
        <v>7002</v>
      </c>
      <c r="K2538" s="37">
        <v>43781</v>
      </c>
      <c r="L2538" s="44">
        <v>5052.51</v>
      </c>
      <c r="M2538" s="44">
        <v>5052.51</v>
      </c>
      <c r="N2538" s="44">
        <v>0</v>
      </c>
      <c r="O2538" s="44">
        <v>4547.26</v>
      </c>
      <c r="P2538" s="44">
        <v>0</v>
      </c>
      <c r="Q2538" s="44">
        <v>378.93830000000003</v>
      </c>
      <c r="R2538" s="44">
        <v>0</v>
      </c>
      <c r="S2538" s="44">
        <v>0</v>
      </c>
      <c r="T2538" s="44">
        <v>378.93830000000003</v>
      </c>
      <c r="V2538" s="44"/>
      <c r="W2538" s="44"/>
      <c r="X2538" s="44"/>
    </row>
    <row r="2539" spans="1:24">
      <c r="A2539">
        <v>2</v>
      </c>
      <c r="B2539">
        <v>4332</v>
      </c>
      <c r="C2539" t="s">
        <v>3767</v>
      </c>
      <c r="D2539" t="s">
        <v>1335</v>
      </c>
      <c r="E2539" t="s">
        <v>60</v>
      </c>
      <c r="F2539" t="s">
        <v>5918</v>
      </c>
      <c r="G2539" t="s">
        <v>2974</v>
      </c>
      <c r="H2539" t="s">
        <v>104</v>
      </c>
      <c r="I2539" s="42">
        <v>0</v>
      </c>
      <c r="J2539" t="s">
        <v>7002</v>
      </c>
      <c r="K2539" s="37">
        <v>43861</v>
      </c>
      <c r="L2539" s="44">
        <v>6379.57</v>
      </c>
      <c r="M2539" s="44">
        <v>6379.57</v>
      </c>
      <c r="N2539" s="44">
        <v>0</v>
      </c>
      <c r="O2539" s="44">
        <v>5741.61</v>
      </c>
      <c r="P2539" s="44">
        <v>0</v>
      </c>
      <c r="Q2539" s="44">
        <v>478.46749999999997</v>
      </c>
      <c r="R2539" s="44">
        <v>0</v>
      </c>
      <c r="S2539" s="44">
        <v>0</v>
      </c>
      <c r="T2539" s="44">
        <v>478.46749999999997</v>
      </c>
      <c r="V2539" s="44"/>
      <c r="W2539" s="44"/>
      <c r="X2539" s="44"/>
    </row>
    <row r="2540" spans="1:24">
      <c r="A2540">
        <v>2</v>
      </c>
      <c r="B2540">
        <v>4332</v>
      </c>
      <c r="C2540" t="s">
        <v>3767</v>
      </c>
      <c r="D2540" t="s">
        <v>568</v>
      </c>
      <c r="E2540" t="s">
        <v>25</v>
      </c>
      <c r="F2540" t="s">
        <v>5919</v>
      </c>
      <c r="G2540" t="s">
        <v>2588</v>
      </c>
      <c r="H2540" t="s">
        <v>86</v>
      </c>
      <c r="I2540" s="42">
        <v>1</v>
      </c>
      <c r="J2540" t="s">
        <v>7002</v>
      </c>
      <c r="K2540" s="37">
        <v>43698</v>
      </c>
      <c r="L2540" s="44">
        <v>52403.18</v>
      </c>
      <c r="M2540" s="44">
        <v>52403.18</v>
      </c>
      <c r="N2540" s="44">
        <v>0</v>
      </c>
      <c r="O2540" s="44">
        <v>47162.86</v>
      </c>
      <c r="P2540" s="44">
        <v>0</v>
      </c>
      <c r="Q2540" s="44">
        <v>3930.2383</v>
      </c>
      <c r="R2540" s="44">
        <v>0</v>
      </c>
      <c r="S2540" s="44">
        <v>0</v>
      </c>
      <c r="T2540" s="44">
        <v>3930.2383</v>
      </c>
      <c r="V2540" s="44"/>
      <c r="W2540" s="44"/>
      <c r="X2540" s="44"/>
    </row>
    <row r="2541" spans="1:24">
      <c r="A2541">
        <v>2</v>
      </c>
      <c r="B2541">
        <v>4332</v>
      </c>
      <c r="C2541" t="s">
        <v>3767</v>
      </c>
      <c r="D2541" t="s">
        <v>98</v>
      </c>
      <c r="E2541" t="s">
        <v>147</v>
      </c>
      <c r="F2541" t="s">
        <v>5920</v>
      </c>
      <c r="G2541" t="s">
        <v>2894</v>
      </c>
      <c r="H2541" t="s">
        <v>104</v>
      </c>
      <c r="I2541" s="42">
        <v>0</v>
      </c>
      <c r="J2541" t="s">
        <v>7002</v>
      </c>
      <c r="K2541" s="37">
        <v>43721</v>
      </c>
      <c r="L2541" s="44">
        <v>34505</v>
      </c>
      <c r="M2541" s="44">
        <v>34505</v>
      </c>
      <c r="N2541" s="44">
        <v>0</v>
      </c>
      <c r="O2541" s="44">
        <v>31054.5</v>
      </c>
      <c r="P2541" s="44">
        <v>0</v>
      </c>
      <c r="Q2541" s="44">
        <v>2587.875</v>
      </c>
      <c r="R2541" s="44">
        <v>0</v>
      </c>
      <c r="S2541" s="44">
        <v>0</v>
      </c>
      <c r="T2541" s="44">
        <v>2587.875</v>
      </c>
      <c r="V2541" s="44"/>
      <c r="W2541" s="44"/>
      <c r="X2541" s="44"/>
    </row>
    <row r="2542" spans="1:24">
      <c r="A2542">
        <v>2</v>
      </c>
      <c r="B2542">
        <v>4332</v>
      </c>
      <c r="C2542" t="s">
        <v>3767</v>
      </c>
      <c r="D2542" t="s">
        <v>425</v>
      </c>
      <c r="E2542" t="s">
        <v>82</v>
      </c>
      <c r="F2542" t="s">
        <v>5921</v>
      </c>
      <c r="G2542" t="s">
        <v>2896</v>
      </c>
      <c r="H2542" t="s">
        <v>107</v>
      </c>
      <c r="I2542" s="42">
        <v>0</v>
      </c>
      <c r="J2542" t="s">
        <v>7002</v>
      </c>
      <c r="K2542" s="37">
        <v>43623</v>
      </c>
      <c r="L2542" s="44">
        <v>17622.310000000001</v>
      </c>
      <c r="M2542" s="44">
        <v>17622.310000000001</v>
      </c>
      <c r="N2542" s="44">
        <v>0</v>
      </c>
      <c r="O2542" s="44">
        <v>15860.08</v>
      </c>
      <c r="P2542" s="44">
        <v>0</v>
      </c>
      <c r="Q2542" s="44">
        <v>1321.6732999999999</v>
      </c>
      <c r="R2542" s="44">
        <v>0</v>
      </c>
      <c r="S2542" s="44">
        <v>0</v>
      </c>
      <c r="T2542" s="44">
        <v>1321.6732999999999</v>
      </c>
      <c r="V2542" s="44"/>
      <c r="W2542" s="44"/>
      <c r="X2542" s="44"/>
    </row>
    <row r="2543" spans="1:24">
      <c r="A2543">
        <v>2</v>
      </c>
      <c r="B2543">
        <v>4332</v>
      </c>
      <c r="C2543" t="s">
        <v>3767</v>
      </c>
      <c r="D2543" t="s">
        <v>918</v>
      </c>
      <c r="E2543" t="s">
        <v>25</v>
      </c>
      <c r="F2543" t="s">
        <v>5922</v>
      </c>
      <c r="G2543" t="s">
        <v>2494</v>
      </c>
      <c r="H2543" t="s">
        <v>107</v>
      </c>
      <c r="I2543" s="42">
        <v>1</v>
      </c>
      <c r="J2543" t="s">
        <v>7002</v>
      </c>
      <c r="K2543" s="37">
        <v>43970</v>
      </c>
      <c r="L2543" s="44">
        <v>23286.32</v>
      </c>
      <c r="M2543" s="44">
        <v>23286.32</v>
      </c>
      <c r="N2543" s="44">
        <v>0</v>
      </c>
      <c r="O2543" s="44">
        <v>20957.689999999999</v>
      </c>
      <c r="P2543" s="44">
        <v>0</v>
      </c>
      <c r="Q2543" s="44">
        <v>1746.4742000000001</v>
      </c>
      <c r="R2543" s="44">
        <v>0</v>
      </c>
      <c r="S2543" s="44">
        <v>0</v>
      </c>
      <c r="T2543" s="44">
        <v>1746.4742000000001</v>
      </c>
      <c r="V2543" s="44"/>
      <c r="W2543" s="44"/>
      <c r="X2543" s="44"/>
    </row>
    <row r="2544" spans="1:24">
      <c r="A2544">
        <v>2</v>
      </c>
      <c r="B2544">
        <v>4332</v>
      </c>
      <c r="C2544" t="s">
        <v>3767</v>
      </c>
      <c r="D2544" t="s">
        <v>47</v>
      </c>
      <c r="E2544" t="s">
        <v>48</v>
      </c>
      <c r="F2544" t="s">
        <v>5923</v>
      </c>
      <c r="G2544" t="s">
        <v>2649</v>
      </c>
      <c r="H2544" t="s">
        <v>100</v>
      </c>
      <c r="I2544" s="42">
        <v>0</v>
      </c>
      <c r="J2544" t="s">
        <v>7002</v>
      </c>
      <c r="K2544" s="37">
        <v>43917</v>
      </c>
      <c r="L2544" s="44">
        <v>36000</v>
      </c>
      <c r="M2544" s="44">
        <v>36000</v>
      </c>
      <c r="N2544" s="44">
        <v>0</v>
      </c>
      <c r="O2544" s="44">
        <v>32400</v>
      </c>
      <c r="P2544" s="44">
        <v>0</v>
      </c>
      <c r="Q2544" s="44">
        <v>2700</v>
      </c>
      <c r="R2544" s="44">
        <v>0</v>
      </c>
      <c r="S2544" s="44">
        <v>0</v>
      </c>
      <c r="T2544" s="44">
        <v>2700</v>
      </c>
      <c r="V2544" s="44"/>
      <c r="W2544" s="44"/>
      <c r="X2544" s="44"/>
    </row>
    <row r="2545" spans="1:24">
      <c r="A2545">
        <v>2</v>
      </c>
      <c r="B2545">
        <v>4332</v>
      </c>
      <c r="C2545" t="s">
        <v>3767</v>
      </c>
      <c r="D2545" t="s">
        <v>1440</v>
      </c>
      <c r="E2545" t="s">
        <v>60</v>
      </c>
      <c r="F2545" t="s">
        <v>5924</v>
      </c>
      <c r="G2545" t="s">
        <v>3159</v>
      </c>
      <c r="H2545" t="s">
        <v>149</v>
      </c>
      <c r="I2545" s="42">
        <v>1</v>
      </c>
      <c r="J2545" t="s">
        <v>7002</v>
      </c>
      <c r="K2545" s="37">
        <v>43781</v>
      </c>
      <c r="L2545" s="44">
        <v>90826.15</v>
      </c>
      <c r="M2545" s="44">
        <v>90826.15</v>
      </c>
      <c r="N2545" s="44">
        <v>0</v>
      </c>
      <c r="O2545" s="44">
        <v>81743.539999999994</v>
      </c>
      <c r="P2545" s="44">
        <v>0</v>
      </c>
      <c r="Q2545" s="44">
        <v>6811.9616999999998</v>
      </c>
      <c r="R2545" s="44">
        <v>0</v>
      </c>
      <c r="S2545" s="44">
        <v>0</v>
      </c>
      <c r="T2545" s="44">
        <v>6811.9616999999998</v>
      </c>
      <c r="V2545" s="44"/>
      <c r="W2545" s="44"/>
      <c r="X2545" s="44"/>
    </row>
    <row r="2546" spans="1:24">
      <c r="A2546">
        <v>2</v>
      </c>
      <c r="B2546">
        <v>4332</v>
      </c>
      <c r="C2546" t="s">
        <v>3767</v>
      </c>
      <c r="D2546" t="s">
        <v>948</v>
      </c>
      <c r="E2546" t="s">
        <v>949</v>
      </c>
      <c r="F2546" t="s">
        <v>5925</v>
      </c>
      <c r="G2546" t="s">
        <v>2611</v>
      </c>
      <c r="H2546" t="s">
        <v>124</v>
      </c>
      <c r="I2546" s="42">
        <v>0</v>
      </c>
      <c r="J2546" t="s">
        <v>7002</v>
      </c>
      <c r="K2546" s="37">
        <v>48092</v>
      </c>
      <c r="L2546" s="44">
        <v>630732.39</v>
      </c>
      <c r="M2546" s="44">
        <v>961002.63</v>
      </c>
      <c r="N2546" s="44">
        <v>330270.24</v>
      </c>
      <c r="O2546" s="44">
        <v>864902.37</v>
      </c>
      <c r="P2546" s="44">
        <v>297243.21999999997</v>
      </c>
      <c r="Q2546" s="44">
        <v>0</v>
      </c>
      <c r="R2546" s="44">
        <v>0</v>
      </c>
      <c r="S2546" s="44">
        <v>0</v>
      </c>
      <c r="T2546" s="44">
        <v>0</v>
      </c>
      <c r="V2546" s="44"/>
      <c r="W2546" s="44"/>
      <c r="X2546" s="44"/>
    </row>
    <row r="2547" spans="1:24">
      <c r="A2547">
        <v>2</v>
      </c>
      <c r="B2547">
        <v>4332</v>
      </c>
      <c r="C2547" t="s">
        <v>3767</v>
      </c>
      <c r="D2547" t="s">
        <v>1640</v>
      </c>
      <c r="E2547" t="s">
        <v>314</v>
      </c>
      <c r="F2547" t="s">
        <v>5926</v>
      </c>
      <c r="G2547" t="s">
        <v>2536</v>
      </c>
      <c r="H2547" t="s">
        <v>124</v>
      </c>
      <c r="I2547" s="42">
        <v>0</v>
      </c>
      <c r="J2547" t="s">
        <v>7002</v>
      </c>
      <c r="K2547" s="37">
        <v>43760</v>
      </c>
      <c r="L2547" s="44">
        <v>39100</v>
      </c>
      <c r="M2547" s="44">
        <v>39100</v>
      </c>
      <c r="N2547" s="44">
        <v>0</v>
      </c>
      <c r="O2547" s="44">
        <v>35190</v>
      </c>
      <c r="P2547" s="44">
        <v>0</v>
      </c>
      <c r="Q2547" s="44">
        <v>2932.5</v>
      </c>
      <c r="R2547" s="44">
        <v>0</v>
      </c>
      <c r="S2547" s="44">
        <v>0</v>
      </c>
      <c r="T2547" s="44">
        <v>2932.5</v>
      </c>
      <c r="V2547" s="44"/>
      <c r="W2547" s="44"/>
      <c r="X2547" s="44"/>
    </row>
    <row r="2548" spans="1:24">
      <c r="A2548">
        <v>2</v>
      </c>
      <c r="B2548">
        <v>4332</v>
      </c>
      <c r="C2548" t="s">
        <v>3767</v>
      </c>
      <c r="D2548" t="s">
        <v>600</v>
      </c>
      <c r="E2548" t="s">
        <v>48</v>
      </c>
      <c r="F2548" t="s">
        <v>5927</v>
      </c>
      <c r="G2548" t="s">
        <v>3362</v>
      </c>
      <c r="H2548" t="s">
        <v>149</v>
      </c>
      <c r="I2548" s="42">
        <v>0</v>
      </c>
      <c r="J2548" t="s">
        <v>7002</v>
      </c>
      <c r="K2548" s="37">
        <v>48092</v>
      </c>
      <c r="L2548" s="44">
        <v>757125.06</v>
      </c>
      <c r="M2548" s="44">
        <v>1118375.1000000001</v>
      </c>
      <c r="N2548" s="44">
        <v>361250.04</v>
      </c>
      <c r="O2548" s="44">
        <v>1006537.59</v>
      </c>
      <c r="P2548" s="44">
        <v>325125.03999999998</v>
      </c>
      <c r="Q2548" s="44">
        <v>0</v>
      </c>
      <c r="R2548" s="44">
        <v>0</v>
      </c>
      <c r="S2548" s="44">
        <v>0</v>
      </c>
      <c r="T2548" s="44">
        <v>0</v>
      </c>
      <c r="V2548" s="44"/>
      <c r="W2548" s="44"/>
      <c r="X2548" s="44"/>
    </row>
    <row r="2549" spans="1:24">
      <c r="A2549">
        <v>2</v>
      </c>
      <c r="B2549">
        <v>4332</v>
      </c>
      <c r="C2549" t="s">
        <v>3767</v>
      </c>
      <c r="D2549" t="s">
        <v>351</v>
      </c>
      <c r="E2549" t="s">
        <v>152</v>
      </c>
      <c r="F2549" t="s">
        <v>5928</v>
      </c>
      <c r="G2549" t="s">
        <v>352</v>
      </c>
      <c r="H2549" t="s">
        <v>104</v>
      </c>
      <c r="I2549" s="42">
        <v>0</v>
      </c>
      <c r="J2549" t="s">
        <v>7002</v>
      </c>
      <c r="K2549" s="37">
        <v>43265</v>
      </c>
      <c r="L2549" s="44">
        <v>72923.28</v>
      </c>
      <c r="M2549" s="44">
        <v>72923.28</v>
      </c>
      <c r="N2549" s="44">
        <v>0</v>
      </c>
      <c r="O2549" s="44">
        <v>65630.95</v>
      </c>
      <c r="P2549" s="44">
        <v>0</v>
      </c>
      <c r="Q2549" s="44">
        <v>5469.2457999999997</v>
      </c>
      <c r="R2549" s="44">
        <v>0</v>
      </c>
      <c r="S2549" s="44">
        <v>0</v>
      </c>
      <c r="T2549" s="44">
        <v>5469.2457999999997</v>
      </c>
      <c r="V2549" s="44"/>
      <c r="W2549" s="44"/>
      <c r="X2549" s="44"/>
    </row>
    <row r="2550" spans="1:24">
      <c r="A2550">
        <v>2</v>
      </c>
      <c r="B2550">
        <v>4332</v>
      </c>
      <c r="C2550" t="s">
        <v>3767</v>
      </c>
      <c r="D2550" t="s">
        <v>1594</v>
      </c>
      <c r="E2550" t="s">
        <v>48</v>
      </c>
      <c r="F2550" t="s">
        <v>7836</v>
      </c>
      <c r="G2550" t="s">
        <v>7837</v>
      </c>
      <c r="H2550" t="s">
        <v>107</v>
      </c>
      <c r="I2550" s="42">
        <v>0.5</v>
      </c>
      <c r="J2550" t="s">
        <v>7002</v>
      </c>
      <c r="K2550" s="37">
        <v>48092</v>
      </c>
      <c r="L2550" s="44">
        <v>29755.49</v>
      </c>
      <c r="M2550" s="44">
        <v>29755.49</v>
      </c>
      <c r="N2550" s="44">
        <v>0</v>
      </c>
      <c r="O2550" s="44">
        <v>26779.94</v>
      </c>
      <c r="P2550" s="44">
        <v>0</v>
      </c>
      <c r="Q2550" s="44">
        <v>2231.66</v>
      </c>
      <c r="R2550" s="44">
        <v>0</v>
      </c>
      <c r="S2550" s="44">
        <v>2231.66</v>
      </c>
      <c r="T2550" s="44">
        <v>0</v>
      </c>
      <c r="V2550" s="44"/>
      <c r="W2550" s="44"/>
      <c r="X2550" s="44"/>
    </row>
    <row r="2551" spans="1:24">
      <c r="A2551">
        <v>2</v>
      </c>
      <c r="B2551">
        <v>4332</v>
      </c>
      <c r="C2551" t="s">
        <v>3767</v>
      </c>
      <c r="D2551" t="s">
        <v>427</v>
      </c>
      <c r="E2551" t="s">
        <v>60</v>
      </c>
      <c r="F2551" t="s">
        <v>5929</v>
      </c>
      <c r="G2551" t="s">
        <v>2463</v>
      </c>
      <c r="H2551" t="s">
        <v>107</v>
      </c>
      <c r="I2551" s="42">
        <v>1</v>
      </c>
      <c r="J2551" t="s">
        <v>7002</v>
      </c>
      <c r="K2551" s="37">
        <v>43781</v>
      </c>
      <c r="L2551" s="44">
        <v>62800</v>
      </c>
      <c r="M2551" s="44">
        <v>62800</v>
      </c>
      <c r="N2551" s="44">
        <v>0</v>
      </c>
      <c r="O2551" s="44">
        <v>56520</v>
      </c>
      <c r="P2551" s="44">
        <v>0</v>
      </c>
      <c r="Q2551" s="44">
        <v>4710</v>
      </c>
      <c r="R2551" s="44">
        <v>0</v>
      </c>
      <c r="S2551" s="44">
        <v>0</v>
      </c>
      <c r="T2551" s="44">
        <v>4710</v>
      </c>
      <c r="V2551" s="44"/>
      <c r="W2551" s="44"/>
      <c r="X2551" s="44"/>
    </row>
    <row r="2552" spans="1:24">
      <c r="A2552">
        <v>2</v>
      </c>
      <c r="B2552">
        <v>4332</v>
      </c>
      <c r="C2552" t="s">
        <v>3767</v>
      </c>
      <c r="D2552" t="s">
        <v>3002</v>
      </c>
      <c r="E2552" t="s">
        <v>152</v>
      </c>
      <c r="F2552" t="s">
        <v>5930</v>
      </c>
      <c r="G2552" t="s">
        <v>3003</v>
      </c>
      <c r="H2552" t="s">
        <v>124</v>
      </c>
      <c r="I2552" s="42">
        <v>1</v>
      </c>
      <c r="J2552" t="s">
        <v>7002</v>
      </c>
      <c r="K2552" s="37">
        <v>48092</v>
      </c>
      <c r="L2552" s="44">
        <v>297574</v>
      </c>
      <c r="M2552" s="44">
        <v>297574</v>
      </c>
      <c r="N2552" s="44">
        <v>0</v>
      </c>
      <c r="O2552" s="44">
        <v>267816.59999999998</v>
      </c>
      <c r="P2552" s="44">
        <v>0</v>
      </c>
      <c r="Q2552" s="44">
        <v>0</v>
      </c>
      <c r="R2552" s="44">
        <v>0</v>
      </c>
      <c r="S2552" s="44">
        <v>0</v>
      </c>
      <c r="T2552" s="44">
        <v>0</v>
      </c>
      <c r="V2552" s="44"/>
      <c r="W2552" s="44"/>
      <c r="X2552" s="44"/>
    </row>
    <row r="2553" spans="1:24">
      <c r="A2553">
        <v>2</v>
      </c>
      <c r="B2553">
        <v>4332</v>
      </c>
      <c r="C2553" t="s">
        <v>3767</v>
      </c>
      <c r="D2553" t="s">
        <v>1498</v>
      </c>
      <c r="E2553" t="s">
        <v>9</v>
      </c>
      <c r="F2553" t="s">
        <v>5931</v>
      </c>
      <c r="G2553" t="s">
        <v>2496</v>
      </c>
      <c r="H2553" t="s">
        <v>100</v>
      </c>
      <c r="I2553" s="42">
        <v>1</v>
      </c>
      <c r="J2553" t="s">
        <v>7002</v>
      </c>
      <c r="K2553" s="37">
        <v>43970</v>
      </c>
      <c r="L2553" s="44">
        <v>105024.5</v>
      </c>
      <c r="M2553" s="44">
        <v>105024.5</v>
      </c>
      <c r="N2553" s="44">
        <v>0</v>
      </c>
      <c r="O2553" s="44">
        <v>94522.05</v>
      </c>
      <c r="P2553" s="44">
        <v>0</v>
      </c>
      <c r="Q2553" s="44">
        <v>7876.8374999999996</v>
      </c>
      <c r="R2553" s="44">
        <v>0</v>
      </c>
      <c r="S2553" s="44">
        <v>0</v>
      </c>
      <c r="T2553" s="44">
        <v>7876.8374999999996</v>
      </c>
      <c r="V2553" s="44"/>
      <c r="W2553" s="44"/>
      <c r="X2553" s="44"/>
    </row>
    <row r="2554" spans="1:24">
      <c r="A2554">
        <v>2</v>
      </c>
      <c r="B2554">
        <v>4332</v>
      </c>
      <c r="C2554" t="s">
        <v>3767</v>
      </c>
      <c r="D2554" t="s">
        <v>48</v>
      </c>
      <c r="E2554" t="s">
        <v>48</v>
      </c>
      <c r="F2554" t="s">
        <v>5932</v>
      </c>
      <c r="G2554" t="s">
        <v>1833</v>
      </c>
      <c r="H2554" t="s">
        <v>124</v>
      </c>
      <c r="I2554" s="42">
        <v>0</v>
      </c>
      <c r="J2554" t="s">
        <v>7002</v>
      </c>
      <c r="K2554" s="37">
        <v>43787</v>
      </c>
      <c r="L2554" s="44">
        <v>10544</v>
      </c>
      <c r="M2554" s="44">
        <v>10544</v>
      </c>
      <c r="N2554" s="44">
        <v>0</v>
      </c>
      <c r="O2554" s="44">
        <v>9489.6</v>
      </c>
      <c r="P2554" s="44">
        <v>0</v>
      </c>
      <c r="Q2554" s="44">
        <v>790.8</v>
      </c>
      <c r="R2554" s="44">
        <v>0</v>
      </c>
      <c r="S2554" s="44">
        <v>0</v>
      </c>
      <c r="T2554" s="44">
        <v>790.8</v>
      </c>
      <c r="V2554" s="44"/>
      <c r="W2554" s="44"/>
      <c r="X2554" s="44"/>
    </row>
    <row r="2555" spans="1:24">
      <c r="A2555">
        <v>2</v>
      </c>
      <c r="B2555">
        <v>4332</v>
      </c>
      <c r="C2555" t="s">
        <v>3767</v>
      </c>
      <c r="D2555" t="s">
        <v>47</v>
      </c>
      <c r="E2555" t="s">
        <v>48</v>
      </c>
      <c r="F2555" t="s">
        <v>5933</v>
      </c>
      <c r="G2555" t="s">
        <v>3330</v>
      </c>
      <c r="H2555" t="s">
        <v>100</v>
      </c>
      <c r="I2555" s="42">
        <v>0.5</v>
      </c>
      <c r="J2555" t="s">
        <v>7002</v>
      </c>
      <c r="K2555" s="37">
        <v>48092</v>
      </c>
      <c r="L2555" s="44">
        <v>284929.09999999998</v>
      </c>
      <c r="M2555" s="44">
        <v>284929.09999999998</v>
      </c>
      <c r="N2555" s="44">
        <v>0</v>
      </c>
      <c r="O2555" s="44">
        <v>256436.19</v>
      </c>
      <c r="P2555" s="44">
        <v>0</v>
      </c>
      <c r="Q2555" s="44">
        <v>0</v>
      </c>
      <c r="R2555" s="44">
        <v>0</v>
      </c>
      <c r="S2555" s="44">
        <v>0</v>
      </c>
      <c r="T2555" s="44">
        <v>0</v>
      </c>
      <c r="V2555" s="44"/>
      <c r="W2555" s="44"/>
      <c r="X2555" s="44"/>
    </row>
    <row r="2556" spans="1:24">
      <c r="A2556">
        <v>2</v>
      </c>
      <c r="B2556">
        <v>4332</v>
      </c>
      <c r="C2556" t="s">
        <v>3767</v>
      </c>
      <c r="D2556" t="s">
        <v>745</v>
      </c>
      <c r="E2556" t="s">
        <v>25</v>
      </c>
      <c r="F2556" t="s">
        <v>5934</v>
      </c>
      <c r="G2556" t="s">
        <v>2730</v>
      </c>
      <c r="H2556" t="s">
        <v>107</v>
      </c>
      <c r="I2556" s="42">
        <v>0.25</v>
      </c>
      <c r="J2556" t="s">
        <v>7002</v>
      </c>
      <c r="K2556" s="37">
        <v>43678</v>
      </c>
      <c r="L2556" s="44">
        <v>21845.14</v>
      </c>
      <c r="M2556" s="44">
        <v>21845.14</v>
      </c>
      <c r="N2556" s="44">
        <v>0</v>
      </c>
      <c r="O2556" s="44">
        <v>19660.63</v>
      </c>
      <c r="P2556" s="44">
        <v>0</v>
      </c>
      <c r="Q2556" s="44">
        <v>1638.3858</v>
      </c>
      <c r="R2556" s="44">
        <v>0</v>
      </c>
      <c r="S2556" s="44">
        <v>0</v>
      </c>
      <c r="T2556" s="44">
        <v>1638.3858</v>
      </c>
      <c r="V2556" s="44"/>
      <c r="W2556" s="44"/>
      <c r="X2556" s="44"/>
    </row>
    <row r="2557" spans="1:24">
      <c r="A2557">
        <v>2</v>
      </c>
      <c r="B2557">
        <v>4332</v>
      </c>
      <c r="C2557" t="s">
        <v>3767</v>
      </c>
      <c r="D2557" t="s">
        <v>570</v>
      </c>
      <c r="E2557" t="s">
        <v>82</v>
      </c>
      <c r="F2557" t="s">
        <v>5935</v>
      </c>
      <c r="G2557" t="s">
        <v>3473</v>
      </c>
      <c r="H2557" t="s">
        <v>104</v>
      </c>
      <c r="I2557" s="42">
        <v>0</v>
      </c>
      <c r="J2557" t="s">
        <v>7002</v>
      </c>
      <c r="K2557" s="37">
        <v>48092</v>
      </c>
      <c r="L2557" s="44">
        <v>151895.12</v>
      </c>
      <c r="M2557" s="44">
        <v>151895.12</v>
      </c>
      <c r="N2557" s="44">
        <v>0</v>
      </c>
      <c r="O2557" s="44">
        <v>136705.60999999999</v>
      </c>
      <c r="P2557" s="44">
        <v>0</v>
      </c>
      <c r="Q2557" s="44">
        <v>0</v>
      </c>
      <c r="R2557" s="44">
        <v>0</v>
      </c>
      <c r="S2557" s="44">
        <v>0</v>
      </c>
      <c r="T2557" s="44">
        <v>0</v>
      </c>
      <c r="V2557" s="44"/>
      <c r="W2557" s="44"/>
      <c r="X2557" s="44"/>
    </row>
    <row r="2558" spans="1:24">
      <c r="A2558">
        <v>2</v>
      </c>
      <c r="B2558">
        <v>4332</v>
      </c>
      <c r="C2558" t="s">
        <v>3767</v>
      </c>
      <c r="D2558" t="s">
        <v>122</v>
      </c>
      <c r="E2558" t="s">
        <v>122</v>
      </c>
      <c r="F2558" t="s">
        <v>7838</v>
      </c>
      <c r="G2558" t="s">
        <v>141</v>
      </c>
      <c r="H2558" t="s">
        <v>86</v>
      </c>
      <c r="I2558" s="42">
        <v>1</v>
      </c>
      <c r="J2558" t="s">
        <v>7002</v>
      </c>
      <c r="K2558" s="37">
        <v>43265</v>
      </c>
      <c r="L2558" s="44">
        <v>16703.759999999998</v>
      </c>
      <c r="M2558" s="44">
        <v>16703.759999999998</v>
      </c>
      <c r="N2558" s="44">
        <v>0</v>
      </c>
      <c r="O2558" s="44">
        <v>16703.759999999998</v>
      </c>
      <c r="P2558" s="44">
        <v>0</v>
      </c>
      <c r="Q2558" s="44">
        <v>0</v>
      </c>
      <c r="R2558" s="44">
        <v>0</v>
      </c>
      <c r="S2558" s="44">
        <v>0</v>
      </c>
      <c r="T2558" s="44">
        <v>0</v>
      </c>
      <c r="V2558" s="44"/>
      <c r="W2558" s="44"/>
      <c r="X2558" s="44"/>
    </row>
    <row r="2559" spans="1:24">
      <c r="A2559">
        <v>2</v>
      </c>
      <c r="B2559">
        <v>4332</v>
      </c>
      <c r="C2559" t="s">
        <v>3767</v>
      </c>
      <c r="D2559" t="s">
        <v>918</v>
      </c>
      <c r="E2559" t="s">
        <v>25</v>
      </c>
      <c r="F2559" t="s">
        <v>5936</v>
      </c>
      <c r="G2559" t="s">
        <v>2652</v>
      </c>
      <c r="H2559" t="s">
        <v>107</v>
      </c>
      <c r="I2559" s="42">
        <v>1</v>
      </c>
      <c r="J2559" t="s">
        <v>7002</v>
      </c>
      <c r="K2559" s="37">
        <v>43591</v>
      </c>
      <c r="L2559" s="44">
        <v>24598.76</v>
      </c>
      <c r="M2559" s="44">
        <v>24598.76</v>
      </c>
      <c r="N2559" s="44">
        <v>0</v>
      </c>
      <c r="O2559" s="44">
        <v>22138.880000000001</v>
      </c>
      <c r="P2559" s="44">
        <v>0</v>
      </c>
      <c r="Q2559" s="44">
        <v>1844.9067</v>
      </c>
      <c r="R2559" s="44">
        <v>0</v>
      </c>
      <c r="S2559" s="44">
        <v>0</v>
      </c>
      <c r="T2559" s="44">
        <v>1844.9067</v>
      </c>
      <c r="V2559" s="44"/>
      <c r="W2559" s="44"/>
      <c r="X2559" s="44"/>
    </row>
    <row r="2560" spans="1:24">
      <c r="A2560">
        <v>2</v>
      </c>
      <c r="B2560">
        <v>4332</v>
      </c>
      <c r="C2560" t="s">
        <v>3767</v>
      </c>
      <c r="D2560" t="s">
        <v>1731</v>
      </c>
      <c r="E2560" t="s">
        <v>122</v>
      </c>
      <c r="F2560" t="s">
        <v>5937</v>
      </c>
      <c r="G2560" t="s">
        <v>2793</v>
      </c>
      <c r="H2560" t="s">
        <v>124</v>
      </c>
      <c r="I2560" s="42">
        <v>0.2</v>
      </c>
      <c r="J2560" t="s">
        <v>7002</v>
      </c>
      <c r="K2560" s="37">
        <v>43671</v>
      </c>
      <c r="L2560" s="44">
        <v>115980.84</v>
      </c>
      <c r="M2560" s="44">
        <v>115980.84</v>
      </c>
      <c r="N2560" s="44">
        <v>0</v>
      </c>
      <c r="O2560" s="44">
        <v>104382.76</v>
      </c>
      <c r="P2560" s="44">
        <v>0</v>
      </c>
      <c r="Q2560" s="44">
        <v>8698.5632999999998</v>
      </c>
      <c r="R2560" s="44">
        <v>0</v>
      </c>
      <c r="S2560" s="44">
        <v>0</v>
      </c>
      <c r="T2560" s="44">
        <v>8698.5632999999998</v>
      </c>
      <c r="V2560" s="44"/>
      <c r="W2560" s="44"/>
      <c r="X2560" s="44"/>
    </row>
    <row r="2561" spans="1:24">
      <c r="A2561">
        <v>2</v>
      </c>
      <c r="B2561">
        <v>4332</v>
      </c>
      <c r="C2561" t="s">
        <v>3767</v>
      </c>
      <c r="D2561" t="s">
        <v>3463</v>
      </c>
      <c r="E2561" t="s">
        <v>25</v>
      </c>
      <c r="F2561" t="s">
        <v>5938</v>
      </c>
      <c r="G2561" t="s">
        <v>3464</v>
      </c>
      <c r="H2561" t="s">
        <v>149</v>
      </c>
      <c r="I2561" s="42">
        <v>0.95</v>
      </c>
      <c r="J2561" t="s">
        <v>7002</v>
      </c>
      <c r="K2561" s="37">
        <v>43864</v>
      </c>
      <c r="L2561" s="44">
        <v>36322.800000000003</v>
      </c>
      <c r="M2561" s="44">
        <v>36322.800000000003</v>
      </c>
      <c r="N2561" s="44">
        <v>0</v>
      </c>
      <c r="O2561" s="44">
        <v>32690.52</v>
      </c>
      <c r="P2561" s="44">
        <v>0</v>
      </c>
      <c r="Q2561" s="44">
        <v>2724.21</v>
      </c>
      <c r="R2561" s="44">
        <v>0</v>
      </c>
      <c r="S2561" s="44">
        <v>0</v>
      </c>
      <c r="T2561" s="44">
        <v>2724.21</v>
      </c>
      <c r="V2561" s="44"/>
      <c r="W2561" s="44"/>
      <c r="X2561" s="44"/>
    </row>
    <row r="2562" spans="1:24">
      <c r="A2562">
        <v>2</v>
      </c>
      <c r="B2562">
        <v>4332</v>
      </c>
      <c r="C2562" t="s">
        <v>3767</v>
      </c>
      <c r="D2562" t="s">
        <v>1440</v>
      </c>
      <c r="E2562" t="s">
        <v>60</v>
      </c>
      <c r="F2562" t="s">
        <v>5939</v>
      </c>
      <c r="G2562" t="s">
        <v>2615</v>
      </c>
      <c r="H2562" t="s">
        <v>107</v>
      </c>
      <c r="I2562" s="42">
        <v>0</v>
      </c>
      <c r="J2562" t="s">
        <v>7002</v>
      </c>
      <c r="K2562" s="37">
        <v>43678</v>
      </c>
      <c r="L2562" s="44">
        <v>9644.82</v>
      </c>
      <c r="M2562" s="44">
        <v>9644.82</v>
      </c>
      <c r="N2562" s="44">
        <v>0</v>
      </c>
      <c r="O2562" s="44">
        <v>8680.34</v>
      </c>
      <c r="P2562" s="44">
        <v>0</v>
      </c>
      <c r="Q2562" s="44">
        <v>723.36170000000004</v>
      </c>
      <c r="R2562" s="44">
        <v>0</v>
      </c>
      <c r="S2562" s="44">
        <v>0</v>
      </c>
      <c r="T2562" s="44">
        <v>723.36170000000004</v>
      </c>
      <c r="V2562" s="44"/>
      <c r="W2562" s="44"/>
      <c r="X2562" s="44"/>
    </row>
    <row r="2563" spans="1:24">
      <c r="A2563">
        <v>2</v>
      </c>
      <c r="B2563">
        <v>4332</v>
      </c>
      <c r="C2563" t="s">
        <v>3767</v>
      </c>
      <c r="D2563" t="s">
        <v>1516</v>
      </c>
      <c r="E2563" t="s">
        <v>152</v>
      </c>
      <c r="F2563" t="s">
        <v>5940</v>
      </c>
      <c r="G2563" t="s">
        <v>2818</v>
      </c>
      <c r="H2563" t="s">
        <v>149</v>
      </c>
      <c r="I2563" s="42">
        <v>0</v>
      </c>
      <c r="J2563" t="s">
        <v>7002</v>
      </c>
      <c r="K2563" s="37">
        <v>43882</v>
      </c>
      <c r="L2563" s="44">
        <v>65500</v>
      </c>
      <c r="M2563" s="44">
        <v>65500</v>
      </c>
      <c r="N2563" s="44">
        <v>0</v>
      </c>
      <c r="O2563" s="44">
        <v>58950</v>
      </c>
      <c r="P2563" s="44">
        <v>0</v>
      </c>
      <c r="Q2563" s="44">
        <v>4912.5</v>
      </c>
      <c r="R2563" s="44">
        <v>0</v>
      </c>
      <c r="S2563" s="44">
        <v>0</v>
      </c>
      <c r="T2563" s="44">
        <v>4912.5</v>
      </c>
      <c r="V2563" s="44"/>
      <c r="W2563" s="44"/>
      <c r="X2563" s="44"/>
    </row>
    <row r="2564" spans="1:24">
      <c r="A2564">
        <v>2</v>
      </c>
      <c r="B2564">
        <v>4332</v>
      </c>
      <c r="C2564" t="s">
        <v>3767</v>
      </c>
      <c r="D2564" t="s">
        <v>570</v>
      </c>
      <c r="E2564" t="s">
        <v>82</v>
      </c>
      <c r="F2564" t="s">
        <v>7839</v>
      </c>
      <c r="G2564" t="s">
        <v>7840</v>
      </c>
      <c r="H2564" t="s">
        <v>104</v>
      </c>
      <c r="I2564" s="42">
        <v>0.25</v>
      </c>
      <c r="J2564" t="s">
        <v>7002</v>
      </c>
      <c r="K2564" s="37">
        <v>48092</v>
      </c>
      <c r="L2564" s="44">
        <v>408448.59</v>
      </c>
      <c r="M2564" s="44">
        <v>408448.59</v>
      </c>
      <c r="N2564" s="44">
        <v>0</v>
      </c>
      <c r="O2564" s="44">
        <v>367603.73</v>
      </c>
      <c r="P2564" s="44">
        <v>0</v>
      </c>
      <c r="Q2564" s="44">
        <v>0</v>
      </c>
      <c r="R2564" s="44">
        <v>0</v>
      </c>
      <c r="S2564" s="44">
        <v>0</v>
      </c>
      <c r="T2564" s="44">
        <v>0</v>
      </c>
      <c r="V2564" s="44"/>
      <c r="W2564" s="44"/>
      <c r="X2564" s="44"/>
    </row>
    <row r="2565" spans="1:24">
      <c r="A2565">
        <v>2</v>
      </c>
      <c r="B2565">
        <v>4332</v>
      </c>
      <c r="C2565" t="s">
        <v>3767</v>
      </c>
      <c r="D2565" t="s">
        <v>78</v>
      </c>
      <c r="E2565" t="s">
        <v>76</v>
      </c>
      <c r="F2565" t="s">
        <v>5941</v>
      </c>
      <c r="G2565" t="s">
        <v>2728</v>
      </c>
      <c r="H2565" t="s">
        <v>107</v>
      </c>
      <c r="I2565" s="42">
        <v>0</v>
      </c>
      <c r="J2565" t="s">
        <v>7002</v>
      </c>
      <c r="K2565" s="37">
        <v>43899</v>
      </c>
      <c r="L2565" s="44">
        <v>45076.89</v>
      </c>
      <c r="M2565" s="44">
        <v>45076.89</v>
      </c>
      <c r="N2565" s="44">
        <v>0</v>
      </c>
      <c r="O2565" s="44">
        <v>40569.199999999997</v>
      </c>
      <c r="P2565" s="44">
        <v>0</v>
      </c>
      <c r="Q2565" s="44">
        <v>3380.7667000000001</v>
      </c>
      <c r="R2565" s="44">
        <v>0</v>
      </c>
      <c r="S2565" s="44">
        <v>0</v>
      </c>
      <c r="T2565" s="44">
        <v>3380.7667000000001</v>
      </c>
      <c r="V2565" s="44"/>
      <c r="W2565" s="44"/>
      <c r="X2565" s="44"/>
    </row>
    <row r="2566" spans="1:24">
      <c r="A2566">
        <v>2</v>
      </c>
      <c r="B2566">
        <v>4332</v>
      </c>
      <c r="C2566" t="s">
        <v>3767</v>
      </c>
      <c r="D2566" t="s">
        <v>568</v>
      </c>
      <c r="E2566" t="s">
        <v>25</v>
      </c>
      <c r="F2566" t="s">
        <v>5942</v>
      </c>
      <c r="G2566" t="s">
        <v>2528</v>
      </c>
      <c r="H2566" t="s">
        <v>107</v>
      </c>
      <c r="I2566" s="42">
        <v>1</v>
      </c>
      <c r="J2566" t="s">
        <v>7002</v>
      </c>
      <c r="K2566" s="37">
        <v>43591</v>
      </c>
      <c r="L2566" s="44">
        <v>3515.71</v>
      </c>
      <c r="M2566" s="44">
        <v>3515.71</v>
      </c>
      <c r="N2566" s="44">
        <v>0</v>
      </c>
      <c r="O2566" s="44">
        <v>3164.14</v>
      </c>
      <c r="P2566" s="44">
        <v>0</v>
      </c>
      <c r="Q2566" s="44">
        <v>263.67829999999998</v>
      </c>
      <c r="R2566" s="44">
        <v>0</v>
      </c>
      <c r="S2566" s="44">
        <v>0</v>
      </c>
      <c r="T2566" s="44">
        <v>263.67829999999998</v>
      </c>
      <c r="V2566" s="44"/>
      <c r="W2566" s="44"/>
      <c r="X2566" s="44"/>
    </row>
    <row r="2567" spans="1:24">
      <c r="A2567">
        <v>2</v>
      </c>
      <c r="B2567">
        <v>4332</v>
      </c>
      <c r="C2567" t="s">
        <v>3767</v>
      </c>
      <c r="D2567" t="s">
        <v>427</v>
      </c>
      <c r="E2567" t="s">
        <v>60</v>
      </c>
      <c r="F2567" t="s">
        <v>5943</v>
      </c>
      <c r="G2567" t="s">
        <v>2479</v>
      </c>
      <c r="H2567" t="s">
        <v>107</v>
      </c>
      <c r="I2567" s="42">
        <v>1</v>
      </c>
      <c r="J2567" t="s">
        <v>7002</v>
      </c>
      <c r="K2567" s="37">
        <v>43591</v>
      </c>
      <c r="L2567" s="44">
        <v>25387.5</v>
      </c>
      <c r="M2567" s="44">
        <v>25387.5</v>
      </c>
      <c r="N2567" s="44">
        <v>0</v>
      </c>
      <c r="O2567" s="44">
        <v>22848.75</v>
      </c>
      <c r="P2567" s="44">
        <v>0</v>
      </c>
      <c r="Q2567" s="44">
        <v>1904.0625</v>
      </c>
      <c r="R2567" s="44">
        <v>0</v>
      </c>
      <c r="S2567" s="44">
        <v>0</v>
      </c>
      <c r="T2567" s="44">
        <v>1904.0625</v>
      </c>
      <c r="V2567" s="44"/>
      <c r="W2567" s="44"/>
      <c r="X2567" s="44"/>
    </row>
    <row r="2568" spans="1:24">
      <c r="A2568">
        <v>2</v>
      </c>
      <c r="B2568">
        <v>4332</v>
      </c>
      <c r="C2568" t="s">
        <v>3767</v>
      </c>
      <c r="D2568" t="s">
        <v>1023</v>
      </c>
      <c r="E2568" t="s">
        <v>48</v>
      </c>
      <c r="F2568" t="s">
        <v>5944</v>
      </c>
      <c r="G2568" t="s">
        <v>3055</v>
      </c>
      <c r="H2568" t="s">
        <v>149</v>
      </c>
      <c r="I2568" s="42">
        <v>1</v>
      </c>
      <c r="J2568" t="s">
        <v>7002</v>
      </c>
      <c r="K2568" s="37">
        <v>43781</v>
      </c>
      <c r="L2568" s="44">
        <v>48706.879999999997</v>
      </c>
      <c r="M2568" s="44">
        <v>48706.879999999997</v>
      </c>
      <c r="N2568" s="44">
        <v>0</v>
      </c>
      <c r="O2568" s="44">
        <v>43836.19</v>
      </c>
      <c r="P2568" s="44">
        <v>0</v>
      </c>
      <c r="Q2568" s="44">
        <v>3653.0158000000001</v>
      </c>
      <c r="R2568" s="44">
        <v>0</v>
      </c>
      <c r="S2568" s="44">
        <v>0</v>
      </c>
      <c r="T2568" s="44">
        <v>3653.0158000000001</v>
      </c>
      <c r="V2568" s="44"/>
      <c r="W2568" s="44"/>
      <c r="X2568" s="44"/>
    </row>
    <row r="2569" spans="1:24">
      <c r="A2569">
        <v>2</v>
      </c>
      <c r="B2569">
        <v>4332</v>
      </c>
      <c r="C2569" t="s">
        <v>3767</v>
      </c>
      <c r="D2569" t="s">
        <v>1133</v>
      </c>
      <c r="E2569" t="s">
        <v>93</v>
      </c>
      <c r="F2569" t="s">
        <v>5945</v>
      </c>
      <c r="G2569" t="s">
        <v>2676</v>
      </c>
      <c r="H2569" t="s">
        <v>100</v>
      </c>
      <c r="I2569" s="42">
        <v>0.05</v>
      </c>
      <c r="J2569" t="s">
        <v>7002</v>
      </c>
      <c r="K2569" s="37">
        <v>48092</v>
      </c>
      <c r="L2569" s="44">
        <v>3430903</v>
      </c>
      <c r="M2569" s="44">
        <v>3430903</v>
      </c>
      <c r="N2569" s="44">
        <v>0</v>
      </c>
      <c r="O2569" s="44">
        <v>3087812.7</v>
      </c>
      <c r="P2569" s="44">
        <v>0</v>
      </c>
      <c r="Q2569" s="44">
        <v>116692.4</v>
      </c>
      <c r="R2569" s="44">
        <v>0</v>
      </c>
      <c r="S2569" s="44">
        <v>-1.6999999999999999E-3</v>
      </c>
      <c r="T2569" s="44">
        <v>116692.4017</v>
      </c>
      <c r="V2569" s="44"/>
      <c r="W2569" s="44"/>
      <c r="X2569" s="44"/>
    </row>
    <row r="2570" spans="1:24">
      <c r="A2570">
        <v>2</v>
      </c>
      <c r="B2570">
        <v>4332</v>
      </c>
      <c r="C2570" t="s">
        <v>3767</v>
      </c>
      <c r="D2570" t="s">
        <v>578</v>
      </c>
      <c r="E2570" t="s">
        <v>82</v>
      </c>
      <c r="F2570" t="s">
        <v>7841</v>
      </c>
      <c r="G2570" t="s">
        <v>7842</v>
      </c>
      <c r="H2570" t="s">
        <v>107</v>
      </c>
      <c r="I2570" s="42">
        <v>0.2</v>
      </c>
      <c r="J2570" t="s">
        <v>7002</v>
      </c>
      <c r="K2570" s="37">
        <v>48092</v>
      </c>
      <c r="L2570" s="44">
        <v>431367.67</v>
      </c>
      <c r="M2570" s="44">
        <v>431367.67</v>
      </c>
      <c r="N2570" s="44">
        <v>0</v>
      </c>
      <c r="O2570" s="44">
        <v>388230.9</v>
      </c>
      <c r="P2570" s="44">
        <v>0</v>
      </c>
      <c r="Q2570" s="44">
        <v>0</v>
      </c>
      <c r="R2570" s="44">
        <v>0</v>
      </c>
      <c r="S2570" s="44">
        <v>0</v>
      </c>
      <c r="T2570" s="44">
        <v>0</v>
      </c>
      <c r="V2570" s="44"/>
      <c r="W2570" s="44"/>
      <c r="X2570" s="44"/>
    </row>
    <row r="2571" spans="1:24">
      <c r="A2571">
        <v>2</v>
      </c>
      <c r="B2571">
        <v>4332</v>
      </c>
      <c r="C2571" t="s">
        <v>3767</v>
      </c>
      <c r="D2571" t="s">
        <v>928</v>
      </c>
      <c r="E2571" t="s">
        <v>147</v>
      </c>
      <c r="F2571" t="s">
        <v>5946</v>
      </c>
      <c r="G2571" t="s">
        <v>2454</v>
      </c>
      <c r="H2571" t="s">
        <v>86</v>
      </c>
      <c r="I2571" s="42">
        <v>1</v>
      </c>
      <c r="J2571" t="s">
        <v>7002</v>
      </c>
      <c r="K2571" s="37">
        <v>43654</v>
      </c>
      <c r="L2571" s="44">
        <v>42770.77</v>
      </c>
      <c r="M2571" s="44">
        <v>42770.77</v>
      </c>
      <c r="N2571" s="44">
        <v>0</v>
      </c>
      <c r="O2571" s="44">
        <v>38649.69</v>
      </c>
      <c r="P2571" s="44">
        <v>0</v>
      </c>
      <c r="Q2571" s="44">
        <v>3090.81</v>
      </c>
      <c r="R2571" s="44">
        <v>0</v>
      </c>
      <c r="S2571" s="44">
        <v>-1.6785000000000001</v>
      </c>
      <c r="T2571" s="44">
        <v>3092.4884999999999</v>
      </c>
      <c r="V2571" s="44"/>
      <c r="W2571" s="44"/>
      <c r="X2571" s="44"/>
    </row>
    <row r="2572" spans="1:24">
      <c r="A2572">
        <v>2</v>
      </c>
      <c r="B2572">
        <v>4332</v>
      </c>
      <c r="C2572" t="s">
        <v>3767</v>
      </c>
      <c r="D2572" t="s">
        <v>2772</v>
      </c>
      <c r="E2572" t="s">
        <v>9</v>
      </c>
      <c r="F2572" t="s">
        <v>7843</v>
      </c>
      <c r="G2572" t="s">
        <v>7844</v>
      </c>
      <c r="H2572" t="s">
        <v>86</v>
      </c>
      <c r="I2572" s="42">
        <v>1</v>
      </c>
      <c r="J2572" t="s">
        <v>7002</v>
      </c>
      <c r="K2572" s="37">
        <v>48092</v>
      </c>
      <c r="L2572" s="44">
        <v>444580.96</v>
      </c>
      <c r="M2572" s="44">
        <v>444580.96</v>
      </c>
      <c r="N2572" s="44">
        <v>0</v>
      </c>
      <c r="O2572" s="44">
        <v>444580.96</v>
      </c>
      <c r="P2572" s="44">
        <v>0</v>
      </c>
      <c r="Q2572" s="44">
        <v>0</v>
      </c>
      <c r="R2572" s="44">
        <v>0</v>
      </c>
      <c r="S2572" s="44">
        <v>0</v>
      </c>
      <c r="T2572" s="44">
        <v>0</v>
      </c>
      <c r="V2572" s="44"/>
      <c r="W2572" s="44"/>
      <c r="X2572" s="44"/>
    </row>
    <row r="2573" spans="1:24">
      <c r="A2573">
        <v>2</v>
      </c>
      <c r="B2573">
        <v>4332</v>
      </c>
      <c r="C2573" t="s">
        <v>3767</v>
      </c>
      <c r="D2573" t="s">
        <v>568</v>
      </c>
      <c r="E2573" t="s">
        <v>25</v>
      </c>
      <c r="F2573" t="s">
        <v>5947</v>
      </c>
      <c r="G2573" t="s">
        <v>2594</v>
      </c>
      <c r="H2573" t="s">
        <v>107</v>
      </c>
      <c r="I2573" s="42">
        <v>1</v>
      </c>
      <c r="J2573" t="s">
        <v>7002</v>
      </c>
      <c r="K2573" s="37">
        <v>43591</v>
      </c>
      <c r="L2573" s="44">
        <v>6125.12</v>
      </c>
      <c r="M2573" s="44">
        <v>6125.12</v>
      </c>
      <c r="N2573" s="44">
        <v>0</v>
      </c>
      <c r="O2573" s="44">
        <v>5512.61</v>
      </c>
      <c r="P2573" s="44">
        <v>0</v>
      </c>
      <c r="Q2573" s="44">
        <v>459.38420000000002</v>
      </c>
      <c r="R2573" s="44">
        <v>0</v>
      </c>
      <c r="S2573" s="44">
        <v>0</v>
      </c>
      <c r="T2573" s="44">
        <v>459.38420000000002</v>
      </c>
      <c r="V2573" s="44"/>
      <c r="W2573" s="44"/>
      <c r="X2573" s="44"/>
    </row>
    <row r="2574" spans="1:24">
      <c r="A2574">
        <v>2</v>
      </c>
      <c r="B2574">
        <v>4332</v>
      </c>
      <c r="C2574" t="s">
        <v>3767</v>
      </c>
      <c r="D2574" t="s">
        <v>568</v>
      </c>
      <c r="E2574" t="s">
        <v>25</v>
      </c>
      <c r="F2574" t="s">
        <v>5948</v>
      </c>
      <c r="G2574" t="s">
        <v>2576</v>
      </c>
      <c r="H2574" t="s">
        <v>107</v>
      </c>
      <c r="I2574" s="42">
        <v>1</v>
      </c>
      <c r="J2574" t="s">
        <v>7002</v>
      </c>
      <c r="K2574" s="37">
        <v>43591</v>
      </c>
      <c r="L2574" s="44">
        <v>28375.599999999999</v>
      </c>
      <c r="M2574" s="44">
        <v>28375.599999999999</v>
      </c>
      <c r="N2574" s="44">
        <v>0</v>
      </c>
      <c r="O2574" s="44">
        <v>25538.04</v>
      </c>
      <c r="P2574" s="44">
        <v>0</v>
      </c>
      <c r="Q2574" s="44">
        <v>2128.17</v>
      </c>
      <c r="R2574" s="44">
        <v>0</v>
      </c>
      <c r="S2574" s="44">
        <v>0</v>
      </c>
      <c r="T2574" s="44">
        <v>2128.17</v>
      </c>
      <c r="V2574" s="44"/>
      <c r="W2574" s="44"/>
      <c r="X2574" s="44"/>
    </row>
    <row r="2575" spans="1:24">
      <c r="A2575">
        <v>2</v>
      </c>
      <c r="B2575">
        <v>4332</v>
      </c>
      <c r="C2575" t="s">
        <v>3767</v>
      </c>
      <c r="D2575" t="s">
        <v>1026</v>
      </c>
      <c r="E2575" t="s">
        <v>152</v>
      </c>
      <c r="F2575" t="s">
        <v>5949</v>
      </c>
      <c r="G2575" t="s">
        <v>2890</v>
      </c>
      <c r="H2575" t="s">
        <v>124</v>
      </c>
      <c r="I2575" s="42">
        <v>0</v>
      </c>
      <c r="J2575" t="s">
        <v>7002</v>
      </c>
      <c r="K2575" s="37">
        <v>48092</v>
      </c>
      <c r="L2575" s="44">
        <v>1401135.71</v>
      </c>
      <c r="M2575" s="44">
        <v>1401135.71</v>
      </c>
      <c r="N2575" s="44">
        <v>0</v>
      </c>
      <c r="O2575" s="44">
        <v>1261022.1399999999</v>
      </c>
      <c r="P2575" s="44">
        <v>0</v>
      </c>
      <c r="Q2575" s="44">
        <v>0</v>
      </c>
      <c r="R2575" s="44">
        <v>0</v>
      </c>
      <c r="S2575" s="44">
        <v>0</v>
      </c>
      <c r="T2575" s="44">
        <v>0</v>
      </c>
      <c r="V2575" s="44"/>
      <c r="W2575" s="44"/>
      <c r="X2575" s="44"/>
    </row>
    <row r="2576" spans="1:24">
      <c r="A2576">
        <v>2</v>
      </c>
      <c r="B2576">
        <v>4332</v>
      </c>
      <c r="C2576" t="s">
        <v>3767</v>
      </c>
      <c r="D2576" t="s">
        <v>1902</v>
      </c>
      <c r="E2576" t="s">
        <v>21</v>
      </c>
      <c r="F2576" t="s">
        <v>5950</v>
      </c>
      <c r="G2576" t="s">
        <v>141</v>
      </c>
      <c r="H2576" t="s">
        <v>86</v>
      </c>
      <c r="I2576" s="42">
        <v>1</v>
      </c>
      <c r="J2576" t="s">
        <v>7002</v>
      </c>
      <c r="K2576" s="37">
        <v>44019</v>
      </c>
      <c r="L2576" s="44">
        <v>849953.86</v>
      </c>
      <c r="M2576" s="44">
        <v>849940.87</v>
      </c>
      <c r="N2576" s="44">
        <v>-12.99</v>
      </c>
      <c r="O2576" s="44">
        <v>849292.94</v>
      </c>
      <c r="P2576" s="44">
        <v>-11.69</v>
      </c>
      <c r="Q2576" s="44">
        <v>485.93</v>
      </c>
      <c r="R2576" s="44">
        <v>0</v>
      </c>
      <c r="S2576" s="44">
        <v>485.93</v>
      </c>
      <c r="T2576" s="44">
        <v>0</v>
      </c>
      <c r="V2576" s="44"/>
      <c r="W2576" s="44"/>
      <c r="X2576" s="44"/>
    </row>
    <row r="2577" spans="1:24">
      <c r="A2577">
        <v>2</v>
      </c>
      <c r="B2577">
        <v>4332</v>
      </c>
      <c r="C2577" t="s">
        <v>3767</v>
      </c>
      <c r="D2577" t="s">
        <v>2331</v>
      </c>
      <c r="E2577" t="s">
        <v>152</v>
      </c>
      <c r="F2577" t="s">
        <v>5951</v>
      </c>
      <c r="G2577" t="s">
        <v>2864</v>
      </c>
      <c r="H2577" t="s">
        <v>124</v>
      </c>
      <c r="I2577" s="42">
        <v>0</v>
      </c>
      <c r="J2577" t="s">
        <v>7002</v>
      </c>
      <c r="K2577" s="37">
        <v>43788</v>
      </c>
      <c r="L2577" s="44">
        <v>79423.59</v>
      </c>
      <c r="M2577" s="44">
        <v>79423.59</v>
      </c>
      <c r="N2577" s="44">
        <v>0</v>
      </c>
      <c r="O2577" s="44">
        <v>71481.23</v>
      </c>
      <c r="P2577" s="44">
        <v>0</v>
      </c>
      <c r="Q2577" s="44">
        <v>5956.7691999999997</v>
      </c>
      <c r="R2577" s="44">
        <v>0</v>
      </c>
      <c r="S2577" s="44">
        <v>0</v>
      </c>
      <c r="T2577" s="44">
        <v>5956.7691999999997</v>
      </c>
      <c r="V2577" s="44"/>
      <c r="W2577" s="44"/>
      <c r="X2577" s="44"/>
    </row>
    <row r="2578" spans="1:24">
      <c r="A2578">
        <v>2</v>
      </c>
      <c r="B2578">
        <v>4332</v>
      </c>
      <c r="C2578" t="s">
        <v>3767</v>
      </c>
      <c r="D2578" t="s">
        <v>1188</v>
      </c>
      <c r="E2578" t="s">
        <v>60</v>
      </c>
      <c r="F2578" t="s">
        <v>5952</v>
      </c>
      <c r="G2578" t="s">
        <v>2703</v>
      </c>
      <c r="H2578" t="s">
        <v>107</v>
      </c>
      <c r="I2578" s="42">
        <v>0</v>
      </c>
      <c r="J2578" t="s">
        <v>7002</v>
      </c>
      <c r="K2578" s="37">
        <v>43760</v>
      </c>
      <c r="L2578" s="44">
        <v>71492.539999999994</v>
      </c>
      <c r="M2578" s="44">
        <v>71492.539999999994</v>
      </c>
      <c r="N2578" s="44">
        <v>0</v>
      </c>
      <c r="O2578" s="44">
        <v>64343.29</v>
      </c>
      <c r="P2578" s="44">
        <v>0</v>
      </c>
      <c r="Q2578" s="44">
        <v>5361.9408000000003</v>
      </c>
      <c r="R2578" s="44">
        <v>0</v>
      </c>
      <c r="S2578" s="44">
        <v>0</v>
      </c>
      <c r="T2578" s="44">
        <v>5361.9408000000003</v>
      </c>
      <c r="V2578" s="44"/>
      <c r="W2578" s="44"/>
      <c r="X2578" s="44"/>
    </row>
    <row r="2579" spans="1:24">
      <c r="A2579">
        <v>2</v>
      </c>
      <c r="B2579">
        <v>4332</v>
      </c>
      <c r="C2579" t="s">
        <v>3767</v>
      </c>
      <c r="D2579" t="s">
        <v>2404</v>
      </c>
      <c r="E2579" t="s">
        <v>253</v>
      </c>
      <c r="F2579" t="s">
        <v>7845</v>
      </c>
      <c r="G2579" t="s">
        <v>7846</v>
      </c>
      <c r="H2579" t="s">
        <v>124</v>
      </c>
      <c r="I2579" s="42">
        <v>1</v>
      </c>
      <c r="J2579" t="s">
        <v>7002</v>
      </c>
      <c r="K2579" s="37">
        <v>48092</v>
      </c>
      <c r="L2579" s="44">
        <v>282585</v>
      </c>
      <c r="M2579" s="44">
        <v>282585</v>
      </c>
      <c r="N2579" s="44">
        <v>0</v>
      </c>
      <c r="O2579" s="44">
        <v>254326.5</v>
      </c>
      <c r="P2579" s="44">
        <v>0</v>
      </c>
      <c r="Q2579" s="44">
        <v>0</v>
      </c>
      <c r="R2579" s="44">
        <v>0</v>
      </c>
      <c r="S2579" s="44">
        <v>0</v>
      </c>
      <c r="T2579" s="44">
        <v>0</v>
      </c>
      <c r="V2579" s="44"/>
      <c r="W2579" s="44"/>
      <c r="X2579" s="44"/>
    </row>
    <row r="2580" spans="1:24">
      <c r="A2580">
        <v>2</v>
      </c>
      <c r="B2580">
        <v>4332</v>
      </c>
      <c r="C2580" t="s">
        <v>3767</v>
      </c>
      <c r="D2580" t="s">
        <v>2509</v>
      </c>
      <c r="E2580" t="s">
        <v>131</v>
      </c>
      <c r="F2580" t="s">
        <v>5953</v>
      </c>
      <c r="G2580" t="s">
        <v>141</v>
      </c>
      <c r="H2580" t="s">
        <v>86</v>
      </c>
      <c r="I2580" s="42">
        <v>1</v>
      </c>
      <c r="J2580" t="s">
        <v>7002</v>
      </c>
      <c r="K2580" s="37">
        <v>43591</v>
      </c>
      <c r="L2580" s="44">
        <v>42998.82</v>
      </c>
      <c r="M2580" s="44">
        <v>42998.82</v>
      </c>
      <c r="N2580" s="44">
        <v>0</v>
      </c>
      <c r="O2580" s="44">
        <v>38698.94</v>
      </c>
      <c r="P2580" s="44">
        <v>0</v>
      </c>
      <c r="Q2580" s="44">
        <v>3224.9117000000001</v>
      </c>
      <c r="R2580" s="44">
        <v>0</v>
      </c>
      <c r="S2580" s="44">
        <v>0</v>
      </c>
      <c r="T2580" s="44">
        <v>3224.9117000000001</v>
      </c>
      <c r="V2580" s="44"/>
      <c r="W2580" s="44"/>
      <c r="X2580" s="44"/>
    </row>
    <row r="2581" spans="1:24">
      <c r="A2581">
        <v>2</v>
      </c>
      <c r="B2581">
        <v>4332</v>
      </c>
      <c r="C2581" t="s">
        <v>3767</v>
      </c>
      <c r="D2581" t="s">
        <v>600</v>
      </c>
      <c r="E2581" t="s">
        <v>48</v>
      </c>
      <c r="F2581" t="s">
        <v>5954</v>
      </c>
      <c r="G2581" t="s">
        <v>3529</v>
      </c>
      <c r="H2581" t="s">
        <v>149</v>
      </c>
      <c r="I2581" s="42">
        <v>0.05</v>
      </c>
      <c r="J2581" t="s">
        <v>7002</v>
      </c>
      <c r="K2581" s="37">
        <v>48092</v>
      </c>
      <c r="L2581" s="44">
        <v>22275636.109999999</v>
      </c>
      <c r="M2581" s="44">
        <v>22275636.109999999</v>
      </c>
      <c r="N2581" s="44">
        <v>0</v>
      </c>
      <c r="O2581" s="44">
        <v>20048072.5</v>
      </c>
      <c r="P2581" s="44">
        <v>0</v>
      </c>
      <c r="Q2581" s="44">
        <v>11101.57</v>
      </c>
      <c r="R2581" s="44">
        <v>0</v>
      </c>
      <c r="S2581" s="44">
        <v>11101.57</v>
      </c>
      <c r="T2581" s="44">
        <v>0</v>
      </c>
      <c r="V2581" s="44"/>
      <c r="W2581" s="44"/>
      <c r="X2581" s="44"/>
    </row>
    <row r="2582" spans="1:24">
      <c r="A2582">
        <v>2</v>
      </c>
      <c r="B2582">
        <v>4332</v>
      </c>
      <c r="C2582" t="s">
        <v>3767</v>
      </c>
      <c r="D2582" t="s">
        <v>224</v>
      </c>
      <c r="E2582" t="s">
        <v>69</v>
      </c>
      <c r="F2582" t="s">
        <v>5955</v>
      </c>
      <c r="G2582" t="s">
        <v>303</v>
      </c>
      <c r="H2582" t="s">
        <v>107</v>
      </c>
      <c r="I2582" s="42">
        <v>0</v>
      </c>
      <c r="J2582" t="s">
        <v>7002</v>
      </c>
      <c r="K2582" s="37">
        <v>43265</v>
      </c>
      <c r="L2582" s="44">
        <v>5964.32</v>
      </c>
      <c r="M2582" s="44">
        <v>5964.32</v>
      </c>
      <c r="N2582" s="44">
        <v>0</v>
      </c>
      <c r="O2582" s="44">
        <v>5367.89</v>
      </c>
      <c r="P2582" s="44">
        <v>0</v>
      </c>
      <c r="Q2582" s="44">
        <v>447.32420000000002</v>
      </c>
      <c r="R2582" s="44">
        <v>0</v>
      </c>
      <c r="S2582" s="44">
        <v>0</v>
      </c>
      <c r="T2582" s="44">
        <v>447.32420000000002</v>
      </c>
      <c r="V2582" s="44"/>
      <c r="W2582" s="44"/>
      <c r="X2582" s="44"/>
    </row>
    <row r="2583" spans="1:24">
      <c r="A2583">
        <v>2</v>
      </c>
      <c r="B2583">
        <v>4332</v>
      </c>
      <c r="C2583" t="s">
        <v>3767</v>
      </c>
      <c r="D2583" t="s">
        <v>2126</v>
      </c>
      <c r="E2583" t="s">
        <v>76</v>
      </c>
      <c r="F2583" t="s">
        <v>5956</v>
      </c>
      <c r="G2583" t="s">
        <v>2830</v>
      </c>
      <c r="H2583" t="s">
        <v>104</v>
      </c>
      <c r="I2583" s="42">
        <v>0</v>
      </c>
      <c r="J2583" t="s">
        <v>7002</v>
      </c>
      <c r="K2583" s="37">
        <v>43788</v>
      </c>
      <c r="L2583" s="44">
        <v>111552.7</v>
      </c>
      <c r="M2583" s="44">
        <v>111552.7</v>
      </c>
      <c r="N2583" s="44">
        <v>0</v>
      </c>
      <c r="O2583" s="44">
        <v>100397.43</v>
      </c>
      <c r="P2583" s="44">
        <v>0</v>
      </c>
      <c r="Q2583" s="44">
        <v>8366.4524999999994</v>
      </c>
      <c r="R2583" s="44">
        <v>0</v>
      </c>
      <c r="S2583" s="44">
        <v>0</v>
      </c>
      <c r="T2583" s="44">
        <v>8366.4524999999994</v>
      </c>
      <c r="V2583" s="44"/>
      <c r="W2583" s="44"/>
      <c r="X2583" s="44"/>
    </row>
    <row r="2584" spans="1:24">
      <c r="A2584">
        <v>2</v>
      </c>
      <c r="B2584">
        <v>4332</v>
      </c>
      <c r="C2584" t="s">
        <v>3767</v>
      </c>
      <c r="D2584" t="s">
        <v>1708</v>
      </c>
      <c r="E2584" t="s">
        <v>69</v>
      </c>
      <c r="F2584" t="s">
        <v>5957</v>
      </c>
      <c r="G2584" t="s">
        <v>2549</v>
      </c>
      <c r="H2584" t="s">
        <v>107</v>
      </c>
      <c r="I2584" s="42">
        <v>0.1</v>
      </c>
      <c r="J2584" t="s">
        <v>7002</v>
      </c>
      <c r="K2584" s="37">
        <v>43882</v>
      </c>
      <c r="L2584" s="44">
        <v>21280.74</v>
      </c>
      <c r="M2584" s="44">
        <v>21280.74</v>
      </c>
      <c r="N2584" s="44">
        <v>0</v>
      </c>
      <c r="O2584" s="44">
        <v>19152.669999999998</v>
      </c>
      <c r="P2584" s="44">
        <v>0</v>
      </c>
      <c r="Q2584" s="44">
        <v>1596.0558000000001</v>
      </c>
      <c r="R2584" s="44">
        <v>0</v>
      </c>
      <c r="S2584" s="44">
        <v>0</v>
      </c>
      <c r="T2584" s="44">
        <v>1596.0558000000001</v>
      </c>
      <c r="V2584" s="44"/>
      <c r="W2584" s="44"/>
      <c r="X2584" s="44"/>
    </row>
    <row r="2585" spans="1:24">
      <c r="A2585">
        <v>2</v>
      </c>
      <c r="B2585">
        <v>4332</v>
      </c>
      <c r="C2585" t="s">
        <v>3767</v>
      </c>
      <c r="D2585" t="s">
        <v>796</v>
      </c>
      <c r="E2585" t="s">
        <v>60</v>
      </c>
      <c r="F2585" t="s">
        <v>5958</v>
      </c>
      <c r="G2585" t="s">
        <v>3195</v>
      </c>
      <c r="H2585" t="s">
        <v>100</v>
      </c>
      <c r="I2585" s="42">
        <v>0</v>
      </c>
      <c r="J2585" t="s">
        <v>7002</v>
      </c>
      <c r="K2585" s="37">
        <v>43917</v>
      </c>
      <c r="L2585" s="44">
        <v>91981.93</v>
      </c>
      <c r="M2585" s="44">
        <v>91981.93</v>
      </c>
      <c r="N2585" s="44">
        <v>0</v>
      </c>
      <c r="O2585" s="44">
        <v>82783.740000000005</v>
      </c>
      <c r="P2585" s="44">
        <v>0</v>
      </c>
      <c r="Q2585" s="44">
        <v>6898.6450000000004</v>
      </c>
      <c r="R2585" s="44">
        <v>0</v>
      </c>
      <c r="S2585" s="44">
        <v>0</v>
      </c>
      <c r="T2585" s="44">
        <v>6898.6450000000004</v>
      </c>
      <c r="V2585" s="44"/>
      <c r="W2585" s="44"/>
      <c r="X2585" s="44"/>
    </row>
    <row r="2586" spans="1:24">
      <c r="A2586">
        <v>2</v>
      </c>
      <c r="B2586">
        <v>4332</v>
      </c>
      <c r="C2586" t="s">
        <v>3767</v>
      </c>
      <c r="D2586" t="s">
        <v>2331</v>
      </c>
      <c r="E2586" t="s">
        <v>152</v>
      </c>
      <c r="F2586" t="s">
        <v>5959</v>
      </c>
      <c r="G2586" t="s">
        <v>2529</v>
      </c>
      <c r="H2586" t="s">
        <v>124</v>
      </c>
      <c r="I2586" s="42">
        <v>1</v>
      </c>
      <c r="J2586" t="s">
        <v>7002</v>
      </c>
      <c r="K2586" s="37">
        <v>48092</v>
      </c>
      <c r="L2586" s="44">
        <v>146401.01999999999</v>
      </c>
      <c r="M2586" s="44">
        <v>146401.01999999999</v>
      </c>
      <c r="N2586" s="44">
        <v>0</v>
      </c>
      <c r="O2586" s="44">
        <v>131760.92000000001</v>
      </c>
      <c r="P2586" s="44">
        <v>0</v>
      </c>
      <c r="Q2586" s="44">
        <v>0</v>
      </c>
      <c r="R2586" s="44">
        <v>0</v>
      </c>
      <c r="S2586" s="44">
        <v>0</v>
      </c>
      <c r="T2586" s="44">
        <v>0</v>
      </c>
      <c r="V2586" s="44"/>
      <c r="W2586" s="44"/>
      <c r="X2586" s="44"/>
    </row>
    <row r="2587" spans="1:24">
      <c r="A2587">
        <v>2</v>
      </c>
      <c r="B2587">
        <v>4332</v>
      </c>
      <c r="C2587" t="s">
        <v>3767</v>
      </c>
      <c r="D2587" t="s">
        <v>669</v>
      </c>
      <c r="E2587" t="s">
        <v>93</v>
      </c>
      <c r="F2587" t="s">
        <v>5960</v>
      </c>
      <c r="G2587" t="s">
        <v>2670</v>
      </c>
      <c r="H2587" t="s">
        <v>107</v>
      </c>
      <c r="I2587" s="42">
        <v>0.05</v>
      </c>
      <c r="J2587" t="s">
        <v>7002</v>
      </c>
      <c r="K2587" s="37">
        <v>48092</v>
      </c>
      <c r="L2587" s="44">
        <v>0</v>
      </c>
      <c r="M2587" s="44">
        <v>0</v>
      </c>
      <c r="N2587" s="44">
        <v>0</v>
      </c>
      <c r="O2587" s="44">
        <v>0</v>
      </c>
      <c r="P2587" s="44">
        <v>0</v>
      </c>
      <c r="Q2587" s="44">
        <v>0</v>
      </c>
      <c r="R2587" s="44">
        <v>0</v>
      </c>
      <c r="S2587" s="44">
        <v>0</v>
      </c>
      <c r="T2587" s="44">
        <v>0</v>
      </c>
      <c r="V2587" s="44"/>
      <c r="W2587" s="44"/>
      <c r="X2587" s="44"/>
    </row>
    <row r="2588" spans="1:24">
      <c r="A2588">
        <v>2</v>
      </c>
      <c r="B2588">
        <v>4332</v>
      </c>
      <c r="C2588" t="s">
        <v>3767</v>
      </c>
      <c r="D2588" t="s">
        <v>796</v>
      </c>
      <c r="E2588" t="s">
        <v>60</v>
      </c>
      <c r="F2588" t="s">
        <v>5961</v>
      </c>
      <c r="G2588" t="s">
        <v>3471</v>
      </c>
      <c r="H2588" t="s">
        <v>100</v>
      </c>
      <c r="I2588" s="42">
        <v>0</v>
      </c>
      <c r="J2588" t="s">
        <v>7002</v>
      </c>
      <c r="K2588" s="37">
        <v>43864</v>
      </c>
      <c r="L2588" s="44">
        <v>75700.100000000006</v>
      </c>
      <c r="M2588" s="44">
        <v>75700.100000000006</v>
      </c>
      <c r="N2588" s="44">
        <v>0</v>
      </c>
      <c r="O2588" s="44">
        <v>68130.09</v>
      </c>
      <c r="P2588" s="44">
        <v>0</v>
      </c>
      <c r="Q2588" s="44">
        <v>5677.5074999999997</v>
      </c>
      <c r="R2588" s="44">
        <v>0</v>
      </c>
      <c r="S2588" s="44">
        <v>0</v>
      </c>
      <c r="T2588" s="44">
        <v>5677.5074999999997</v>
      </c>
      <c r="V2588" s="44"/>
      <c r="W2588" s="44"/>
      <c r="X2588" s="44"/>
    </row>
    <row r="2589" spans="1:24">
      <c r="A2589">
        <v>2</v>
      </c>
      <c r="B2589">
        <v>4332</v>
      </c>
      <c r="C2589" t="s">
        <v>3767</v>
      </c>
      <c r="D2589" t="s">
        <v>243</v>
      </c>
      <c r="E2589" t="s">
        <v>244</v>
      </c>
      <c r="F2589" t="s">
        <v>5962</v>
      </c>
      <c r="G2589" t="s">
        <v>343</v>
      </c>
      <c r="H2589" t="s">
        <v>124</v>
      </c>
      <c r="I2589" s="42">
        <v>0</v>
      </c>
      <c r="J2589" t="s">
        <v>7002</v>
      </c>
      <c r="K2589" s="37">
        <v>43265</v>
      </c>
      <c r="L2589" s="44">
        <v>10475.67</v>
      </c>
      <c r="M2589" s="44">
        <v>10475.67</v>
      </c>
      <c r="N2589" s="44">
        <v>0</v>
      </c>
      <c r="O2589" s="44">
        <v>9428.1</v>
      </c>
      <c r="P2589" s="44">
        <v>0</v>
      </c>
      <c r="Q2589" s="44">
        <v>785.67499999999995</v>
      </c>
      <c r="R2589" s="44">
        <v>0</v>
      </c>
      <c r="S2589" s="44">
        <v>0</v>
      </c>
      <c r="T2589" s="44">
        <v>785.67499999999995</v>
      </c>
      <c r="V2589" s="44"/>
      <c r="W2589" s="44"/>
      <c r="X2589" s="44"/>
    </row>
    <row r="2590" spans="1:24">
      <c r="A2590">
        <v>2</v>
      </c>
      <c r="B2590">
        <v>4332</v>
      </c>
      <c r="C2590" t="s">
        <v>3767</v>
      </c>
      <c r="D2590" t="s">
        <v>2545</v>
      </c>
      <c r="E2590" t="s">
        <v>9</v>
      </c>
      <c r="F2590" t="s">
        <v>5963</v>
      </c>
      <c r="G2590" t="s">
        <v>3140</v>
      </c>
      <c r="H2590" t="s">
        <v>100</v>
      </c>
      <c r="I2590" s="42">
        <v>1</v>
      </c>
      <c r="J2590" t="s">
        <v>7002</v>
      </c>
      <c r="K2590" s="37">
        <v>43781</v>
      </c>
      <c r="L2590" s="44">
        <v>49155.13</v>
      </c>
      <c r="M2590" s="44">
        <v>49155.13</v>
      </c>
      <c r="N2590" s="44">
        <v>0</v>
      </c>
      <c r="O2590" s="44">
        <v>44239.62</v>
      </c>
      <c r="P2590" s="44">
        <v>0</v>
      </c>
      <c r="Q2590" s="44">
        <v>3686.6350000000002</v>
      </c>
      <c r="R2590" s="44">
        <v>0</v>
      </c>
      <c r="S2590" s="44">
        <v>0</v>
      </c>
      <c r="T2590" s="44">
        <v>3686.6350000000002</v>
      </c>
      <c r="V2590" s="44"/>
      <c r="W2590" s="44"/>
      <c r="X2590" s="44"/>
    </row>
    <row r="2591" spans="1:24">
      <c r="A2591">
        <v>2</v>
      </c>
      <c r="B2591">
        <v>4332</v>
      </c>
      <c r="C2591" t="s">
        <v>3767</v>
      </c>
      <c r="D2591" t="s">
        <v>796</v>
      </c>
      <c r="E2591" t="s">
        <v>60</v>
      </c>
      <c r="F2591" t="s">
        <v>5964</v>
      </c>
      <c r="G2591" t="s">
        <v>2602</v>
      </c>
      <c r="H2591" t="s">
        <v>124</v>
      </c>
      <c r="I2591" s="42">
        <v>0</v>
      </c>
      <c r="J2591" t="s">
        <v>7002</v>
      </c>
      <c r="K2591" s="37">
        <v>43671</v>
      </c>
      <c r="L2591" s="44">
        <v>14218.53</v>
      </c>
      <c r="M2591" s="44">
        <v>14218.53</v>
      </c>
      <c r="N2591" s="44">
        <v>0</v>
      </c>
      <c r="O2591" s="44">
        <v>12796.68</v>
      </c>
      <c r="P2591" s="44">
        <v>0</v>
      </c>
      <c r="Q2591" s="44">
        <v>1066.3900000000001</v>
      </c>
      <c r="R2591" s="44">
        <v>0</v>
      </c>
      <c r="S2591" s="44">
        <v>0</v>
      </c>
      <c r="T2591" s="44">
        <v>1066.3900000000001</v>
      </c>
      <c r="V2591" s="44"/>
      <c r="W2591" s="44"/>
      <c r="X2591" s="44"/>
    </row>
    <row r="2592" spans="1:24">
      <c r="A2592">
        <v>2</v>
      </c>
      <c r="B2592">
        <v>4332</v>
      </c>
      <c r="C2592" t="s">
        <v>3767</v>
      </c>
      <c r="D2592" t="s">
        <v>1642</v>
      </c>
      <c r="E2592" t="s">
        <v>152</v>
      </c>
      <c r="F2592" t="s">
        <v>5965</v>
      </c>
      <c r="G2592" t="s">
        <v>3069</v>
      </c>
      <c r="H2592" t="s">
        <v>100</v>
      </c>
      <c r="I2592" s="42">
        <v>0.02</v>
      </c>
      <c r="J2592" t="s">
        <v>7002</v>
      </c>
      <c r="K2592" s="37">
        <v>48092</v>
      </c>
      <c r="L2592" s="44">
        <v>2639957</v>
      </c>
      <c r="M2592" s="44">
        <v>2639957</v>
      </c>
      <c r="N2592" s="44">
        <v>0</v>
      </c>
      <c r="O2592" s="44">
        <v>2375961.2999999998</v>
      </c>
      <c r="P2592" s="44">
        <v>0</v>
      </c>
      <c r="Q2592" s="44">
        <v>0</v>
      </c>
      <c r="R2592" s="44">
        <v>0</v>
      </c>
      <c r="S2592" s="44">
        <v>0</v>
      </c>
      <c r="T2592" s="44">
        <v>0</v>
      </c>
      <c r="V2592" s="44"/>
      <c r="W2592" s="44"/>
      <c r="X2592" s="44"/>
    </row>
    <row r="2593" spans="1:24">
      <c r="A2593">
        <v>2</v>
      </c>
      <c r="B2593">
        <v>4332</v>
      </c>
      <c r="C2593" t="s">
        <v>3767</v>
      </c>
      <c r="D2593" t="s">
        <v>1594</v>
      </c>
      <c r="E2593" t="s">
        <v>48</v>
      </c>
      <c r="F2593" t="s">
        <v>5966</v>
      </c>
      <c r="G2593" t="s">
        <v>3202</v>
      </c>
      <c r="H2593" t="s">
        <v>107</v>
      </c>
      <c r="I2593" s="42">
        <v>1</v>
      </c>
      <c r="J2593" t="s">
        <v>7002</v>
      </c>
      <c r="K2593" s="37">
        <v>43781</v>
      </c>
      <c r="L2593" s="44">
        <v>38834.54</v>
      </c>
      <c r="M2593" s="44">
        <v>38834.54</v>
      </c>
      <c r="N2593" s="44">
        <v>0</v>
      </c>
      <c r="O2593" s="44">
        <v>34951.089999999997</v>
      </c>
      <c r="P2593" s="44">
        <v>0</v>
      </c>
      <c r="Q2593" s="44">
        <v>2912.5907999999999</v>
      </c>
      <c r="R2593" s="44">
        <v>0</v>
      </c>
      <c r="S2593" s="44">
        <v>0</v>
      </c>
      <c r="T2593" s="44">
        <v>2912.5907999999999</v>
      </c>
      <c r="V2593" s="44"/>
      <c r="W2593" s="44"/>
      <c r="X2593" s="44"/>
    </row>
    <row r="2594" spans="1:24">
      <c r="A2594">
        <v>2</v>
      </c>
      <c r="B2594">
        <v>4332</v>
      </c>
      <c r="C2594" t="s">
        <v>3767</v>
      </c>
      <c r="D2594" t="s">
        <v>568</v>
      </c>
      <c r="E2594" t="s">
        <v>25</v>
      </c>
      <c r="F2594" t="s">
        <v>5967</v>
      </c>
      <c r="G2594" t="s">
        <v>2591</v>
      </c>
      <c r="H2594" t="s">
        <v>107</v>
      </c>
      <c r="I2594" s="42">
        <v>1</v>
      </c>
      <c r="J2594" t="s">
        <v>7002</v>
      </c>
      <c r="K2594" s="37">
        <v>43591</v>
      </c>
      <c r="L2594" s="44">
        <v>4455.9799999999996</v>
      </c>
      <c r="M2594" s="44">
        <v>4455.9799999999996</v>
      </c>
      <c r="N2594" s="44">
        <v>0</v>
      </c>
      <c r="O2594" s="44">
        <v>4010.38</v>
      </c>
      <c r="P2594" s="44">
        <v>0</v>
      </c>
      <c r="Q2594" s="44">
        <v>334.19830000000002</v>
      </c>
      <c r="R2594" s="44">
        <v>0</v>
      </c>
      <c r="S2594" s="44">
        <v>0</v>
      </c>
      <c r="T2594" s="44">
        <v>334.19830000000002</v>
      </c>
      <c r="V2594" s="44"/>
      <c r="W2594" s="44"/>
      <c r="X2594" s="44"/>
    </row>
    <row r="2595" spans="1:24">
      <c r="A2595">
        <v>2</v>
      </c>
      <c r="B2595">
        <v>4332</v>
      </c>
      <c r="C2595" t="s">
        <v>3767</v>
      </c>
      <c r="D2595" t="s">
        <v>47</v>
      </c>
      <c r="E2595" t="s">
        <v>48</v>
      </c>
      <c r="F2595" t="s">
        <v>5968</v>
      </c>
      <c r="G2595" t="s">
        <v>644</v>
      </c>
      <c r="H2595" t="s">
        <v>107</v>
      </c>
      <c r="I2595" s="42">
        <v>0</v>
      </c>
      <c r="J2595" t="s">
        <v>7002</v>
      </c>
      <c r="K2595" s="37">
        <v>48092</v>
      </c>
      <c r="L2595" s="44">
        <v>59158.71</v>
      </c>
      <c r="M2595" s="44">
        <v>59158.71</v>
      </c>
      <c r="N2595" s="44">
        <v>0</v>
      </c>
      <c r="O2595" s="44">
        <v>53242.84</v>
      </c>
      <c r="P2595" s="44">
        <v>0</v>
      </c>
      <c r="Q2595" s="44">
        <v>4436.9032999999999</v>
      </c>
      <c r="R2595" s="44">
        <v>0</v>
      </c>
      <c r="S2595" s="44">
        <v>0</v>
      </c>
      <c r="T2595" s="44">
        <v>4436.9032999999999</v>
      </c>
      <c r="V2595" s="44"/>
      <c r="W2595" s="44"/>
      <c r="X2595" s="44"/>
    </row>
    <row r="2596" spans="1:24">
      <c r="A2596">
        <v>2</v>
      </c>
      <c r="B2596">
        <v>4332</v>
      </c>
      <c r="C2596" t="s">
        <v>3767</v>
      </c>
      <c r="D2596" t="s">
        <v>1731</v>
      </c>
      <c r="E2596" t="s">
        <v>122</v>
      </c>
      <c r="F2596" t="s">
        <v>5969</v>
      </c>
      <c r="G2596" t="s">
        <v>2500</v>
      </c>
      <c r="H2596" t="s">
        <v>124</v>
      </c>
      <c r="I2596" s="42">
        <v>1</v>
      </c>
      <c r="J2596" t="s">
        <v>7002</v>
      </c>
      <c r="K2596" s="37">
        <v>43591</v>
      </c>
      <c r="L2596" s="44">
        <v>9449.56</v>
      </c>
      <c r="M2596" s="44">
        <v>9449.56</v>
      </c>
      <c r="N2596" s="44">
        <v>0</v>
      </c>
      <c r="O2596" s="44">
        <v>8504.6</v>
      </c>
      <c r="P2596" s="44">
        <v>0</v>
      </c>
      <c r="Q2596" s="44">
        <v>708.71669999999995</v>
      </c>
      <c r="R2596" s="44">
        <v>0</v>
      </c>
      <c r="S2596" s="44">
        <v>0</v>
      </c>
      <c r="T2596" s="44">
        <v>708.71669999999995</v>
      </c>
      <c r="V2596" s="44"/>
      <c r="W2596" s="44"/>
      <c r="X2596" s="44"/>
    </row>
    <row r="2597" spans="1:24">
      <c r="A2597">
        <v>2</v>
      </c>
      <c r="B2597">
        <v>4332</v>
      </c>
      <c r="C2597" t="s">
        <v>3767</v>
      </c>
      <c r="D2597" t="s">
        <v>1188</v>
      </c>
      <c r="E2597" t="s">
        <v>60</v>
      </c>
      <c r="F2597" t="s">
        <v>7847</v>
      </c>
      <c r="G2597" t="s">
        <v>7848</v>
      </c>
      <c r="H2597" t="s">
        <v>107</v>
      </c>
      <c r="I2597" s="42">
        <v>0</v>
      </c>
      <c r="J2597" t="s">
        <v>7002</v>
      </c>
      <c r="K2597" s="37">
        <v>48092</v>
      </c>
      <c r="L2597" s="44">
        <v>167395.37</v>
      </c>
      <c r="M2597" s="44">
        <v>167395.37</v>
      </c>
      <c r="N2597" s="44">
        <v>0</v>
      </c>
      <c r="O2597" s="44">
        <v>150655.82999999999</v>
      </c>
      <c r="P2597" s="44">
        <v>0</v>
      </c>
      <c r="Q2597" s="44">
        <v>0</v>
      </c>
      <c r="R2597" s="44">
        <v>0</v>
      </c>
      <c r="S2597" s="44">
        <v>0</v>
      </c>
      <c r="T2597" s="44">
        <v>0</v>
      </c>
      <c r="V2597" s="44"/>
      <c r="W2597" s="44"/>
      <c r="X2597" s="44"/>
    </row>
    <row r="2598" spans="1:24">
      <c r="A2598">
        <v>2</v>
      </c>
      <c r="B2598">
        <v>4332</v>
      </c>
      <c r="C2598" t="s">
        <v>3767</v>
      </c>
      <c r="D2598" t="s">
        <v>1126</v>
      </c>
      <c r="E2598" t="s">
        <v>9</v>
      </c>
      <c r="F2598" t="s">
        <v>5970</v>
      </c>
      <c r="G2598" t="s">
        <v>2607</v>
      </c>
      <c r="H2598" t="s">
        <v>149</v>
      </c>
      <c r="I2598" s="42">
        <v>1</v>
      </c>
      <c r="J2598" t="s">
        <v>7002</v>
      </c>
      <c r="K2598" s="37">
        <v>43591</v>
      </c>
      <c r="L2598" s="44">
        <v>40267.360000000001</v>
      </c>
      <c r="M2598" s="44">
        <v>40267.360000000001</v>
      </c>
      <c r="N2598" s="44">
        <v>0</v>
      </c>
      <c r="O2598" s="44">
        <v>36240.620000000003</v>
      </c>
      <c r="P2598" s="44">
        <v>0</v>
      </c>
      <c r="Q2598" s="44">
        <v>3020.0517</v>
      </c>
      <c r="R2598" s="44">
        <v>0</v>
      </c>
      <c r="S2598" s="44">
        <v>0</v>
      </c>
      <c r="T2598" s="44">
        <v>3020.0517</v>
      </c>
      <c r="V2598" s="44"/>
      <c r="W2598" s="44"/>
      <c r="X2598" s="44"/>
    </row>
    <row r="2599" spans="1:24">
      <c r="A2599">
        <v>2</v>
      </c>
      <c r="B2599">
        <v>4332</v>
      </c>
      <c r="C2599" t="s">
        <v>3767</v>
      </c>
      <c r="D2599" t="s">
        <v>65</v>
      </c>
      <c r="E2599" t="s">
        <v>48</v>
      </c>
      <c r="F2599" t="s">
        <v>7849</v>
      </c>
      <c r="G2599" t="s">
        <v>7850</v>
      </c>
      <c r="H2599" t="s">
        <v>86</v>
      </c>
      <c r="I2599" s="42">
        <v>1</v>
      </c>
      <c r="J2599" t="s">
        <v>7002</v>
      </c>
      <c r="K2599" s="37">
        <v>43591</v>
      </c>
      <c r="L2599" s="44">
        <v>14482.19</v>
      </c>
      <c r="M2599" s="44">
        <v>14482.19</v>
      </c>
      <c r="N2599" s="44">
        <v>0</v>
      </c>
      <c r="O2599" s="44">
        <v>14482.19</v>
      </c>
      <c r="P2599" s="44">
        <v>0</v>
      </c>
      <c r="Q2599" s="44">
        <v>0</v>
      </c>
      <c r="R2599" s="44">
        <v>0</v>
      </c>
      <c r="S2599" s="44">
        <v>0</v>
      </c>
      <c r="T2599" s="44">
        <v>0</v>
      </c>
      <c r="V2599" s="44"/>
      <c r="W2599" s="44"/>
      <c r="X2599" s="44"/>
    </row>
    <row r="2600" spans="1:24">
      <c r="A2600">
        <v>2</v>
      </c>
      <c r="B2600">
        <v>4332</v>
      </c>
      <c r="C2600" t="s">
        <v>3767</v>
      </c>
      <c r="D2600" t="s">
        <v>568</v>
      </c>
      <c r="E2600" t="s">
        <v>25</v>
      </c>
      <c r="F2600" t="s">
        <v>7851</v>
      </c>
      <c r="G2600" t="s">
        <v>7852</v>
      </c>
      <c r="H2600" t="s">
        <v>86</v>
      </c>
      <c r="I2600" s="42">
        <v>1</v>
      </c>
      <c r="J2600" t="s">
        <v>7002</v>
      </c>
      <c r="K2600" s="37">
        <v>43871</v>
      </c>
      <c r="L2600" s="44">
        <v>332878.21000000002</v>
      </c>
      <c r="M2600" s="44">
        <v>332878.21000000002</v>
      </c>
      <c r="N2600" s="44">
        <v>0</v>
      </c>
      <c r="O2600" s="44">
        <v>332878.21000000002</v>
      </c>
      <c r="P2600" s="44">
        <v>0</v>
      </c>
      <c r="Q2600" s="44">
        <v>0</v>
      </c>
      <c r="R2600" s="44">
        <v>0</v>
      </c>
      <c r="S2600" s="44">
        <v>0</v>
      </c>
      <c r="T2600" s="44">
        <v>0</v>
      </c>
      <c r="V2600" s="44"/>
      <c r="W2600" s="44"/>
      <c r="X2600" s="44"/>
    </row>
    <row r="2601" spans="1:24">
      <c r="A2601">
        <v>2</v>
      </c>
      <c r="B2601">
        <v>4332</v>
      </c>
      <c r="C2601" t="s">
        <v>3767</v>
      </c>
      <c r="D2601" t="s">
        <v>90</v>
      </c>
      <c r="E2601" t="s">
        <v>9</v>
      </c>
      <c r="F2601" t="s">
        <v>5971</v>
      </c>
      <c r="G2601" t="s">
        <v>2515</v>
      </c>
      <c r="H2601" t="s">
        <v>107</v>
      </c>
      <c r="I2601" s="42">
        <v>1</v>
      </c>
      <c r="J2601" t="s">
        <v>7002</v>
      </c>
      <c r="K2601" s="37">
        <v>43591</v>
      </c>
      <c r="L2601" s="44">
        <v>5318.29</v>
      </c>
      <c r="M2601" s="44">
        <v>5318.29</v>
      </c>
      <c r="N2601" s="44">
        <v>0</v>
      </c>
      <c r="O2601" s="44">
        <v>4786.46</v>
      </c>
      <c r="P2601" s="44">
        <v>0</v>
      </c>
      <c r="Q2601" s="44">
        <v>398.87169999999998</v>
      </c>
      <c r="R2601" s="44">
        <v>0</v>
      </c>
      <c r="S2601" s="44">
        <v>0</v>
      </c>
      <c r="T2601" s="44">
        <v>398.87169999999998</v>
      </c>
      <c r="V2601" s="44"/>
      <c r="W2601" s="44"/>
      <c r="X2601" s="44"/>
    </row>
    <row r="2602" spans="1:24">
      <c r="A2602">
        <v>2</v>
      </c>
      <c r="B2602">
        <v>4332</v>
      </c>
      <c r="C2602" t="s">
        <v>3767</v>
      </c>
      <c r="D2602" t="s">
        <v>1640</v>
      </c>
      <c r="E2602" t="s">
        <v>314</v>
      </c>
      <c r="F2602" t="s">
        <v>5972</v>
      </c>
      <c r="G2602" t="s">
        <v>2513</v>
      </c>
      <c r="H2602" t="s">
        <v>124</v>
      </c>
      <c r="I2602" s="42">
        <v>1</v>
      </c>
      <c r="J2602" t="s">
        <v>7002</v>
      </c>
      <c r="K2602" s="37">
        <v>43591</v>
      </c>
      <c r="L2602" s="44">
        <v>98270.31</v>
      </c>
      <c r="M2602" s="44">
        <v>98270.31</v>
      </c>
      <c r="N2602" s="44">
        <v>0</v>
      </c>
      <c r="O2602" s="44">
        <v>88443.28</v>
      </c>
      <c r="P2602" s="44">
        <v>0</v>
      </c>
      <c r="Q2602" s="44">
        <v>7370.2732999999998</v>
      </c>
      <c r="R2602" s="44">
        <v>0</v>
      </c>
      <c r="S2602" s="44">
        <v>0</v>
      </c>
      <c r="T2602" s="44">
        <v>7370.2732999999998</v>
      </c>
      <c r="V2602" s="44"/>
      <c r="W2602" s="44"/>
      <c r="X2602" s="44"/>
    </row>
    <row r="2603" spans="1:24">
      <c r="A2603">
        <v>2</v>
      </c>
      <c r="B2603">
        <v>4332</v>
      </c>
      <c r="C2603" t="s">
        <v>3767</v>
      </c>
      <c r="D2603" t="s">
        <v>2257</v>
      </c>
      <c r="E2603" t="s">
        <v>60</v>
      </c>
      <c r="F2603" t="s">
        <v>5973</v>
      </c>
      <c r="G2603" t="s">
        <v>2874</v>
      </c>
      <c r="H2603" t="s">
        <v>149</v>
      </c>
      <c r="I2603" s="42">
        <v>1</v>
      </c>
      <c r="J2603" t="s">
        <v>7002</v>
      </c>
      <c r="K2603" s="37">
        <v>43902</v>
      </c>
      <c r="L2603" s="44">
        <v>447099.26</v>
      </c>
      <c r="M2603" s="44">
        <v>447099.26</v>
      </c>
      <c r="N2603" s="44">
        <v>0</v>
      </c>
      <c r="O2603" s="44">
        <v>402389.33</v>
      </c>
      <c r="P2603" s="44">
        <v>0</v>
      </c>
      <c r="Q2603" s="44">
        <v>33532.444199999998</v>
      </c>
      <c r="R2603" s="44">
        <v>0</v>
      </c>
      <c r="S2603" s="44">
        <v>0</v>
      </c>
      <c r="T2603" s="44">
        <v>33532.444199999998</v>
      </c>
      <c r="V2603" s="44"/>
      <c r="W2603" s="44"/>
      <c r="X2603" s="44"/>
    </row>
    <row r="2604" spans="1:24">
      <c r="A2604">
        <v>2</v>
      </c>
      <c r="B2604">
        <v>4332</v>
      </c>
      <c r="C2604" t="s">
        <v>3767</v>
      </c>
      <c r="D2604" t="s">
        <v>985</v>
      </c>
      <c r="E2604" t="s">
        <v>25</v>
      </c>
      <c r="F2604" t="s">
        <v>5974</v>
      </c>
      <c r="G2604" t="s">
        <v>3481</v>
      </c>
      <c r="H2604" t="s">
        <v>149</v>
      </c>
      <c r="I2604" s="42">
        <v>0</v>
      </c>
      <c r="J2604" t="s">
        <v>7002</v>
      </c>
      <c r="K2604" s="37">
        <v>48092</v>
      </c>
      <c r="L2604" s="44">
        <v>1279368.3400000001</v>
      </c>
      <c r="M2604" s="44">
        <v>1279368.3400000001</v>
      </c>
      <c r="N2604" s="44">
        <v>0</v>
      </c>
      <c r="O2604" s="44">
        <v>1151431.51</v>
      </c>
      <c r="P2604" s="44">
        <v>0</v>
      </c>
      <c r="Q2604" s="44">
        <v>0</v>
      </c>
      <c r="R2604" s="44">
        <v>0</v>
      </c>
      <c r="S2604" s="44">
        <v>0</v>
      </c>
      <c r="T2604" s="44">
        <v>0</v>
      </c>
      <c r="V2604" s="44"/>
      <c r="W2604" s="44"/>
      <c r="X2604" s="44"/>
    </row>
    <row r="2605" spans="1:24">
      <c r="A2605">
        <v>2</v>
      </c>
      <c r="B2605">
        <v>4332</v>
      </c>
      <c r="C2605" t="s">
        <v>3767</v>
      </c>
      <c r="D2605" t="s">
        <v>39</v>
      </c>
      <c r="E2605" t="s">
        <v>9</v>
      </c>
      <c r="F2605" t="s">
        <v>5975</v>
      </c>
      <c r="G2605" t="s">
        <v>2489</v>
      </c>
      <c r="H2605" t="s">
        <v>100</v>
      </c>
      <c r="I2605" s="42">
        <v>1</v>
      </c>
      <c r="J2605" t="s">
        <v>7002</v>
      </c>
      <c r="K2605" s="37">
        <v>43591</v>
      </c>
      <c r="L2605" s="44">
        <v>8463.6</v>
      </c>
      <c r="M2605" s="44">
        <v>8463.6</v>
      </c>
      <c r="N2605" s="44">
        <v>0</v>
      </c>
      <c r="O2605" s="44">
        <v>7617.24</v>
      </c>
      <c r="P2605" s="44">
        <v>0</v>
      </c>
      <c r="Q2605" s="44">
        <v>634.77</v>
      </c>
      <c r="R2605" s="44">
        <v>0</v>
      </c>
      <c r="S2605" s="44">
        <v>0</v>
      </c>
      <c r="T2605" s="44">
        <v>634.77</v>
      </c>
      <c r="V2605" s="44"/>
      <c r="W2605" s="44"/>
      <c r="X2605" s="44"/>
    </row>
    <row r="2606" spans="1:24">
      <c r="A2606">
        <v>2</v>
      </c>
      <c r="B2606">
        <v>4332</v>
      </c>
      <c r="C2606" t="s">
        <v>3767</v>
      </c>
      <c r="D2606" t="s">
        <v>918</v>
      </c>
      <c r="E2606" t="s">
        <v>25</v>
      </c>
      <c r="F2606" t="s">
        <v>5976</v>
      </c>
      <c r="G2606" t="s">
        <v>2632</v>
      </c>
      <c r="H2606" t="s">
        <v>107</v>
      </c>
      <c r="I2606" s="42">
        <v>1</v>
      </c>
      <c r="J2606" t="s">
        <v>7002</v>
      </c>
      <c r="K2606" s="37">
        <v>43591</v>
      </c>
      <c r="L2606" s="44">
        <v>12976.47</v>
      </c>
      <c r="M2606" s="44">
        <v>12976.47</v>
      </c>
      <c r="N2606" s="44">
        <v>0</v>
      </c>
      <c r="O2606" s="44">
        <v>11678.82</v>
      </c>
      <c r="P2606" s="44">
        <v>0</v>
      </c>
      <c r="Q2606" s="44">
        <v>973.23500000000001</v>
      </c>
      <c r="R2606" s="44">
        <v>0</v>
      </c>
      <c r="S2606" s="44">
        <v>0</v>
      </c>
      <c r="T2606" s="44">
        <v>973.23500000000001</v>
      </c>
      <c r="V2606" s="44"/>
      <c r="W2606" s="44"/>
      <c r="X2606" s="44"/>
    </row>
    <row r="2607" spans="1:24">
      <c r="A2607">
        <v>2</v>
      </c>
      <c r="B2607">
        <v>4332</v>
      </c>
      <c r="C2607" t="s">
        <v>3767</v>
      </c>
      <c r="D2607" t="s">
        <v>918</v>
      </c>
      <c r="E2607" t="s">
        <v>25</v>
      </c>
      <c r="F2607" t="s">
        <v>5977</v>
      </c>
      <c r="G2607" t="s">
        <v>2658</v>
      </c>
      <c r="H2607" t="s">
        <v>107</v>
      </c>
      <c r="I2607" s="42">
        <v>1</v>
      </c>
      <c r="J2607" t="s">
        <v>7002</v>
      </c>
      <c r="K2607" s="37">
        <v>43591</v>
      </c>
      <c r="L2607" s="44">
        <v>63736.4</v>
      </c>
      <c r="M2607" s="44">
        <v>63736.4</v>
      </c>
      <c r="N2607" s="44">
        <v>0</v>
      </c>
      <c r="O2607" s="44">
        <v>57362.76</v>
      </c>
      <c r="P2607" s="44">
        <v>0</v>
      </c>
      <c r="Q2607" s="44">
        <v>4780.2299999999996</v>
      </c>
      <c r="R2607" s="44">
        <v>0</v>
      </c>
      <c r="S2607" s="44">
        <v>0</v>
      </c>
      <c r="T2607" s="44">
        <v>4780.2299999999996</v>
      </c>
      <c r="V2607" s="44"/>
      <c r="W2607" s="44"/>
      <c r="X2607" s="44"/>
    </row>
    <row r="2608" spans="1:24">
      <c r="A2608">
        <v>2</v>
      </c>
      <c r="B2608">
        <v>4332</v>
      </c>
      <c r="C2608" t="s">
        <v>3767</v>
      </c>
      <c r="D2608" t="s">
        <v>928</v>
      </c>
      <c r="E2608" t="s">
        <v>147</v>
      </c>
      <c r="F2608" t="s">
        <v>5978</v>
      </c>
      <c r="G2608" t="s">
        <v>2822</v>
      </c>
      <c r="H2608" t="s">
        <v>107</v>
      </c>
      <c r="I2608" s="42">
        <v>1</v>
      </c>
      <c r="J2608" t="s">
        <v>7002</v>
      </c>
      <c r="K2608" s="37">
        <v>43599</v>
      </c>
      <c r="L2608" s="44">
        <v>3600</v>
      </c>
      <c r="M2608" s="44">
        <v>3600</v>
      </c>
      <c r="N2608" s="44">
        <v>0</v>
      </c>
      <c r="O2608" s="44">
        <v>3240</v>
      </c>
      <c r="P2608" s="44">
        <v>0</v>
      </c>
      <c r="Q2608" s="44">
        <v>270</v>
      </c>
      <c r="R2608" s="44">
        <v>0</v>
      </c>
      <c r="S2608" s="44">
        <v>0</v>
      </c>
      <c r="T2608" s="44">
        <v>270</v>
      </c>
      <c r="V2608" s="44"/>
      <c r="W2608" s="44"/>
      <c r="X2608" s="44"/>
    </row>
    <row r="2609" spans="1:24">
      <c r="A2609">
        <v>2</v>
      </c>
      <c r="B2609">
        <v>4332</v>
      </c>
      <c r="C2609" t="s">
        <v>3767</v>
      </c>
      <c r="D2609" t="s">
        <v>1594</v>
      </c>
      <c r="E2609" t="s">
        <v>48</v>
      </c>
      <c r="F2609" t="s">
        <v>7853</v>
      </c>
      <c r="G2609" t="s">
        <v>7854</v>
      </c>
      <c r="H2609" t="s">
        <v>107</v>
      </c>
      <c r="I2609" s="42">
        <v>0.55000000000000004</v>
      </c>
      <c r="J2609" t="s">
        <v>7002</v>
      </c>
      <c r="K2609" s="37">
        <v>43972</v>
      </c>
      <c r="L2609" s="44">
        <v>19004.07</v>
      </c>
      <c r="M2609" s="44">
        <v>19004.07</v>
      </c>
      <c r="N2609" s="44">
        <v>0</v>
      </c>
      <c r="O2609" s="44">
        <v>17103.66</v>
      </c>
      <c r="P2609" s="44">
        <v>0</v>
      </c>
      <c r="Q2609" s="44">
        <v>1425.3</v>
      </c>
      <c r="R2609" s="44">
        <v>0</v>
      </c>
      <c r="S2609" s="44">
        <v>1425.3</v>
      </c>
      <c r="T2609" s="44">
        <v>0</v>
      </c>
      <c r="V2609" s="44"/>
      <c r="W2609" s="44"/>
      <c r="X2609" s="44"/>
    </row>
    <row r="2610" spans="1:24">
      <c r="A2610">
        <v>2</v>
      </c>
      <c r="B2610">
        <v>4332</v>
      </c>
      <c r="C2610" t="s">
        <v>3767</v>
      </c>
      <c r="D2610" t="s">
        <v>1594</v>
      </c>
      <c r="E2610" t="s">
        <v>48</v>
      </c>
      <c r="F2610" t="s">
        <v>5979</v>
      </c>
      <c r="G2610" t="s">
        <v>3333</v>
      </c>
      <c r="H2610" t="s">
        <v>124</v>
      </c>
      <c r="I2610" s="42">
        <v>0.1</v>
      </c>
      <c r="J2610" t="s">
        <v>7002</v>
      </c>
      <c r="K2610" s="37">
        <v>48092</v>
      </c>
      <c r="L2610" s="44">
        <v>181724.68</v>
      </c>
      <c r="M2610" s="44">
        <v>181724.68</v>
      </c>
      <c r="N2610" s="44">
        <v>0</v>
      </c>
      <c r="O2610" s="44">
        <v>163552.21</v>
      </c>
      <c r="P2610" s="44">
        <v>0</v>
      </c>
      <c r="Q2610" s="44">
        <v>0</v>
      </c>
      <c r="R2610" s="44">
        <v>0</v>
      </c>
      <c r="S2610" s="44">
        <v>0</v>
      </c>
      <c r="T2610" s="44">
        <v>0</v>
      </c>
      <c r="V2610" s="44"/>
      <c r="W2610" s="44"/>
      <c r="X2610" s="44"/>
    </row>
    <row r="2611" spans="1:24">
      <c r="A2611">
        <v>2</v>
      </c>
      <c r="B2611">
        <v>4332</v>
      </c>
      <c r="C2611" t="s">
        <v>3767</v>
      </c>
      <c r="D2611" t="s">
        <v>39</v>
      </c>
      <c r="E2611" t="s">
        <v>9</v>
      </c>
      <c r="F2611" t="s">
        <v>5980</v>
      </c>
      <c r="G2611" t="s">
        <v>2641</v>
      </c>
      <c r="H2611" t="s">
        <v>107</v>
      </c>
      <c r="I2611" s="42">
        <v>1</v>
      </c>
      <c r="J2611" t="s">
        <v>7002</v>
      </c>
      <c r="K2611" s="37">
        <v>43591</v>
      </c>
      <c r="L2611" s="44">
        <v>5058.6000000000004</v>
      </c>
      <c r="M2611" s="44">
        <v>5058.6000000000004</v>
      </c>
      <c r="N2611" s="44">
        <v>0</v>
      </c>
      <c r="O2611" s="44">
        <v>4552.74</v>
      </c>
      <c r="P2611" s="44">
        <v>0</v>
      </c>
      <c r="Q2611" s="44">
        <v>379.39499999999998</v>
      </c>
      <c r="R2611" s="44">
        <v>0</v>
      </c>
      <c r="S2611" s="44">
        <v>0</v>
      </c>
      <c r="T2611" s="44">
        <v>379.39499999999998</v>
      </c>
      <c r="V2611" s="44"/>
      <c r="W2611" s="44"/>
      <c r="X2611" s="44"/>
    </row>
    <row r="2612" spans="1:24">
      <c r="A2612">
        <v>2</v>
      </c>
      <c r="B2612">
        <v>4332</v>
      </c>
      <c r="C2612" t="s">
        <v>3767</v>
      </c>
      <c r="D2612" t="s">
        <v>1640</v>
      </c>
      <c r="E2612" t="s">
        <v>314</v>
      </c>
      <c r="F2612" t="s">
        <v>5981</v>
      </c>
      <c r="G2612" t="s">
        <v>2448</v>
      </c>
      <c r="H2612" t="s">
        <v>124</v>
      </c>
      <c r="I2612" s="42">
        <v>1</v>
      </c>
      <c r="J2612" t="s">
        <v>7002</v>
      </c>
      <c r="K2612" s="37">
        <v>43591</v>
      </c>
      <c r="L2612" s="44">
        <v>69738.649999999994</v>
      </c>
      <c r="M2612" s="44">
        <v>69738.649999999994</v>
      </c>
      <c r="N2612" s="44">
        <v>0</v>
      </c>
      <c r="O2612" s="44">
        <v>62764.79</v>
      </c>
      <c r="P2612" s="44">
        <v>0</v>
      </c>
      <c r="Q2612" s="44">
        <v>5230.3991999999998</v>
      </c>
      <c r="R2612" s="44">
        <v>0</v>
      </c>
      <c r="S2612" s="44">
        <v>0</v>
      </c>
      <c r="T2612" s="44">
        <v>5230.3991999999998</v>
      </c>
      <c r="V2612" s="44"/>
      <c r="W2612" s="44"/>
      <c r="X2612" s="44"/>
    </row>
    <row r="2613" spans="1:24">
      <c r="A2613">
        <v>2</v>
      </c>
      <c r="B2613">
        <v>4332</v>
      </c>
      <c r="C2613" t="s">
        <v>3767</v>
      </c>
      <c r="D2613" t="s">
        <v>95</v>
      </c>
      <c r="E2613" t="s">
        <v>93</v>
      </c>
      <c r="F2613" t="s">
        <v>5982</v>
      </c>
      <c r="G2613" t="s">
        <v>2585</v>
      </c>
      <c r="H2613" t="s">
        <v>124</v>
      </c>
      <c r="I2613" s="42">
        <v>0.1</v>
      </c>
      <c r="J2613" t="s">
        <v>7002</v>
      </c>
      <c r="K2613" s="37">
        <v>48092</v>
      </c>
      <c r="L2613" s="44">
        <v>194380.68</v>
      </c>
      <c r="M2613" s="44">
        <v>194380.68</v>
      </c>
      <c r="N2613" s="44">
        <v>0</v>
      </c>
      <c r="O2613" s="44">
        <v>174942.61</v>
      </c>
      <c r="P2613" s="44">
        <v>0</v>
      </c>
      <c r="Q2613" s="44">
        <v>0</v>
      </c>
      <c r="R2613" s="44">
        <v>0</v>
      </c>
      <c r="S2613" s="44">
        <v>0</v>
      </c>
      <c r="T2613" s="44">
        <v>0</v>
      </c>
      <c r="V2613" s="44"/>
      <c r="W2613" s="44"/>
      <c r="X2613" s="44"/>
    </row>
    <row r="2614" spans="1:24">
      <c r="A2614">
        <v>2</v>
      </c>
      <c r="B2614">
        <v>4332</v>
      </c>
      <c r="C2614" t="s">
        <v>3767</v>
      </c>
      <c r="D2614" t="s">
        <v>90</v>
      </c>
      <c r="E2614" t="s">
        <v>9</v>
      </c>
      <c r="F2614" t="s">
        <v>5983</v>
      </c>
      <c r="G2614" t="s">
        <v>2551</v>
      </c>
      <c r="H2614" t="s">
        <v>107</v>
      </c>
      <c r="I2614" s="42">
        <v>1</v>
      </c>
      <c r="J2614" t="s">
        <v>7002</v>
      </c>
      <c r="K2614" s="37">
        <v>43591</v>
      </c>
      <c r="L2614" s="44">
        <v>25442.97</v>
      </c>
      <c r="M2614" s="44">
        <v>25442.97</v>
      </c>
      <c r="N2614" s="44">
        <v>0</v>
      </c>
      <c r="O2614" s="44">
        <v>22898.67</v>
      </c>
      <c r="P2614" s="44">
        <v>0</v>
      </c>
      <c r="Q2614" s="44">
        <v>1908.2225000000001</v>
      </c>
      <c r="R2614" s="44">
        <v>0</v>
      </c>
      <c r="S2614" s="44">
        <v>0</v>
      </c>
      <c r="T2614" s="44">
        <v>1908.2225000000001</v>
      </c>
      <c r="V2614" s="44"/>
      <c r="W2614" s="44"/>
      <c r="X2614" s="44"/>
    </row>
    <row r="2615" spans="1:24">
      <c r="A2615">
        <v>2</v>
      </c>
      <c r="B2615">
        <v>4332</v>
      </c>
      <c r="C2615" t="s">
        <v>3767</v>
      </c>
      <c r="D2615" t="s">
        <v>39</v>
      </c>
      <c r="E2615" t="s">
        <v>9</v>
      </c>
      <c r="F2615" t="s">
        <v>5984</v>
      </c>
      <c r="G2615" t="s">
        <v>2527</v>
      </c>
      <c r="H2615" t="s">
        <v>100</v>
      </c>
      <c r="I2615" s="42">
        <v>1</v>
      </c>
      <c r="J2615" t="s">
        <v>7002</v>
      </c>
      <c r="K2615" s="37">
        <v>43591</v>
      </c>
      <c r="L2615" s="44">
        <v>5995.56</v>
      </c>
      <c r="M2615" s="44">
        <v>5995.56</v>
      </c>
      <c r="N2615" s="44">
        <v>0</v>
      </c>
      <c r="O2615" s="44">
        <v>5396</v>
      </c>
      <c r="P2615" s="44">
        <v>0</v>
      </c>
      <c r="Q2615" s="44">
        <v>449.66669999999999</v>
      </c>
      <c r="R2615" s="44">
        <v>0</v>
      </c>
      <c r="S2615" s="44">
        <v>0</v>
      </c>
      <c r="T2615" s="44">
        <v>449.66669999999999</v>
      </c>
      <c r="V2615" s="44"/>
      <c r="W2615" s="44"/>
      <c r="X2615" s="44"/>
    </row>
    <row r="2616" spans="1:24">
      <c r="A2616">
        <v>2</v>
      </c>
      <c r="B2616">
        <v>4332</v>
      </c>
      <c r="C2616" t="s">
        <v>3767</v>
      </c>
      <c r="D2616" t="s">
        <v>39</v>
      </c>
      <c r="E2616" t="s">
        <v>9</v>
      </c>
      <c r="F2616" t="s">
        <v>5985</v>
      </c>
      <c r="G2616" t="s">
        <v>2518</v>
      </c>
      <c r="H2616" t="s">
        <v>100</v>
      </c>
      <c r="I2616" s="42">
        <v>1</v>
      </c>
      <c r="J2616" t="s">
        <v>7002</v>
      </c>
      <c r="K2616" s="37">
        <v>43591</v>
      </c>
      <c r="L2616" s="44">
        <v>5995.56</v>
      </c>
      <c r="M2616" s="44">
        <v>5995.56</v>
      </c>
      <c r="N2616" s="44">
        <v>0</v>
      </c>
      <c r="O2616" s="44">
        <v>5396</v>
      </c>
      <c r="P2616" s="44">
        <v>0</v>
      </c>
      <c r="Q2616" s="44">
        <v>449.66669999999999</v>
      </c>
      <c r="R2616" s="44">
        <v>0</v>
      </c>
      <c r="S2616" s="44">
        <v>0</v>
      </c>
      <c r="T2616" s="44">
        <v>449.66669999999999</v>
      </c>
      <c r="V2616" s="44"/>
      <c r="W2616" s="44"/>
      <c r="X2616" s="44"/>
    </row>
    <row r="2617" spans="1:24">
      <c r="A2617">
        <v>2</v>
      </c>
      <c r="B2617">
        <v>4332</v>
      </c>
      <c r="C2617" t="s">
        <v>3767</v>
      </c>
      <c r="D2617" t="s">
        <v>2019</v>
      </c>
      <c r="E2617" t="s">
        <v>422</v>
      </c>
      <c r="F2617" t="s">
        <v>5986</v>
      </c>
      <c r="G2617" t="s">
        <v>2845</v>
      </c>
      <c r="H2617" t="s">
        <v>100</v>
      </c>
      <c r="I2617" s="42">
        <v>1</v>
      </c>
      <c r="J2617" t="s">
        <v>7002</v>
      </c>
      <c r="K2617" s="37">
        <v>43591</v>
      </c>
      <c r="L2617" s="44">
        <v>4200</v>
      </c>
      <c r="M2617" s="44">
        <v>4200</v>
      </c>
      <c r="N2617" s="44">
        <v>0</v>
      </c>
      <c r="O2617" s="44">
        <v>3780</v>
      </c>
      <c r="P2617" s="44">
        <v>0</v>
      </c>
      <c r="Q2617" s="44">
        <v>315</v>
      </c>
      <c r="R2617" s="44">
        <v>0</v>
      </c>
      <c r="S2617" s="44">
        <v>0</v>
      </c>
      <c r="T2617" s="44">
        <v>315</v>
      </c>
      <c r="V2617" s="44"/>
      <c r="W2617" s="44"/>
      <c r="X2617" s="44"/>
    </row>
    <row r="2618" spans="1:24">
      <c r="A2618">
        <v>2</v>
      </c>
      <c r="B2618">
        <v>4332</v>
      </c>
      <c r="C2618" t="s">
        <v>3767</v>
      </c>
      <c r="D2618" t="s">
        <v>669</v>
      </c>
      <c r="E2618" t="s">
        <v>93</v>
      </c>
      <c r="F2618" t="s">
        <v>5987</v>
      </c>
      <c r="G2618" t="s">
        <v>1304</v>
      </c>
      <c r="H2618" t="s">
        <v>100</v>
      </c>
      <c r="I2618" s="42">
        <v>0.5</v>
      </c>
      <c r="J2618" t="s">
        <v>7002</v>
      </c>
      <c r="K2618" s="37">
        <v>48092</v>
      </c>
      <c r="L2618" s="44">
        <v>854850</v>
      </c>
      <c r="M2618" s="44">
        <v>854850</v>
      </c>
      <c r="N2618" s="44">
        <v>0</v>
      </c>
      <c r="O2618" s="44">
        <v>769365</v>
      </c>
      <c r="P2618" s="44">
        <v>0</v>
      </c>
      <c r="Q2618" s="44">
        <v>0</v>
      </c>
      <c r="R2618" s="44">
        <v>0</v>
      </c>
      <c r="S2618" s="44">
        <v>0</v>
      </c>
      <c r="T2618" s="44">
        <v>0</v>
      </c>
      <c r="V2618" s="44"/>
      <c r="W2618" s="44"/>
      <c r="X2618" s="44"/>
    </row>
    <row r="2619" spans="1:24">
      <c r="A2619">
        <v>2</v>
      </c>
      <c r="B2619">
        <v>4332</v>
      </c>
      <c r="C2619" t="s">
        <v>3767</v>
      </c>
      <c r="D2619" t="s">
        <v>39</v>
      </c>
      <c r="E2619" t="s">
        <v>9</v>
      </c>
      <c r="F2619" t="s">
        <v>5988</v>
      </c>
      <c r="G2619" t="s">
        <v>2471</v>
      </c>
      <c r="H2619" t="s">
        <v>100</v>
      </c>
      <c r="I2619" s="42">
        <v>1</v>
      </c>
      <c r="J2619" t="s">
        <v>7002</v>
      </c>
      <c r="K2619" s="37">
        <v>43591</v>
      </c>
      <c r="L2619" s="44">
        <v>5995.57</v>
      </c>
      <c r="M2619" s="44">
        <v>5995.57</v>
      </c>
      <c r="N2619" s="44">
        <v>0</v>
      </c>
      <c r="O2619" s="44">
        <v>5396.01</v>
      </c>
      <c r="P2619" s="44">
        <v>0</v>
      </c>
      <c r="Q2619" s="44">
        <v>449.66750000000002</v>
      </c>
      <c r="R2619" s="44">
        <v>0</v>
      </c>
      <c r="S2619" s="44">
        <v>0</v>
      </c>
      <c r="T2619" s="44">
        <v>449.66750000000002</v>
      </c>
      <c r="V2619" s="44"/>
      <c r="W2619" s="44"/>
      <c r="X2619" s="44"/>
    </row>
    <row r="2620" spans="1:24">
      <c r="A2620">
        <v>2</v>
      </c>
      <c r="B2620">
        <v>4332</v>
      </c>
      <c r="C2620" t="s">
        <v>3767</v>
      </c>
      <c r="D2620" t="s">
        <v>270</v>
      </c>
      <c r="E2620" t="s">
        <v>271</v>
      </c>
      <c r="F2620" t="s">
        <v>5989</v>
      </c>
      <c r="G2620" t="s">
        <v>467</v>
      </c>
      <c r="H2620" t="s">
        <v>107</v>
      </c>
      <c r="I2620" s="42">
        <v>0</v>
      </c>
      <c r="J2620" t="s">
        <v>7002</v>
      </c>
      <c r="K2620" s="37">
        <v>43294</v>
      </c>
      <c r="L2620" s="44">
        <v>28455.78</v>
      </c>
      <c r="M2620" s="44">
        <v>28455.78</v>
      </c>
      <c r="N2620" s="44">
        <v>0</v>
      </c>
      <c r="O2620" s="44">
        <v>25610.2</v>
      </c>
      <c r="P2620" s="44">
        <v>0</v>
      </c>
      <c r="Q2620" s="44">
        <v>2134.1833000000001</v>
      </c>
      <c r="R2620" s="44">
        <v>0</v>
      </c>
      <c r="S2620" s="44">
        <v>0</v>
      </c>
      <c r="T2620" s="44">
        <v>2134.1833000000001</v>
      </c>
      <c r="V2620" s="44"/>
      <c r="W2620" s="44"/>
      <c r="X2620" s="44"/>
    </row>
    <row r="2621" spans="1:24">
      <c r="A2621">
        <v>2</v>
      </c>
      <c r="B2621">
        <v>4332</v>
      </c>
      <c r="C2621" t="s">
        <v>3767</v>
      </c>
      <c r="D2621" t="s">
        <v>1863</v>
      </c>
      <c r="E2621" t="s">
        <v>147</v>
      </c>
      <c r="F2621" t="s">
        <v>5990</v>
      </c>
      <c r="G2621" t="s">
        <v>2817</v>
      </c>
      <c r="H2621" t="s">
        <v>107</v>
      </c>
      <c r="I2621" s="42">
        <v>1</v>
      </c>
      <c r="J2621" t="s">
        <v>7002</v>
      </c>
      <c r="K2621" s="37">
        <v>43671</v>
      </c>
      <c r="L2621" s="44">
        <v>104548.14</v>
      </c>
      <c r="M2621" s="44">
        <v>104548.14</v>
      </c>
      <c r="N2621" s="44">
        <v>0</v>
      </c>
      <c r="O2621" s="44">
        <v>94093.33</v>
      </c>
      <c r="P2621" s="44">
        <v>0</v>
      </c>
      <c r="Q2621" s="44">
        <v>7841.1108000000004</v>
      </c>
      <c r="R2621" s="44">
        <v>0</v>
      </c>
      <c r="S2621" s="44">
        <v>0</v>
      </c>
      <c r="T2621" s="44">
        <v>7841.1108000000004</v>
      </c>
      <c r="V2621" s="44"/>
      <c r="W2621" s="44"/>
      <c r="X2621" s="44"/>
    </row>
    <row r="2622" spans="1:24">
      <c r="A2622">
        <v>2</v>
      </c>
      <c r="B2622">
        <v>4332</v>
      </c>
      <c r="C2622" t="s">
        <v>3767</v>
      </c>
      <c r="D2622" t="s">
        <v>2772</v>
      </c>
      <c r="E2622" t="s">
        <v>9</v>
      </c>
      <c r="F2622" t="s">
        <v>5991</v>
      </c>
      <c r="G2622" t="s">
        <v>2773</v>
      </c>
      <c r="H2622" t="s">
        <v>86</v>
      </c>
      <c r="I2622" s="42">
        <v>1</v>
      </c>
      <c r="J2622" t="s">
        <v>7002</v>
      </c>
      <c r="K2622" s="37">
        <v>48092</v>
      </c>
      <c r="L2622" s="44">
        <v>293535.67</v>
      </c>
      <c r="M2622" s="44">
        <v>293535.67</v>
      </c>
      <c r="N2622" s="44">
        <v>0</v>
      </c>
      <c r="O2622" s="44">
        <v>264182.09999999998</v>
      </c>
      <c r="P2622" s="44">
        <v>0</v>
      </c>
      <c r="Q2622" s="44">
        <v>22015.18</v>
      </c>
      <c r="R2622" s="44">
        <v>0</v>
      </c>
      <c r="S2622" s="44">
        <v>22015.18</v>
      </c>
      <c r="T2622" s="44">
        <v>0</v>
      </c>
      <c r="V2622" s="44"/>
      <c r="W2622" s="44"/>
      <c r="X2622" s="44"/>
    </row>
    <row r="2623" spans="1:24">
      <c r="A2623">
        <v>2</v>
      </c>
      <c r="B2623">
        <v>4332</v>
      </c>
      <c r="C2623" t="s">
        <v>3767</v>
      </c>
      <c r="D2623" t="s">
        <v>2636</v>
      </c>
      <c r="E2623" t="s">
        <v>152</v>
      </c>
      <c r="F2623" t="s">
        <v>5992</v>
      </c>
      <c r="G2623" t="s">
        <v>1301</v>
      </c>
      <c r="H2623" t="s">
        <v>100</v>
      </c>
      <c r="I2623" s="42">
        <v>1</v>
      </c>
      <c r="J2623" t="s">
        <v>7002</v>
      </c>
      <c r="K2623" s="37">
        <v>43591</v>
      </c>
      <c r="L2623" s="44">
        <v>28490</v>
      </c>
      <c r="M2623" s="44">
        <v>28490</v>
      </c>
      <c r="N2623" s="44">
        <v>0</v>
      </c>
      <c r="O2623" s="44">
        <v>25641</v>
      </c>
      <c r="P2623" s="44">
        <v>0</v>
      </c>
      <c r="Q2623" s="44">
        <v>2136.75</v>
      </c>
      <c r="R2623" s="44">
        <v>0</v>
      </c>
      <c r="S2623" s="44">
        <v>0</v>
      </c>
      <c r="T2623" s="44">
        <v>2136.75</v>
      </c>
      <c r="V2623" s="44"/>
      <c r="W2623" s="44"/>
      <c r="X2623" s="44"/>
    </row>
    <row r="2624" spans="1:24">
      <c r="A2624">
        <v>2</v>
      </c>
      <c r="B2624">
        <v>4332</v>
      </c>
      <c r="C2624" t="s">
        <v>3767</v>
      </c>
      <c r="D2624" t="s">
        <v>95</v>
      </c>
      <c r="E2624" t="s">
        <v>93</v>
      </c>
      <c r="F2624" t="s">
        <v>5993</v>
      </c>
      <c r="G2624" t="s">
        <v>2484</v>
      </c>
      <c r="H2624" t="s">
        <v>100</v>
      </c>
      <c r="I2624" s="42">
        <v>1</v>
      </c>
      <c r="J2624" t="s">
        <v>7002</v>
      </c>
      <c r="K2624" s="37">
        <v>43591</v>
      </c>
      <c r="L2624" s="44">
        <v>9207.36</v>
      </c>
      <c r="M2624" s="44">
        <v>9207.36</v>
      </c>
      <c r="N2624" s="44">
        <v>0</v>
      </c>
      <c r="O2624" s="44">
        <v>8286.6200000000008</v>
      </c>
      <c r="P2624" s="44">
        <v>0</v>
      </c>
      <c r="Q2624" s="44">
        <v>690.55169999999998</v>
      </c>
      <c r="R2624" s="44">
        <v>0</v>
      </c>
      <c r="S2624" s="44">
        <v>0</v>
      </c>
      <c r="T2624" s="44">
        <v>690.55169999999998</v>
      </c>
      <c r="V2624" s="44"/>
      <c r="W2624" s="44"/>
      <c r="X2624" s="44"/>
    </row>
    <row r="2625" spans="1:24">
      <c r="A2625">
        <v>2</v>
      </c>
      <c r="B2625">
        <v>4332</v>
      </c>
      <c r="C2625" t="s">
        <v>3767</v>
      </c>
      <c r="D2625" t="s">
        <v>90</v>
      </c>
      <c r="E2625" t="s">
        <v>9</v>
      </c>
      <c r="F2625" t="s">
        <v>5994</v>
      </c>
      <c r="G2625" t="s">
        <v>2601</v>
      </c>
      <c r="H2625" t="s">
        <v>107</v>
      </c>
      <c r="I2625" s="42">
        <v>1</v>
      </c>
      <c r="J2625" t="s">
        <v>7002</v>
      </c>
      <c r="K2625" s="37">
        <v>43591</v>
      </c>
      <c r="L2625" s="44">
        <v>14196.09</v>
      </c>
      <c r="M2625" s="44">
        <v>14196.09</v>
      </c>
      <c r="N2625" s="44">
        <v>0</v>
      </c>
      <c r="O2625" s="44">
        <v>12776.48</v>
      </c>
      <c r="P2625" s="44">
        <v>0</v>
      </c>
      <c r="Q2625" s="44">
        <v>1064.7067</v>
      </c>
      <c r="R2625" s="44">
        <v>0</v>
      </c>
      <c r="S2625" s="44">
        <v>0</v>
      </c>
      <c r="T2625" s="44">
        <v>1064.7067</v>
      </c>
      <c r="V2625" s="44"/>
      <c r="W2625" s="44"/>
      <c r="X2625" s="44"/>
    </row>
    <row r="2626" spans="1:24">
      <c r="A2626">
        <v>2</v>
      </c>
      <c r="B2626">
        <v>4332</v>
      </c>
      <c r="C2626" t="s">
        <v>3767</v>
      </c>
      <c r="D2626" t="s">
        <v>90</v>
      </c>
      <c r="E2626" t="s">
        <v>9</v>
      </c>
      <c r="F2626" t="s">
        <v>5995</v>
      </c>
      <c r="G2626" t="s">
        <v>2534</v>
      </c>
      <c r="H2626" t="s">
        <v>107</v>
      </c>
      <c r="I2626" s="42">
        <v>1</v>
      </c>
      <c r="J2626" t="s">
        <v>7002</v>
      </c>
      <c r="K2626" s="37">
        <v>43591</v>
      </c>
      <c r="L2626" s="44">
        <v>4114.1000000000004</v>
      </c>
      <c r="M2626" s="44">
        <v>4114.1000000000004</v>
      </c>
      <c r="N2626" s="44">
        <v>0</v>
      </c>
      <c r="O2626" s="44">
        <v>3702.69</v>
      </c>
      <c r="P2626" s="44">
        <v>0</v>
      </c>
      <c r="Q2626" s="44">
        <v>308.5575</v>
      </c>
      <c r="R2626" s="44">
        <v>0</v>
      </c>
      <c r="S2626" s="44">
        <v>0</v>
      </c>
      <c r="T2626" s="44">
        <v>308.5575</v>
      </c>
      <c r="V2626" s="44"/>
      <c r="W2626" s="44"/>
      <c r="X2626" s="44"/>
    </row>
    <row r="2627" spans="1:24">
      <c r="A2627">
        <v>2</v>
      </c>
      <c r="B2627">
        <v>4332</v>
      </c>
      <c r="C2627" t="s">
        <v>3767</v>
      </c>
      <c r="D2627" t="s">
        <v>2460</v>
      </c>
      <c r="E2627" t="s">
        <v>783</v>
      </c>
      <c r="F2627" t="s">
        <v>5996</v>
      </c>
      <c r="G2627" t="s">
        <v>2538</v>
      </c>
      <c r="H2627" t="s">
        <v>86</v>
      </c>
      <c r="I2627" s="42">
        <v>1</v>
      </c>
      <c r="J2627" t="s">
        <v>7002</v>
      </c>
      <c r="K2627" s="37">
        <v>43591</v>
      </c>
      <c r="L2627" s="44">
        <v>5404.85</v>
      </c>
      <c r="M2627" s="44">
        <v>5404.85</v>
      </c>
      <c r="N2627" s="44">
        <v>0</v>
      </c>
      <c r="O2627" s="44">
        <v>4864.37</v>
      </c>
      <c r="P2627" s="44">
        <v>0</v>
      </c>
      <c r="Q2627" s="44">
        <v>405.36419999999998</v>
      </c>
      <c r="R2627" s="44">
        <v>0</v>
      </c>
      <c r="S2627" s="44">
        <v>0</v>
      </c>
      <c r="T2627" s="44">
        <v>405.36419999999998</v>
      </c>
      <c r="V2627" s="44"/>
      <c r="W2627" s="44"/>
      <c r="X2627" s="44"/>
    </row>
    <row r="2628" spans="1:24">
      <c r="A2628">
        <v>2</v>
      </c>
      <c r="B2628">
        <v>4332</v>
      </c>
      <c r="C2628" t="s">
        <v>3767</v>
      </c>
      <c r="D2628" t="s">
        <v>918</v>
      </c>
      <c r="E2628" t="s">
        <v>25</v>
      </c>
      <c r="F2628" t="s">
        <v>5997</v>
      </c>
      <c r="G2628" t="s">
        <v>2887</v>
      </c>
      <c r="H2628" t="s">
        <v>107</v>
      </c>
      <c r="I2628" s="42">
        <v>1</v>
      </c>
      <c r="J2628" t="s">
        <v>7002</v>
      </c>
      <c r="K2628" s="37">
        <v>43781</v>
      </c>
      <c r="L2628" s="44">
        <v>25409.95</v>
      </c>
      <c r="M2628" s="44">
        <v>25409.95</v>
      </c>
      <c r="N2628" s="44">
        <v>0</v>
      </c>
      <c r="O2628" s="44">
        <v>22868.959999999999</v>
      </c>
      <c r="P2628" s="44">
        <v>0</v>
      </c>
      <c r="Q2628" s="44">
        <v>1905.7466999999999</v>
      </c>
      <c r="R2628" s="44">
        <v>0</v>
      </c>
      <c r="S2628" s="44">
        <v>0</v>
      </c>
      <c r="T2628" s="44">
        <v>1905.7466999999999</v>
      </c>
      <c r="V2628" s="44"/>
      <c r="W2628" s="44"/>
      <c r="X2628" s="44"/>
    </row>
    <row r="2629" spans="1:24">
      <c r="A2629">
        <v>2</v>
      </c>
      <c r="B2629">
        <v>4332</v>
      </c>
      <c r="C2629" t="s">
        <v>3767</v>
      </c>
      <c r="D2629" t="s">
        <v>13</v>
      </c>
      <c r="E2629" t="s">
        <v>9</v>
      </c>
      <c r="F2629" t="s">
        <v>5998</v>
      </c>
      <c r="G2629" t="s">
        <v>2570</v>
      </c>
      <c r="H2629" t="s">
        <v>86</v>
      </c>
      <c r="I2629" s="42">
        <v>1</v>
      </c>
      <c r="J2629" t="s">
        <v>7002</v>
      </c>
      <c r="K2629" s="37">
        <v>48092</v>
      </c>
      <c r="L2629" s="44">
        <v>65169895.920000002</v>
      </c>
      <c r="M2629" s="44">
        <v>55879593.079999998</v>
      </c>
      <c r="N2629" s="44">
        <v>-9290302.8399999999</v>
      </c>
      <c r="O2629" s="44">
        <v>51953487.93</v>
      </c>
      <c r="P2629" s="44">
        <v>-8361272.5599999996</v>
      </c>
      <c r="Q2629" s="44">
        <v>3119919.2873999998</v>
      </c>
      <c r="R2629" s="44">
        <v>0</v>
      </c>
      <c r="S2629" s="44">
        <v>0</v>
      </c>
      <c r="T2629" s="44">
        <v>3119919.2873999998</v>
      </c>
      <c r="V2629" s="44"/>
      <c r="W2629" s="44"/>
      <c r="X2629" s="44"/>
    </row>
    <row r="2630" spans="1:24">
      <c r="A2630">
        <v>2</v>
      </c>
      <c r="B2630">
        <v>4332</v>
      </c>
      <c r="C2630" t="s">
        <v>3767</v>
      </c>
      <c r="D2630" t="s">
        <v>918</v>
      </c>
      <c r="E2630" t="s">
        <v>25</v>
      </c>
      <c r="F2630" t="s">
        <v>5999</v>
      </c>
      <c r="G2630" t="s">
        <v>3216</v>
      </c>
      <c r="H2630" t="s">
        <v>86</v>
      </c>
      <c r="I2630" s="42">
        <v>1</v>
      </c>
      <c r="J2630" t="s">
        <v>7002</v>
      </c>
      <c r="K2630" s="37">
        <v>48092</v>
      </c>
      <c r="L2630" s="44">
        <v>3488411.62</v>
      </c>
      <c r="M2630" s="44">
        <v>3488411.62</v>
      </c>
      <c r="N2630" s="44">
        <v>0</v>
      </c>
      <c r="O2630" s="44">
        <v>3139570.46</v>
      </c>
      <c r="P2630" s="44">
        <v>0</v>
      </c>
      <c r="Q2630" s="44">
        <v>247141.64079999999</v>
      </c>
      <c r="R2630" s="44">
        <v>0</v>
      </c>
      <c r="S2630" s="44">
        <v>0</v>
      </c>
      <c r="T2630" s="44">
        <v>247141.64079999999</v>
      </c>
      <c r="V2630" s="44"/>
      <c r="W2630" s="44"/>
      <c r="X2630" s="44"/>
    </row>
    <row r="2631" spans="1:24">
      <c r="A2631">
        <v>2</v>
      </c>
      <c r="B2631">
        <v>4332</v>
      </c>
      <c r="C2631" t="s">
        <v>3767</v>
      </c>
      <c r="D2631" t="s">
        <v>90</v>
      </c>
      <c r="E2631" t="s">
        <v>9</v>
      </c>
      <c r="F2631" t="s">
        <v>6000</v>
      </c>
      <c r="G2631" t="s">
        <v>2541</v>
      </c>
      <c r="H2631" t="s">
        <v>124</v>
      </c>
      <c r="I2631" s="42">
        <v>1</v>
      </c>
      <c r="J2631" t="s">
        <v>7002</v>
      </c>
      <c r="K2631" s="37">
        <v>43591</v>
      </c>
      <c r="L2631" s="44">
        <v>49250</v>
      </c>
      <c r="M2631" s="44">
        <v>49250</v>
      </c>
      <c r="N2631" s="44">
        <v>0</v>
      </c>
      <c r="O2631" s="44">
        <v>44325</v>
      </c>
      <c r="P2631" s="44">
        <v>0</v>
      </c>
      <c r="Q2631" s="44">
        <v>3693.75</v>
      </c>
      <c r="R2631" s="44">
        <v>0</v>
      </c>
      <c r="S2631" s="44">
        <v>0</v>
      </c>
      <c r="T2631" s="44">
        <v>3693.75</v>
      </c>
      <c r="V2631" s="44"/>
      <c r="W2631" s="44"/>
      <c r="X2631" s="44"/>
    </row>
    <row r="2632" spans="1:24">
      <c r="A2632">
        <v>2</v>
      </c>
      <c r="B2632">
        <v>4332</v>
      </c>
      <c r="C2632" t="s">
        <v>3767</v>
      </c>
      <c r="D2632" t="s">
        <v>1640</v>
      </c>
      <c r="E2632" t="s">
        <v>314</v>
      </c>
      <c r="F2632" t="s">
        <v>6001</v>
      </c>
      <c r="G2632" t="s">
        <v>2844</v>
      </c>
      <c r="H2632" t="s">
        <v>124</v>
      </c>
      <c r="I2632" s="42">
        <v>0.15</v>
      </c>
      <c r="J2632" t="s">
        <v>7002</v>
      </c>
      <c r="K2632" s="37">
        <v>48092</v>
      </c>
      <c r="L2632" s="44">
        <v>326199.42</v>
      </c>
      <c r="M2632" s="44">
        <v>326199.42</v>
      </c>
      <c r="N2632" s="44">
        <v>0</v>
      </c>
      <c r="O2632" s="44">
        <v>293579.48</v>
      </c>
      <c r="P2632" s="44">
        <v>0</v>
      </c>
      <c r="Q2632" s="44">
        <v>16531.490000000002</v>
      </c>
      <c r="R2632" s="44">
        <v>0</v>
      </c>
      <c r="S2632" s="44">
        <v>16531.490000000002</v>
      </c>
      <c r="T2632" s="44">
        <v>0</v>
      </c>
      <c r="V2632" s="44"/>
      <c r="W2632" s="44"/>
      <c r="X2632" s="44"/>
    </row>
    <row r="2633" spans="1:24">
      <c r="A2633">
        <v>2</v>
      </c>
      <c r="B2633">
        <v>4332</v>
      </c>
      <c r="C2633" t="s">
        <v>3767</v>
      </c>
      <c r="D2633" t="s">
        <v>39</v>
      </c>
      <c r="E2633" t="s">
        <v>9</v>
      </c>
      <c r="F2633" t="s">
        <v>6002</v>
      </c>
      <c r="G2633" t="s">
        <v>2517</v>
      </c>
      <c r="H2633" t="s">
        <v>100</v>
      </c>
      <c r="I2633" s="42">
        <v>1</v>
      </c>
      <c r="J2633" t="s">
        <v>7002</v>
      </c>
      <c r="K2633" s="37">
        <v>43591</v>
      </c>
      <c r="L2633" s="44">
        <v>5995.56</v>
      </c>
      <c r="M2633" s="44">
        <v>5995.56</v>
      </c>
      <c r="N2633" s="44">
        <v>0</v>
      </c>
      <c r="O2633" s="44">
        <v>5396</v>
      </c>
      <c r="P2633" s="44">
        <v>0</v>
      </c>
      <c r="Q2633" s="44">
        <v>449.66669999999999</v>
      </c>
      <c r="R2633" s="44">
        <v>0</v>
      </c>
      <c r="S2633" s="44">
        <v>0</v>
      </c>
      <c r="T2633" s="44">
        <v>449.66669999999999</v>
      </c>
      <c r="V2633" s="44"/>
      <c r="W2633" s="44"/>
      <c r="X2633" s="44"/>
    </row>
    <row r="2634" spans="1:24">
      <c r="A2634">
        <v>2</v>
      </c>
      <c r="B2634">
        <v>4332</v>
      </c>
      <c r="C2634" t="s">
        <v>3767</v>
      </c>
      <c r="D2634" t="s">
        <v>39</v>
      </c>
      <c r="E2634" t="s">
        <v>9</v>
      </c>
      <c r="F2634" t="s">
        <v>6003</v>
      </c>
      <c r="G2634" t="s">
        <v>2491</v>
      </c>
      <c r="H2634" t="s">
        <v>100</v>
      </c>
      <c r="I2634" s="42">
        <v>1</v>
      </c>
      <c r="J2634" t="s">
        <v>7002</v>
      </c>
      <c r="K2634" s="37">
        <v>43591</v>
      </c>
      <c r="L2634" s="44">
        <v>5995.56</v>
      </c>
      <c r="M2634" s="44">
        <v>5995.56</v>
      </c>
      <c r="N2634" s="44">
        <v>0</v>
      </c>
      <c r="O2634" s="44">
        <v>5396</v>
      </c>
      <c r="P2634" s="44">
        <v>0</v>
      </c>
      <c r="Q2634" s="44">
        <v>449.66669999999999</v>
      </c>
      <c r="R2634" s="44">
        <v>0</v>
      </c>
      <c r="S2634" s="44">
        <v>0</v>
      </c>
      <c r="T2634" s="44">
        <v>449.66669999999999</v>
      </c>
      <c r="V2634" s="44"/>
      <c r="W2634" s="44"/>
      <c r="X2634" s="44"/>
    </row>
    <row r="2635" spans="1:24">
      <c r="A2635">
        <v>2</v>
      </c>
      <c r="B2635">
        <v>4332</v>
      </c>
      <c r="C2635" t="s">
        <v>3767</v>
      </c>
      <c r="D2635" t="s">
        <v>48</v>
      </c>
      <c r="E2635" t="s">
        <v>48</v>
      </c>
      <c r="F2635" t="s">
        <v>6004</v>
      </c>
      <c r="G2635" t="s">
        <v>542</v>
      </c>
      <c r="H2635" t="s">
        <v>107</v>
      </c>
      <c r="I2635" s="42">
        <v>1</v>
      </c>
      <c r="J2635" t="s">
        <v>7002</v>
      </c>
      <c r="K2635" s="37">
        <v>43334</v>
      </c>
      <c r="L2635" s="44">
        <v>10000</v>
      </c>
      <c r="M2635" s="44">
        <v>10000</v>
      </c>
      <c r="N2635" s="44">
        <v>0</v>
      </c>
      <c r="O2635" s="44">
        <v>9000</v>
      </c>
      <c r="P2635" s="44">
        <v>0</v>
      </c>
      <c r="Q2635" s="44">
        <v>750</v>
      </c>
      <c r="R2635" s="44">
        <v>0</v>
      </c>
      <c r="S2635" s="44">
        <v>0</v>
      </c>
      <c r="T2635" s="44">
        <v>750</v>
      </c>
      <c r="V2635" s="44"/>
      <c r="W2635" s="44"/>
      <c r="X2635" s="44"/>
    </row>
    <row r="2636" spans="1:24">
      <c r="A2636">
        <v>2</v>
      </c>
      <c r="B2636">
        <v>4332</v>
      </c>
      <c r="C2636" t="s">
        <v>3767</v>
      </c>
      <c r="D2636" t="s">
        <v>119</v>
      </c>
      <c r="E2636" t="s">
        <v>102</v>
      </c>
      <c r="F2636" t="s">
        <v>6005</v>
      </c>
      <c r="G2636" t="s">
        <v>3148</v>
      </c>
      <c r="H2636" t="s">
        <v>124</v>
      </c>
      <c r="I2636" s="42">
        <v>0</v>
      </c>
      <c r="J2636" t="s">
        <v>7002</v>
      </c>
      <c r="K2636" s="37">
        <v>43852</v>
      </c>
      <c r="L2636" s="44">
        <v>96103.16</v>
      </c>
      <c r="M2636" s="44">
        <v>96103.16</v>
      </c>
      <c r="N2636" s="44">
        <v>0</v>
      </c>
      <c r="O2636" s="44">
        <v>86492.84</v>
      </c>
      <c r="P2636" s="44">
        <v>0</v>
      </c>
      <c r="Q2636" s="44">
        <v>7207.7367000000004</v>
      </c>
      <c r="R2636" s="44">
        <v>0</v>
      </c>
      <c r="S2636" s="44">
        <v>0</v>
      </c>
      <c r="T2636" s="44">
        <v>7207.7367000000004</v>
      </c>
      <c r="V2636" s="44"/>
      <c r="W2636" s="44"/>
      <c r="X2636" s="44"/>
    </row>
    <row r="2637" spans="1:24">
      <c r="A2637">
        <v>2</v>
      </c>
      <c r="B2637">
        <v>4332</v>
      </c>
      <c r="C2637" t="s">
        <v>3767</v>
      </c>
      <c r="D2637" t="s">
        <v>2636</v>
      </c>
      <c r="E2637" t="s">
        <v>152</v>
      </c>
      <c r="F2637" t="s">
        <v>6006</v>
      </c>
      <c r="G2637" t="s">
        <v>2651</v>
      </c>
      <c r="H2637" t="s">
        <v>100</v>
      </c>
      <c r="I2637" s="42">
        <v>1</v>
      </c>
      <c r="J2637" t="s">
        <v>7002</v>
      </c>
      <c r="K2637" s="37">
        <v>43592</v>
      </c>
      <c r="L2637" s="44">
        <v>11800</v>
      </c>
      <c r="M2637" s="44">
        <v>11800</v>
      </c>
      <c r="N2637" s="44">
        <v>0</v>
      </c>
      <c r="O2637" s="44">
        <v>10620</v>
      </c>
      <c r="P2637" s="44">
        <v>0</v>
      </c>
      <c r="Q2637" s="44">
        <v>885</v>
      </c>
      <c r="R2637" s="44">
        <v>0</v>
      </c>
      <c r="S2637" s="44">
        <v>0</v>
      </c>
      <c r="T2637" s="44">
        <v>885</v>
      </c>
      <c r="V2637" s="44"/>
      <c r="W2637" s="44"/>
      <c r="X2637" s="44"/>
    </row>
    <row r="2638" spans="1:24">
      <c r="A2638">
        <v>2</v>
      </c>
      <c r="B2638">
        <v>4332</v>
      </c>
      <c r="C2638" t="s">
        <v>3767</v>
      </c>
      <c r="D2638" t="s">
        <v>90</v>
      </c>
      <c r="E2638" t="s">
        <v>9</v>
      </c>
      <c r="F2638" t="s">
        <v>6007</v>
      </c>
      <c r="G2638" t="s">
        <v>2646</v>
      </c>
      <c r="H2638" t="s">
        <v>107</v>
      </c>
      <c r="I2638" s="42">
        <v>1</v>
      </c>
      <c r="J2638" t="s">
        <v>7002</v>
      </c>
      <c r="K2638" s="37">
        <v>43592</v>
      </c>
      <c r="L2638" s="44">
        <v>16780</v>
      </c>
      <c r="M2638" s="44">
        <v>16780</v>
      </c>
      <c r="N2638" s="44">
        <v>0</v>
      </c>
      <c r="O2638" s="44">
        <v>15102</v>
      </c>
      <c r="P2638" s="44">
        <v>0</v>
      </c>
      <c r="Q2638" s="44">
        <v>1258.5</v>
      </c>
      <c r="R2638" s="44">
        <v>0</v>
      </c>
      <c r="S2638" s="44">
        <v>0</v>
      </c>
      <c r="T2638" s="44">
        <v>1258.5</v>
      </c>
      <c r="V2638" s="44"/>
      <c r="W2638" s="44"/>
      <c r="X2638" s="44"/>
    </row>
    <row r="2639" spans="1:24">
      <c r="A2639">
        <v>2</v>
      </c>
      <c r="B2639">
        <v>4332</v>
      </c>
      <c r="C2639" t="s">
        <v>3767</v>
      </c>
      <c r="D2639" t="s">
        <v>2637</v>
      </c>
      <c r="E2639" t="s">
        <v>69</v>
      </c>
      <c r="F2639" t="s">
        <v>6008</v>
      </c>
      <c r="G2639" t="s">
        <v>2689</v>
      </c>
      <c r="H2639" t="s">
        <v>124</v>
      </c>
      <c r="I2639" s="42">
        <v>0</v>
      </c>
      <c r="J2639" t="s">
        <v>7002</v>
      </c>
      <c r="K2639" s="37">
        <v>43852</v>
      </c>
      <c r="L2639" s="44">
        <v>7376.3</v>
      </c>
      <c r="M2639" s="44">
        <v>7376.3</v>
      </c>
      <c r="N2639" s="44">
        <v>0</v>
      </c>
      <c r="O2639" s="44">
        <v>6638.67</v>
      </c>
      <c r="P2639" s="44">
        <v>0</v>
      </c>
      <c r="Q2639" s="44">
        <v>553.22249999999997</v>
      </c>
      <c r="R2639" s="44">
        <v>0</v>
      </c>
      <c r="S2639" s="44">
        <v>0</v>
      </c>
      <c r="T2639" s="44">
        <v>553.22249999999997</v>
      </c>
      <c r="V2639" s="44"/>
      <c r="W2639" s="44"/>
      <c r="X2639" s="44"/>
    </row>
    <row r="2640" spans="1:24">
      <c r="A2640">
        <v>2</v>
      </c>
      <c r="B2640">
        <v>4332</v>
      </c>
      <c r="C2640" t="s">
        <v>3767</v>
      </c>
      <c r="D2640" t="s">
        <v>7855</v>
      </c>
      <c r="E2640" t="s">
        <v>314</v>
      </c>
      <c r="F2640" t="s">
        <v>7856</v>
      </c>
      <c r="G2640" t="s">
        <v>7857</v>
      </c>
      <c r="H2640" t="s">
        <v>107</v>
      </c>
      <c r="I2640" s="42">
        <v>1</v>
      </c>
      <c r="J2640" t="s">
        <v>7002</v>
      </c>
      <c r="K2640" s="37">
        <v>43913</v>
      </c>
      <c r="L2640" s="44">
        <v>75132.850000000006</v>
      </c>
      <c r="M2640" s="44">
        <v>75132.850000000006</v>
      </c>
      <c r="N2640" s="44">
        <v>0</v>
      </c>
      <c r="O2640" s="44">
        <v>67619.570000000007</v>
      </c>
      <c r="P2640" s="44">
        <v>0</v>
      </c>
      <c r="Q2640" s="44">
        <v>5634.96</v>
      </c>
      <c r="R2640" s="44">
        <v>0</v>
      </c>
      <c r="S2640" s="44">
        <v>5634.96</v>
      </c>
      <c r="T2640" s="44">
        <v>0</v>
      </c>
      <c r="V2640" s="44"/>
      <c r="W2640" s="44"/>
      <c r="X2640" s="44"/>
    </row>
    <row r="2641" spans="1:24">
      <c r="A2641">
        <v>2</v>
      </c>
      <c r="B2641">
        <v>4332</v>
      </c>
      <c r="C2641" t="s">
        <v>3767</v>
      </c>
      <c r="D2641" t="s">
        <v>2301</v>
      </c>
      <c r="E2641" t="s">
        <v>60</v>
      </c>
      <c r="F2641" t="s">
        <v>6009</v>
      </c>
      <c r="G2641" t="s">
        <v>2749</v>
      </c>
      <c r="H2641" t="s">
        <v>124</v>
      </c>
      <c r="I2641" s="42">
        <v>1</v>
      </c>
      <c r="J2641" t="s">
        <v>7002</v>
      </c>
      <c r="K2641" s="37">
        <v>48092</v>
      </c>
      <c r="L2641" s="44">
        <v>376048.69</v>
      </c>
      <c r="M2641" s="44">
        <v>645050</v>
      </c>
      <c r="N2641" s="44">
        <v>269001.31</v>
      </c>
      <c r="O2641" s="44">
        <v>580545</v>
      </c>
      <c r="P2641" s="44">
        <v>242101.18</v>
      </c>
      <c r="Q2641" s="44">
        <v>28203.6492</v>
      </c>
      <c r="R2641" s="44">
        <v>0</v>
      </c>
      <c r="S2641" s="44">
        <v>7050.91</v>
      </c>
      <c r="T2641" s="44">
        <v>21152.7392</v>
      </c>
      <c r="V2641" s="44"/>
      <c r="W2641" s="44"/>
      <c r="X2641" s="44"/>
    </row>
    <row r="2642" spans="1:24">
      <c r="A2642">
        <v>2</v>
      </c>
      <c r="B2642">
        <v>4332</v>
      </c>
      <c r="C2642" t="s">
        <v>3767</v>
      </c>
      <c r="D2642" t="s">
        <v>590</v>
      </c>
      <c r="E2642" t="s">
        <v>9</v>
      </c>
      <c r="F2642" t="s">
        <v>6010</v>
      </c>
      <c r="G2642" t="s">
        <v>591</v>
      </c>
      <c r="H2642" t="s">
        <v>107</v>
      </c>
      <c r="I2642" s="42">
        <v>1</v>
      </c>
      <c r="J2642" t="s">
        <v>7002</v>
      </c>
      <c r="K2642" s="37">
        <v>43796</v>
      </c>
      <c r="L2642" s="44">
        <v>0</v>
      </c>
      <c r="M2642" s="44">
        <v>0</v>
      </c>
      <c r="N2642" s="44">
        <v>0</v>
      </c>
      <c r="O2642" s="44">
        <v>0</v>
      </c>
      <c r="P2642" s="44">
        <v>0</v>
      </c>
      <c r="Q2642" s="44">
        <v>0</v>
      </c>
      <c r="R2642" s="44">
        <v>0</v>
      </c>
      <c r="S2642" s="44">
        <v>0</v>
      </c>
      <c r="T2642" s="44">
        <v>0</v>
      </c>
      <c r="V2642" s="44"/>
      <c r="W2642" s="44"/>
      <c r="X2642" s="44"/>
    </row>
    <row r="2643" spans="1:24">
      <c r="A2643">
        <v>2</v>
      </c>
      <c r="B2643">
        <v>4332</v>
      </c>
      <c r="C2643" t="s">
        <v>3767</v>
      </c>
      <c r="D2643" t="s">
        <v>2694</v>
      </c>
      <c r="E2643" t="s">
        <v>440</v>
      </c>
      <c r="F2643" t="s">
        <v>6011</v>
      </c>
      <c r="G2643" t="s">
        <v>2695</v>
      </c>
      <c r="H2643" t="s">
        <v>107</v>
      </c>
      <c r="I2643" s="42">
        <v>1</v>
      </c>
      <c r="J2643" t="s">
        <v>7002</v>
      </c>
      <c r="K2643" s="37">
        <v>43678</v>
      </c>
      <c r="L2643" s="44">
        <v>6602.74</v>
      </c>
      <c r="M2643" s="44">
        <v>6602.74</v>
      </c>
      <c r="N2643" s="44">
        <v>0</v>
      </c>
      <c r="O2643" s="44">
        <v>5942.47</v>
      </c>
      <c r="P2643" s="44">
        <v>0</v>
      </c>
      <c r="Q2643" s="44">
        <v>495.20580000000001</v>
      </c>
      <c r="R2643" s="44">
        <v>0</v>
      </c>
      <c r="S2643" s="44">
        <v>0</v>
      </c>
      <c r="T2643" s="44">
        <v>495.20580000000001</v>
      </c>
      <c r="V2643" s="44"/>
      <c r="W2643" s="44"/>
      <c r="X2643" s="44"/>
    </row>
    <row r="2644" spans="1:24">
      <c r="A2644">
        <v>2</v>
      </c>
      <c r="B2644">
        <v>4332</v>
      </c>
      <c r="C2644" t="s">
        <v>3767</v>
      </c>
      <c r="D2644" t="s">
        <v>2636</v>
      </c>
      <c r="E2644" t="s">
        <v>152</v>
      </c>
      <c r="F2644" t="s">
        <v>7858</v>
      </c>
      <c r="G2644" t="s">
        <v>809</v>
      </c>
      <c r="H2644" t="s">
        <v>86</v>
      </c>
      <c r="I2644" s="42">
        <v>1</v>
      </c>
      <c r="J2644" t="s">
        <v>7002</v>
      </c>
      <c r="K2644" s="37">
        <v>43592</v>
      </c>
      <c r="L2644" s="44">
        <v>11374.29</v>
      </c>
      <c r="M2644" s="44">
        <v>11374.29</v>
      </c>
      <c r="N2644" s="44">
        <v>0</v>
      </c>
      <c r="O2644" s="44">
        <v>11374.29</v>
      </c>
      <c r="P2644" s="44">
        <v>0</v>
      </c>
      <c r="Q2644" s="44">
        <v>0</v>
      </c>
      <c r="R2644" s="44">
        <v>0</v>
      </c>
      <c r="S2644" s="44">
        <v>0</v>
      </c>
      <c r="T2644" s="44">
        <v>0</v>
      </c>
      <c r="V2644" s="44"/>
      <c r="W2644" s="44"/>
      <c r="X2644" s="44"/>
    </row>
    <row r="2645" spans="1:24">
      <c r="A2645">
        <v>2</v>
      </c>
      <c r="B2645">
        <v>4332</v>
      </c>
      <c r="C2645" t="s">
        <v>3767</v>
      </c>
      <c r="D2645" t="s">
        <v>1640</v>
      </c>
      <c r="E2645" t="s">
        <v>314</v>
      </c>
      <c r="F2645" t="s">
        <v>6012</v>
      </c>
      <c r="G2645" t="s">
        <v>2485</v>
      </c>
      <c r="H2645" t="s">
        <v>124</v>
      </c>
      <c r="I2645" s="42">
        <v>1</v>
      </c>
      <c r="J2645" t="s">
        <v>7002</v>
      </c>
      <c r="K2645" s="37">
        <v>43592</v>
      </c>
      <c r="L2645" s="44">
        <v>30567.42</v>
      </c>
      <c r="M2645" s="44">
        <v>30567.42</v>
      </c>
      <c r="N2645" s="44">
        <v>0</v>
      </c>
      <c r="O2645" s="44">
        <v>27510.68</v>
      </c>
      <c r="P2645" s="44">
        <v>0</v>
      </c>
      <c r="Q2645" s="44">
        <v>2292.5567000000001</v>
      </c>
      <c r="R2645" s="44">
        <v>0</v>
      </c>
      <c r="S2645" s="44">
        <v>0</v>
      </c>
      <c r="T2645" s="44">
        <v>2292.5567000000001</v>
      </c>
      <c r="V2645" s="44"/>
      <c r="W2645" s="44"/>
      <c r="X2645" s="44"/>
    </row>
    <row r="2646" spans="1:24">
      <c r="A2646">
        <v>2</v>
      </c>
      <c r="B2646">
        <v>4332</v>
      </c>
      <c r="C2646" t="s">
        <v>3767</v>
      </c>
      <c r="D2646" t="s">
        <v>163</v>
      </c>
      <c r="E2646" t="s">
        <v>147</v>
      </c>
      <c r="F2646" t="s">
        <v>6013</v>
      </c>
      <c r="G2646" t="s">
        <v>483</v>
      </c>
      <c r="H2646" t="s">
        <v>86</v>
      </c>
      <c r="I2646" s="42">
        <v>0</v>
      </c>
      <c r="J2646" t="s">
        <v>7002</v>
      </c>
      <c r="K2646" s="37">
        <v>43334</v>
      </c>
      <c r="L2646" s="44">
        <v>7488.8</v>
      </c>
      <c r="M2646" s="44">
        <v>7488.8</v>
      </c>
      <c r="N2646" s="44">
        <v>0</v>
      </c>
      <c r="O2646" s="44">
        <v>6739.92</v>
      </c>
      <c r="P2646" s="44">
        <v>0</v>
      </c>
      <c r="Q2646" s="44">
        <v>561.66</v>
      </c>
      <c r="R2646" s="44">
        <v>0</v>
      </c>
      <c r="S2646" s="44">
        <v>0</v>
      </c>
      <c r="T2646" s="44">
        <v>561.66</v>
      </c>
      <c r="V2646" s="44"/>
      <c r="W2646" s="44"/>
      <c r="X2646" s="44"/>
    </row>
    <row r="2647" spans="1:24">
      <c r="A2647">
        <v>2</v>
      </c>
      <c r="B2647">
        <v>4332</v>
      </c>
      <c r="C2647" t="s">
        <v>3767</v>
      </c>
      <c r="D2647" t="s">
        <v>221</v>
      </c>
      <c r="E2647" t="s">
        <v>147</v>
      </c>
      <c r="F2647" t="s">
        <v>7859</v>
      </c>
      <c r="G2647" t="s">
        <v>7860</v>
      </c>
      <c r="H2647" t="s">
        <v>86</v>
      </c>
      <c r="I2647" s="42">
        <v>1</v>
      </c>
      <c r="J2647" t="s">
        <v>7002</v>
      </c>
      <c r="K2647" s="37">
        <v>43803</v>
      </c>
      <c r="L2647" s="44">
        <v>17400.91</v>
      </c>
      <c r="M2647" s="44">
        <v>17400.91</v>
      </c>
      <c r="N2647" s="44">
        <v>0</v>
      </c>
      <c r="O2647" s="44">
        <v>17400.91</v>
      </c>
      <c r="P2647" s="44">
        <v>0</v>
      </c>
      <c r="Q2647" s="44">
        <v>0</v>
      </c>
      <c r="R2647" s="44">
        <v>0</v>
      </c>
      <c r="S2647" s="44">
        <v>0</v>
      </c>
      <c r="T2647" s="44">
        <v>0</v>
      </c>
      <c r="V2647" s="44"/>
      <c r="W2647" s="44"/>
      <c r="X2647" s="44"/>
    </row>
    <row r="2648" spans="1:24">
      <c r="A2648">
        <v>2</v>
      </c>
      <c r="B2648">
        <v>4332</v>
      </c>
      <c r="C2648" t="s">
        <v>3767</v>
      </c>
      <c r="D2648" t="s">
        <v>8</v>
      </c>
      <c r="E2648" t="s">
        <v>9</v>
      </c>
      <c r="F2648" t="s">
        <v>6014</v>
      </c>
      <c r="G2648" t="s">
        <v>10</v>
      </c>
      <c r="H2648" t="s">
        <v>11</v>
      </c>
      <c r="I2648" s="42">
        <v>0.05</v>
      </c>
      <c r="J2648" t="s">
        <v>7003</v>
      </c>
      <c r="K2648" s="37">
        <v>48092</v>
      </c>
      <c r="L2648" s="44">
        <v>215769048</v>
      </c>
      <c r="M2648" s="44">
        <v>215769048</v>
      </c>
      <c r="N2648" s="44">
        <v>0</v>
      </c>
      <c r="O2648" s="44">
        <v>161826786</v>
      </c>
      <c r="P2648" s="44">
        <v>0</v>
      </c>
      <c r="Q2648" s="44">
        <v>1238743.8400000001</v>
      </c>
      <c r="R2648" s="44">
        <v>479721.74</v>
      </c>
      <c r="S2648" s="44">
        <v>0</v>
      </c>
      <c r="T2648" s="44">
        <v>759022.1</v>
      </c>
      <c r="V2648" s="44"/>
      <c r="W2648" s="44"/>
      <c r="X2648" s="44"/>
    </row>
    <row r="2649" spans="1:24">
      <c r="A2649">
        <v>2</v>
      </c>
      <c r="B2649">
        <v>4332</v>
      </c>
      <c r="C2649" t="s">
        <v>3767</v>
      </c>
      <c r="D2649" t="s">
        <v>2404</v>
      </c>
      <c r="E2649" t="s">
        <v>253</v>
      </c>
      <c r="F2649" t="s">
        <v>6015</v>
      </c>
      <c r="G2649" t="s">
        <v>1226</v>
      </c>
      <c r="H2649" t="s">
        <v>124</v>
      </c>
      <c r="I2649" s="42">
        <v>1</v>
      </c>
      <c r="J2649" t="s">
        <v>7002</v>
      </c>
      <c r="K2649" s="37">
        <v>48092</v>
      </c>
      <c r="L2649" s="44">
        <v>310649.05</v>
      </c>
      <c r="M2649" s="44">
        <v>310649.05</v>
      </c>
      <c r="N2649" s="44">
        <v>0</v>
      </c>
      <c r="O2649" s="44">
        <v>279584.15000000002</v>
      </c>
      <c r="P2649" s="44">
        <v>0</v>
      </c>
      <c r="Q2649" s="44">
        <v>10361.92</v>
      </c>
      <c r="R2649" s="44">
        <v>0</v>
      </c>
      <c r="S2649" s="44">
        <v>10361.92</v>
      </c>
      <c r="T2649" s="44">
        <v>0</v>
      </c>
      <c r="V2649" s="44"/>
      <c r="W2649" s="44"/>
      <c r="X2649" s="44"/>
    </row>
    <row r="2650" spans="1:24">
      <c r="A2650">
        <v>2</v>
      </c>
      <c r="B2650">
        <v>4332</v>
      </c>
      <c r="C2650" t="s">
        <v>3767</v>
      </c>
      <c r="D2650" t="s">
        <v>328</v>
      </c>
      <c r="E2650" t="s">
        <v>9</v>
      </c>
      <c r="F2650" t="s">
        <v>6016</v>
      </c>
      <c r="G2650" t="s">
        <v>3412</v>
      </c>
      <c r="H2650" t="s">
        <v>107</v>
      </c>
      <c r="I2650" s="42">
        <v>1</v>
      </c>
      <c r="J2650" t="s">
        <v>7002</v>
      </c>
      <c r="K2650" s="37">
        <v>48092</v>
      </c>
      <c r="L2650" s="44">
        <v>372742.67</v>
      </c>
      <c r="M2650" s="44">
        <v>886020.19</v>
      </c>
      <c r="N2650" s="44">
        <v>513277.52</v>
      </c>
      <c r="O2650" s="44">
        <v>797418.17</v>
      </c>
      <c r="P2650" s="44">
        <v>461949.77</v>
      </c>
      <c r="Q2650" s="44">
        <v>59978.75</v>
      </c>
      <c r="R2650" s="44">
        <v>0</v>
      </c>
      <c r="S2650" s="44">
        <v>59978.75</v>
      </c>
      <c r="T2650" s="44">
        <v>0</v>
      </c>
      <c r="V2650" s="44"/>
      <c r="W2650" s="44"/>
      <c r="X2650" s="44"/>
    </row>
    <row r="2651" spans="1:24">
      <c r="A2651">
        <v>2</v>
      </c>
      <c r="B2651">
        <v>4332</v>
      </c>
      <c r="C2651" t="s">
        <v>3767</v>
      </c>
      <c r="D2651" t="s">
        <v>39</v>
      </c>
      <c r="E2651" t="s">
        <v>9</v>
      </c>
      <c r="F2651" t="s">
        <v>6017</v>
      </c>
      <c r="G2651" t="s">
        <v>2504</v>
      </c>
      <c r="H2651" t="s">
        <v>100</v>
      </c>
      <c r="I2651" s="42">
        <v>1</v>
      </c>
      <c r="J2651" t="s">
        <v>7002</v>
      </c>
      <c r="K2651" s="37">
        <v>43592</v>
      </c>
      <c r="L2651" s="44">
        <v>17140.150000000001</v>
      </c>
      <c r="M2651" s="44">
        <v>17140.150000000001</v>
      </c>
      <c r="N2651" s="44">
        <v>0</v>
      </c>
      <c r="O2651" s="44">
        <v>15426.14</v>
      </c>
      <c r="P2651" s="44">
        <v>0</v>
      </c>
      <c r="Q2651" s="44">
        <v>1285.5117</v>
      </c>
      <c r="R2651" s="44">
        <v>0</v>
      </c>
      <c r="S2651" s="44">
        <v>0</v>
      </c>
      <c r="T2651" s="44">
        <v>1285.5117</v>
      </c>
      <c r="V2651" s="44"/>
      <c r="W2651" s="44"/>
      <c r="X2651" s="44"/>
    </row>
    <row r="2652" spans="1:24">
      <c r="A2652">
        <v>2</v>
      </c>
      <c r="B2652">
        <v>4332</v>
      </c>
      <c r="C2652" t="s">
        <v>3767</v>
      </c>
      <c r="D2652" t="s">
        <v>39</v>
      </c>
      <c r="E2652" t="s">
        <v>9</v>
      </c>
      <c r="F2652" t="s">
        <v>6018</v>
      </c>
      <c r="G2652" t="s">
        <v>2490</v>
      </c>
      <c r="H2652" t="s">
        <v>100</v>
      </c>
      <c r="I2652" s="42">
        <v>1</v>
      </c>
      <c r="J2652" t="s">
        <v>7002</v>
      </c>
      <c r="K2652" s="37">
        <v>43592</v>
      </c>
      <c r="L2652" s="44">
        <v>11521.25</v>
      </c>
      <c r="M2652" s="44">
        <v>11521.25</v>
      </c>
      <c r="N2652" s="44">
        <v>0</v>
      </c>
      <c r="O2652" s="44">
        <v>10369.129999999999</v>
      </c>
      <c r="P2652" s="44">
        <v>0</v>
      </c>
      <c r="Q2652" s="44">
        <v>864.0942</v>
      </c>
      <c r="R2652" s="44">
        <v>0</v>
      </c>
      <c r="S2652" s="44">
        <v>0</v>
      </c>
      <c r="T2652" s="44">
        <v>864.0942</v>
      </c>
      <c r="V2652" s="44"/>
      <c r="W2652" s="44"/>
      <c r="X2652" s="44"/>
    </row>
    <row r="2653" spans="1:24">
      <c r="A2653">
        <v>2</v>
      </c>
      <c r="B2653">
        <v>4332</v>
      </c>
      <c r="C2653" t="s">
        <v>3767</v>
      </c>
      <c r="D2653" t="s">
        <v>427</v>
      </c>
      <c r="E2653" t="s">
        <v>60</v>
      </c>
      <c r="F2653" t="s">
        <v>6019</v>
      </c>
      <c r="G2653" t="s">
        <v>2521</v>
      </c>
      <c r="H2653" t="s">
        <v>107</v>
      </c>
      <c r="I2653" s="42">
        <v>1</v>
      </c>
      <c r="J2653" t="s">
        <v>7002</v>
      </c>
      <c r="K2653" s="37">
        <v>43592</v>
      </c>
      <c r="L2653" s="44">
        <v>6175</v>
      </c>
      <c r="M2653" s="44">
        <v>6175</v>
      </c>
      <c r="N2653" s="44">
        <v>0</v>
      </c>
      <c r="O2653" s="44">
        <v>5557.5</v>
      </c>
      <c r="P2653" s="44">
        <v>0</v>
      </c>
      <c r="Q2653" s="44">
        <v>463.125</v>
      </c>
      <c r="R2653" s="44">
        <v>0</v>
      </c>
      <c r="S2653" s="44">
        <v>0</v>
      </c>
      <c r="T2653" s="44">
        <v>463.125</v>
      </c>
      <c r="V2653" s="44"/>
      <c r="W2653" s="44"/>
      <c r="X2653" s="44"/>
    </row>
    <row r="2654" spans="1:24">
      <c r="A2654">
        <v>2</v>
      </c>
      <c r="B2654">
        <v>4332</v>
      </c>
      <c r="C2654" t="s">
        <v>3767</v>
      </c>
      <c r="D2654" t="s">
        <v>39</v>
      </c>
      <c r="E2654" t="s">
        <v>9</v>
      </c>
      <c r="F2654" t="s">
        <v>6020</v>
      </c>
      <c r="G2654" t="s">
        <v>2526</v>
      </c>
      <c r="H2654" t="s">
        <v>100</v>
      </c>
      <c r="I2654" s="42">
        <v>1</v>
      </c>
      <c r="J2654" t="s">
        <v>7002</v>
      </c>
      <c r="K2654" s="37">
        <v>43592</v>
      </c>
      <c r="L2654" s="44">
        <v>16420.96</v>
      </c>
      <c r="M2654" s="44">
        <v>16420.96</v>
      </c>
      <c r="N2654" s="44">
        <v>0</v>
      </c>
      <c r="O2654" s="44">
        <v>14778.86</v>
      </c>
      <c r="P2654" s="44">
        <v>0</v>
      </c>
      <c r="Q2654" s="44">
        <v>1231.5717</v>
      </c>
      <c r="R2654" s="44">
        <v>0</v>
      </c>
      <c r="S2654" s="44">
        <v>0</v>
      </c>
      <c r="T2654" s="44">
        <v>1231.5717</v>
      </c>
      <c r="V2654" s="44"/>
      <c r="W2654" s="44"/>
      <c r="X2654" s="44"/>
    </row>
    <row r="2655" spans="1:24">
      <c r="A2655">
        <v>2</v>
      </c>
      <c r="B2655">
        <v>4332</v>
      </c>
      <c r="C2655" t="s">
        <v>3767</v>
      </c>
      <c r="D2655" t="s">
        <v>39</v>
      </c>
      <c r="E2655" t="s">
        <v>9</v>
      </c>
      <c r="F2655" t="s">
        <v>6021</v>
      </c>
      <c r="G2655" t="s">
        <v>2505</v>
      </c>
      <c r="H2655" t="s">
        <v>100</v>
      </c>
      <c r="I2655" s="42">
        <v>1</v>
      </c>
      <c r="J2655" t="s">
        <v>7002</v>
      </c>
      <c r="K2655" s="37">
        <v>43592</v>
      </c>
      <c r="L2655" s="44">
        <v>5995.57</v>
      </c>
      <c r="M2655" s="44">
        <v>5995.57</v>
      </c>
      <c r="N2655" s="44">
        <v>0</v>
      </c>
      <c r="O2655" s="44">
        <v>5396.01</v>
      </c>
      <c r="P2655" s="44">
        <v>0</v>
      </c>
      <c r="Q2655" s="44">
        <v>449.66750000000002</v>
      </c>
      <c r="R2655" s="44">
        <v>0</v>
      </c>
      <c r="S2655" s="44">
        <v>0</v>
      </c>
      <c r="T2655" s="44">
        <v>449.66750000000002</v>
      </c>
      <c r="V2655" s="44"/>
      <c r="W2655" s="44"/>
      <c r="X2655" s="44"/>
    </row>
    <row r="2656" spans="1:24">
      <c r="A2656">
        <v>2</v>
      </c>
      <c r="B2656">
        <v>4332</v>
      </c>
      <c r="C2656" t="s">
        <v>3767</v>
      </c>
      <c r="D2656" t="s">
        <v>90</v>
      </c>
      <c r="E2656" t="s">
        <v>9</v>
      </c>
      <c r="F2656" t="s">
        <v>6022</v>
      </c>
      <c r="G2656" t="s">
        <v>2626</v>
      </c>
      <c r="H2656" t="s">
        <v>107</v>
      </c>
      <c r="I2656" s="42">
        <v>1</v>
      </c>
      <c r="J2656" t="s">
        <v>7002</v>
      </c>
      <c r="K2656" s="37">
        <v>43592</v>
      </c>
      <c r="L2656" s="44">
        <v>55556.800000000003</v>
      </c>
      <c r="M2656" s="44">
        <v>55556.800000000003</v>
      </c>
      <c r="N2656" s="44">
        <v>0</v>
      </c>
      <c r="O2656" s="44">
        <v>50001.120000000003</v>
      </c>
      <c r="P2656" s="44">
        <v>0</v>
      </c>
      <c r="Q2656" s="44">
        <v>4166.76</v>
      </c>
      <c r="R2656" s="44">
        <v>0</v>
      </c>
      <c r="S2656" s="44">
        <v>0</v>
      </c>
      <c r="T2656" s="44">
        <v>4166.76</v>
      </c>
      <c r="V2656" s="44"/>
      <c r="W2656" s="44"/>
      <c r="X2656" s="44"/>
    </row>
    <row r="2657" spans="1:24">
      <c r="A2657">
        <v>2</v>
      </c>
      <c r="B2657">
        <v>4332</v>
      </c>
      <c r="C2657" t="s">
        <v>3767</v>
      </c>
      <c r="D2657" t="s">
        <v>256</v>
      </c>
      <c r="E2657" t="s">
        <v>256</v>
      </c>
      <c r="F2657" t="s">
        <v>6023</v>
      </c>
      <c r="G2657" t="s">
        <v>2567</v>
      </c>
      <c r="H2657" t="s">
        <v>107</v>
      </c>
      <c r="I2657" s="42">
        <v>1</v>
      </c>
      <c r="J2657" t="s">
        <v>7002</v>
      </c>
      <c r="K2657" s="37">
        <v>43592</v>
      </c>
      <c r="L2657" s="44">
        <v>10070</v>
      </c>
      <c r="M2657" s="44">
        <v>10070</v>
      </c>
      <c r="N2657" s="44">
        <v>0</v>
      </c>
      <c r="O2657" s="44">
        <v>9063</v>
      </c>
      <c r="P2657" s="44">
        <v>0</v>
      </c>
      <c r="Q2657" s="44">
        <v>755.25</v>
      </c>
      <c r="R2657" s="44">
        <v>0</v>
      </c>
      <c r="S2657" s="44">
        <v>0</v>
      </c>
      <c r="T2657" s="44">
        <v>755.25</v>
      </c>
      <c r="V2657" s="44"/>
      <c r="W2657" s="44"/>
      <c r="X2657" s="44"/>
    </row>
    <row r="2658" spans="1:24">
      <c r="A2658">
        <v>2</v>
      </c>
      <c r="B2658">
        <v>4332</v>
      </c>
      <c r="C2658" t="s">
        <v>3767</v>
      </c>
      <c r="D2658" t="s">
        <v>39</v>
      </c>
      <c r="E2658" t="s">
        <v>9</v>
      </c>
      <c r="F2658" t="s">
        <v>6024</v>
      </c>
      <c r="G2658" t="s">
        <v>2540</v>
      </c>
      <c r="H2658" t="s">
        <v>100</v>
      </c>
      <c r="I2658" s="42">
        <v>1</v>
      </c>
      <c r="J2658" t="s">
        <v>7002</v>
      </c>
      <c r="K2658" s="37">
        <v>43592</v>
      </c>
      <c r="L2658" s="44">
        <v>29167.8</v>
      </c>
      <c r="M2658" s="44">
        <v>29167.8</v>
      </c>
      <c r="N2658" s="44">
        <v>0</v>
      </c>
      <c r="O2658" s="44">
        <v>26251.02</v>
      </c>
      <c r="P2658" s="44">
        <v>0</v>
      </c>
      <c r="Q2658" s="44">
        <v>2187.585</v>
      </c>
      <c r="R2658" s="44">
        <v>0</v>
      </c>
      <c r="S2658" s="44">
        <v>0</v>
      </c>
      <c r="T2658" s="44">
        <v>2187.585</v>
      </c>
      <c r="V2658" s="44"/>
      <c r="W2658" s="44"/>
      <c r="X2658" s="44"/>
    </row>
    <row r="2659" spans="1:24">
      <c r="A2659">
        <v>2</v>
      </c>
      <c r="B2659">
        <v>4332</v>
      </c>
      <c r="C2659" t="s">
        <v>3767</v>
      </c>
      <c r="D2659" t="s">
        <v>918</v>
      </c>
      <c r="E2659" t="s">
        <v>25</v>
      </c>
      <c r="F2659" t="s">
        <v>6025</v>
      </c>
      <c r="G2659" t="s">
        <v>2631</v>
      </c>
      <c r="H2659" t="s">
        <v>107</v>
      </c>
      <c r="I2659" s="42">
        <v>1</v>
      </c>
      <c r="J2659" t="s">
        <v>7002</v>
      </c>
      <c r="K2659" s="37">
        <v>43592</v>
      </c>
      <c r="L2659" s="44">
        <v>19160.580000000002</v>
      </c>
      <c r="M2659" s="44">
        <v>19160.580000000002</v>
      </c>
      <c r="N2659" s="44">
        <v>0</v>
      </c>
      <c r="O2659" s="44">
        <v>17244.52</v>
      </c>
      <c r="P2659" s="44">
        <v>0</v>
      </c>
      <c r="Q2659" s="44">
        <v>1437.0433</v>
      </c>
      <c r="R2659" s="44">
        <v>0</v>
      </c>
      <c r="S2659" s="44">
        <v>0</v>
      </c>
      <c r="T2659" s="44">
        <v>1437.0433</v>
      </c>
      <c r="V2659" s="44"/>
      <c r="W2659" s="44"/>
      <c r="X2659" s="44"/>
    </row>
    <row r="2660" spans="1:24">
      <c r="A2660">
        <v>2</v>
      </c>
      <c r="B2660">
        <v>4332</v>
      </c>
      <c r="C2660" t="s">
        <v>3767</v>
      </c>
      <c r="D2660" t="s">
        <v>2480</v>
      </c>
      <c r="E2660" t="s">
        <v>9</v>
      </c>
      <c r="F2660" t="s">
        <v>6026</v>
      </c>
      <c r="G2660" t="s">
        <v>2779</v>
      </c>
      <c r="H2660" t="s">
        <v>107</v>
      </c>
      <c r="I2660" s="42">
        <v>0.2</v>
      </c>
      <c r="J2660" t="s">
        <v>7002</v>
      </c>
      <c r="K2660" s="37">
        <v>43787</v>
      </c>
      <c r="L2660" s="44">
        <v>25355.06</v>
      </c>
      <c r="M2660" s="44">
        <v>25355.06</v>
      </c>
      <c r="N2660" s="44">
        <v>0</v>
      </c>
      <c r="O2660" s="44">
        <v>22819.55</v>
      </c>
      <c r="P2660" s="44">
        <v>0</v>
      </c>
      <c r="Q2660" s="44">
        <v>1901.6292000000001</v>
      </c>
      <c r="R2660" s="44">
        <v>0</v>
      </c>
      <c r="S2660" s="44">
        <v>0</v>
      </c>
      <c r="T2660" s="44">
        <v>1901.6292000000001</v>
      </c>
      <c r="V2660" s="44"/>
      <c r="W2660" s="44"/>
      <c r="X2660" s="44"/>
    </row>
    <row r="2661" spans="1:24">
      <c r="A2661">
        <v>2</v>
      </c>
      <c r="B2661">
        <v>4332</v>
      </c>
      <c r="C2661" t="s">
        <v>3767</v>
      </c>
      <c r="D2661" t="s">
        <v>39</v>
      </c>
      <c r="E2661" t="s">
        <v>9</v>
      </c>
      <c r="F2661" t="s">
        <v>6027</v>
      </c>
      <c r="G2661" t="s">
        <v>2561</v>
      </c>
      <c r="H2661" t="s">
        <v>100</v>
      </c>
      <c r="I2661" s="42">
        <v>1</v>
      </c>
      <c r="J2661" t="s">
        <v>7002</v>
      </c>
      <c r="K2661" s="37">
        <v>43592</v>
      </c>
      <c r="L2661" s="44">
        <v>9866</v>
      </c>
      <c r="M2661" s="44">
        <v>9866</v>
      </c>
      <c r="N2661" s="44">
        <v>0</v>
      </c>
      <c r="O2661" s="44">
        <v>8879.4</v>
      </c>
      <c r="P2661" s="44">
        <v>0</v>
      </c>
      <c r="Q2661" s="44">
        <v>739.95</v>
      </c>
      <c r="R2661" s="44">
        <v>0</v>
      </c>
      <c r="S2661" s="44">
        <v>0</v>
      </c>
      <c r="T2661" s="44">
        <v>739.95</v>
      </c>
      <c r="V2661" s="44"/>
      <c r="W2661" s="44"/>
      <c r="X2661" s="44"/>
    </row>
    <row r="2662" spans="1:24">
      <c r="A2662">
        <v>2</v>
      </c>
      <c r="B2662">
        <v>4332</v>
      </c>
      <c r="C2662" t="s">
        <v>3767</v>
      </c>
      <c r="D2662" t="s">
        <v>2257</v>
      </c>
      <c r="E2662" t="s">
        <v>60</v>
      </c>
      <c r="F2662" t="s">
        <v>7861</v>
      </c>
      <c r="G2662" t="s">
        <v>7862</v>
      </c>
      <c r="H2662" t="s">
        <v>149</v>
      </c>
      <c r="I2662" s="42">
        <v>1</v>
      </c>
      <c r="J2662" t="s">
        <v>7002</v>
      </c>
      <c r="K2662" s="37">
        <v>48092</v>
      </c>
      <c r="L2662" s="44">
        <v>552309.85</v>
      </c>
      <c r="M2662" s="44">
        <v>552309.85</v>
      </c>
      <c r="N2662" s="44">
        <v>0</v>
      </c>
      <c r="O2662" s="44">
        <v>497078.87</v>
      </c>
      <c r="P2662" s="44">
        <v>0</v>
      </c>
      <c r="Q2662" s="44">
        <v>0</v>
      </c>
      <c r="R2662" s="44">
        <v>0</v>
      </c>
      <c r="S2662" s="44">
        <v>0</v>
      </c>
      <c r="T2662" s="44">
        <v>0</v>
      </c>
      <c r="V2662" s="44"/>
      <c r="W2662" s="44"/>
      <c r="X2662" s="44"/>
    </row>
    <row r="2663" spans="1:24">
      <c r="A2663">
        <v>2</v>
      </c>
      <c r="B2663">
        <v>4332</v>
      </c>
      <c r="C2663" t="s">
        <v>3767</v>
      </c>
      <c r="D2663" t="s">
        <v>1708</v>
      </c>
      <c r="E2663" t="s">
        <v>69</v>
      </c>
      <c r="F2663" t="s">
        <v>6028</v>
      </c>
      <c r="G2663" t="s">
        <v>2798</v>
      </c>
      <c r="H2663" t="s">
        <v>107</v>
      </c>
      <c r="I2663" s="42">
        <v>0</v>
      </c>
      <c r="J2663" t="s">
        <v>7002</v>
      </c>
      <c r="K2663" s="37">
        <v>48092</v>
      </c>
      <c r="L2663" s="44">
        <v>137931.62</v>
      </c>
      <c r="M2663" s="44">
        <v>137931.62</v>
      </c>
      <c r="N2663" s="44">
        <v>0</v>
      </c>
      <c r="O2663" s="44">
        <v>124138.46</v>
      </c>
      <c r="P2663" s="44">
        <v>0</v>
      </c>
      <c r="Q2663" s="44">
        <v>1992.8267000000001</v>
      </c>
      <c r="R2663" s="44">
        <v>0</v>
      </c>
      <c r="S2663" s="44">
        <v>0</v>
      </c>
      <c r="T2663" s="44">
        <v>1992.8267000000001</v>
      </c>
      <c r="V2663" s="44"/>
      <c r="W2663" s="44"/>
      <c r="X2663" s="44"/>
    </row>
    <row r="2664" spans="1:24">
      <c r="A2664">
        <v>2</v>
      </c>
      <c r="B2664">
        <v>4332</v>
      </c>
      <c r="C2664" t="s">
        <v>3767</v>
      </c>
      <c r="D2664" t="s">
        <v>39</v>
      </c>
      <c r="E2664" t="s">
        <v>9</v>
      </c>
      <c r="F2664" t="s">
        <v>6029</v>
      </c>
      <c r="G2664" t="s">
        <v>2608</v>
      </c>
      <c r="H2664" t="s">
        <v>100</v>
      </c>
      <c r="I2664" s="42">
        <v>1</v>
      </c>
      <c r="J2664" t="s">
        <v>7002</v>
      </c>
      <c r="K2664" s="37">
        <v>43592</v>
      </c>
      <c r="L2664" s="44">
        <v>5995.57</v>
      </c>
      <c r="M2664" s="44">
        <v>5995.57</v>
      </c>
      <c r="N2664" s="44">
        <v>0</v>
      </c>
      <c r="O2664" s="44">
        <v>5396.01</v>
      </c>
      <c r="P2664" s="44">
        <v>0</v>
      </c>
      <c r="Q2664" s="44">
        <v>449.66750000000002</v>
      </c>
      <c r="R2664" s="44">
        <v>0</v>
      </c>
      <c r="S2664" s="44">
        <v>0</v>
      </c>
      <c r="T2664" s="44">
        <v>449.66750000000002</v>
      </c>
      <c r="V2664" s="44"/>
      <c r="W2664" s="44"/>
      <c r="X2664" s="44"/>
    </row>
    <row r="2665" spans="1:24">
      <c r="A2665">
        <v>2</v>
      </c>
      <c r="B2665">
        <v>4332</v>
      </c>
      <c r="C2665" t="s">
        <v>3767</v>
      </c>
      <c r="D2665" t="s">
        <v>1708</v>
      </c>
      <c r="E2665" t="s">
        <v>69</v>
      </c>
      <c r="F2665" t="s">
        <v>6030</v>
      </c>
      <c r="G2665" t="s">
        <v>2826</v>
      </c>
      <c r="H2665" t="s">
        <v>107</v>
      </c>
      <c r="I2665" s="42">
        <v>0</v>
      </c>
      <c r="J2665" t="s">
        <v>7002</v>
      </c>
      <c r="K2665" s="37">
        <v>48092</v>
      </c>
      <c r="L2665" s="44">
        <v>867004</v>
      </c>
      <c r="M2665" s="44">
        <v>867004</v>
      </c>
      <c r="N2665" s="44">
        <v>0</v>
      </c>
      <c r="O2665" s="44">
        <v>780303.6</v>
      </c>
      <c r="P2665" s="44">
        <v>0</v>
      </c>
      <c r="Q2665" s="44">
        <v>63524.661699999997</v>
      </c>
      <c r="R2665" s="44">
        <v>0</v>
      </c>
      <c r="S2665" s="44">
        <v>0</v>
      </c>
      <c r="T2665" s="44">
        <v>63524.661699999997</v>
      </c>
      <c r="V2665" s="44"/>
      <c r="W2665" s="44"/>
      <c r="X2665" s="44"/>
    </row>
    <row r="2666" spans="1:24">
      <c r="A2666">
        <v>2</v>
      </c>
      <c r="B2666">
        <v>4332</v>
      </c>
      <c r="C2666" t="s">
        <v>3767</v>
      </c>
      <c r="D2666" t="s">
        <v>2217</v>
      </c>
      <c r="E2666" t="s">
        <v>9</v>
      </c>
      <c r="F2666" t="s">
        <v>6031</v>
      </c>
      <c r="G2666" t="s">
        <v>2751</v>
      </c>
      <c r="H2666" t="s">
        <v>107</v>
      </c>
      <c r="I2666" s="42">
        <v>0.75</v>
      </c>
      <c r="J2666" t="s">
        <v>7002</v>
      </c>
      <c r="K2666" s="37">
        <v>43678</v>
      </c>
      <c r="L2666" s="44">
        <v>21419.119999999999</v>
      </c>
      <c r="M2666" s="44">
        <v>21419.119999999999</v>
      </c>
      <c r="N2666" s="44">
        <v>0</v>
      </c>
      <c r="O2666" s="44">
        <v>19277.21</v>
      </c>
      <c r="P2666" s="44">
        <v>0</v>
      </c>
      <c r="Q2666" s="44">
        <v>1606.4341999999999</v>
      </c>
      <c r="R2666" s="44">
        <v>0</v>
      </c>
      <c r="S2666" s="44">
        <v>0</v>
      </c>
      <c r="T2666" s="44">
        <v>1606.4341999999999</v>
      </c>
      <c r="V2666" s="44"/>
      <c r="W2666" s="44"/>
      <c r="X2666" s="44"/>
    </row>
    <row r="2667" spans="1:24">
      <c r="A2667">
        <v>2</v>
      </c>
      <c r="B2667">
        <v>4332</v>
      </c>
      <c r="C2667" t="s">
        <v>3767</v>
      </c>
      <c r="D2667" t="s">
        <v>1516</v>
      </c>
      <c r="E2667" t="s">
        <v>152</v>
      </c>
      <c r="F2667" t="s">
        <v>6032</v>
      </c>
      <c r="G2667" t="s">
        <v>1517</v>
      </c>
      <c r="H2667" t="s">
        <v>149</v>
      </c>
      <c r="I2667" s="42">
        <v>0</v>
      </c>
      <c r="J2667" t="s">
        <v>7002</v>
      </c>
      <c r="K2667" s="37">
        <v>43882</v>
      </c>
      <c r="L2667" s="44">
        <v>107269.6</v>
      </c>
      <c r="M2667" s="44">
        <v>107269.6</v>
      </c>
      <c r="N2667" s="44">
        <v>0</v>
      </c>
      <c r="O2667" s="44">
        <v>96542.64</v>
      </c>
      <c r="P2667" s="44">
        <v>0</v>
      </c>
      <c r="Q2667" s="44">
        <v>8045.22</v>
      </c>
      <c r="R2667" s="44">
        <v>0</v>
      </c>
      <c r="S2667" s="44">
        <v>0</v>
      </c>
      <c r="T2667" s="44">
        <v>8045.22</v>
      </c>
      <c r="V2667" s="44"/>
      <c r="W2667" s="44"/>
      <c r="X2667" s="44"/>
    </row>
    <row r="2668" spans="1:24">
      <c r="A2668">
        <v>2</v>
      </c>
      <c r="B2668">
        <v>4332</v>
      </c>
      <c r="C2668" t="s">
        <v>3767</v>
      </c>
      <c r="D2668" t="s">
        <v>2637</v>
      </c>
      <c r="E2668" t="s">
        <v>69</v>
      </c>
      <c r="F2668" t="s">
        <v>6033</v>
      </c>
      <c r="G2668" t="s">
        <v>2929</v>
      </c>
      <c r="H2668" t="s">
        <v>149</v>
      </c>
      <c r="I2668" s="42">
        <v>0</v>
      </c>
      <c r="J2668" t="s">
        <v>7002</v>
      </c>
      <c r="K2668" s="37">
        <v>43852</v>
      </c>
      <c r="L2668" s="44">
        <v>44932.53</v>
      </c>
      <c r="M2668" s="44">
        <v>44932.53</v>
      </c>
      <c r="N2668" s="44">
        <v>0</v>
      </c>
      <c r="O2668" s="44">
        <v>40439.279999999999</v>
      </c>
      <c r="P2668" s="44">
        <v>0</v>
      </c>
      <c r="Q2668" s="44">
        <v>3369.94</v>
      </c>
      <c r="R2668" s="44">
        <v>0</v>
      </c>
      <c r="S2668" s="44">
        <v>0</v>
      </c>
      <c r="T2668" s="44">
        <v>3369.94</v>
      </c>
      <c r="V2668" s="44"/>
      <c r="W2668" s="44"/>
      <c r="X2668" s="44"/>
    </row>
    <row r="2669" spans="1:24">
      <c r="A2669">
        <v>2</v>
      </c>
      <c r="B2669">
        <v>4332</v>
      </c>
      <c r="C2669" t="s">
        <v>3767</v>
      </c>
      <c r="D2669" t="s">
        <v>918</v>
      </c>
      <c r="E2669" t="s">
        <v>25</v>
      </c>
      <c r="F2669" t="s">
        <v>6034</v>
      </c>
      <c r="G2669" t="s">
        <v>2645</v>
      </c>
      <c r="H2669" t="s">
        <v>107</v>
      </c>
      <c r="I2669" s="42">
        <v>1</v>
      </c>
      <c r="J2669" t="s">
        <v>7002</v>
      </c>
      <c r="K2669" s="37">
        <v>43592</v>
      </c>
      <c r="L2669" s="44">
        <v>32933.9</v>
      </c>
      <c r="M2669" s="44">
        <v>32933.9</v>
      </c>
      <c r="N2669" s="44">
        <v>0</v>
      </c>
      <c r="O2669" s="44">
        <v>29640.51</v>
      </c>
      <c r="P2669" s="44">
        <v>0</v>
      </c>
      <c r="Q2669" s="44">
        <v>2470.0425</v>
      </c>
      <c r="R2669" s="44">
        <v>0</v>
      </c>
      <c r="S2669" s="44">
        <v>0</v>
      </c>
      <c r="T2669" s="44">
        <v>2470.0425</v>
      </c>
      <c r="V2669" s="44"/>
      <c r="W2669" s="44"/>
      <c r="X2669" s="44"/>
    </row>
    <row r="2670" spans="1:24">
      <c r="A2670">
        <v>2</v>
      </c>
      <c r="B2670">
        <v>4332</v>
      </c>
      <c r="C2670" t="s">
        <v>3767</v>
      </c>
      <c r="D2670" t="s">
        <v>178</v>
      </c>
      <c r="E2670" t="s">
        <v>69</v>
      </c>
      <c r="F2670" t="s">
        <v>6035</v>
      </c>
      <c r="G2670" t="s">
        <v>2693</v>
      </c>
      <c r="H2670" t="s">
        <v>107</v>
      </c>
      <c r="I2670" s="42">
        <v>1</v>
      </c>
      <c r="J2670" t="s">
        <v>7002</v>
      </c>
      <c r="K2670" s="37">
        <v>48092</v>
      </c>
      <c r="L2670" s="44">
        <v>639783.4</v>
      </c>
      <c r="M2670" s="44">
        <v>639783.4</v>
      </c>
      <c r="N2670" s="44">
        <v>0</v>
      </c>
      <c r="O2670" s="44">
        <v>575805.06000000006</v>
      </c>
      <c r="P2670" s="44">
        <v>0</v>
      </c>
      <c r="Q2670" s="44">
        <v>44940.33</v>
      </c>
      <c r="R2670" s="44">
        <v>0</v>
      </c>
      <c r="S2670" s="44">
        <v>0</v>
      </c>
      <c r="T2670" s="44">
        <v>44940.33</v>
      </c>
      <c r="V2670" s="44"/>
      <c r="W2670" s="44"/>
      <c r="X2670" s="44"/>
    </row>
    <row r="2671" spans="1:24">
      <c r="A2671">
        <v>2</v>
      </c>
      <c r="B2671">
        <v>4332</v>
      </c>
      <c r="C2671" t="s">
        <v>3767</v>
      </c>
      <c r="D2671" t="s">
        <v>2420</v>
      </c>
      <c r="E2671" t="s">
        <v>69</v>
      </c>
      <c r="F2671" t="s">
        <v>6036</v>
      </c>
      <c r="G2671" t="s">
        <v>3166</v>
      </c>
      <c r="H2671" t="s">
        <v>124</v>
      </c>
      <c r="I2671" s="42">
        <v>0</v>
      </c>
      <c r="J2671" t="s">
        <v>7002</v>
      </c>
      <c r="K2671" s="37">
        <v>48092</v>
      </c>
      <c r="L2671" s="44">
        <v>305543</v>
      </c>
      <c r="M2671" s="44">
        <v>305543</v>
      </c>
      <c r="N2671" s="44">
        <v>0</v>
      </c>
      <c r="O2671" s="44">
        <v>274988.7</v>
      </c>
      <c r="P2671" s="44">
        <v>0</v>
      </c>
      <c r="Q2671" s="44">
        <v>4127.0225</v>
      </c>
      <c r="R2671" s="44">
        <v>0</v>
      </c>
      <c r="S2671" s="44">
        <v>0</v>
      </c>
      <c r="T2671" s="44">
        <v>4127.0225</v>
      </c>
      <c r="V2671" s="44"/>
      <c r="W2671" s="44"/>
      <c r="X2671" s="44"/>
    </row>
    <row r="2672" spans="1:24">
      <c r="A2672">
        <v>2</v>
      </c>
      <c r="B2672">
        <v>4332</v>
      </c>
      <c r="C2672" t="s">
        <v>3767</v>
      </c>
      <c r="D2672" t="s">
        <v>65</v>
      </c>
      <c r="E2672" t="s">
        <v>48</v>
      </c>
      <c r="F2672" t="s">
        <v>6037</v>
      </c>
      <c r="G2672" t="s">
        <v>2566</v>
      </c>
      <c r="H2672" t="s">
        <v>107</v>
      </c>
      <c r="I2672" s="42">
        <v>1</v>
      </c>
      <c r="J2672" t="s">
        <v>7002</v>
      </c>
      <c r="K2672" s="37">
        <v>43592</v>
      </c>
      <c r="L2672" s="44">
        <v>34000</v>
      </c>
      <c r="M2672" s="44">
        <v>34000</v>
      </c>
      <c r="N2672" s="44">
        <v>0</v>
      </c>
      <c r="O2672" s="44">
        <v>30600</v>
      </c>
      <c r="P2672" s="44">
        <v>0</v>
      </c>
      <c r="Q2672" s="44">
        <v>2550</v>
      </c>
      <c r="R2672" s="44">
        <v>0</v>
      </c>
      <c r="S2672" s="44">
        <v>0</v>
      </c>
      <c r="T2672" s="44">
        <v>2550</v>
      </c>
      <c r="V2672" s="44"/>
      <c r="W2672" s="44"/>
      <c r="X2672" s="44"/>
    </row>
    <row r="2673" spans="1:24">
      <c r="A2673">
        <v>2</v>
      </c>
      <c r="B2673">
        <v>4332</v>
      </c>
      <c r="C2673" t="s">
        <v>3767</v>
      </c>
      <c r="D2673" t="s">
        <v>244</v>
      </c>
      <c r="E2673" t="s">
        <v>244</v>
      </c>
      <c r="F2673" t="s">
        <v>7863</v>
      </c>
      <c r="G2673" t="s">
        <v>7864</v>
      </c>
      <c r="H2673" t="s">
        <v>86</v>
      </c>
      <c r="I2673" s="42">
        <v>1</v>
      </c>
      <c r="J2673" t="s">
        <v>7002</v>
      </c>
      <c r="K2673" s="37">
        <v>43335</v>
      </c>
      <c r="L2673" s="44">
        <v>98830.76</v>
      </c>
      <c r="M2673" s="44">
        <v>98830.76</v>
      </c>
      <c r="N2673" s="44">
        <v>0</v>
      </c>
      <c r="O2673" s="44">
        <v>98830.76</v>
      </c>
      <c r="P2673" s="44">
        <v>0</v>
      </c>
      <c r="Q2673" s="44">
        <v>0</v>
      </c>
      <c r="R2673" s="44">
        <v>0</v>
      </c>
      <c r="S2673" s="44">
        <v>0</v>
      </c>
      <c r="T2673" s="44">
        <v>0</v>
      </c>
      <c r="V2673" s="44"/>
      <c r="W2673" s="44"/>
      <c r="X2673" s="44"/>
    </row>
    <row r="2674" spans="1:24">
      <c r="A2674">
        <v>2</v>
      </c>
      <c r="B2674">
        <v>4332</v>
      </c>
      <c r="C2674" t="s">
        <v>3767</v>
      </c>
      <c r="D2674" t="s">
        <v>2420</v>
      </c>
      <c r="E2674" t="s">
        <v>69</v>
      </c>
      <c r="F2674" t="s">
        <v>6038</v>
      </c>
      <c r="G2674" t="s">
        <v>2593</v>
      </c>
      <c r="H2674" t="s">
        <v>124</v>
      </c>
      <c r="I2674" s="42">
        <v>0</v>
      </c>
      <c r="J2674" t="s">
        <v>7002</v>
      </c>
      <c r="K2674" s="37">
        <v>48092</v>
      </c>
      <c r="L2674" s="44">
        <v>302486.21999999997</v>
      </c>
      <c r="M2674" s="44">
        <v>302486.21999999997</v>
      </c>
      <c r="N2674" s="44">
        <v>0</v>
      </c>
      <c r="O2674" s="44">
        <v>272237.59999999998</v>
      </c>
      <c r="P2674" s="44">
        <v>0</v>
      </c>
      <c r="Q2674" s="44">
        <v>0</v>
      </c>
      <c r="R2674" s="44">
        <v>0</v>
      </c>
      <c r="S2674" s="44">
        <v>0</v>
      </c>
      <c r="T2674" s="44">
        <v>0</v>
      </c>
      <c r="V2674" s="44"/>
      <c r="W2674" s="44"/>
      <c r="X2674" s="44"/>
    </row>
    <row r="2675" spans="1:24">
      <c r="A2675">
        <v>2</v>
      </c>
      <c r="B2675">
        <v>4332</v>
      </c>
      <c r="C2675" t="s">
        <v>3767</v>
      </c>
      <c r="D2675" t="s">
        <v>2663</v>
      </c>
      <c r="E2675" t="s">
        <v>688</v>
      </c>
      <c r="F2675" t="s">
        <v>6039</v>
      </c>
      <c r="G2675" t="s">
        <v>2664</v>
      </c>
      <c r="H2675" t="s">
        <v>100</v>
      </c>
      <c r="I2675" s="42">
        <v>1</v>
      </c>
      <c r="J2675" t="s">
        <v>7002</v>
      </c>
      <c r="K2675" s="37">
        <v>43592</v>
      </c>
      <c r="L2675" s="44">
        <v>12382.2</v>
      </c>
      <c r="M2675" s="44">
        <v>12382.2</v>
      </c>
      <c r="N2675" s="44">
        <v>0</v>
      </c>
      <c r="O2675" s="44">
        <v>11143.98</v>
      </c>
      <c r="P2675" s="44">
        <v>0</v>
      </c>
      <c r="Q2675" s="44">
        <v>928.66499999999996</v>
      </c>
      <c r="R2675" s="44">
        <v>0</v>
      </c>
      <c r="S2675" s="44">
        <v>0</v>
      </c>
      <c r="T2675" s="44">
        <v>928.66499999999996</v>
      </c>
      <c r="V2675" s="44"/>
      <c r="W2675" s="44"/>
      <c r="X2675" s="44"/>
    </row>
    <row r="2676" spans="1:24">
      <c r="A2676">
        <v>2</v>
      </c>
      <c r="B2676">
        <v>4332</v>
      </c>
      <c r="C2676" t="s">
        <v>3767</v>
      </c>
      <c r="D2676" t="s">
        <v>1816</v>
      </c>
      <c r="E2676" t="s">
        <v>9</v>
      </c>
      <c r="F2676" t="s">
        <v>6040</v>
      </c>
      <c r="G2676" t="s">
        <v>2532</v>
      </c>
      <c r="H2676" t="s">
        <v>107</v>
      </c>
      <c r="I2676" s="42">
        <v>1</v>
      </c>
      <c r="J2676" t="s">
        <v>7002</v>
      </c>
      <c r="K2676" s="37">
        <v>43592</v>
      </c>
      <c r="L2676" s="44">
        <v>30237.09</v>
      </c>
      <c r="M2676" s="44">
        <v>30237.09</v>
      </c>
      <c r="N2676" s="44">
        <v>0</v>
      </c>
      <c r="O2676" s="44">
        <v>27213.38</v>
      </c>
      <c r="P2676" s="44">
        <v>0</v>
      </c>
      <c r="Q2676" s="44">
        <v>2267.7817</v>
      </c>
      <c r="R2676" s="44">
        <v>0</v>
      </c>
      <c r="S2676" s="44">
        <v>0</v>
      </c>
      <c r="T2676" s="44">
        <v>2267.7817</v>
      </c>
      <c r="V2676" s="44"/>
      <c r="W2676" s="44"/>
      <c r="X2676" s="44"/>
    </row>
    <row r="2677" spans="1:24">
      <c r="A2677">
        <v>2</v>
      </c>
      <c r="B2677">
        <v>4332</v>
      </c>
      <c r="C2677" t="s">
        <v>3767</v>
      </c>
      <c r="D2677" t="s">
        <v>95</v>
      </c>
      <c r="E2677" t="s">
        <v>93</v>
      </c>
      <c r="F2677" t="s">
        <v>6041</v>
      </c>
      <c r="G2677" t="s">
        <v>2755</v>
      </c>
      <c r="H2677" t="s">
        <v>100</v>
      </c>
      <c r="I2677" s="42">
        <v>1</v>
      </c>
      <c r="J2677" t="s">
        <v>7002</v>
      </c>
      <c r="K2677" s="37">
        <v>43592</v>
      </c>
      <c r="L2677" s="44">
        <v>8565.07</v>
      </c>
      <c r="M2677" s="44">
        <v>8565.07</v>
      </c>
      <c r="N2677" s="44">
        <v>0</v>
      </c>
      <c r="O2677" s="44">
        <v>7708.56</v>
      </c>
      <c r="P2677" s="44">
        <v>0</v>
      </c>
      <c r="Q2677" s="44">
        <v>642.38</v>
      </c>
      <c r="R2677" s="44">
        <v>0</v>
      </c>
      <c r="S2677" s="44">
        <v>0</v>
      </c>
      <c r="T2677" s="44">
        <v>642.38</v>
      </c>
      <c r="V2677" s="44"/>
      <c r="W2677" s="44"/>
      <c r="X2677" s="44"/>
    </row>
    <row r="2678" spans="1:24">
      <c r="A2678">
        <v>2</v>
      </c>
      <c r="B2678">
        <v>4332</v>
      </c>
      <c r="C2678" t="s">
        <v>3767</v>
      </c>
      <c r="D2678" t="s">
        <v>2637</v>
      </c>
      <c r="E2678" t="s">
        <v>69</v>
      </c>
      <c r="F2678" t="s">
        <v>6042</v>
      </c>
      <c r="G2678" t="s">
        <v>2638</v>
      </c>
      <c r="H2678" t="s">
        <v>104</v>
      </c>
      <c r="I2678" s="42">
        <v>0</v>
      </c>
      <c r="J2678" t="s">
        <v>7002</v>
      </c>
      <c r="K2678" s="37">
        <v>43852</v>
      </c>
      <c r="L2678" s="44">
        <v>27749.85</v>
      </c>
      <c r="M2678" s="44">
        <v>27749.85</v>
      </c>
      <c r="N2678" s="44">
        <v>0</v>
      </c>
      <c r="O2678" s="44">
        <v>24974.87</v>
      </c>
      <c r="P2678" s="44">
        <v>0</v>
      </c>
      <c r="Q2678" s="44">
        <v>2081.2392</v>
      </c>
      <c r="R2678" s="44">
        <v>0</v>
      </c>
      <c r="S2678" s="44">
        <v>0</v>
      </c>
      <c r="T2678" s="44">
        <v>2081.2392</v>
      </c>
      <c r="V2678" s="44"/>
      <c r="W2678" s="44"/>
      <c r="X2678" s="44"/>
    </row>
    <row r="2679" spans="1:24">
      <c r="A2679">
        <v>2</v>
      </c>
      <c r="B2679">
        <v>4332</v>
      </c>
      <c r="C2679" t="s">
        <v>3767</v>
      </c>
      <c r="D2679" t="s">
        <v>379</v>
      </c>
      <c r="E2679" t="s">
        <v>93</v>
      </c>
      <c r="F2679" t="s">
        <v>7865</v>
      </c>
      <c r="G2679" t="s">
        <v>7866</v>
      </c>
      <c r="H2679" t="s">
        <v>107</v>
      </c>
      <c r="I2679" s="42">
        <v>0.16</v>
      </c>
      <c r="J2679" t="s">
        <v>7002</v>
      </c>
      <c r="K2679" s="37">
        <v>48092</v>
      </c>
      <c r="L2679" s="44">
        <v>313890.78999999998</v>
      </c>
      <c r="M2679" s="44">
        <v>313890.78999999998</v>
      </c>
      <c r="N2679" s="44">
        <v>0</v>
      </c>
      <c r="O2679" s="44">
        <v>282501.71000000002</v>
      </c>
      <c r="P2679" s="44">
        <v>0</v>
      </c>
      <c r="Q2679" s="44">
        <v>0</v>
      </c>
      <c r="R2679" s="44">
        <v>0</v>
      </c>
      <c r="S2679" s="44">
        <v>0</v>
      </c>
      <c r="T2679" s="44">
        <v>0</v>
      </c>
      <c r="V2679" s="44"/>
      <c r="W2679" s="44"/>
      <c r="X2679" s="44"/>
    </row>
    <row r="2680" spans="1:24">
      <c r="A2680">
        <v>2</v>
      </c>
      <c r="B2680">
        <v>4332</v>
      </c>
      <c r="C2680" t="s">
        <v>3767</v>
      </c>
      <c r="D2680" t="s">
        <v>308</v>
      </c>
      <c r="E2680" t="s">
        <v>152</v>
      </c>
      <c r="F2680" t="s">
        <v>6043</v>
      </c>
      <c r="G2680" t="s">
        <v>474</v>
      </c>
      <c r="H2680" t="s">
        <v>100</v>
      </c>
      <c r="I2680" s="42">
        <v>0.5</v>
      </c>
      <c r="J2680" t="s">
        <v>7002</v>
      </c>
      <c r="K2680" s="37">
        <v>43889</v>
      </c>
      <c r="L2680" s="44">
        <v>4955.22</v>
      </c>
      <c r="M2680" s="44">
        <v>4955.22</v>
      </c>
      <c r="N2680" s="44">
        <v>0</v>
      </c>
      <c r="O2680" s="44">
        <v>4459.7</v>
      </c>
      <c r="P2680" s="44">
        <v>0</v>
      </c>
      <c r="Q2680" s="44">
        <v>371.64170000000001</v>
      </c>
      <c r="R2680" s="44">
        <v>0</v>
      </c>
      <c r="S2680" s="44">
        <v>0</v>
      </c>
      <c r="T2680" s="44">
        <v>371.64170000000001</v>
      </c>
      <c r="V2680" s="44"/>
      <c r="W2680" s="44"/>
      <c r="X2680" s="44"/>
    </row>
    <row r="2681" spans="1:24">
      <c r="A2681">
        <v>2</v>
      </c>
      <c r="B2681">
        <v>4332</v>
      </c>
      <c r="C2681" t="s">
        <v>3767</v>
      </c>
      <c r="D2681" t="s">
        <v>2637</v>
      </c>
      <c r="E2681" t="s">
        <v>69</v>
      </c>
      <c r="F2681" t="s">
        <v>6044</v>
      </c>
      <c r="G2681" t="s">
        <v>3314</v>
      </c>
      <c r="H2681" t="s">
        <v>107</v>
      </c>
      <c r="I2681" s="42">
        <v>0.15</v>
      </c>
      <c r="J2681" t="s">
        <v>7002</v>
      </c>
      <c r="K2681" s="37">
        <v>43852</v>
      </c>
      <c r="L2681" s="44">
        <v>83416.39</v>
      </c>
      <c r="M2681" s="44">
        <v>83416.39</v>
      </c>
      <c r="N2681" s="44">
        <v>0</v>
      </c>
      <c r="O2681" s="44">
        <v>75074.75</v>
      </c>
      <c r="P2681" s="44">
        <v>0</v>
      </c>
      <c r="Q2681" s="44">
        <v>6256.2291999999998</v>
      </c>
      <c r="R2681" s="44">
        <v>0</v>
      </c>
      <c r="S2681" s="44">
        <v>0</v>
      </c>
      <c r="T2681" s="44">
        <v>6256.2291999999998</v>
      </c>
      <c r="V2681" s="44"/>
      <c r="W2681" s="44"/>
      <c r="X2681" s="44"/>
    </row>
    <row r="2682" spans="1:24">
      <c r="A2682">
        <v>2</v>
      </c>
      <c r="B2682">
        <v>4332</v>
      </c>
      <c r="C2682" t="s">
        <v>3767</v>
      </c>
      <c r="D2682" t="s">
        <v>1688</v>
      </c>
      <c r="E2682" t="s">
        <v>131</v>
      </c>
      <c r="F2682" t="s">
        <v>6045</v>
      </c>
      <c r="G2682" t="s">
        <v>3129</v>
      </c>
      <c r="H2682" t="s">
        <v>124</v>
      </c>
      <c r="I2682" s="42">
        <v>1</v>
      </c>
      <c r="J2682" t="s">
        <v>7002</v>
      </c>
      <c r="K2682" s="37">
        <v>43781</v>
      </c>
      <c r="L2682" s="44">
        <v>91298.74</v>
      </c>
      <c r="M2682" s="44">
        <v>91298.74</v>
      </c>
      <c r="N2682" s="44">
        <v>0</v>
      </c>
      <c r="O2682" s="44">
        <v>82168.87</v>
      </c>
      <c r="P2682" s="44">
        <v>0</v>
      </c>
      <c r="Q2682" s="44">
        <v>6847.4058000000005</v>
      </c>
      <c r="R2682" s="44">
        <v>0</v>
      </c>
      <c r="S2682" s="44">
        <v>0</v>
      </c>
      <c r="T2682" s="44">
        <v>6847.4058000000005</v>
      </c>
      <c r="V2682" s="44"/>
      <c r="W2682" s="44"/>
      <c r="X2682" s="44"/>
    </row>
    <row r="2683" spans="1:24">
      <c r="A2683">
        <v>2</v>
      </c>
      <c r="B2683">
        <v>4332</v>
      </c>
      <c r="C2683" t="s">
        <v>3767</v>
      </c>
      <c r="D2683" t="s">
        <v>175</v>
      </c>
      <c r="E2683" t="s">
        <v>9</v>
      </c>
      <c r="F2683" t="s">
        <v>6046</v>
      </c>
      <c r="G2683" t="s">
        <v>3012</v>
      </c>
      <c r="H2683" t="s">
        <v>107</v>
      </c>
      <c r="I2683" s="42">
        <v>1</v>
      </c>
      <c r="J2683" t="s">
        <v>7002</v>
      </c>
      <c r="K2683" s="37">
        <v>43781</v>
      </c>
      <c r="L2683" s="44">
        <v>5794.8</v>
      </c>
      <c r="M2683" s="44">
        <v>5794.8</v>
      </c>
      <c r="N2683" s="44">
        <v>0</v>
      </c>
      <c r="O2683" s="44">
        <v>5215.32</v>
      </c>
      <c r="P2683" s="44">
        <v>0</v>
      </c>
      <c r="Q2683" s="44">
        <v>434.61</v>
      </c>
      <c r="R2683" s="44">
        <v>0</v>
      </c>
      <c r="S2683" s="44">
        <v>0</v>
      </c>
      <c r="T2683" s="44">
        <v>434.61</v>
      </c>
      <c r="V2683" s="44"/>
      <c r="W2683" s="44"/>
      <c r="X2683" s="44"/>
    </row>
    <row r="2684" spans="1:24">
      <c r="A2684">
        <v>2</v>
      </c>
      <c r="B2684">
        <v>4332</v>
      </c>
      <c r="C2684" t="s">
        <v>3767</v>
      </c>
      <c r="D2684" t="s">
        <v>1283</v>
      </c>
      <c r="E2684" t="s">
        <v>9</v>
      </c>
      <c r="F2684" t="s">
        <v>6047</v>
      </c>
      <c r="G2684" t="s">
        <v>2980</v>
      </c>
      <c r="H2684" t="s">
        <v>100</v>
      </c>
      <c r="I2684" s="42">
        <v>0</v>
      </c>
      <c r="J2684" t="s">
        <v>7002</v>
      </c>
      <c r="K2684" s="37">
        <v>43864</v>
      </c>
      <c r="L2684" s="44">
        <v>79626.27</v>
      </c>
      <c r="M2684" s="44">
        <v>79626.27</v>
      </c>
      <c r="N2684" s="44">
        <v>0</v>
      </c>
      <c r="O2684" s="44">
        <v>71663.64</v>
      </c>
      <c r="P2684" s="44">
        <v>0</v>
      </c>
      <c r="Q2684" s="44">
        <v>5971.97</v>
      </c>
      <c r="R2684" s="44">
        <v>0</v>
      </c>
      <c r="S2684" s="44">
        <v>0</v>
      </c>
      <c r="T2684" s="44">
        <v>5971.97</v>
      </c>
      <c r="V2684" s="44"/>
      <c r="W2684" s="44"/>
      <c r="X2684" s="44"/>
    </row>
    <row r="2685" spans="1:24">
      <c r="A2685">
        <v>2</v>
      </c>
      <c r="B2685">
        <v>4332</v>
      </c>
      <c r="C2685" t="s">
        <v>3767</v>
      </c>
      <c r="D2685" t="s">
        <v>65</v>
      </c>
      <c r="E2685" t="s">
        <v>48</v>
      </c>
      <c r="F2685" t="s">
        <v>6048</v>
      </c>
      <c r="G2685" t="s">
        <v>2617</v>
      </c>
      <c r="H2685" t="s">
        <v>86</v>
      </c>
      <c r="I2685" s="42">
        <v>1</v>
      </c>
      <c r="J2685" t="s">
        <v>7002</v>
      </c>
      <c r="K2685" s="37">
        <v>48092</v>
      </c>
      <c r="L2685" s="44">
        <v>1110673.6399999999</v>
      </c>
      <c r="M2685" s="44">
        <v>1110673.6399999999</v>
      </c>
      <c r="N2685" s="44">
        <v>0</v>
      </c>
      <c r="O2685" s="44">
        <v>1107595.29</v>
      </c>
      <c r="P2685" s="44">
        <v>0</v>
      </c>
      <c r="Q2685" s="44">
        <v>2136.8029999999999</v>
      </c>
      <c r="R2685" s="44">
        <v>0</v>
      </c>
      <c r="S2685" s="44">
        <v>0</v>
      </c>
      <c r="T2685" s="44">
        <v>2136.8029999999999</v>
      </c>
      <c r="V2685" s="44"/>
      <c r="W2685" s="44"/>
      <c r="X2685" s="44"/>
    </row>
    <row r="2686" spans="1:24">
      <c r="A2686">
        <v>2</v>
      </c>
      <c r="B2686">
        <v>4332</v>
      </c>
      <c r="C2686" t="s">
        <v>3767</v>
      </c>
      <c r="D2686" t="s">
        <v>1335</v>
      </c>
      <c r="E2686" t="s">
        <v>60</v>
      </c>
      <c r="F2686" t="s">
        <v>6049</v>
      </c>
      <c r="G2686" t="s">
        <v>3369</v>
      </c>
      <c r="H2686" t="s">
        <v>107</v>
      </c>
      <c r="I2686" s="42">
        <v>0</v>
      </c>
      <c r="J2686" t="s">
        <v>7002</v>
      </c>
      <c r="K2686" s="37">
        <v>43861</v>
      </c>
      <c r="L2686" s="44">
        <v>6845.94</v>
      </c>
      <c r="M2686" s="44">
        <v>6845.94</v>
      </c>
      <c r="N2686" s="44">
        <v>0</v>
      </c>
      <c r="O2686" s="44">
        <v>6161.35</v>
      </c>
      <c r="P2686" s="44">
        <v>0</v>
      </c>
      <c r="Q2686" s="44">
        <v>513.44579999999996</v>
      </c>
      <c r="R2686" s="44">
        <v>0</v>
      </c>
      <c r="S2686" s="44">
        <v>0</v>
      </c>
      <c r="T2686" s="44">
        <v>513.44579999999996</v>
      </c>
      <c r="V2686" s="44"/>
      <c r="W2686" s="44"/>
      <c r="X2686" s="44"/>
    </row>
    <row r="2687" spans="1:24">
      <c r="A2687">
        <v>2</v>
      </c>
      <c r="B2687">
        <v>4332</v>
      </c>
      <c r="C2687" t="s">
        <v>3767</v>
      </c>
      <c r="D2687" t="s">
        <v>2171</v>
      </c>
      <c r="E2687" t="s">
        <v>256</v>
      </c>
      <c r="F2687" t="s">
        <v>6050</v>
      </c>
      <c r="G2687" t="s">
        <v>2739</v>
      </c>
      <c r="H2687" t="s">
        <v>100</v>
      </c>
      <c r="I2687" s="42">
        <v>1</v>
      </c>
      <c r="J2687" t="s">
        <v>7002</v>
      </c>
      <c r="K2687" s="37">
        <v>43592</v>
      </c>
      <c r="L2687" s="44">
        <v>33470.65</v>
      </c>
      <c r="M2687" s="44">
        <v>33470.65</v>
      </c>
      <c r="N2687" s="44">
        <v>0</v>
      </c>
      <c r="O2687" s="44">
        <v>30123.59</v>
      </c>
      <c r="P2687" s="44">
        <v>0</v>
      </c>
      <c r="Q2687" s="44">
        <v>2510.2991999999999</v>
      </c>
      <c r="R2687" s="44">
        <v>0</v>
      </c>
      <c r="S2687" s="44">
        <v>0</v>
      </c>
      <c r="T2687" s="44">
        <v>2510.2991999999999</v>
      </c>
      <c r="V2687" s="44"/>
      <c r="W2687" s="44"/>
      <c r="X2687" s="44"/>
    </row>
    <row r="2688" spans="1:24">
      <c r="A2688">
        <v>2</v>
      </c>
      <c r="B2688">
        <v>4332</v>
      </c>
      <c r="C2688" t="s">
        <v>3767</v>
      </c>
      <c r="D2688" t="s">
        <v>90</v>
      </c>
      <c r="E2688" t="s">
        <v>9</v>
      </c>
      <c r="F2688" t="s">
        <v>6051</v>
      </c>
      <c r="G2688" t="s">
        <v>2598</v>
      </c>
      <c r="H2688" t="s">
        <v>107</v>
      </c>
      <c r="I2688" s="42">
        <v>1</v>
      </c>
      <c r="J2688" t="s">
        <v>7002</v>
      </c>
      <c r="K2688" s="37">
        <v>43592</v>
      </c>
      <c r="L2688" s="44">
        <v>5344.28</v>
      </c>
      <c r="M2688" s="44">
        <v>5344.28</v>
      </c>
      <c r="N2688" s="44">
        <v>0</v>
      </c>
      <c r="O2688" s="44">
        <v>4809.8500000000004</v>
      </c>
      <c r="P2688" s="44">
        <v>0</v>
      </c>
      <c r="Q2688" s="44">
        <v>400.82080000000002</v>
      </c>
      <c r="R2688" s="44">
        <v>0</v>
      </c>
      <c r="S2688" s="44">
        <v>0</v>
      </c>
      <c r="T2688" s="44">
        <v>400.82080000000002</v>
      </c>
      <c r="V2688" s="44"/>
      <c r="W2688" s="44"/>
      <c r="X2688" s="44"/>
    </row>
    <row r="2689" spans="1:24">
      <c r="A2689">
        <v>2</v>
      </c>
      <c r="B2689">
        <v>4332</v>
      </c>
      <c r="C2689" t="s">
        <v>3767</v>
      </c>
      <c r="D2689" t="s">
        <v>2420</v>
      </c>
      <c r="E2689" t="s">
        <v>69</v>
      </c>
      <c r="F2689" t="s">
        <v>6052</v>
      </c>
      <c r="G2689" t="s">
        <v>3124</v>
      </c>
      <c r="H2689" t="s">
        <v>124</v>
      </c>
      <c r="I2689" s="42">
        <v>0</v>
      </c>
      <c r="J2689" t="s">
        <v>7002</v>
      </c>
      <c r="K2689" s="37">
        <v>48092</v>
      </c>
      <c r="L2689" s="44">
        <v>362089.02</v>
      </c>
      <c r="M2689" s="44">
        <v>362089.02</v>
      </c>
      <c r="N2689" s="44">
        <v>0</v>
      </c>
      <c r="O2689" s="44">
        <v>325880.12</v>
      </c>
      <c r="P2689" s="44">
        <v>0</v>
      </c>
      <c r="Q2689" s="44">
        <v>5136.3816999999999</v>
      </c>
      <c r="R2689" s="44">
        <v>0</v>
      </c>
      <c r="S2689" s="44">
        <v>0</v>
      </c>
      <c r="T2689" s="44">
        <v>5136.3816999999999</v>
      </c>
      <c r="V2689" s="44"/>
      <c r="W2689" s="44"/>
      <c r="X2689" s="44"/>
    </row>
    <row r="2690" spans="1:24">
      <c r="A2690">
        <v>2</v>
      </c>
      <c r="B2690">
        <v>4332</v>
      </c>
      <c r="C2690" t="s">
        <v>3767</v>
      </c>
      <c r="D2690" t="s">
        <v>274</v>
      </c>
      <c r="E2690" t="s">
        <v>131</v>
      </c>
      <c r="F2690" t="s">
        <v>6053</v>
      </c>
      <c r="G2690" t="s">
        <v>275</v>
      </c>
      <c r="H2690" t="s">
        <v>107</v>
      </c>
      <c r="I2690" s="42">
        <v>0</v>
      </c>
      <c r="J2690" t="s">
        <v>7002</v>
      </c>
      <c r="K2690" s="37">
        <v>43265</v>
      </c>
      <c r="L2690" s="44">
        <v>25825.71</v>
      </c>
      <c r="M2690" s="44">
        <v>25825.71</v>
      </c>
      <c r="N2690" s="44">
        <v>0</v>
      </c>
      <c r="O2690" s="44">
        <v>23243.14</v>
      </c>
      <c r="P2690" s="44">
        <v>0</v>
      </c>
      <c r="Q2690" s="44">
        <v>1936.9283</v>
      </c>
      <c r="R2690" s="44">
        <v>0</v>
      </c>
      <c r="S2690" s="44">
        <v>0</v>
      </c>
      <c r="T2690" s="44">
        <v>1936.9283</v>
      </c>
      <c r="V2690" s="44"/>
      <c r="W2690" s="44"/>
      <c r="X2690" s="44"/>
    </row>
    <row r="2691" spans="1:24">
      <c r="A2691">
        <v>2</v>
      </c>
      <c r="B2691">
        <v>4332</v>
      </c>
      <c r="C2691" t="s">
        <v>3767</v>
      </c>
      <c r="D2691" t="s">
        <v>1816</v>
      </c>
      <c r="E2691" t="s">
        <v>9</v>
      </c>
      <c r="F2691" t="s">
        <v>6054</v>
      </c>
      <c r="G2691" t="s">
        <v>2535</v>
      </c>
      <c r="H2691" t="s">
        <v>86</v>
      </c>
      <c r="I2691" s="42">
        <v>1</v>
      </c>
      <c r="J2691" t="s">
        <v>7002</v>
      </c>
      <c r="K2691" s="37">
        <v>43845</v>
      </c>
      <c r="L2691" s="44">
        <v>575092.5</v>
      </c>
      <c r="M2691" s="44">
        <v>575092.5</v>
      </c>
      <c r="N2691" s="44">
        <v>0</v>
      </c>
      <c r="O2691" s="44">
        <v>517583.25</v>
      </c>
      <c r="P2691" s="44">
        <v>0</v>
      </c>
      <c r="Q2691" s="44">
        <v>43131.9375</v>
      </c>
      <c r="R2691" s="44">
        <v>0</v>
      </c>
      <c r="S2691" s="44">
        <v>0</v>
      </c>
      <c r="T2691" s="44">
        <v>43131.9375</v>
      </c>
      <c r="V2691" s="44"/>
      <c r="W2691" s="44"/>
      <c r="X2691" s="44"/>
    </row>
    <row r="2692" spans="1:24">
      <c r="A2692">
        <v>2</v>
      </c>
      <c r="B2692">
        <v>4332</v>
      </c>
      <c r="C2692" t="s">
        <v>3767</v>
      </c>
      <c r="D2692" t="s">
        <v>1708</v>
      </c>
      <c r="E2692" t="s">
        <v>69</v>
      </c>
      <c r="F2692" t="s">
        <v>6055</v>
      </c>
      <c r="G2692" t="s">
        <v>2805</v>
      </c>
      <c r="H2692" t="s">
        <v>107</v>
      </c>
      <c r="I2692" s="42">
        <v>0</v>
      </c>
      <c r="J2692" t="s">
        <v>7002</v>
      </c>
      <c r="K2692" s="37">
        <v>48092</v>
      </c>
      <c r="L2692" s="44">
        <v>380061.03</v>
      </c>
      <c r="M2692" s="44">
        <v>380061.03</v>
      </c>
      <c r="N2692" s="44">
        <v>0</v>
      </c>
      <c r="O2692" s="44">
        <v>342054.93</v>
      </c>
      <c r="P2692" s="44">
        <v>0</v>
      </c>
      <c r="Q2692" s="44">
        <v>27893.64</v>
      </c>
      <c r="R2692" s="44">
        <v>0</v>
      </c>
      <c r="S2692" s="44">
        <v>0</v>
      </c>
      <c r="T2692" s="44">
        <v>27893.64</v>
      </c>
      <c r="V2692" s="44"/>
      <c r="W2692" s="44"/>
      <c r="X2692" s="44"/>
    </row>
    <row r="2693" spans="1:24">
      <c r="A2693">
        <v>2</v>
      </c>
      <c r="B2693">
        <v>4332</v>
      </c>
      <c r="C2693" t="s">
        <v>3767</v>
      </c>
      <c r="D2693" t="s">
        <v>163</v>
      </c>
      <c r="E2693" t="s">
        <v>147</v>
      </c>
      <c r="F2693" t="s">
        <v>6056</v>
      </c>
      <c r="G2693" t="s">
        <v>353</v>
      </c>
      <c r="H2693" t="s">
        <v>107</v>
      </c>
      <c r="I2693" s="42">
        <v>0.2</v>
      </c>
      <c r="J2693" t="s">
        <v>7002</v>
      </c>
      <c r="K2693" s="37">
        <v>43265</v>
      </c>
      <c r="L2693" s="44">
        <v>10000</v>
      </c>
      <c r="M2693" s="44">
        <v>10000</v>
      </c>
      <c r="N2693" s="44">
        <v>0</v>
      </c>
      <c r="O2693" s="44">
        <v>9000</v>
      </c>
      <c r="P2693" s="44">
        <v>0</v>
      </c>
      <c r="Q2693" s="44">
        <v>750</v>
      </c>
      <c r="R2693" s="44">
        <v>0</v>
      </c>
      <c r="S2693" s="44">
        <v>0</v>
      </c>
      <c r="T2693" s="44">
        <v>750</v>
      </c>
      <c r="V2693" s="44"/>
      <c r="W2693" s="44"/>
      <c r="X2693" s="44"/>
    </row>
    <row r="2694" spans="1:24">
      <c r="A2694">
        <v>2</v>
      </c>
      <c r="B2694">
        <v>4332</v>
      </c>
      <c r="C2694" t="s">
        <v>3767</v>
      </c>
      <c r="D2694" t="s">
        <v>768</v>
      </c>
      <c r="E2694" t="s">
        <v>9</v>
      </c>
      <c r="F2694" t="s">
        <v>6057</v>
      </c>
      <c r="G2694" t="s">
        <v>2752</v>
      </c>
      <c r="H2694" t="s">
        <v>104</v>
      </c>
      <c r="I2694" s="42">
        <v>1</v>
      </c>
      <c r="J2694" t="s">
        <v>7002</v>
      </c>
      <c r="K2694" s="37">
        <v>43592</v>
      </c>
      <c r="L2694" s="44">
        <v>8450.7199999999993</v>
      </c>
      <c r="M2694" s="44">
        <v>8450.7199999999993</v>
      </c>
      <c r="N2694" s="44">
        <v>0</v>
      </c>
      <c r="O2694" s="44">
        <v>7605.65</v>
      </c>
      <c r="P2694" s="44">
        <v>0</v>
      </c>
      <c r="Q2694" s="44">
        <v>633.80420000000004</v>
      </c>
      <c r="R2694" s="44">
        <v>0</v>
      </c>
      <c r="S2694" s="44">
        <v>0</v>
      </c>
      <c r="T2694" s="44">
        <v>633.80420000000004</v>
      </c>
      <c r="V2694" s="44"/>
      <c r="W2694" s="44"/>
      <c r="X2694" s="44"/>
    </row>
    <row r="2695" spans="1:24">
      <c r="A2695">
        <v>2</v>
      </c>
      <c r="B2695">
        <v>4332</v>
      </c>
      <c r="C2695" t="s">
        <v>3767</v>
      </c>
      <c r="D2695" t="s">
        <v>427</v>
      </c>
      <c r="E2695" t="s">
        <v>60</v>
      </c>
      <c r="F2695" t="s">
        <v>6058</v>
      </c>
      <c r="G2695" t="s">
        <v>2621</v>
      </c>
      <c r="H2695" t="s">
        <v>107</v>
      </c>
      <c r="I2695" s="42">
        <v>1</v>
      </c>
      <c r="J2695" t="s">
        <v>7002</v>
      </c>
      <c r="K2695" s="37">
        <v>43592</v>
      </c>
      <c r="L2695" s="44">
        <v>21837</v>
      </c>
      <c r="M2695" s="44">
        <v>21837</v>
      </c>
      <c r="N2695" s="44">
        <v>0</v>
      </c>
      <c r="O2695" s="44">
        <v>19653.3</v>
      </c>
      <c r="P2695" s="44">
        <v>0</v>
      </c>
      <c r="Q2695" s="44">
        <v>1637.7750000000001</v>
      </c>
      <c r="R2695" s="44">
        <v>0</v>
      </c>
      <c r="S2695" s="44">
        <v>0</v>
      </c>
      <c r="T2695" s="44">
        <v>1637.7750000000001</v>
      </c>
      <c r="V2695" s="44"/>
      <c r="W2695" s="44"/>
      <c r="X2695" s="44"/>
    </row>
    <row r="2696" spans="1:24">
      <c r="A2696">
        <v>2</v>
      </c>
      <c r="B2696">
        <v>4332</v>
      </c>
      <c r="C2696" t="s">
        <v>3767</v>
      </c>
      <c r="D2696" t="s">
        <v>13</v>
      </c>
      <c r="E2696" t="s">
        <v>9</v>
      </c>
      <c r="F2696" t="s">
        <v>6059</v>
      </c>
      <c r="G2696" t="s">
        <v>2564</v>
      </c>
      <c r="H2696" t="s">
        <v>86</v>
      </c>
      <c r="I2696" s="42">
        <v>1</v>
      </c>
      <c r="J2696" t="s">
        <v>7002</v>
      </c>
      <c r="K2696" s="37">
        <v>43592</v>
      </c>
      <c r="L2696" s="44">
        <v>48382</v>
      </c>
      <c r="M2696" s="44">
        <v>48382</v>
      </c>
      <c r="N2696" s="44">
        <v>0</v>
      </c>
      <c r="O2696" s="44">
        <v>46819</v>
      </c>
      <c r="P2696" s="44">
        <v>0</v>
      </c>
      <c r="Q2696" s="44">
        <v>1172.25</v>
      </c>
      <c r="R2696" s="44">
        <v>0</v>
      </c>
      <c r="S2696" s="44">
        <v>0.2026</v>
      </c>
      <c r="T2696" s="44">
        <v>1172.0473999999999</v>
      </c>
      <c r="V2696" s="44"/>
      <c r="W2696" s="44"/>
      <c r="X2696" s="44"/>
    </row>
    <row r="2697" spans="1:24">
      <c r="A2697">
        <v>2</v>
      </c>
      <c r="B2697">
        <v>4332</v>
      </c>
      <c r="C2697" t="s">
        <v>3767</v>
      </c>
      <c r="D2697" t="s">
        <v>90</v>
      </c>
      <c r="E2697" t="s">
        <v>9</v>
      </c>
      <c r="F2697" t="s">
        <v>6060</v>
      </c>
      <c r="G2697" t="s">
        <v>2648</v>
      </c>
      <c r="H2697" t="s">
        <v>124</v>
      </c>
      <c r="I2697" s="42">
        <v>1</v>
      </c>
      <c r="J2697" t="s">
        <v>7002</v>
      </c>
      <c r="K2697" s="37">
        <v>43592</v>
      </c>
      <c r="L2697" s="44">
        <v>55700.7</v>
      </c>
      <c r="M2697" s="44">
        <v>55700.7</v>
      </c>
      <c r="N2697" s="44">
        <v>0</v>
      </c>
      <c r="O2697" s="44">
        <v>50130.63</v>
      </c>
      <c r="P2697" s="44">
        <v>0</v>
      </c>
      <c r="Q2697" s="44">
        <v>4177.5524999999998</v>
      </c>
      <c r="R2697" s="44">
        <v>0</v>
      </c>
      <c r="S2697" s="44">
        <v>0</v>
      </c>
      <c r="T2697" s="44">
        <v>4177.5524999999998</v>
      </c>
      <c r="V2697" s="44"/>
      <c r="W2697" s="44"/>
      <c r="X2697" s="44"/>
    </row>
    <row r="2698" spans="1:24">
      <c r="A2698">
        <v>2</v>
      </c>
      <c r="B2698">
        <v>4332</v>
      </c>
      <c r="C2698" t="s">
        <v>3767</v>
      </c>
      <c r="D2698" t="s">
        <v>7867</v>
      </c>
      <c r="E2698" t="s">
        <v>9</v>
      </c>
      <c r="F2698" t="s">
        <v>7868</v>
      </c>
      <c r="G2698" t="s">
        <v>141</v>
      </c>
      <c r="H2698" t="s">
        <v>86</v>
      </c>
      <c r="I2698" s="42">
        <v>1</v>
      </c>
      <c r="J2698" t="s">
        <v>7002</v>
      </c>
      <c r="K2698" s="37">
        <v>44014</v>
      </c>
      <c r="L2698" s="44">
        <v>452176.69</v>
      </c>
      <c r="M2698" s="44">
        <v>452176.69</v>
      </c>
      <c r="N2698" s="44">
        <v>0</v>
      </c>
      <c r="O2698" s="44">
        <v>452176.69</v>
      </c>
      <c r="P2698" s="44">
        <v>0</v>
      </c>
      <c r="Q2698" s="44">
        <v>0</v>
      </c>
      <c r="R2698" s="44">
        <v>0</v>
      </c>
      <c r="S2698" s="44">
        <v>0</v>
      </c>
      <c r="T2698" s="44">
        <v>0</v>
      </c>
      <c r="V2698" s="44"/>
      <c r="W2698" s="44"/>
      <c r="X2698" s="44"/>
    </row>
    <row r="2699" spans="1:24">
      <c r="A2699">
        <v>2</v>
      </c>
      <c r="B2699">
        <v>4332</v>
      </c>
      <c r="C2699" t="s">
        <v>3767</v>
      </c>
      <c r="D2699" t="s">
        <v>1708</v>
      </c>
      <c r="E2699" t="s">
        <v>69</v>
      </c>
      <c r="F2699" t="s">
        <v>6061</v>
      </c>
      <c r="G2699" t="s">
        <v>2799</v>
      </c>
      <c r="H2699" t="s">
        <v>107</v>
      </c>
      <c r="I2699" s="42">
        <v>0</v>
      </c>
      <c r="J2699" t="s">
        <v>7002</v>
      </c>
      <c r="K2699" s="37">
        <v>48092</v>
      </c>
      <c r="L2699" s="44">
        <v>691072</v>
      </c>
      <c r="M2699" s="44">
        <v>691072</v>
      </c>
      <c r="N2699" s="44">
        <v>0</v>
      </c>
      <c r="O2699" s="44">
        <v>621964.80000000005</v>
      </c>
      <c r="P2699" s="44">
        <v>0</v>
      </c>
      <c r="Q2699" s="44">
        <v>46343.822500000002</v>
      </c>
      <c r="R2699" s="44">
        <v>0</v>
      </c>
      <c r="S2699" s="44">
        <v>0</v>
      </c>
      <c r="T2699" s="44">
        <v>46343.822500000002</v>
      </c>
      <c r="V2699" s="44"/>
      <c r="W2699" s="44"/>
      <c r="X2699" s="44"/>
    </row>
    <row r="2700" spans="1:24">
      <c r="A2700">
        <v>2</v>
      </c>
      <c r="B2700">
        <v>4332</v>
      </c>
      <c r="C2700" t="s">
        <v>3767</v>
      </c>
      <c r="D2700" t="s">
        <v>918</v>
      </c>
      <c r="E2700" t="s">
        <v>25</v>
      </c>
      <c r="F2700" t="s">
        <v>6062</v>
      </c>
      <c r="G2700" t="s">
        <v>2668</v>
      </c>
      <c r="H2700" t="s">
        <v>107</v>
      </c>
      <c r="I2700" s="42">
        <v>1</v>
      </c>
      <c r="J2700" t="s">
        <v>7002</v>
      </c>
      <c r="K2700" s="37">
        <v>43592</v>
      </c>
      <c r="L2700" s="44">
        <v>9338.89</v>
      </c>
      <c r="M2700" s="44">
        <v>9338.89</v>
      </c>
      <c r="N2700" s="44">
        <v>0</v>
      </c>
      <c r="O2700" s="44">
        <v>8405</v>
      </c>
      <c r="P2700" s="44">
        <v>0</v>
      </c>
      <c r="Q2700" s="44">
        <v>700.41669999999999</v>
      </c>
      <c r="R2700" s="44">
        <v>0</v>
      </c>
      <c r="S2700" s="44">
        <v>0</v>
      </c>
      <c r="T2700" s="44">
        <v>700.41669999999999</v>
      </c>
      <c r="V2700" s="44"/>
      <c r="W2700" s="44"/>
      <c r="X2700" s="44"/>
    </row>
    <row r="2701" spans="1:24">
      <c r="A2701">
        <v>2</v>
      </c>
      <c r="B2701">
        <v>4332</v>
      </c>
      <c r="C2701" t="s">
        <v>3767</v>
      </c>
      <c r="D2701" t="s">
        <v>858</v>
      </c>
      <c r="E2701" t="s">
        <v>9</v>
      </c>
      <c r="F2701" t="s">
        <v>6063</v>
      </c>
      <c r="G2701" t="s">
        <v>2587</v>
      </c>
      <c r="H2701" t="s">
        <v>107</v>
      </c>
      <c r="I2701" s="42">
        <v>1</v>
      </c>
      <c r="J2701" t="s">
        <v>7002</v>
      </c>
      <c r="K2701" s="37">
        <v>43592</v>
      </c>
      <c r="L2701" s="44">
        <v>4275.3</v>
      </c>
      <c r="M2701" s="44">
        <v>4275.3</v>
      </c>
      <c r="N2701" s="44">
        <v>0</v>
      </c>
      <c r="O2701" s="44">
        <v>3847.77</v>
      </c>
      <c r="P2701" s="44">
        <v>0</v>
      </c>
      <c r="Q2701" s="44">
        <v>320.64749999999998</v>
      </c>
      <c r="R2701" s="44">
        <v>0</v>
      </c>
      <c r="S2701" s="44">
        <v>0</v>
      </c>
      <c r="T2701" s="44">
        <v>320.64749999999998</v>
      </c>
      <c r="V2701" s="44"/>
      <c r="W2701" s="44"/>
      <c r="X2701" s="44"/>
    </row>
    <row r="2702" spans="1:24">
      <c r="A2702">
        <v>2</v>
      </c>
      <c r="B2702">
        <v>4332</v>
      </c>
      <c r="C2702" t="s">
        <v>3767</v>
      </c>
      <c r="D2702" t="s">
        <v>13</v>
      </c>
      <c r="E2702" t="s">
        <v>9</v>
      </c>
      <c r="F2702" t="s">
        <v>6064</v>
      </c>
      <c r="G2702" t="s">
        <v>2592</v>
      </c>
      <c r="H2702" t="s">
        <v>86</v>
      </c>
      <c r="I2702" s="42">
        <v>1</v>
      </c>
      <c r="J2702" t="s">
        <v>7002</v>
      </c>
      <c r="K2702" s="37">
        <v>43592</v>
      </c>
      <c r="L2702" s="44">
        <v>53903.07</v>
      </c>
      <c r="M2702" s="44">
        <v>53903.07</v>
      </c>
      <c r="N2702" s="44">
        <v>0</v>
      </c>
      <c r="O2702" s="44">
        <v>53636.76</v>
      </c>
      <c r="P2702" s="44">
        <v>0</v>
      </c>
      <c r="Q2702" s="44">
        <v>199.73419999999999</v>
      </c>
      <c r="R2702" s="44">
        <v>0</v>
      </c>
      <c r="S2702" s="44">
        <v>10.5</v>
      </c>
      <c r="T2702" s="44">
        <v>189.23419999999999</v>
      </c>
      <c r="V2702" s="44"/>
      <c r="W2702" s="44"/>
      <c r="X2702" s="44"/>
    </row>
    <row r="2703" spans="1:24">
      <c r="A2703">
        <v>2</v>
      </c>
      <c r="B2703">
        <v>4332</v>
      </c>
      <c r="C2703" t="s">
        <v>3767</v>
      </c>
      <c r="D2703" t="s">
        <v>7869</v>
      </c>
      <c r="E2703" t="s">
        <v>48</v>
      </c>
      <c r="F2703" t="s">
        <v>7870</v>
      </c>
      <c r="G2703" t="s">
        <v>7871</v>
      </c>
      <c r="H2703" t="s">
        <v>86</v>
      </c>
      <c r="I2703" s="42">
        <v>1</v>
      </c>
      <c r="J2703" t="s">
        <v>7002</v>
      </c>
      <c r="K2703" s="37">
        <v>43326</v>
      </c>
      <c r="L2703" s="44">
        <v>9642.49</v>
      </c>
      <c r="M2703" s="44">
        <v>9642.49</v>
      </c>
      <c r="N2703" s="44">
        <v>0</v>
      </c>
      <c r="O2703" s="44">
        <v>9642.49</v>
      </c>
      <c r="P2703" s="44">
        <v>0</v>
      </c>
      <c r="Q2703" s="44">
        <v>0</v>
      </c>
      <c r="R2703" s="44">
        <v>0</v>
      </c>
      <c r="S2703" s="44">
        <v>0</v>
      </c>
      <c r="T2703" s="44">
        <v>0</v>
      </c>
      <c r="V2703" s="44"/>
      <c r="W2703" s="44"/>
      <c r="X2703" s="44"/>
    </row>
    <row r="2704" spans="1:24">
      <c r="A2704">
        <v>2</v>
      </c>
      <c r="B2704">
        <v>4332</v>
      </c>
      <c r="C2704" t="s">
        <v>3767</v>
      </c>
      <c r="D2704" t="s">
        <v>1708</v>
      </c>
      <c r="E2704" t="s">
        <v>69</v>
      </c>
      <c r="F2704" t="s">
        <v>6065</v>
      </c>
      <c r="G2704" t="s">
        <v>3123</v>
      </c>
      <c r="H2704" t="s">
        <v>107</v>
      </c>
      <c r="I2704" s="42">
        <v>0.96</v>
      </c>
      <c r="J2704" t="s">
        <v>7002</v>
      </c>
      <c r="K2704" s="37">
        <v>48092</v>
      </c>
      <c r="L2704" s="44">
        <v>1184245</v>
      </c>
      <c r="M2704" s="44">
        <v>1184245</v>
      </c>
      <c r="N2704" s="44">
        <v>0</v>
      </c>
      <c r="O2704" s="44">
        <v>1065820.5</v>
      </c>
      <c r="P2704" s="44">
        <v>0</v>
      </c>
      <c r="Q2704" s="44">
        <v>82278.824999999997</v>
      </c>
      <c r="R2704" s="44">
        <v>0</v>
      </c>
      <c r="S2704" s="44">
        <v>0</v>
      </c>
      <c r="T2704" s="44">
        <v>82278.824999999997</v>
      </c>
      <c r="V2704" s="44"/>
      <c r="W2704" s="44"/>
      <c r="X2704" s="44"/>
    </row>
    <row r="2705" spans="1:24">
      <c r="A2705">
        <v>2</v>
      </c>
      <c r="B2705">
        <v>4332</v>
      </c>
      <c r="C2705" t="s">
        <v>3767</v>
      </c>
      <c r="D2705" t="s">
        <v>1708</v>
      </c>
      <c r="E2705" t="s">
        <v>69</v>
      </c>
      <c r="F2705" t="s">
        <v>6066</v>
      </c>
      <c r="G2705" t="s">
        <v>2795</v>
      </c>
      <c r="H2705" t="s">
        <v>107</v>
      </c>
      <c r="I2705" s="42">
        <v>0.25</v>
      </c>
      <c r="J2705" t="s">
        <v>7002</v>
      </c>
      <c r="K2705" s="37">
        <v>43882</v>
      </c>
      <c r="L2705" s="44">
        <v>122856.84</v>
      </c>
      <c r="M2705" s="44">
        <v>122856.84</v>
      </c>
      <c r="N2705" s="44">
        <v>0</v>
      </c>
      <c r="O2705" s="44">
        <v>110571.16</v>
      </c>
      <c r="P2705" s="44">
        <v>0</v>
      </c>
      <c r="Q2705" s="44">
        <v>9214.2633000000005</v>
      </c>
      <c r="R2705" s="44">
        <v>0</v>
      </c>
      <c r="S2705" s="44">
        <v>0</v>
      </c>
      <c r="T2705" s="44">
        <v>9214.2633000000005</v>
      </c>
      <c r="V2705" s="44"/>
      <c r="W2705" s="44"/>
      <c r="X2705" s="44"/>
    </row>
    <row r="2706" spans="1:24">
      <c r="A2706">
        <v>2</v>
      </c>
      <c r="B2706">
        <v>4332</v>
      </c>
      <c r="C2706" t="s">
        <v>3767</v>
      </c>
      <c r="D2706" t="s">
        <v>1912</v>
      </c>
      <c r="E2706" t="s">
        <v>9</v>
      </c>
      <c r="F2706" t="s">
        <v>6067</v>
      </c>
      <c r="G2706" t="s">
        <v>2762</v>
      </c>
      <c r="H2706" t="s">
        <v>100</v>
      </c>
      <c r="I2706" s="42">
        <v>1</v>
      </c>
      <c r="J2706" t="s">
        <v>7002</v>
      </c>
      <c r="K2706" s="37">
        <v>43592</v>
      </c>
      <c r="L2706" s="44">
        <v>17868.5</v>
      </c>
      <c r="M2706" s="44">
        <v>17868.5</v>
      </c>
      <c r="N2706" s="44">
        <v>0</v>
      </c>
      <c r="O2706" s="44">
        <v>16081.65</v>
      </c>
      <c r="P2706" s="44">
        <v>0</v>
      </c>
      <c r="Q2706" s="44">
        <v>1340.1375</v>
      </c>
      <c r="R2706" s="44">
        <v>0</v>
      </c>
      <c r="S2706" s="44">
        <v>0</v>
      </c>
      <c r="T2706" s="44">
        <v>1340.1375</v>
      </c>
      <c r="V2706" s="44"/>
      <c r="W2706" s="44"/>
      <c r="X2706" s="44"/>
    </row>
    <row r="2707" spans="1:24">
      <c r="A2707">
        <v>2</v>
      </c>
      <c r="B2707">
        <v>4332</v>
      </c>
      <c r="C2707" t="s">
        <v>3767</v>
      </c>
      <c r="D2707" t="s">
        <v>3304</v>
      </c>
      <c r="E2707" t="s">
        <v>9</v>
      </c>
      <c r="F2707" t="s">
        <v>7872</v>
      </c>
      <c r="G2707" t="s">
        <v>362</v>
      </c>
      <c r="H2707" t="s">
        <v>100</v>
      </c>
      <c r="I2707" s="42">
        <v>0.8</v>
      </c>
      <c r="J2707" t="s">
        <v>7002</v>
      </c>
      <c r="K2707" s="37">
        <v>48092</v>
      </c>
      <c r="L2707" s="44">
        <v>947728.77</v>
      </c>
      <c r="M2707" s="44">
        <v>947728.77</v>
      </c>
      <c r="N2707" s="44">
        <v>0</v>
      </c>
      <c r="O2707" s="44">
        <v>852955.89</v>
      </c>
      <c r="P2707" s="44">
        <v>0</v>
      </c>
      <c r="Q2707" s="44">
        <v>0</v>
      </c>
      <c r="R2707" s="44">
        <v>0</v>
      </c>
      <c r="S2707" s="44">
        <v>0</v>
      </c>
      <c r="T2707" s="44">
        <v>0</v>
      </c>
      <c r="V2707" s="44"/>
      <c r="W2707" s="44"/>
      <c r="X2707" s="44"/>
    </row>
    <row r="2708" spans="1:24">
      <c r="A2708">
        <v>2</v>
      </c>
      <c r="B2708">
        <v>4332</v>
      </c>
      <c r="C2708" t="s">
        <v>3767</v>
      </c>
      <c r="D2708" t="s">
        <v>2800</v>
      </c>
      <c r="E2708" t="s">
        <v>321</v>
      </c>
      <c r="F2708" t="s">
        <v>6068</v>
      </c>
      <c r="G2708" t="s">
        <v>2801</v>
      </c>
      <c r="H2708" t="s">
        <v>100</v>
      </c>
      <c r="I2708" s="42">
        <v>0</v>
      </c>
      <c r="J2708" t="s">
        <v>7002</v>
      </c>
      <c r="K2708" s="37">
        <v>43608</v>
      </c>
      <c r="L2708" s="44">
        <v>18013.22</v>
      </c>
      <c r="M2708" s="44">
        <v>18013.22</v>
      </c>
      <c r="N2708" s="44">
        <v>0</v>
      </c>
      <c r="O2708" s="44">
        <v>16211.9</v>
      </c>
      <c r="P2708" s="44">
        <v>0</v>
      </c>
      <c r="Q2708" s="44">
        <v>1350.9917</v>
      </c>
      <c r="R2708" s="44">
        <v>0</v>
      </c>
      <c r="S2708" s="44">
        <v>0</v>
      </c>
      <c r="T2708" s="44">
        <v>1350.9917</v>
      </c>
      <c r="V2708" s="44"/>
      <c r="W2708" s="44"/>
      <c r="X2708" s="44"/>
    </row>
    <row r="2709" spans="1:24">
      <c r="A2709">
        <v>2</v>
      </c>
      <c r="B2709">
        <v>4332</v>
      </c>
      <c r="C2709" t="s">
        <v>3767</v>
      </c>
      <c r="D2709" t="s">
        <v>669</v>
      </c>
      <c r="E2709" t="s">
        <v>93</v>
      </c>
      <c r="F2709" t="s">
        <v>6069</v>
      </c>
      <c r="G2709" t="s">
        <v>2975</v>
      </c>
      <c r="H2709" t="s">
        <v>100</v>
      </c>
      <c r="I2709" s="42">
        <v>0.33</v>
      </c>
      <c r="J2709" t="s">
        <v>7002</v>
      </c>
      <c r="K2709" s="37">
        <v>48092</v>
      </c>
      <c r="L2709" s="44">
        <v>363606.62</v>
      </c>
      <c r="M2709" s="44">
        <v>363606.62</v>
      </c>
      <c r="N2709" s="44">
        <v>0</v>
      </c>
      <c r="O2709" s="44">
        <v>327245.96000000002</v>
      </c>
      <c r="P2709" s="44">
        <v>0</v>
      </c>
      <c r="Q2709" s="44">
        <v>25057.665000000001</v>
      </c>
      <c r="R2709" s="44">
        <v>0</v>
      </c>
      <c r="S2709" s="44">
        <v>0</v>
      </c>
      <c r="T2709" s="44">
        <v>25057.665000000001</v>
      </c>
      <c r="V2709" s="44"/>
      <c r="W2709" s="44"/>
      <c r="X2709" s="44"/>
    </row>
    <row r="2710" spans="1:24">
      <c r="A2710">
        <v>2</v>
      </c>
      <c r="B2710">
        <v>4332</v>
      </c>
      <c r="C2710" t="s">
        <v>3767</v>
      </c>
      <c r="D2710" t="s">
        <v>2732</v>
      </c>
      <c r="E2710" t="s">
        <v>9</v>
      </c>
      <c r="F2710" t="s">
        <v>6070</v>
      </c>
      <c r="G2710" t="s">
        <v>2733</v>
      </c>
      <c r="H2710" t="s">
        <v>149</v>
      </c>
      <c r="I2710" s="42">
        <v>1</v>
      </c>
      <c r="J2710" t="s">
        <v>7002</v>
      </c>
      <c r="K2710" s="37">
        <v>48092</v>
      </c>
      <c r="L2710" s="44">
        <v>586287.5</v>
      </c>
      <c r="M2710" s="44">
        <v>586287.5</v>
      </c>
      <c r="N2710" s="44">
        <v>0</v>
      </c>
      <c r="O2710" s="44">
        <v>527658.75</v>
      </c>
      <c r="P2710" s="44">
        <v>0</v>
      </c>
      <c r="Q2710" s="44">
        <v>0</v>
      </c>
      <c r="R2710" s="44">
        <v>0</v>
      </c>
      <c r="S2710" s="44">
        <v>0</v>
      </c>
      <c r="T2710" s="44">
        <v>0</v>
      </c>
      <c r="V2710" s="44"/>
      <c r="W2710" s="44"/>
      <c r="X2710" s="44"/>
    </row>
    <row r="2711" spans="1:24">
      <c r="A2711">
        <v>2</v>
      </c>
      <c r="B2711">
        <v>4332</v>
      </c>
      <c r="C2711" t="s">
        <v>3767</v>
      </c>
      <c r="D2711" t="s">
        <v>948</v>
      </c>
      <c r="E2711" t="s">
        <v>949</v>
      </c>
      <c r="F2711" t="s">
        <v>6071</v>
      </c>
      <c r="G2711" t="s">
        <v>3515</v>
      </c>
      <c r="H2711" t="s">
        <v>124</v>
      </c>
      <c r="I2711" s="42">
        <v>1</v>
      </c>
      <c r="J2711" t="s">
        <v>7002</v>
      </c>
      <c r="K2711" s="37">
        <v>48092</v>
      </c>
      <c r="L2711" s="44">
        <v>148228.16</v>
      </c>
      <c r="M2711" s="44">
        <v>148228.16</v>
      </c>
      <c r="N2711" s="44">
        <v>0</v>
      </c>
      <c r="O2711" s="44">
        <v>133405.34</v>
      </c>
      <c r="P2711" s="44">
        <v>0</v>
      </c>
      <c r="Q2711" s="44">
        <v>0</v>
      </c>
      <c r="R2711" s="44">
        <v>0</v>
      </c>
      <c r="S2711" s="44">
        <v>0</v>
      </c>
      <c r="T2711" s="44">
        <v>0</v>
      </c>
      <c r="V2711" s="44"/>
      <c r="W2711" s="44"/>
      <c r="X2711" s="44"/>
    </row>
    <row r="2712" spans="1:24">
      <c r="A2712">
        <v>2</v>
      </c>
      <c r="B2712">
        <v>4332</v>
      </c>
      <c r="C2712" t="s">
        <v>3767</v>
      </c>
      <c r="D2712" t="s">
        <v>90</v>
      </c>
      <c r="E2712" t="s">
        <v>9</v>
      </c>
      <c r="F2712" t="s">
        <v>7873</v>
      </c>
      <c r="G2712" t="s">
        <v>7874</v>
      </c>
      <c r="H2712" t="s">
        <v>86</v>
      </c>
      <c r="I2712" s="42">
        <v>1</v>
      </c>
      <c r="J2712" t="s">
        <v>7002</v>
      </c>
      <c r="K2712" s="37">
        <v>43592</v>
      </c>
      <c r="L2712" s="44">
        <v>4056.59</v>
      </c>
      <c r="M2712" s="44">
        <v>4056.59</v>
      </c>
      <c r="N2712" s="44">
        <v>0</v>
      </c>
      <c r="O2712" s="44">
        <v>4056.59</v>
      </c>
      <c r="P2712" s="44">
        <v>0</v>
      </c>
      <c r="Q2712" s="44">
        <v>0</v>
      </c>
      <c r="R2712" s="44">
        <v>0</v>
      </c>
      <c r="S2712" s="44">
        <v>0</v>
      </c>
      <c r="T2712" s="44">
        <v>0</v>
      </c>
      <c r="V2712" s="44"/>
      <c r="W2712" s="44"/>
      <c r="X2712" s="44"/>
    </row>
    <row r="2713" spans="1:24">
      <c r="A2713">
        <v>2</v>
      </c>
      <c r="B2713">
        <v>4332</v>
      </c>
      <c r="C2713" t="s">
        <v>3767</v>
      </c>
      <c r="D2713" t="s">
        <v>65</v>
      </c>
      <c r="E2713" t="s">
        <v>48</v>
      </c>
      <c r="F2713" t="s">
        <v>6072</v>
      </c>
      <c r="G2713" t="s">
        <v>2681</v>
      </c>
      <c r="H2713" t="s">
        <v>107</v>
      </c>
      <c r="I2713" s="42">
        <v>1</v>
      </c>
      <c r="J2713" t="s">
        <v>7002</v>
      </c>
      <c r="K2713" s="37">
        <v>43592</v>
      </c>
      <c r="L2713" s="44">
        <v>10000</v>
      </c>
      <c r="M2713" s="44">
        <v>10000</v>
      </c>
      <c r="N2713" s="44">
        <v>0</v>
      </c>
      <c r="O2713" s="44">
        <v>9000</v>
      </c>
      <c r="P2713" s="44">
        <v>0</v>
      </c>
      <c r="Q2713" s="44">
        <v>750</v>
      </c>
      <c r="R2713" s="44">
        <v>0</v>
      </c>
      <c r="S2713" s="44">
        <v>0</v>
      </c>
      <c r="T2713" s="44">
        <v>750</v>
      </c>
      <c r="V2713" s="44"/>
      <c r="W2713" s="44"/>
      <c r="X2713" s="44"/>
    </row>
    <row r="2714" spans="1:24">
      <c r="A2714">
        <v>2</v>
      </c>
      <c r="B2714">
        <v>4332</v>
      </c>
      <c r="C2714" t="s">
        <v>3767</v>
      </c>
      <c r="D2714" t="s">
        <v>401</v>
      </c>
      <c r="E2714" t="s">
        <v>131</v>
      </c>
      <c r="F2714" t="s">
        <v>6073</v>
      </c>
      <c r="G2714" t="s">
        <v>436</v>
      </c>
      <c r="H2714" t="s">
        <v>149</v>
      </c>
      <c r="I2714" s="42">
        <v>0</v>
      </c>
      <c r="J2714" t="s">
        <v>7002</v>
      </c>
      <c r="K2714" s="37">
        <v>43899</v>
      </c>
      <c r="L2714" s="44">
        <v>42600</v>
      </c>
      <c r="M2714" s="44">
        <v>42600</v>
      </c>
      <c r="N2714" s="44">
        <v>0</v>
      </c>
      <c r="O2714" s="44">
        <v>38340</v>
      </c>
      <c r="P2714" s="44">
        <v>0</v>
      </c>
      <c r="Q2714" s="44">
        <v>3195</v>
      </c>
      <c r="R2714" s="44">
        <v>0</v>
      </c>
      <c r="S2714" s="44">
        <v>0</v>
      </c>
      <c r="T2714" s="44">
        <v>3195</v>
      </c>
      <c r="V2714" s="44"/>
      <c r="W2714" s="44"/>
      <c r="X2714" s="44"/>
    </row>
    <row r="2715" spans="1:24">
      <c r="A2715">
        <v>2</v>
      </c>
      <c r="B2715">
        <v>4332</v>
      </c>
      <c r="C2715" t="s">
        <v>3767</v>
      </c>
      <c r="D2715" t="s">
        <v>90</v>
      </c>
      <c r="E2715" t="s">
        <v>9</v>
      </c>
      <c r="F2715" t="s">
        <v>6074</v>
      </c>
      <c r="G2715" t="s">
        <v>2603</v>
      </c>
      <c r="H2715" t="s">
        <v>86</v>
      </c>
      <c r="I2715" s="42">
        <v>1</v>
      </c>
      <c r="J2715" t="s">
        <v>7002</v>
      </c>
      <c r="K2715" s="37">
        <v>43592</v>
      </c>
      <c r="L2715" s="44">
        <v>7800</v>
      </c>
      <c r="M2715" s="44">
        <v>7800</v>
      </c>
      <c r="N2715" s="44">
        <v>0</v>
      </c>
      <c r="O2715" s="44">
        <v>7020</v>
      </c>
      <c r="P2715" s="44">
        <v>0</v>
      </c>
      <c r="Q2715" s="44">
        <v>585</v>
      </c>
      <c r="R2715" s="44">
        <v>0</v>
      </c>
      <c r="S2715" s="44">
        <v>0</v>
      </c>
      <c r="T2715" s="44">
        <v>585</v>
      </c>
      <c r="V2715" s="44"/>
      <c r="W2715" s="44"/>
      <c r="X2715" s="44"/>
    </row>
    <row r="2716" spans="1:24">
      <c r="A2716">
        <v>2</v>
      </c>
      <c r="B2716">
        <v>4332</v>
      </c>
      <c r="C2716" t="s">
        <v>3767</v>
      </c>
      <c r="D2716" t="s">
        <v>1708</v>
      </c>
      <c r="E2716" t="s">
        <v>69</v>
      </c>
      <c r="F2716" t="s">
        <v>6075</v>
      </c>
      <c r="G2716" t="s">
        <v>2928</v>
      </c>
      <c r="H2716" t="s">
        <v>107</v>
      </c>
      <c r="I2716" s="42">
        <v>0</v>
      </c>
      <c r="J2716" t="s">
        <v>7002</v>
      </c>
      <c r="K2716" s="37">
        <v>48092</v>
      </c>
      <c r="L2716" s="44">
        <v>709829.19</v>
      </c>
      <c r="M2716" s="44">
        <v>709829.19</v>
      </c>
      <c r="N2716" s="44">
        <v>0</v>
      </c>
      <c r="O2716" s="44">
        <v>638846.27</v>
      </c>
      <c r="P2716" s="44">
        <v>0</v>
      </c>
      <c r="Q2716" s="44">
        <v>53237.189200000001</v>
      </c>
      <c r="R2716" s="44">
        <v>0</v>
      </c>
      <c r="S2716" s="44">
        <v>0</v>
      </c>
      <c r="T2716" s="44">
        <v>53237.189200000001</v>
      </c>
      <c r="V2716" s="44"/>
      <c r="W2716" s="44"/>
      <c r="X2716" s="44"/>
    </row>
    <row r="2717" spans="1:24">
      <c r="A2717">
        <v>2</v>
      </c>
      <c r="B2717">
        <v>4332</v>
      </c>
      <c r="C2717" t="s">
        <v>3767</v>
      </c>
      <c r="D2717" t="s">
        <v>2404</v>
      </c>
      <c r="E2717" t="s">
        <v>253</v>
      </c>
      <c r="F2717" t="s">
        <v>6076</v>
      </c>
      <c r="G2717" t="s">
        <v>3321</v>
      </c>
      <c r="H2717" t="s">
        <v>124</v>
      </c>
      <c r="I2717" s="42">
        <v>0</v>
      </c>
      <c r="J2717" t="s">
        <v>7002</v>
      </c>
      <c r="K2717" s="37">
        <v>43882</v>
      </c>
      <c r="L2717" s="44">
        <v>83544.95</v>
      </c>
      <c r="M2717" s="44">
        <v>83544.95</v>
      </c>
      <c r="N2717" s="44">
        <v>0</v>
      </c>
      <c r="O2717" s="44">
        <v>75190.460000000006</v>
      </c>
      <c r="P2717" s="44">
        <v>0</v>
      </c>
      <c r="Q2717" s="44">
        <v>6265.8716999999997</v>
      </c>
      <c r="R2717" s="44">
        <v>0</v>
      </c>
      <c r="S2717" s="44">
        <v>0</v>
      </c>
      <c r="T2717" s="44">
        <v>6265.8716999999997</v>
      </c>
      <c r="V2717" s="44"/>
      <c r="W2717" s="44"/>
      <c r="X2717" s="44"/>
    </row>
    <row r="2718" spans="1:24">
      <c r="A2718">
        <v>2</v>
      </c>
      <c r="B2718">
        <v>4332</v>
      </c>
      <c r="C2718" t="s">
        <v>3767</v>
      </c>
      <c r="D2718" t="s">
        <v>650</v>
      </c>
      <c r="E2718" t="s">
        <v>152</v>
      </c>
      <c r="F2718" t="s">
        <v>6077</v>
      </c>
      <c r="G2718" t="s">
        <v>651</v>
      </c>
      <c r="H2718" t="s">
        <v>124</v>
      </c>
      <c r="I2718" s="42">
        <v>1</v>
      </c>
      <c r="J2718" t="s">
        <v>7002</v>
      </c>
      <c r="K2718" s="37">
        <v>43334</v>
      </c>
      <c r="L2718" s="44">
        <v>25303.38</v>
      </c>
      <c r="M2718" s="44">
        <v>25303.38</v>
      </c>
      <c r="N2718" s="44">
        <v>0</v>
      </c>
      <c r="O2718" s="44">
        <v>22773.040000000001</v>
      </c>
      <c r="P2718" s="44">
        <v>0</v>
      </c>
      <c r="Q2718" s="44">
        <v>1897.7533000000001</v>
      </c>
      <c r="R2718" s="44">
        <v>0</v>
      </c>
      <c r="S2718" s="44">
        <v>0</v>
      </c>
      <c r="T2718" s="44">
        <v>1897.7533000000001</v>
      </c>
      <c r="V2718" s="44"/>
      <c r="W2718" s="44"/>
      <c r="X2718" s="44"/>
    </row>
    <row r="2719" spans="1:24">
      <c r="A2719">
        <v>2</v>
      </c>
      <c r="B2719">
        <v>4332</v>
      </c>
      <c r="C2719" t="s">
        <v>3767</v>
      </c>
      <c r="D2719" t="s">
        <v>1640</v>
      </c>
      <c r="E2719" t="s">
        <v>314</v>
      </c>
      <c r="F2719" t="s">
        <v>6078</v>
      </c>
      <c r="G2719" t="s">
        <v>2753</v>
      </c>
      <c r="H2719" t="s">
        <v>124</v>
      </c>
      <c r="I2719" s="42">
        <v>1</v>
      </c>
      <c r="J2719" t="s">
        <v>7002</v>
      </c>
      <c r="K2719" s="37">
        <v>48092</v>
      </c>
      <c r="L2719" s="44">
        <v>290987.23</v>
      </c>
      <c r="M2719" s="44">
        <v>243719.05</v>
      </c>
      <c r="N2719" s="44">
        <v>-47268.18</v>
      </c>
      <c r="O2719" s="44">
        <v>219347.15</v>
      </c>
      <c r="P2719" s="44">
        <v>-42541.36</v>
      </c>
      <c r="Q2719" s="44">
        <v>18203.9283</v>
      </c>
      <c r="R2719" s="44">
        <v>0</v>
      </c>
      <c r="S2719" s="44">
        <v>0</v>
      </c>
      <c r="T2719" s="44">
        <v>18203.9283</v>
      </c>
      <c r="V2719" s="44"/>
      <c r="W2719" s="44"/>
      <c r="X2719" s="44"/>
    </row>
    <row r="2720" spans="1:24">
      <c r="A2720">
        <v>2</v>
      </c>
      <c r="B2720">
        <v>4332</v>
      </c>
      <c r="C2720" t="s">
        <v>3767</v>
      </c>
      <c r="D2720" t="s">
        <v>1731</v>
      </c>
      <c r="E2720" t="s">
        <v>122</v>
      </c>
      <c r="F2720" t="s">
        <v>6079</v>
      </c>
      <c r="G2720" t="s">
        <v>3145</v>
      </c>
      <c r="H2720" t="s">
        <v>124</v>
      </c>
      <c r="I2720" s="42">
        <v>0</v>
      </c>
      <c r="J2720" t="s">
        <v>7002</v>
      </c>
      <c r="K2720" s="37">
        <v>43864</v>
      </c>
      <c r="L2720" s="44">
        <v>9570.41</v>
      </c>
      <c r="M2720" s="44">
        <v>9570.41</v>
      </c>
      <c r="N2720" s="44">
        <v>0</v>
      </c>
      <c r="O2720" s="44">
        <v>8613.3700000000008</v>
      </c>
      <c r="P2720" s="44">
        <v>0</v>
      </c>
      <c r="Q2720" s="44">
        <v>717.7808</v>
      </c>
      <c r="R2720" s="44">
        <v>0</v>
      </c>
      <c r="S2720" s="44">
        <v>0</v>
      </c>
      <c r="T2720" s="44">
        <v>717.7808</v>
      </c>
      <c r="V2720" s="44"/>
      <c r="W2720" s="44"/>
      <c r="X2720" s="44"/>
    </row>
    <row r="2721" spans="1:24">
      <c r="A2721">
        <v>2</v>
      </c>
      <c r="B2721">
        <v>4332</v>
      </c>
      <c r="C2721" t="s">
        <v>3767</v>
      </c>
      <c r="D2721" t="s">
        <v>90</v>
      </c>
      <c r="E2721" t="s">
        <v>9</v>
      </c>
      <c r="F2721" t="s">
        <v>7875</v>
      </c>
      <c r="G2721" t="s">
        <v>7876</v>
      </c>
      <c r="H2721" t="s">
        <v>86</v>
      </c>
      <c r="I2721" s="42">
        <v>1</v>
      </c>
      <c r="J2721" t="s">
        <v>7002</v>
      </c>
      <c r="K2721" s="37">
        <v>43592</v>
      </c>
      <c r="L2721" s="44">
        <v>26510.99</v>
      </c>
      <c r="M2721" s="44">
        <v>26510.99</v>
      </c>
      <c r="N2721" s="44">
        <v>0</v>
      </c>
      <c r="O2721" s="44">
        <v>26510.99</v>
      </c>
      <c r="P2721" s="44">
        <v>0</v>
      </c>
      <c r="Q2721" s="44">
        <v>0</v>
      </c>
      <c r="R2721" s="44">
        <v>0</v>
      </c>
      <c r="S2721" s="44">
        <v>0</v>
      </c>
      <c r="T2721" s="44">
        <v>0</v>
      </c>
      <c r="V2721" s="44"/>
      <c r="W2721" s="44"/>
      <c r="X2721" s="44"/>
    </row>
    <row r="2722" spans="1:24">
      <c r="A2722">
        <v>2</v>
      </c>
      <c r="B2722">
        <v>4332</v>
      </c>
      <c r="C2722" t="s">
        <v>3767</v>
      </c>
      <c r="D2722" t="s">
        <v>7877</v>
      </c>
      <c r="E2722" t="s">
        <v>25</v>
      </c>
      <c r="F2722" t="s">
        <v>7878</v>
      </c>
      <c r="G2722" t="s">
        <v>2185</v>
      </c>
      <c r="H2722" t="s">
        <v>86</v>
      </c>
      <c r="I2722" s="42">
        <v>1</v>
      </c>
      <c r="J2722" t="s">
        <v>7002</v>
      </c>
      <c r="K2722" s="37">
        <v>43265</v>
      </c>
      <c r="L2722" s="44">
        <v>5827.87</v>
      </c>
      <c r="M2722" s="44">
        <v>5827.87</v>
      </c>
      <c r="N2722" s="44">
        <v>0</v>
      </c>
      <c r="O2722" s="44">
        <v>5827.87</v>
      </c>
      <c r="P2722" s="44">
        <v>0</v>
      </c>
      <c r="Q2722" s="44">
        <v>0</v>
      </c>
      <c r="R2722" s="44">
        <v>0</v>
      </c>
      <c r="S2722" s="44">
        <v>0</v>
      </c>
      <c r="T2722" s="44">
        <v>0</v>
      </c>
      <c r="V2722" s="44"/>
      <c r="W2722" s="44"/>
      <c r="X2722" s="44"/>
    </row>
    <row r="2723" spans="1:24">
      <c r="A2723">
        <v>2</v>
      </c>
      <c r="B2723">
        <v>4332</v>
      </c>
      <c r="C2723" t="s">
        <v>3767</v>
      </c>
      <c r="D2723" t="s">
        <v>90</v>
      </c>
      <c r="E2723" t="s">
        <v>9</v>
      </c>
      <c r="F2723" t="s">
        <v>6080</v>
      </c>
      <c r="G2723" t="s">
        <v>3452</v>
      </c>
      <c r="H2723" t="s">
        <v>104</v>
      </c>
      <c r="I2723" s="42">
        <v>0.5</v>
      </c>
      <c r="J2723" t="s">
        <v>7002</v>
      </c>
      <c r="K2723" s="37">
        <v>48092</v>
      </c>
      <c r="L2723" s="44">
        <v>683134.25</v>
      </c>
      <c r="M2723" s="44">
        <v>683134.25</v>
      </c>
      <c r="N2723" s="44">
        <v>0</v>
      </c>
      <c r="O2723" s="44">
        <v>614820.82999999996</v>
      </c>
      <c r="P2723" s="44">
        <v>0</v>
      </c>
      <c r="Q2723" s="44">
        <v>0</v>
      </c>
      <c r="R2723" s="44">
        <v>0</v>
      </c>
      <c r="S2723" s="44">
        <v>0</v>
      </c>
      <c r="T2723" s="44">
        <v>0</v>
      </c>
      <c r="V2723" s="44"/>
      <c r="W2723" s="44"/>
      <c r="X2723" s="44"/>
    </row>
    <row r="2724" spans="1:24">
      <c r="A2724">
        <v>2</v>
      </c>
      <c r="B2724">
        <v>4332</v>
      </c>
      <c r="C2724" t="s">
        <v>3767</v>
      </c>
      <c r="D2724" t="s">
        <v>78</v>
      </c>
      <c r="E2724" t="s">
        <v>76</v>
      </c>
      <c r="F2724" t="s">
        <v>6081</v>
      </c>
      <c r="G2724" t="s">
        <v>2849</v>
      </c>
      <c r="H2724" t="s">
        <v>86</v>
      </c>
      <c r="I2724" s="42">
        <v>1</v>
      </c>
      <c r="J2724" t="s">
        <v>7002</v>
      </c>
      <c r="K2724" s="37">
        <v>43991</v>
      </c>
      <c r="L2724" s="44">
        <v>53869.86</v>
      </c>
      <c r="M2724" s="44">
        <v>53869.86</v>
      </c>
      <c r="N2724" s="44">
        <v>0</v>
      </c>
      <c r="O2724" s="44">
        <v>48482.87</v>
      </c>
      <c r="P2724" s="44">
        <v>0</v>
      </c>
      <c r="Q2724" s="44">
        <v>4040.2392</v>
      </c>
      <c r="R2724" s="44">
        <v>0</v>
      </c>
      <c r="S2724" s="44">
        <v>0</v>
      </c>
      <c r="T2724" s="44">
        <v>4040.2392</v>
      </c>
      <c r="V2724" s="44"/>
      <c r="W2724" s="44"/>
      <c r="X2724" s="44"/>
    </row>
    <row r="2725" spans="1:24">
      <c r="A2725">
        <v>2</v>
      </c>
      <c r="B2725">
        <v>4332</v>
      </c>
      <c r="C2725" t="s">
        <v>3767</v>
      </c>
      <c r="D2725" t="s">
        <v>768</v>
      </c>
      <c r="E2725" t="s">
        <v>9</v>
      </c>
      <c r="F2725" t="s">
        <v>6082</v>
      </c>
      <c r="G2725" t="s">
        <v>3075</v>
      </c>
      <c r="H2725" t="s">
        <v>107</v>
      </c>
      <c r="I2725" s="42">
        <v>0.6</v>
      </c>
      <c r="J2725" t="s">
        <v>7002</v>
      </c>
      <c r="K2725" s="37">
        <v>43760</v>
      </c>
      <c r="L2725" s="44">
        <v>12438.97</v>
      </c>
      <c r="M2725" s="44">
        <v>12438.97</v>
      </c>
      <c r="N2725" s="44">
        <v>0</v>
      </c>
      <c r="O2725" s="44">
        <v>11195.07</v>
      </c>
      <c r="P2725" s="44">
        <v>0</v>
      </c>
      <c r="Q2725" s="44">
        <v>932.92250000000001</v>
      </c>
      <c r="R2725" s="44">
        <v>0</v>
      </c>
      <c r="S2725" s="44">
        <v>0</v>
      </c>
      <c r="T2725" s="44">
        <v>932.92250000000001</v>
      </c>
      <c r="V2725" s="44"/>
      <c r="W2725" s="44"/>
      <c r="X2725" s="44"/>
    </row>
    <row r="2726" spans="1:24">
      <c r="A2726">
        <v>2</v>
      </c>
      <c r="B2726">
        <v>4332</v>
      </c>
      <c r="C2726" t="s">
        <v>3767</v>
      </c>
      <c r="D2726" t="s">
        <v>50</v>
      </c>
      <c r="E2726" t="s">
        <v>48</v>
      </c>
      <c r="F2726" t="s">
        <v>6083</v>
      </c>
      <c r="G2726" t="s">
        <v>1533</v>
      </c>
      <c r="H2726" t="s">
        <v>104</v>
      </c>
      <c r="I2726" s="42">
        <v>0.01</v>
      </c>
      <c r="J2726" t="s">
        <v>7002</v>
      </c>
      <c r="K2726" s="37">
        <v>43412</v>
      </c>
      <c r="L2726" s="44">
        <v>3184.7</v>
      </c>
      <c r="M2726" s="44">
        <v>3184.7</v>
      </c>
      <c r="N2726" s="44">
        <v>0</v>
      </c>
      <c r="O2726" s="44">
        <v>2866.23</v>
      </c>
      <c r="P2726" s="44">
        <v>0</v>
      </c>
      <c r="Q2726" s="44">
        <v>238.85249999999999</v>
      </c>
      <c r="R2726" s="44">
        <v>0</v>
      </c>
      <c r="S2726" s="44">
        <v>0</v>
      </c>
      <c r="T2726" s="44">
        <v>238.85249999999999</v>
      </c>
      <c r="V2726" s="44"/>
      <c r="W2726" s="44"/>
      <c r="X2726" s="44"/>
    </row>
    <row r="2727" spans="1:24">
      <c r="A2727">
        <v>2</v>
      </c>
      <c r="B2727">
        <v>4332</v>
      </c>
      <c r="C2727" t="s">
        <v>3767</v>
      </c>
      <c r="D2727" t="s">
        <v>2171</v>
      </c>
      <c r="E2727" t="s">
        <v>256</v>
      </c>
      <c r="F2727" t="s">
        <v>6084</v>
      </c>
      <c r="G2727" t="s">
        <v>2716</v>
      </c>
      <c r="H2727" t="s">
        <v>104</v>
      </c>
      <c r="I2727" s="42">
        <v>1</v>
      </c>
      <c r="J2727" t="s">
        <v>7002</v>
      </c>
      <c r="K2727" s="37">
        <v>43592</v>
      </c>
      <c r="L2727" s="44">
        <v>13190</v>
      </c>
      <c r="M2727" s="44">
        <v>13190</v>
      </c>
      <c r="N2727" s="44">
        <v>0</v>
      </c>
      <c r="O2727" s="44">
        <v>11871</v>
      </c>
      <c r="P2727" s="44">
        <v>0</v>
      </c>
      <c r="Q2727" s="44">
        <v>989.25</v>
      </c>
      <c r="R2727" s="44">
        <v>0</v>
      </c>
      <c r="S2727" s="44">
        <v>0</v>
      </c>
      <c r="T2727" s="44">
        <v>989.25</v>
      </c>
      <c r="V2727" s="44"/>
      <c r="W2727" s="44"/>
      <c r="X2727" s="44"/>
    </row>
    <row r="2728" spans="1:24">
      <c r="A2728">
        <v>2</v>
      </c>
      <c r="B2728">
        <v>4332</v>
      </c>
      <c r="C2728" t="s">
        <v>3767</v>
      </c>
      <c r="D2728" t="s">
        <v>427</v>
      </c>
      <c r="E2728" t="s">
        <v>60</v>
      </c>
      <c r="F2728" t="s">
        <v>6085</v>
      </c>
      <c r="G2728" t="s">
        <v>2618</v>
      </c>
      <c r="H2728" t="s">
        <v>107</v>
      </c>
      <c r="I2728" s="42">
        <v>1</v>
      </c>
      <c r="J2728" t="s">
        <v>7002</v>
      </c>
      <c r="K2728" s="37">
        <v>43592</v>
      </c>
      <c r="L2728" s="44">
        <v>29136.25</v>
      </c>
      <c r="M2728" s="44">
        <v>29136.25</v>
      </c>
      <c r="N2728" s="44">
        <v>0</v>
      </c>
      <c r="O2728" s="44">
        <v>26222.63</v>
      </c>
      <c r="P2728" s="44">
        <v>0</v>
      </c>
      <c r="Q2728" s="44">
        <v>2185.2192</v>
      </c>
      <c r="R2728" s="44">
        <v>0</v>
      </c>
      <c r="S2728" s="44">
        <v>0</v>
      </c>
      <c r="T2728" s="44">
        <v>2185.2192</v>
      </c>
      <c r="V2728" s="44"/>
      <c r="W2728" s="44"/>
      <c r="X2728" s="44"/>
    </row>
    <row r="2729" spans="1:24">
      <c r="A2729">
        <v>2</v>
      </c>
      <c r="B2729">
        <v>4332</v>
      </c>
      <c r="C2729" t="s">
        <v>3767</v>
      </c>
      <c r="D2729" t="s">
        <v>2420</v>
      </c>
      <c r="E2729" t="s">
        <v>69</v>
      </c>
      <c r="F2729" t="s">
        <v>6086</v>
      </c>
      <c r="G2729" t="s">
        <v>3109</v>
      </c>
      <c r="H2729" t="s">
        <v>124</v>
      </c>
      <c r="I2729" s="42">
        <v>0</v>
      </c>
      <c r="J2729" t="s">
        <v>7002</v>
      </c>
      <c r="K2729" s="37">
        <v>48092</v>
      </c>
      <c r="L2729" s="44">
        <v>666548.55000000005</v>
      </c>
      <c r="M2729" s="44">
        <v>666548.55000000005</v>
      </c>
      <c r="N2729" s="44">
        <v>0</v>
      </c>
      <c r="O2729" s="44">
        <v>599893.69999999995</v>
      </c>
      <c r="P2729" s="44">
        <v>0</v>
      </c>
      <c r="Q2729" s="44">
        <v>0</v>
      </c>
      <c r="R2729" s="44">
        <v>0</v>
      </c>
      <c r="S2729" s="44">
        <v>0</v>
      </c>
      <c r="T2729" s="44">
        <v>0</v>
      </c>
      <c r="V2729" s="44"/>
      <c r="W2729" s="44"/>
      <c r="X2729" s="44"/>
    </row>
    <row r="2730" spans="1:24">
      <c r="A2730">
        <v>2</v>
      </c>
      <c r="B2730">
        <v>4332</v>
      </c>
      <c r="C2730" t="s">
        <v>3767</v>
      </c>
      <c r="D2730" t="s">
        <v>1708</v>
      </c>
      <c r="E2730" t="s">
        <v>69</v>
      </c>
      <c r="F2730" t="s">
        <v>6087</v>
      </c>
      <c r="G2730" t="s">
        <v>2816</v>
      </c>
      <c r="H2730" t="s">
        <v>107</v>
      </c>
      <c r="I2730" s="42">
        <v>0</v>
      </c>
      <c r="J2730" t="s">
        <v>7002</v>
      </c>
      <c r="K2730" s="37">
        <v>48092</v>
      </c>
      <c r="L2730" s="44">
        <v>594539.65</v>
      </c>
      <c r="M2730" s="44">
        <v>594539.65</v>
      </c>
      <c r="N2730" s="44">
        <v>0</v>
      </c>
      <c r="O2730" s="44">
        <v>535085.68999999994</v>
      </c>
      <c r="P2730" s="44">
        <v>0</v>
      </c>
      <c r="Q2730" s="44">
        <v>40392.484199999999</v>
      </c>
      <c r="R2730" s="44">
        <v>0</v>
      </c>
      <c r="S2730" s="44">
        <v>0</v>
      </c>
      <c r="T2730" s="44">
        <v>40392.484199999999</v>
      </c>
      <c r="V2730" s="44"/>
      <c r="W2730" s="44"/>
      <c r="X2730" s="44"/>
    </row>
    <row r="2731" spans="1:24">
      <c r="A2731">
        <v>2</v>
      </c>
      <c r="B2731">
        <v>4332</v>
      </c>
      <c r="C2731" t="s">
        <v>3767</v>
      </c>
      <c r="D2731" t="s">
        <v>654</v>
      </c>
      <c r="E2731" t="s">
        <v>147</v>
      </c>
      <c r="F2731" t="s">
        <v>6088</v>
      </c>
      <c r="G2731" t="s">
        <v>2723</v>
      </c>
      <c r="H2731" t="s">
        <v>107</v>
      </c>
      <c r="I2731" s="42">
        <v>1</v>
      </c>
      <c r="J2731" t="s">
        <v>7002</v>
      </c>
      <c r="K2731" s="37">
        <v>43592</v>
      </c>
      <c r="L2731" s="44">
        <v>45550.8</v>
      </c>
      <c r="M2731" s="44">
        <v>45550.8</v>
      </c>
      <c r="N2731" s="44">
        <v>0</v>
      </c>
      <c r="O2731" s="44">
        <v>40995.72</v>
      </c>
      <c r="P2731" s="44">
        <v>0</v>
      </c>
      <c r="Q2731" s="44">
        <v>3416.31</v>
      </c>
      <c r="R2731" s="44">
        <v>0</v>
      </c>
      <c r="S2731" s="44">
        <v>0</v>
      </c>
      <c r="T2731" s="44">
        <v>3416.31</v>
      </c>
      <c r="V2731" s="44"/>
      <c r="W2731" s="44"/>
      <c r="X2731" s="44"/>
    </row>
    <row r="2732" spans="1:24">
      <c r="A2732">
        <v>2</v>
      </c>
      <c r="B2732">
        <v>4332</v>
      </c>
      <c r="C2732" t="s">
        <v>3767</v>
      </c>
      <c r="D2732" t="s">
        <v>39</v>
      </c>
      <c r="E2732" t="s">
        <v>9</v>
      </c>
      <c r="F2732" t="s">
        <v>6089</v>
      </c>
      <c r="G2732" t="s">
        <v>2616</v>
      </c>
      <c r="H2732" t="s">
        <v>100</v>
      </c>
      <c r="I2732" s="42">
        <v>1</v>
      </c>
      <c r="J2732" t="s">
        <v>7002</v>
      </c>
      <c r="K2732" s="37">
        <v>43592</v>
      </c>
      <c r="L2732" s="44">
        <v>50989.66</v>
      </c>
      <c r="M2732" s="44">
        <v>50989.66</v>
      </c>
      <c r="N2732" s="44">
        <v>0</v>
      </c>
      <c r="O2732" s="44">
        <v>45890.69</v>
      </c>
      <c r="P2732" s="44">
        <v>0</v>
      </c>
      <c r="Q2732" s="44">
        <v>3824.2242000000001</v>
      </c>
      <c r="R2732" s="44">
        <v>0</v>
      </c>
      <c r="S2732" s="44">
        <v>0</v>
      </c>
      <c r="T2732" s="44">
        <v>3824.2242000000001</v>
      </c>
      <c r="V2732" s="44"/>
      <c r="W2732" s="44"/>
      <c r="X2732" s="44"/>
    </row>
    <row r="2733" spans="1:24">
      <c r="A2733">
        <v>2</v>
      </c>
      <c r="B2733">
        <v>4332</v>
      </c>
      <c r="C2733" t="s">
        <v>3767</v>
      </c>
      <c r="D2733" t="s">
        <v>96</v>
      </c>
      <c r="E2733" t="s">
        <v>9</v>
      </c>
      <c r="F2733" t="s">
        <v>6090</v>
      </c>
      <c r="G2733" t="s">
        <v>3064</v>
      </c>
      <c r="H2733" t="s">
        <v>86</v>
      </c>
      <c r="I2733" s="42">
        <v>1</v>
      </c>
      <c r="J2733" t="s">
        <v>7002</v>
      </c>
      <c r="K2733" s="37">
        <v>43851</v>
      </c>
      <c r="L2733" s="44">
        <v>109695.73</v>
      </c>
      <c r="M2733" s="44">
        <v>109695.73</v>
      </c>
      <c r="N2733" s="44">
        <v>0</v>
      </c>
      <c r="O2733" s="44">
        <v>98726.16</v>
      </c>
      <c r="P2733" s="44">
        <v>0</v>
      </c>
      <c r="Q2733" s="44">
        <v>8227.18</v>
      </c>
      <c r="R2733" s="44">
        <v>0</v>
      </c>
      <c r="S2733" s="44">
        <v>0</v>
      </c>
      <c r="T2733" s="44">
        <v>8227.18</v>
      </c>
      <c r="V2733" s="44"/>
      <c r="W2733" s="44"/>
      <c r="X2733" s="44"/>
    </row>
    <row r="2734" spans="1:24">
      <c r="A2734">
        <v>2</v>
      </c>
      <c r="B2734">
        <v>4332</v>
      </c>
      <c r="C2734" t="s">
        <v>3767</v>
      </c>
      <c r="D2734" t="s">
        <v>2460</v>
      </c>
      <c r="E2734" t="s">
        <v>783</v>
      </c>
      <c r="F2734" t="s">
        <v>6091</v>
      </c>
      <c r="G2734" t="s">
        <v>2785</v>
      </c>
      <c r="H2734" t="s">
        <v>124</v>
      </c>
      <c r="I2734" s="42">
        <v>0</v>
      </c>
      <c r="J2734" t="s">
        <v>7002</v>
      </c>
      <c r="K2734" s="37">
        <v>48092</v>
      </c>
      <c r="L2734" s="44">
        <v>2314614</v>
      </c>
      <c r="M2734" s="44">
        <v>2314614</v>
      </c>
      <c r="N2734" s="44">
        <v>0</v>
      </c>
      <c r="O2734" s="44">
        <v>2083152.6</v>
      </c>
      <c r="P2734" s="44">
        <v>0</v>
      </c>
      <c r="Q2734" s="44">
        <v>0</v>
      </c>
      <c r="R2734" s="44">
        <v>0</v>
      </c>
      <c r="S2734" s="44">
        <v>0</v>
      </c>
      <c r="T2734" s="44">
        <v>0</v>
      </c>
      <c r="V2734" s="44"/>
      <c r="W2734" s="44"/>
      <c r="X2734" s="44"/>
    </row>
    <row r="2735" spans="1:24">
      <c r="A2735">
        <v>2</v>
      </c>
      <c r="B2735">
        <v>4332</v>
      </c>
      <c r="C2735" t="s">
        <v>3767</v>
      </c>
      <c r="D2735" t="s">
        <v>1133</v>
      </c>
      <c r="E2735" t="s">
        <v>93</v>
      </c>
      <c r="F2735" t="s">
        <v>6092</v>
      </c>
      <c r="G2735" t="s">
        <v>3181</v>
      </c>
      <c r="H2735" t="s">
        <v>107</v>
      </c>
      <c r="I2735" s="42">
        <v>0</v>
      </c>
      <c r="J2735" t="s">
        <v>7002</v>
      </c>
      <c r="K2735" s="37">
        <v>43816</v>
      </c>
      <c r="L2735" s="44">
        <v>21204.799999999999</v>
      </c>
      <c r="M2735" s="44">
        <v>21204.799999999999</v>
      </c>
      <c r="N2735" s="44">
        <v>0</v>
      </c>
      <c r="O2735" s="44">
        <v>19084.32</v>
      </c>
      <c r="P2735" s="44">
        <v>0</v>
      </c>
      <c r="Q2735" s="44">
        <v>1590.36</v>
      </c>
      <c r="R2735" s="44">
        <v>0</v>
      </c>
      <c r="S2735" s="44">
        <v>0</v>
      </c>
      <c r="T2735" s="44">
        <v>1590.36</v>
      </c>
      <c r="V2735" s="44"/>
      <c r="W2735" s="44"/>
      <c r="X2735" s="44"/>
    </row>
    <row r="2736" spans="1:24">
      <c r="A2736">
        <v>2</v>
      </c>
      <c r="B2736">
        <v>4332</v>
      </c>
      <c r="C2736" t="s">
        <v>3767</v>
      </c>
      <c r="D2736" t="s">
        <v>1029</v>
      </c>
      <c r="E2736" t="s">
        <v>239</v>
      </c>
      <c r="F2736" t="s">
        <v>6093</v>
      </c>
      <c r="G2736" t="s">
        <v>2835</v>
      </c>
      <c r="H2736" t="s">
        <v>124</v>
      </c>
      <c r="I2736" s="42">
        <v>1</v>
      </c>
      <c r="J2736" t="s">
        <v>7002</v>
      </c>
      <c r="K2736" s="37">
        <v>43592</v>
      </c>
      <c r="L2736" s="44">
        <v>74996.009999999995</v>
      </c>
      <c r="M2736" s="44">
        <v>74996.009999999995</v>
      </c>
      <c r="N2736" s="44">
        <v>0</v>
      </c>
      <c r="O2736" s="44">
        <v>67496.41</v>
      </c>
      <c r="P2736" s="44">
        <v>0</v>
      </c>
      <c r="Q2736" s="44">
        <v>5624.7007999999996</v>
      </c>
      <c r="R2736" s="44">
        <v>0</v>
      </c>
      <c r="S2736" s="44">
        <v>0</v>
      </c>
      <c r="T2736" s="44">
        <v>5624.7007999999996</v>
      </c>
      <c r="V2736" s="44"/>
      <c r="W2736" s="44"/>
      <c r="X2736" s="44"/>
    </row>
    <row r="2737" spans="1:24">
      <c r="A2737">
        <v>2</v>
      </c>
      <c r="B2737">
        <v>4332</v>
      </c>
      <c r="C2737" t="s">
        <v>3767</v>
      </c>
      <c r="D2737" t="s">
        <v>2016</v>
      </c>
      <c r="E2737" t="s">
        <v>76</v>
      </c>
      <c r="F2737" t="s">
        <v>6094</v>
      </c>
      <c r="G2737" t="s">
        <v>813</v>
      </c>
      <c r="H2737" t="s">
        <v>104</v>
      </c>
      <c r="I2737" s="42">
        <v>0</v>
      </c>
      <c r="J2737" t="s">
        <v>7002</v>
      </c>
      <c r="K2737" s="37">
        <v>43760</v>
      </c>
      <c r="L2737" s="44">
        <v>13344.24</v>
      </c>
      <c r="M2737" s="44">
        <v>13344.24</v>
      </c>
      <c r="N2737" s="44">
        <v>0</v>
      </c>
      <c r="O2737" s="44">
        <v>12009.82</v>
      </c>
      <c r="P2737" s="44">
        <v>0</v>
      </c>
      <c r="Q2737" s="44">
        <v>1000.8183</v>
      </c>
      <c r="R2737" s="44">
        <v>0</v>
      </c>
      <c r="S2737" s="44">
        <v>0</v>
      </c>
      <c r="T2737" s="44">
        <v>1000.8183</v>
      </c>
      <c r="V2737" s="44"/>
      <c r="W2737" s="44"/>
      <c r="X2737" s="44"/>
    </row>
    <row r="2738" spans="1:24">
      <c r="A2738">
        <v>2</v>
      </c>
      <c r="B2738">
        <v>4332</v>
      </c>
      <c r="C2738" t="s">
        <v>3767</v>
      </c>
      <c r="D2738" t="s">
        <v>2126</v>
      </c>
      <c r="E2738" t="s">
        <v>76</v>
      </c>
      <c r="F2738" t="s">
        <v>6095</v>
      </c>
      <c r="G2738" t="s">
        <v>3438</v>
      </c>
      <c r="H2738" t="s">
        <v>104</v>
      </c>
      <c r="I2738" s="42">
        <v>0.3</v>
      </c>
      <c r="J2738" t="s">
        <v>7002</v>
      </c>
      <c r="K2738" s="37">
        <v>48092</v>
      </c>
      <c r="L2738" s="44">
        <v>318606.7</v>
      </c>
      <c r="M2738" s="44">
        <v>318606.7</v>
      </c>
      <c r="N2738" s="44">
        <v>0</v>
      </c>
      <c r="O2738" s="44">
        <v>286746.03000000003</v>
      </c>
      <c r="P2738" s="44">
        <v>0</v>
      </c>
      <c r="Q2738" s="44">
        <v>0</v>
      </c>
      <c r="R2738" s="44">
        <v>0</v>
      </c>
      <c r="S2738" s="44">
        <v>0</v>
      </c>
      <c r="T2738" s="44">
        <v>0</v>
      </c>
      <c r="V2738" s="44"/>
      <c r="W2738" s="44"/>
      <c r="X2738" s="44"/>
    </row>
    <row r="2739" spans="1:24">
      <c r="A2739">
        <v>2</v>
      </c>
      <c r="B2739">
        <v>4332</v>
      </c>
      <c r="C2739" t="s">
        <v>3767</v>
      </c>
      <c r="D2739" t="s">
        <v>3342</v>
      </c>
      <c r="E2739" t="s">
        <v>814</v>
      </c>
      <c r="F2739" t="s">
        <v>7879</v>
      </c>
      <c r="G2739" t="s">
        <v>7880</v>
      </c>
      <c r="H2739" t="s">
        <v>149</v>
      </c>
      <c r="I2739" s="42">
        <v>0.15</v>
      </c>
      <c r="J2739" t="s">
        <v>7002</v>
      </c>
      <c r="K2739" s="37">
        <v>48092</v>
      </c>
      <c r="L2739" s="44">
        <v>1447133.18</v>
      </c>
      <c r="M2739" s="44">
        <v>1447133.18</v>
      </c>
      <c r="N2739" s="44">
        <v>0</v>
      </c>
      <c r="O2739" s="44">
        <v>1302419.8600000001</v>
      </c>
      <c r="P2739" s="44">
        <v>0</v>
      </c>
      <c r="Q2739" s="44">
        <v>0</v>
      </c>
      <c r="R2739" s="44">
        <v>0</v>
      </c>
      <c r="S2739" s="44">
        <v>0</v>
      </c>
      <c r="T2739" s="44">
        <v>0</v>
      </c>
      <c r="V2739" s="44"/>
      <c r="W2739" s="44"/>
      <c r="X2739" s="44"/>
    </row>
    <row r="2740" spans="1:24">
      <c r="A2740">
        <v>2</v>
      </c>
      <c r="B2740">
        <v>4332</v>
      </c>
      <c r="C2740" t="s">
        <v>3767</v>
      </c>
      <c r="D2740" t="s">
        <v>256</v>
      </c>
      <c r="E2740" t="s">
        <v>256</v>
      </c>
      <c r="F2740" t="s">
        <v>6096</v>
      </c>
      <c r="G2740" t="s">
        <v>3205</v>
      </c>
      <c r="H2740" t="s">
        <v>124</v>
      </c>
      <c r="I2740" s="42">
        <v>1</v>
      </c>
      <c r="J2740" t="s">
        <v>7002</v>
      </c>
      <c r="K2740" s="37">
        <v>43781</v>
      </c>
      <c r="L2740" s="44">
        <v>35610.49</v>
      </c>
      <c r="M2740" s="44">
        <v>35610.49</v>
      </c>
      <c r="N2740" s="44">
        <v>0</v>
      </c>
      <c r="O2740" s="44">
        <v>32049.439999999999</v>
      </c>
      <c r="P2740" s="44">
        <v>0</v>
      </c>
      <c r="Q2740" s="44">
        <v>2670.7867000000001</v>
      </c>
      <c r="R2740" s="44">
        <v>0</v>
      </c>
      <c r="S2740" s="44">
        <v>0</v>
      </c>
      <c r="T2740" s="44">
        <v>2670.7867000000001</v>
      </c>
      <c r="V2740" s="44"/>
      <c r="W2740" s="44"/>
      <c r="X2740" s="44"/>
    </row>
    <row r="2741" spans="1:24">
      <c r="A2741">
        <v>2</v>
      </c>
      <c r="B2741">
        <v>4332</v>
      </c>
      <c r="C2741" t="s">
        <v>3767</v>
      </c>
      <c r="D2741" t="s">
        <v>1731</v>
      </c>
      <c r="E2741" t="s">
        <v>122</v>
      </c>
      <c r="F2741" t="s">
        <v>6097</v>
      </c>
      <c r="G2741" t="s">
        <v>2777</v>
      </c>
      <c r="H2741" t="s">
        <v>124</v>
      </c>
      <c r="I2741" s="42">
        <v>1</v>
      </c>
      <c r="J2741" t="s">
        <v>7002</v>
      </c>
      <c r="K2741" s="37">
        <v>43592</v>
      </c>
      <c r="L2741" s="44">
        <v>4074.98</v>
      </c>
      <c r="M2741" s="44">
        <v>4074.98</v>
      </c>
      <c r="N2741" s="44">
        <v>0</v>
      </c>
      <c r="O2741" s="44">
        <v>3667.48</v>
      </c>
      <c r="P2741" s="44">
        <v>0</v>
      </c>
      <c r="Q2741" s="44">
        <v>305.62329999999997</v>
      </c>
      <c r="R2741" s="44">
        <v>0</v>
      </c>
      <c r="S2741" s="44">
        <v>0</v>
      </c>
      <c r="T2741" s="44">
        <v>305.62329999999997</v>
      </c>
      <c r="V2741" s="44"/>
      <c r="W2741" s="44"/>
      <c r="X2741" s="44"/>
    </row>
    <row r="2742" spans="1:24">
      <c r="A2742">
        <v>2</v>
      </c>
      <c r="B2742">
        <v>4332</v>
      </c>
      <c r="C2742" t="s">
        <v>3767</v>
      </c>
      <c r="D2742" t="s">
        <v>92</v>
      </c>
      <c r="E2742" t="s">
        <v>93</v>
      </c>
      <c r="F2742" t="s">
        <v>6098</v>
      </c>
      <c r="G2742" t="s">
        <v>1625</v>
      </c>
      <c r="H2742" t="s">
        <v>107</v>
      </c>
      <c r="I2742" s="42">
        <v>0</v>
      </c>
      <c r="J2742" t="s">
        <v>7002</v>
      </c>
      <c r="K2742" s="37">
        <v>43412</v>
      </c>
      <c r="L2742" s="44">
        <v>27676.19</v>
      </c>
      <c r="M2742" s="44">
        <v>27676.19</v>
      </c>
      <c r="N2742" s="44">
        <v>0</v>
      </c>
      <c r="O2742" s="44">
        <v>24908.57</v>
      </c>
      <c r="P2742" s="44">
        <v>0</v>
      </c>
      <c r="Q2742" s="44">
        <v>2075.7141999999999</v>
      </c>
      <c r="R2742" s="44">
        <v>0</v>
      </c>
      <c r="S2742" s="44">
        <v>0</v>
      </c>
      <c r="T2742" s="44">
        <v>2075.7141999999999</v>
      </c>
      <c r="V2742" s="44"/>
      <c r="W2742" s="44"/>
      <c r="X2742" s="44"/>
    </row>
    <row r="2743" spans="1:24">
      <c r="A2743">
        <v>2</v>
      </c>
      <c r="B2743">
        <v>4332</v>
      </c>
      <c r="C2743" t="s">
        <v>3767</v>
      </c>
      <c r="D2743" t="s">
        <v>1731</v>
      </c>
      <c r="E2743" t="s">
        <v>122</v>
      </c>
      <c r="F2743" t="s">
        <v>6099</v>
      </c>
      <c r="G2743" t="s">
        <v>3424</v>
      </c>
      <c r="H2743" t="s">
        <v>124</v>
      </c>
      <c r="I2743" s="42">
        <v>1</v>
      </c>
      <c r="J2743" t="s">
        <v>7002</v>
      </c>
      <c r="K2743" s="37">
        <v>43864</v>
      </c>
      <c r="L2743" s="44">
        <v>27774.26</v>
      </c>
      <c r="M2743" s="44">
        <v>27774.26</v>
      </c>
      <c r="N2743" s="44">
        <v>0</v>
      </c>
      <c r="O2743" s="44">
        <v>24996.83</v>
      </c>
      <c r="P2743" s="44">
        <v>0</v>
      </c>
      <c r="Q2743" s="44">
        <v>2083.0691999999999</v>
      </c>
      <c r="R2743" s="44">
        <v>0</v>
      </c>
      <c r="S2743" s="44">
        <v>0</v>
      </c>
      <c r="T2743" s="44">
        <v>2083.0691999999999</v>
      </c>
      <c r="V2743" s="44"/>
      <c r="W2743" s="44"/>
      <c r="X2743" s="44"/>
    </row>
    <row r="2744" spans="1:24">
      <c r="A2744">
        <v>2</v>
      </c>
      <c r="B2744">
        <v>4332</v>
      </c>
      <c r="C2744" t="s">
        <v>3767</v>
      </c>
      <c r="D2744" t="s">
        <v>39</v>
      </c>
      <c r="E2744" t="s">
        <v>9</v>
      </c>
      <c r="F2744" t="s">
        <v>6100</v>
      </c>
      <c r="G2744" t="s">
        <v>2633</v>
      </c>
      <c r="H2744" t="s">
        <v>107</v>
      </c>
      <c r="I2744" s="42">
        <v>1</v>
      </c>
      <c r="J2744" t="s">
        <v>7002</v>
      </c>
      <c r="K2744" s="37">
        <v>43592</v>
      </c>
      <c r="L2744" s="44">
        <v>5215</v>
      </c>
      <c r="M2744" s="44">
        <v>5215</v>
      </c>
      <c r="N2744" s="44">
        <v>0</v>
      </c>
      <c r="O2744" s="44">
        <v>4693.5</v>
      </c>
      <c r="P2744" s="44">
        <v>0</v>
      </c>
      <c r="Q2744" s="44">
        <v>391.125</v>
      </c>
      <c r="R2744" s="44">
        <v>0</v>
      </c>
      <c r="S2744" s="44">
        <v>0</v>
      </c>
      <c r="T2744" s="44">
        <v>391.125</v>
      </c>
      <c r="V2744" s="44"/>
      <c r="W2744" s="44"/>
      <c r="X2744" s="44"/>
    </row>
    <row r="2745" spans="1:24">
      <c r="A2745">
        <v>2</v>
      </c>
      <c r="B2745">
        <v>4332</v>
      </c>
      <c r="C2745" t="s">
        <v>3767</v>
      </c>
      <c r="D2745" t="s">
        <v>175</v>
      </c>
      <c r="E2745" t="s">
        <v>9</v>
      </c>
      <c r="F2745" t="s">
        <v>6101</v>
      </c>
      <c r="G2745" t="s">
        <v>2806</v>
      </c>
      <c r="H2745" t="s">
        <v>107</v>
      </c>
      <c r="I2745" s="42">
        <v>1</v>
      </c>
      <c r="J2745" t="s">
        <v>7002</v>
      </c>
      <c r="K2745" s="37">
        <v>43592</v>
      </c>
      <c r="L2745" s="44">
        <v>50431.54</v>
      </c>
      <c r="M2745" s="44">
        <v>50431.54</v>
      </c>
      <c r="N2745" s="44">
        <v>0</v>
      </c>
      <c r="O2745" s="44">
        <v>45388.39</v>
      </c>
      <c r="P2745" s="44">
        <v>0</v>
      </c>
      <c r="Q2745" s="44">
        <v>3782.3658</v>
      </c>
      <c r="R2745" s="44">
        <v>0</v>
      </c>
      <c r="S2745" s="44">
        <v>0</v>
      </c>
      <c r="T2745" s="44">
        <v>3782.3658</v>
      </c>
      <c r="V2745" s="44"/>
      <c r="W2745" s="44"/>
      <c r="X2745" s="44"/>
    </row>
    <row r="2746" spans="1:24">
      <c r="A2746">
        <v>2</v>
      </c>
      <c r="B2746">
        <v>4332</v>
      </c>
      <c r="C2746" t="s">
        <v>3767</v>
      </c>
      <c r="D2746" t="s">
        <v>39</v>
      </c>
      <c r="E2746" t="s">
        <v>9</v>
      </c>
      <c r="F2746" t="s">
        <v>6102</v>
      </c>
      <c r="G2746" t="s">
        <v>2630</v>
      </c>
      <c r="H2746" t="s">
        <v>100</v>
      </c>
      <c r="I2746" s="42">
        <v>1</v>
      </c>
      <c r="J2746" t="s">
        <v>7002</v>
      </c>
      <c r="K2746" s="37">
        <v>43592</v>
      </c>
      <c r="L2746" s="44">
        <v>9734.9</v>
      </c>
      <c r="M2746" s="44">
        <v>9734.9</v>
      </c>
      <c r="N2746" s="44">
        <v>0</v>
      </c>
      <c r="O2746" s="44">
        <v>8761.41</v>
      </c>
      <c r="P2746" s="44">
        <v>0</v>
      </c>
      <c r="Q2746" s="44">
        <v>730.11749999999995</v>
      </c>
      <c r="R2746" s="44">
        <v>0</v>
      </c>
      <c r="S2746" s="44">
        <v>0</v>
      </c>
      <c r="T2746" s="44">
        <v>730.11749999999995</v>
      </c>
      <c r="V2746" s="44"/>
      <c r="W2746" s="44"/>
      <c r="X2746" s="44"/>
    </row>
    <row r="2747" spans="1:24">
      <c r="A2747">
        <v>2</v>
      </c>
      <c r="B2747">
        <v>4332</v>
      </c>
      <c r="C2747" t="s">
        <v>3767</v>
      </c>
      <c r="D2747" t="s">
        <v>39</v>
      </c>
      <c r="E2747" t="s">
        <v>9</v>
      </c>
      <c r="F2747" t="s">
        <v>6103</v>
      </c>
      <c r="G2747" t="s">
        <v>3180</v>
      </c>
      <c r="H2747" t="s">
        <v>100</v>
      </c>
      <c r="I2747" s="42">
        <v>1</v>
      </c>
      <c r="J2747" t="s">
        <v>7002</v>
      </c>
      <c r="K2747" s="37">
        <v>43781</v>
      </c>
      <c r="L2747" s="44">
        <v>34334.42</v>
      </c>
      <c r="M2747" s="44">
        <v>34334.42</v>
      </c>
      <c r="N2747" s="44">
        <v>0</v>
      </c>
      <c r="O2747" s="44">
        <v>30900.98</v>
      </c>
      <c r="P2747" s="44">
        <v>0</v>
      </c>
      <c r="Q2747" s="44">
        <v>2575.0817000000002</v>
      </c>
      <c r="R2747" s="44">
        <v>0</v>
      </c>
      <c r="S2747" s="44">
        <v>0</v>
      </c>
      <c r="T2747" s="44">
        <v>2575.0817000000002</v>
      </c>
      <c r="V2747" s="44"/>
      <c r="W2747" s="44"/>
      <c r="X2747" s="44"/>
    </row>
    <row r="2748" spans="1:24">
      <c r="A2748">
        <v>2</v>
      </c>
      <c r="B2748">
        <v>4332</v>
      </c>
      <c r="C2748" t="s">
        <v>3767</v>
      </c>
      <c r="D2748" t="s">
        <v>90</v>
      </c>
      <c r="E2748" t="s">
        <v>9</v>
      </c>
      <c r="F2748" t="s">
        <v>6104</v>
      </c>
      <c r="G2748" t="s">
        <v>2643</v>
      </c>
      <c r="H2748" t="s">
        <v>124</v>
      </c>
      <c r="I2748" s="42">
        <v>1</v>
      </c>
      <c r="J2748" t="s">
        <v>7002</v>
      </c>
      <c r="K2748" s="37">
        <v>43592</v>
      </c>
      <c r="L2748" s="44">
        <v>25146</v>
      </c>
      <c r="M2748" s="44">
        <v>25146</v>
      </c>
      <c r="N2748" s="44">
        <v>0</v>
      </c>
      <c r="O2748" s="44">
        <v>22631.4</v>
      </c>
      <c r="P2748" s="44">
        <v>0</v>
      </c>
      <c r="Q2748" s="44">
        <v>1885.95</v>
      </c>
      <c r="R2748" s="44">
        <v>0</v>
      </c>
      <c r="S2748" s="44">
        <v>0</v>
      </c>
      <c r="T2748" s="44">
        <v>1885.95</v>
      </c>
      <c r="V2748" s="44"/>
      <c r="W2748" s="44"/>
      <c r="X2748" s="44"/>
    </row>
    <row r="2749" spans="1:24">
      <c r="A2749">
        <v>2</v>
      </c>
      <c r="B2749">
        <v>4332</v>
      </c>
      <c r="C2749" t="s">
        <v>3767</v>
      </c>
      <c r="D2749" t="s">
        <v>75</v>
      </c>
      <c r="E2749" t="s">
        <v>76</v>
      </c>
      <c r="F2749" t="s">
        <v>6105</v>
      </c>
      <c r="G2749" t="s">
        <v>2925</v>
      </c>
      <c r="H2749" t="s">
        <v>124</v>
      </c>
      <c r="I2749" s="42">
        <v>0</v>
      </c>
      <c r="J2749" t="s">
        <v>7002</v>
      </c>
      <c r="K2749" s="37">
        <v>43760</v>
      </c>
      <c r="L2749" s="44">
        <v>110083.02</v>
      </c>
      <c r="M2749" s="44">
        <v>110083.02</v>
      </c>
      <c r="N2749" s="44">
        <v>0</v>
      </c>
      <c r="O2749" s="44">
        <v>99074.72</v>
      </c>
      <c r="P2749" s="44">
        <v>0</v>
      </c>
      <c r="Q2749" s="44">
        <v>8256.2266999999993</v>
      </c>
      <c r="R2749" s="44">
        <v>0</v>
      </c>
      <c r="S2749" s="44">
        <v>0</v>
      </c>
      <c r="T2749" s="44">
        <v>8256.2266999999993</v>
      </c>
      <c r="V2749" s="44"/>
      <c r="W2749" s="44"/>
      <c r="X2749" s="44"/>
    </row>
    <row r="2750" spans="1:24">
      <c r="A2750">
        <v>2</v>
      </c>
      <c r="B2750">
        <v>4332</v>
      </c>
      <c r="C2750" t="s">
        <v>3767</v>
      </c>
      <c r="D2750" t="s">
        <v>39</v>
      </c>
      <c r="E2750" t="s">
        <v>9</v>
      </c>
      <c r="F2750" t="s">
        <v>6106</v>
      </c>
      <c r="G2750" t="s">
        <v>3004</v>
      </c>
      <c r="H2750" t="s">
        <v>100</v>
      </c>
      <c r="I2750" s="42">
        <v>1</v>
      </c>
      <c r="J2750" t="s">
        <v>7002</v>
      </c>
      <c r="K2750" s="37">
        <v>43781</v>
      </c>
      <c r="L2750" s="44">
        <v>78347.55</v>
      </c>
      <c r="M2750" s="44">
        <v>78347.55</v>
      </c>
      <c r="N2750" s="44">
        <v>0</v>
      </c>
      <c r="O2750" s="44">
        <v>70512.800000000003</v>
      </c>
      <c r="P2750" s="44">
        <v>0</v>
      </c>
      <c r="Q2750" s="44">
        <v>5876.0667000000003</v>
      </c>
      <c r="R2750" s="44">
        <v>0</v>
      </c>
      <c r="S2750" s="44">
        <v>0</v>
      </c>
      <c r="T2750" s="44">
        <v>5876.0667000000003</v>
      </c>
      <c r="V2750" s="44"/>
      <c r="W2750" s="44"/>
      <c r="X2750" s="44"/>
    </row>
    <row r="2751" spans="1:24">
      <c r="A2751">
        <v>2</v>
      </c>
      <c r="B2751">
        <v>4332</v>
      </c>
      <c r="C2751" t="s">
        <v>3767</v>
      </c>
      <c r="D2751" t="s">
        <v>32</v>
      </c>
      <c r="E2751" t="s">
        <v>9</v>
      </c>
      <c r="F2751" t="s">
        <v>7881</v>
      </c>
      <c r="G2751" t="s">
        <v>7882</v>
      </c>
      <c r="H2751" t="s">
        <v>86</v>
      </c>
      <c r="I2751" s="42">
        <v>1</v>
      </c>
      <c r="J2751" t="s">
        <v>7002</v>
      </c>
      <c r="K2751" s="37">
        <v>44004</v>
      </c>
      <c r="L2751" s="44">
        <v>71626.03</v>
      </c>
      <c r="M2751" s="44">
        <v>71626.03</v>
      </c>
      <c r="N2751" s="44">
        <v>0</v>
      </c>
      <c r="O2751" s="44">
        <v>71626.03</v>
      </c>
      <c r="P2751" s="44">
        <v>0</v>
      </c>
      <c r="Q2751" s="44">
        <v>0</v>
      </c>
      <c r="R2751" s="44">
        <v>0</v>
      </c>
      <c r="S2751" s="44">
        <v>0</v>
      </c>
      <c r="T2751" s="44">
        <v>0</v>
      </c>
      <c r="V2751" s="44"/>
      <c r="W2751" s="44"/>
      <c r="X2751" s="44"/>
    </row>
    <row r="2752" spans="1:24">
      <c r="A2752">
        <v>2</v>
      </c>
      <c r="B2752">
        <v>4332</v>
      </c>
      <c r="C2752" t="s">
        <v>3767</v>
      </c>
      <c r="D2752" t="s">
        <v>1765</v>
      </c>
      <c r="E2752" t="s">
        <v>69</v>
      </c>
      <c r="F2752" t="s">
        <v>6107</v>
      </c>
      <c r="G2752" t="s">
        <v>2735</v>
      </c>
      <c r="H2752" t="s">
        <v>100</v>
      </c>
      <c r="I2752" s="42">
        <v>0.5</v>
      </c>
      <c r="J2752" t="s">
        <v>7002</v>
      </c>
      <c r="K2752" s="37">
        <v>48092</v>
      </c>
      <c r="L2752" s="44">
        <v>127986.91</v>
      </c>
      <c r="M2752" s="44">
        <v>127986.91</v>
      </c>
      <c r="N2752" s="44">
        <v>0</v>
      </c>
      <c r="O2752" s="44">
        <v>115188.22</v>
      </c>
      <c r="P2752" s="44">
        <v>0</v>
      </c>
      <c r="Q2752" s="44">
        <v>9599.0182999999997</v>
      </c>
      <c r="R2752" s="44">
        <v>0</v>
      </c>
      <c r="S2752" s="44">
        <v>0</v>
      </c>
      <c r="T2752" s="44">
        <v>9599.0182999999997</v>
      </c>
      <c r="V2752" s="44"/>
      <c r="W2752" s="44"/>
      <c r="X2752" s="44"/>
    </row>
    <row r="2753" spans="1:24">
      <c r="A2753">
        <v>2</v>
      </c>
      <c r="B2753">
        <v>4332</v>
      </c>
      <c r="C2753" t="s">
        <v>3767</v>
      </c>
      <c r="D2753" t="s">
        <v>2467</v>
      </c>
      <c r="E2753" t="s">
        <v>1573</v>
      </c>
      <c r="F2753" t="s">
        <v>6108</v>
      </c>
      <c r="G2753" t="s">
        <v>2678</v>
      </c>
      <c r="H2753" t="s">
        <v>124</v>
      </c>
      <c r="I2753" s="42">
        <v>1</v>
      </c>
      <c r="J2753" t="s">
        <v>7002</v>
      </c>
      <c r="K2753" s="37">
        <v>43592</v>
      </c>
      <c r="L2753" s="44">
        <v>15709.09</v>
      </c>
      <c r="M2753" s="44">
        <v>15709.09</v>
      </c>
      <c r="N2753" s="44">
        <v>0</v>
      </c>
      <c r="O2753" s="44">
        <v>14138.18</v>
      </c>
      <c r="P2753" s="44">
        <v>0</v>
      </c>
      <c r="Q2753" s="44">
        <v>1178.1817000000001</v>
      </c>
      <c r="R2753" s="44">
        <v>0</v>
      </c>
      <c r="S2753" s="44">
        <v>0</v>
      </c>
      <c r="T2753" s="44">
        <v>1178.1817000000001</v>
      </c>
      <c r="V2753" s="44"/>
      <c r="W2753" s="44"/>
      <c r="X2753" s="44"/>
    </row>
    <row r="2754" spans="1:24">
      <c r="A2754">
        <v>2</v>
      </c>
      <c r="B2754">
        <v>4332</v>
      </c>
      <c r="C2754" t="s">
        <v>3767</v>
      </c>
      <c r="D2754" t="s">
        <v>1061</v>
      </c>
      <c r="E2754" t="s">
        <v>76</v>
      </c>
      <c r="F2754" t="s">
        <v>6109</v>
      </c>
      <c r="G2754" t="s">
        <v>3388</v>
      </c>
      <c r="H2754" t="s">
        <v>107</v>
      </c>
      <c r="I2754" s="42">
        <v>0</v>
      </c>
      <c r="J2754" t="s">
        <v>7002</v>
      </c>
      <c r="K2754" s="37">
        <v>43852</v>
      </c>
      <c r="L2754" s="44">
        <v>14860.08</v>
      </c>
      <c r="M2754" s="44">
        <v>14860.08</v>
      </c>
      <c r="N2754" s="44">
        <v>0</v>
      </c>
      <c r="O2754" s="44">
        <v>13374.07</v>
      </c>
      <c r="P2754" s="44">
        <v>0</v>
      </c>
      <c r="Q2754" s="44">
        <v>1114.5057999999999</v>
      </c>
      <c r="R2754" s="44">
        <v>0</v>
      </c>
      <c r="S2754" s="44">
        <v>0</v>
      </c>
      <c r="T2754" s="44">
        <v>1114.5057999999999</v>
      </c>
      <c r="V2754" s="44"/>
      <c r="W2754" s="44"/>
      <c r="X2754" s="44"/>
    </row>
    <row r="2755" spans="1:24">
      <c r="A2755">
        <v>2</v>
      </c>
      <c r="B2755">
        <v>4332</v>
      </c>
      <c r="C2755" t="s">
        <v>3767</v>
      </c>
      <c r="D2755" t="s">
        <v>90</v>
      </c>
      <c r="E2755" t="s">
        <v>9</v>
      </c>
      <c r="F2755" t="s">
        <v>6110</v>
      </c>
      <c r="G2755" t="s">
        <v>2908</v>
      </c>
      <c r="H2755" t="s">
        <v>107</v>
      </c>
      <c r="I2755" s="42">
        <v>1</v>
      </c>
      <c r="J2755" t="s">
        <v>7002</v>
      </c>
      <c r="K2755" s="37">
        <v>43781</v>
      </c>
      <c r="L2755" s="44">
        <v>13083.51</v>
      </c>
      <c r="M2755" s="44">
        <v>13083.51</v>
      </c>
      <c r="N2755" s="44">
        <v>0</v>
      </c>
      <c r="O2755" s="44">
        <v>11775.16</v>
      </c>
      <c r="P2755" s="44">
        <v>0</v>
      </c>
      <c r="Q2755" s="44">
        <v>981.26329999999996</v>
      </c>
      <c r="R2755" s="44">
        <v>0</v>
      </c>
      <c r="S2755" s="44">
        <v>0</v>
      </c>
      <c r="T2755" s="44">
        <v>981.26329999999996</v>
      </c>
      <c r="V2755" s="44"/>
      <c r="W2755" s="44"/>
      <c r="X2755" s="44"/>
    </row>
    <row r="2756" spans="1:24">
      <c r="A2756">
        <v>2</v>
      </c>
      <c r="B2756">
        <v>4332</v>
      </c>
      <c r="C2756" t="s">
        <v>3767</v>
      </c>
      <c r="D2756" t="s">
        <v>90</v>
      </c>
      <c r="E2756" t="s">
        <v>9</v>
      </c>
      <c r="F2756" t="s">
        <v>6111</v>
      </c>
      <c r="G2756" t="s">
        <v>2647</v>
      </c>
      <c r="H2756" t="s">
        <v>107</v>
      </c>
      <c r="I2756" s="42">
        <v>1</v>
      </c>
      <c r="J2756" t="s">
        <v>7002</v>
      </c>
      <c r="K2756" s="37">
        <v>43592</v>
      </c>
      <c r="L2756" s="44">
        <v>49439</v>
      </c>
      <c r="M2756" s="44">
        <v>49439</v>
      </c>
      <c r="N2756" s="44">
        <v>0</v>
      </c>
      <c r="O2756" s="44">
        <v>44495.1</v>
      </c>
      <c r="P2756" s="44">
        <v>0</v>
      </c>
      <c r="Q2756" s="44">
        <v>3707.9250000000002</v>
      </c>
      <c r="R2756" s="44">
        <v>0</v>
      </c>
      <c r="S2756" s="44">
        <v>0</v>
      </c>
      <c r="T2756" s="44">
        <v>3707.9250000000002</v>
      </c>
      <c r="V2756" s="44"/>
      <c r="W2756" s="44"/>
      <c r="X2756" s="44"/>
    </row>
    <row r="2757" spans="1:24">
      <c r="A2757">
        <v>2</v>
      </c>
      <c r="B2757">
        <v>4332</v>
      </c>
      <c r="C2757" t="s">
        <v>3767</v>
      </c>
      <c r="D2757" t="s">
        <v>178</v>
      </c>
      <c r="E2757" t="s">
        <v>69</v>
      </c>
      <c r="F2757" t="s">
        <v>7883</v>
      </c>
      <c r="G2757" t="s">
        <v>7884</v>
      </c>
      <c r="H2757" t="s">
        <v>86</v>
      </c>
      <c r="I2757" s="42">
        <v>1</v>
      </c>
      <c r="J2757" t="s">
        <v>7002</v>
      </c>
      <c r="K2757" s="37">
        <v>43753</v>
      </c>
      <c r="L2757" s="44">
        <v>245157.55</v>
      </c>
      <c r="M2757" s="44">
        <v>245157.55</v>
      </c>
      <c r="N2757" s="44">
        <v>0</v>
      </c>
      <c r="O2757" s="44">
        <v>245157.55</v>
      </c>
      <c r="P2757" s="44">
        <v>0</v>
      </c>
      <c r="Q2757" s="44">
        <v>0</v>
      </c>
      <c r="R2757" s="44">
        <v>0</v>
      </c>
      <c r="S2757" s="44">
        <v>0</v>
      </c>
      <c r="T2757" s="44">
        <v>0</v>
      </c>
      <c r="V2757" s="44"/>
      <c r="W2757" s="44"/>
      <c r="X2757" s="44"/>
    </row>
    <row r="2758" spans="1:24">
      <c r="A2758">
        <v>2</v>
      </c>
      <c r="B2758">
        <v>4332</v>
      </c>
      <c r="C2758" t="s">
        <v>3767</v>
      </c>
      <c r="D2758" t="s">
        <v>280</v>
      </c>
      <c r="E2758" t="s">
        <v>9</v>
      </c>
      <c r="F2758" t="s">
        <v>6112</v>
      </c>
      <c r="G2758" t="s">
        <v>2931</v>
      </c>
      <c r="H2758" t="s">
        <v>107</v>
      </c>
      <c r="I2758" s="42">
        <v>1</v>
      </c>
      <c r="J2758" t="s">
        <v>7002</v>
      </c>
      <c r="K2758" s="37">
        <v>43851</v>
      </c>
      <c r="L2758" s="44">
        <v>27513.94</v>
      </c>
      <c r="M2758" s="44">
        <v>27513.94</v>
      </c>
      <c r="N2758" s="44">
        <v>0</v>
      </c>
      <c r="O2758" s="44">
        <v>24762.55</v>
      </c>
      <c r="P2758" s="44">
        <v>0</v>
      </c>
      <c r="Q2758" s="44">
        <v>2063.5457999999999</v>
      </c>
      <c r="R2758" s="44">
        <v>0</v>
      </c>
      <c r="S2758" s="44">
        <v>0</v>
      </c>
      <c r="T2758" s="44">
        <v>2063.5457999999999</v>
      </c>
      <c r="V2758" s="44"/>
      <c r="W2758" s="44"/>
      <c r="X2758" s="44"/>
    </row>
    <row r="2759" spans="1:24">
      <c r="A2759">
        <v>2</v>
      </c>
      <c r="B2759">
        <v>4332</v>
      </c>
      <c r="C2759" t="s">
        <v>3767</v>
      </c>
      <c r="D2759" t="s">
        <v>1937</v>
      </c>
      <c r="E2759" t="s">
        <v>27</v>
      </c>
      <c r="F2759" t="s">
        <v>6113</v>
      </c>
      <c r="G2759" t="s">
        <v>3593</v>
      </c>
      <c r="H2759" t="s">
        <v>104</v>
      </c>
      <c r="I2759" s="42">
        <v>1</v>
      </c>
      <c r="J2759" t="s">
        <v>7002</v>
      </c>
      <c r="K2759" s="37">
        <v>48092</v>
      </c>
      <c r="L2759" s="44">
        <v>910348.74</v>
      </c>
      <c r="M2759" s="44">
        <v>910348.74</v>
      </c>
      <c r="N2759" s="44">
        <v>0</v>
      </c>
      <c r="O2759" s="44">
        <v>819313.87</v>
      </c>
      <c r="P2759" s="44">
        <v>0</v>
      </c>
      <c r="Q2759" s="44">
        <v>0</v>
      </c>
      <c r="R2759" s="44">
        <v>0</v>
      </c>
      <c r="S2759" s="44">
        <v>0</v>
      </c>
      <c r="T2759" s="44">
        <v>0</v>
      </c>
      <c r="V2759" s="44"/>
      <c r="W2759" s="44"/>
      <c r="X2759" s="44"/>
    </row>
    <row r="2760" spans="1:24">
      <c r="A2760">
        <v>2</v>
      </c>
      <c r="B2760">
        <v>4332</v>
      </c>
      <c r="C2760" t="s">
        <v>3767</v>
      </c>
      <c r="D2760" t="s">
        <v>48</v>
      </c>
      <c r="E2760" t="s">
        <v>48</v>
      </c>
      <c r="F2760" t="s">
        <v>7885</v>
      </c>
      <c r="G2760" t="s">
        <v>7886</v>
      </c>
      <c r="H2760" t="s">
        <v>107</v>
      </c>
      <c r="I2760" s="42">
        <v>0.1</v>
      </c>
      <c r="J2760" t="s">
        <v>7002</v>
      </c>
      <c r="K2760" s="37">
        <v>48092</v>
      </c>
      <c r="L2760" s="44">
        <v>239260</v>
      </c>
      <c r="M2760" s="44">
        <v>239260</v>
      </c>
      <c r="N2760" s="44">
        <v>0</v>
      </c>
      <c r="O2760" s="44">
        <v>215334</v>
      </c>
      <c r="P2760" s="44">
        <v>0</v>
      </c>
      <c r="Q2760" s="44">
        <v>0</v>
      </c>
      <c r="R2760" s="44">
        <v>0</v>
      </c>
      <c r="S2760" s="44">
        <v>0</v>
      </c>
      <c r="T2760" s="44">
        <v>0</v>
      </c>
      <c r="V2760" s="44"/>
      <c r="W2760" s="44"/>
      <c r="X2760" s="44"/>
    </row>
    <row r="2761" spans="1:24">
      <c r="A2761">
        <v>2</v>
      </c>
      <c r="B2761">
        <v>4332</v>
      </c>
      <c r="C2761" t="s">
        <v>3767</v>
      </c>
      <c r="D2761" t="s">
        <v>1937</v>
      </c>
      <c r="E2761" t="s">
        <v>27</v>
      </c>
      <c r="F2761" t="s">
        <v>6114</v>
      </c>
      <c r="G2761" t="s">
        <v>2886</v>
      </c>
      <c r="H2761" t="s">
        <v>100</v>
      </c>
      <c r="I2761" s="42">
        <v>0.17</v>
      </c>
      <c r="J2761" t="s">
        <v>7002</v>
      </c>
      <c r="K2761" s="37">
        <v>43816</v>
      </c>
      <c r="L2761" s="44">
        <v>85143.49</v>
      </c>
      <c r="M2761" s="44">
        <v>85143.49</v>
      </c>
      <c r="N2761" s="44">
        <v>0</v>
      </c>
      <c r="O2761" s="44">
        <v>76629.14</v>
      </c>
      <c r="P2761" s="44">
        <v>0</v>
      </c>
      <c r="Q2761" s="44">
        <v>6385.7617</v>
      </c>
      <c r="R2761" s="44">
        <v>0</v>
      </c>
      <c r="S2761" s="44">
        <v>0</v>
      </c>
      <c r="T2761" s="44">
        <v>6385.7617</v>
      </c>
      <c r="V2761" s="44"/>
      <c r="W2761" s="44"/>
      <c r="X2761" s="44"/>
    </row>
    <row r="2762" spans="1:24">
      <c r="A2762">
        <v>2</v>
      </c>
      <c r="B2762">
        <v>4332</v>
      </c>
      <c r="C2762" t="s">
        <v>3767</v>
      </c>
      <c r="D2762" t="s">
        <v>918</v>
      </c>
      <c r="E2762" t="s">
        <v>25</v>
      </c>
      <c r="F2762" t="s">
        <v>6115</v>
      </c>
      <c r="G2762" t="s">
        <v>2719</v>
      </c>
      <c r="H2762" t="s">
        <v>107</v>
      </c>
      <c r="I2762" s="42">
        <v>1</v>
      </c>
      <c r="J2762" t="s">
        <v>7002</v>
      </c>
      <c r="K2762" s="37">
        <v>43592</v>
      </c>
      <c r="L2762" s="44">
        <v>61990.3</v>
      </c>
      <c r="M2762" s="44">
        <v>61990.3</v>
      </c>
      <c r="N2762" s="44">
        <v>0</v>
      </c>
      <c r="O2762" s="44">
        <v>55791.27</v>
      </c>
      <c r="P2762" s="44">
        <v>0</v>
      </c>
      <c r="Q2762" s="44">
        <v>4649.2725</v>
      </c>
      <c r="R2762" s="44">
        <v>0</v>
      </c>
      <c r="S2762" s="44">
        <v>0</v>
      </c>
      <c r="T2762" s="44">
        <v>4649.2725</v>
      </c>
      <c r="V2762" s="44"/>
      <c r="W2762" s="44"/>
      <c r="X2762" s="44"/>
    </row>
    <row r="2763" spans="1:24">
      <c r="A2763">
        <v>2</v>
      </c>
      <c r="B2763">
        <v>4332</v>
      </c>
      <c r="C2763" t="s">
        <v>3767</v>
      </c>
      <c r="D2763" t="s">
        <v>1431</v>
      </c>
      <c r="E2763" t="s">
        <v>21</v>
      </c>
      <c r="F2763" t="s">
        <v>6116</v>
      </c>
      <c r="G2763" t="s">
        <v>2737</v>
      </c>
      <c r="H2763" t="s">
        <v>124</v>
      </c>
      <c r="I2763" s="42">
        <v>0</v>
      </c>
      <c r="J2763" t="s">
        <v>7002</v>
      </c>
      <c r="K2763" s="37">
        <v>43917</v>
      </c>
      <c r="L2763" s="44">
        <v>101227.49</v>
      </c>
      <c r="M2763" s="44">
        <v>101227.49</v>
      </c>
      <c r="N2763" s="44">
        <v>0</v>
      </c>
      <c r="O2763" s="44">
        <v>91104.74</v>
      </c>
      <c r="P2763" s="44">
        <v>0</v>
      </c>
      <c r="Q2763" s="44">
        <v>7592.0617000000002</v>
      </c>
      <c r="R2763" s="44">
        <v>0</v>
      </c>
      <c r="S2763" s="44">
        <v>0</v>
      </c>
      <c r="T2763" s="44">
        <v>7592.0617000000002</v>
      </c>
      <c r="V2763" s="44"/>
      <c r="W2763" s="44"/>
      <c r="X2763" s="44"/>
    </row>
    <row r="2764" spans="1:24">
      <c r="A2764">
        <v>2</v>
      </c>
      <c r="B2764">
        <v>4332</v>
      </c>
      <c r="C2764" t="s">
        <v>3767</v>
      </c>
      <c r="D2764" t="s">
        <v>90</v>
      </c>
      <c r="E2764" t="s">
        <v>9</v>
      </c>
      <c r="F2764" t="s">
        <v>6117</v>
      </c>
      <c r="G2764" t="s">
        <v>2744</v>
      </c>
      <c r="H2764" t="s">
        <v>124</v>
      </c>
      <c r="I2764" s="42">
        <v>1</v>
      </c>
      <c r="J2764" t="s">
        <v>7002</v>
      </c>
      <c r="K2764" s="37">
        <v>43592</v>
      </c>
      <c r="L2764" s="44">
        <v>47138.9</v>
      </c>
      <c r="M2764" s="44">
        <v>47138.9</v>
      </c>
      <c r="N2764" s="44">
        <v>0</v>
      </c>
      <c r="O2764" s="44">
        <v>42425.01</v>
      </c>
      <c r="P2764" s="44">
        <v>0</v>
      </c>
      <c r="Q2764" s="44">
        <v>3535.4175</v>
      </c>
      <c r="R2764" s="44">
        <v>0</v>
      </c>
      <c r="S2764" s="44">
        <v>0</v>
      </c>
      <c r="T2764" s="44">
        <v>3535.4175</v>
      </c>
      <c r="V2764" s="44"/>
      <c r="W2764" s="44"/>
      <c r="X2764" s="44"/>
    </row>
    <row r="2765" spans="1:24">
      <c r="A2765">
        <v>2</v>
      </c>
      <c r="B2765">
        <v>4332</v>
      </c>
      <c r="C2765" t="s">
        <v>3767</v>
      </c>
      <c r="D2765" t="s">
        <v>13</v>
      </c>
      <c r="E2765" t="s">
        <v>9</v>
      </c>
      <c r="F2765" t="s">
        <v>6118</v>
      </c>
      <c r="G2765" t="s">
        <v>2700</v>
      </c>
      <c r="H2765" t="s">
        <v>107</v>
      </c>
      <c r="I2765" s="42">
        <v>0</v>
      </c>
      <c r="J2765" t="s">
        <v>7002</v>
      </c>
      <c r="K2765" s="37">
        <v>43677</v>
      </c>
      <c r="L2765" s="44">
        <v>5990</v>
      </c>
      <c r="M2765" s="44">
        <v>5990</v>
      </c>
      <c r="N2765" s="44">
        <v>0</v>
      </c>
      <c r="O2765" s="44">
        <v>5391</v>
      </c>
      <c r="P2765" s="44">
        <v>0</v>
      </c>
      <c r="Q2765" s="44">
        <v>449.25</v>
      </c>
      <c r="R2765" s="44">
        <v>0</v>
      </c>
      <c r="S2765" s="44">
        <v>0</v>
      </c>
      <c r="T2765" s="44">
        <v>449.25</v>
      </c>
      <c r="V2765" s="44"/>
      <c r="W2765" s="44"/>
      <c r="X2765" s="44"/>
    </row>
    <row r="2766" spans="1:24">
      <c r="A2766">
        <v>2</v>
      </c>
      <c r="B2766">
        <v>4332</v>
      </c>
      <c r="C2766" t="s">
        <v>3767</v>
      </c>
      <c r="D2766" t="s">
        <v>1878</v>
      </c>
      <c r="E2766" t="s">
        <v>321</v>
      </c>
      <c r="F2766" t="s">
        <v>6119</v>
      </c>
      <c r="G2766" t="s">
        <v>3460</v>
      </c>
      <c r="H2766" t="s">
        <v>124</v>
      </c>
      <c r="I2766" s="42">
        <v>1</v>
      </c>
      <c r="J2766" t="s">
        <v>7002</v>
      </c>
      <c r="K2766" s="37">
        <v>48092</v>
      </c>
      <c r="L2766" s="44">
        <v>268773.90000000002</v>
      </c>
      <c r="M2766" s="44">
        <v>268773.90000000002</v>
      </c>
      <c r="N2766" s="44">
        <v>0</v>
      </c>
      <c r="O2766" s="44">
        <v>241896.51</v>
      </c>
      <c r="P2766" s="44">
        <v>0</v>
      </c>
      <c r="Q2766" s="44">
        <v>20158.0425</v>
      </c>
      <c r="R2766" s="44">
        <v>0</v>
      </c>
      <c r="S2766" s="44">
        <v>0</v>
      </c>
      <c r="T2766" s="44">
        <v>20158.0425</v>
      </c>
      <c r="V2766" s="44"/>
      <c r="W2766" s="44"/>
      <c r="X2766" s="44"/>
    </row>
    <row r="2767" spans="1:24">
      <c r="A2767">
        <v>2</v>
      </c>
      <c r="B2767">
        <v>4332</v>
      </c>
      <c r="C2767" t="s">
        <v>3767</v>
      </c>
      <c r="D2767" t="s">
        <v>985</v>
      </c>
      <c r="E2767" t="s">
        <v>25</v>
      </c>
      <c r="F2767" t="s">
        <v>6120</v>
      </c>
      <c r="G2767" t="s">
        <v>2657</v>
      </c>
      <c r="H2767" t="s">
        <v>124</v>
      </c>
      <c r="I2767" s="42">
        <v>1</v>
      </c>
      <c r="J2767" t="s">
        <v>7002</v>
      </c>
      <c r="K2767" s="37">
        <v>43592</v>
      </c>
      <c r="L2767" s="44">
        <v>10471.549999999999</v>
      </c>
      <c r="M2767" s="44">
        <v>10471.549999999999</v>
      </c>
      <c r="N2767" s="44">
        <v>0</v>
      </c>
      <c r="O2767" s="44">
        <v>9424.4</v>
      </c>
      <c r="P2767" s="44">
        <v>0</v>
      </c>
      <c r="Q2767" s="44">
        <v>785.36670000000004</v>
      </c>
      <c r="R2767" s="44">
        <v>0</v>
      </c>
      <c r="S2767" s="44">
        <v>0</v>
      </c>
      <c r="T2767" s="44">
        <v>785.36670000000004</v>
      </c>
      <c r="V2767" s="44"/>
      <c r="W2767" s="44"/>
      <c r="X2767" s="44"/>
    </row>
    <row r="2768" spans="1:24">
      <c r="A2768">
        <v>2</v>
      </c>
      <c r="B2768">
        <v>4332</v>
      </c>
      <c r="C2768" t="s">
        <v>3767</v>
      </c>
      <c r="D2768" t="s">
        <v>2213</v>
      </c>
      <c r="E2768" t="s">
        <v>48</v>
      </c>
      <c r="F2768" t="s">
        <v>6121</v>
      </c>
      <c r="G2768" t="s">
        <v>3259</v>
      </c>
      <c r="H2768" t="s">
        <v>107</v>
      </c>
      <c r="I2768" s="42">
        <v>1</v>
      </c>
      <c r="J2768" t="s">
        <v>7002</v>
      </c>
      <c r="K2768" s="37">
        <v>43851</v>
      </c>
      <c r="L2768" s="44">
        <v>21413.48</v>
      </c>
      <c r="M2768" s="44">
        <v>21413.48</v>
      </c>
      <c r="N2768" s="44">
        <v>0</v>
      </c>
      <c r="O2768" s="44">
        <v>19272.13</v>
      </c>
      <c r="P2768" s="44">
        <v>0</v>
      </c>
      <c r="Q2768" s="44">
        <v>1606.0108</v>
      </c>
      <c r="R2768" s="44">
        <v>0</v>
      </c>
      <c r="S2768" s="44">
        <v>0</v>
      </c>
      <c r="T2768" s="44">
        <v>1606.0108</v>
      </c>
      <c r="V2768" s="44"/>
      <c r="W2768" s="44"/>
      <c r="X2768" s="44"/>
    </row>
    <row r="2769" spans="1:24">
      <c r="A2769">
        <v>2</v>
      </c>
      <c r="B2769">
        <v>4332</v>
      </c>
      <c r="C2769" t="s">
        <v>3767</v>
      </c>
      <c r="D2769" t="s">
        <v>1878</v>
      </c>
      <c r="E2769" t="s">
        <v>321</v>
      </c>
      <c r="F2769" t="s">
        <v>6122</v>
      </c>
      <c r="G2769" t="s">
        <v>3035</v>
      </c>
      <c r="H2769" t="s">
        <v>124</v>
      </c>
      <c r="I2769" s="42">
        <v>1</v>
      </c>
      <c r="J2769" t="s">
        <v>7002</v>
      </c>
      <c r="K2769" s="37">
        <v>48092</v>
      </c>
      <c r="L2769" s="44">
        <v>246494</v>
      </c>
      <c r="M2769" s="44">
        <v>247343.53</v>
      </c>
      <c r="N2769" s="44">
        <v>849.53</v>
      </c>
      <c r="O2769" s="44">
        <v>222609.18</v>
      </c>
      <c r="P2769" s="44">
        <v>764.58</v>
      </c>
      <c r="Q2769" s="44">
        <v>18487.05</v>
      </c>
      <c r="R2769" s="44">
        <v>0</v>
      </c>
      <c r="S2769" s="44">
        <v>18487.05</v>
      </c>
      <c r="T2769" s="44">
        <v>0</v>
      </c>
      <c r="V2769" s="44"/>
      <c r="W2769" s="44"/>
      <c r="X2769" s="44"/>
    </row>
    <row r="2770" spans="1:24">
      <c r="A2770">
        <v>2</v>
      </c>
      <c r="B2770">
        <v>4332</v>
      </c>
      <c r="C2770" t="s">
        <v>3767</v>
      </c>
      <c r="D2770" t="s">
        <v>1708</v>
      </c>
      <c r="E2770" t="s">
        <v>69</v>
      </c>
      <c r="F2770" t="s">
        <v>6123</v>
      </c>
      <c r="G2770" t="s">
        <v>2815</v>
      </c>
      <c r="H2770" t="s">
        <v>107</v>
      </c>
      <c r="I2770" s="42">
        <v>0.1</v>
      </c>
      <c r="J2770" t="s">
        <v>7002</v>
      </c>
      <c r="K2770" s="37">
        <v>43882</v>
      </c>
      <c r="L2770" s="44">
        <v>37955.800000000003</v>
      </c>
      <c r="M2770" s="44">
        <v>37955.800000000003</v>
      </c>
      <c r="N2770" s="44">
        <v>0</v>
      </c>
      <c r="O2770" s="44">
        <v>34160.22</v>
      </c>
      <c r="P2770" s="44">
        <v>0</v>
      </c>
      <c r="Q2770" s="44">
        <v>2846.6849999999999</v>
      </c>
      <c r="R2770" s="44">
        <v>0</v>
      </c>
      <c r="S2770" s="44">
        <v>0</v>
      </c>
      <c r="T2770" s="44">
        <v>2846.6849999999999</v>
      </c>
      <c r="V2770" s="44"/>
      <c r="W2770" s="44"/>
      <c r="X2770" s="44"/>
    </row>
    <row r="2771" spans="1:24">
      <c r="A2771">
        <v>2</v>
      </c>
      <c r="B2771">
        <v>4332</v>
      </c>
      <c r="C2771" t="s">
        <v>3767</v>
      </c>
      <c r="D2771" t="s">
        <v>735</v>
      </c>
      <c r="E2771" t="s">
        <v>314</v>
      </c>
      <c r="F2771" t="s">
        <v>6124</v>
      </c>
      <c r="G2771" t="s">
        <v>2855</v>
      </c>
      <c r="H2771" t="s">
        <v>107</v>
      </c>
      <c r="I2771" s="42">
        <v>1</v>
      </c>
      <c r="J2771" t="s">
        <v>7002</v>
      </c>
      <c r="K2771" s="37">
        <v>43676</v>
      </c>
      <c r="L2771" s="44">
        <v>9438.7999999999993</v>
      </c>
      <c r="M2771" s="44">
        <v>9438.7999999999993</v>
      </c>
      <c r="N2771" s="44">
        <v>0</v>
      </c>
      <c r="O2771" s="44">
        <v>8494.92</v>
      </c>
      <c r="P2771" s="44">
        <v>0</v>
      </c>
      <c r="Q2771" s="44">
        <v>707.91</v>
      </c>
      <c r="R2771" s="44">
        <v>0</v>
      </c>
      <c r="S2771" s="44">
        <v>0</v>
      </c>
      <c r="T2771" s="44">
        <v>707.91</v>
      </c>
      <c r="V2771" s="44"/>
      <c r="W2771" s="44"/>
      <c r="X2771" s="44"/>
    </row>
    <row r="2772" spans="1:24">
      <c r="A2772">
        <v>2</v>
      </c>
      <c r="B2772">
        <v>4332</v>
      </c>
      <c r="C2772" t="s">
        <v>3767</v>
      </c>
      <c r="D2772" t="s">
        <v>171</v>
      </c>
      <c r="E2772" t="s">
        <v>60</v>
      </c>
      <c r="F2772" t="s">
        <v>6125</v>
      </c>
      <c r="G2772" t="s">
        <v>223</v>
      </c>
      <c r="H2772" t="s">
        <v>86</v>
      </c>
      <c r="I2772" s="42">
        <v>0.85</v>
      </c>
      <c r="J2772" t="s">
        <v>7002</v>
      </c>
      <c r="K2772" s="37">
        <v>48092</v>
      </c>
      <c r="L2772" s="44">
        <v>140845.76000000001</v>
      </c>
      <c r="M2772" s="44">
        <v>169573.76000000001</v>
      </c>
      <c r="N2772" s="44">
        <v>28728</v>
      </c>
      <c r="O2772" s="44">
        <v>152616.39000000001</v>
      </c>
      <c r="P2772" s="44">
        <v>25855.200000000001</v>
      </c>
      <c r="Q2772" s="44">
        <v>3626.9</v>
      </c>
      <c r="R2772" s="44">
        <v>0</v>
      </c>
      <c r="S2772" s="44">
        <v>1603.81</v>
      </c>
      <c r="T2772" s="44">
        <v>2023.09</v>
      </c>
      <c r="V2772" s="44"/>
      <c r="W2772" s="44"/>
      <c r="X2772" s="44"/>
    </row>
    <row r="2773" spans="1:24">
      <c r="A2773">
        <v>2</v>
      </c>
      <c r="B2773">
        <v>4332</v>
      </c>
      <c r="C2773" t="s">
        <v>3767</v>
      </c>
      <c r="D2773" t="s">
        <v>98</v>
      </c>
      <c r="E2773" t="s">
        <v>147</v>
      </c>
      <c r="F2773" t="s">
        <v>6126</v>
      </c>
      <c r="G2773" t="s">
        <v>3493</v>
      </c>
      <c r="H2773" t="s">
        <v>86</v>
      </c>
      <c r="I2773" s="42">
        <v>1</v>
      </c>
      <c r="J2773" t="s">
        <v>7002</v>
      </c>
      <c r="K2773" s="37">
        <v>48092</v>
      </c>
      <c r="L2773" s="44">
        <v>59867.79</v>
      </c>
      <c r="M2773" s="44">
        <v>59867.79</v>
      </c>
      <c r="N2773" s="44">
        <v>0</v>
      </c>
      <c r="O2773" s="44">
        <v>54084.56</v>
      </c>
      <c r="P2773" s="44">
        <v>0</v>
      </c>
      <c r="Q2773" s="44">
        <v>4337.4213</v>
      </c>
      <c r="R2773" s="44">
        <v>0</v>
      </c>
      <c r="S2773" s="44">
        <v>0</v>
      </c>
      <c r="T2773" s="44">
        <v>4337.4213</v>
      </c>
      <c r="V2773" s="44"/>
      <c r="W2773" s="44"/>
      <c r="X2773" s="44"/>
    </row>
    <row r="2774" spans="1:24">
      <c r="A2774">
        <v>2</v>
      </c>
      <c r="B2774">
        <v>4332</v>
      </c>
      <c r="C2774" t="s">
        <v>3767</v>
      </c>
      <c r="D2774" t="s">
        <v>280</v>
      </c>
      <c r="E2774" t="s">
        <v>9</v>
      </c>
      <c r="F2774" t="s">
        <v>6127</v>
      </c>
      <c r="G2774" t="s">
        <v>3005</v>
      </c>
      <c r="H2774" t="s">
        <v>107</v>
      </c>
      <c r="I2774" s="42">
        <v>1</v>
      </c>
      <c r="J2774" t="s">
        <v>7002</v>
      </c>
      <c r="K2774" s="37">
        <v>43851</v>
      </c>
      <c r="L2774" s="44">
        <v>3685.99</v>
      </c>
      <c r="M2774" s="44">
        <v>3685.99</v>
      </c>
      <c r="N2774" s="44">
        <v>0</v>
      </c>
      <c r="O2774" s="44">
        <v>3317.39</v>
      </c>
      <c r="P2774" s="44">
        <v>0</v>
      </c>
      <c r="Q2774" s="44">
        <v>276.44920000000002</v>
      </c>
      <c r="R2774" s="44">
        <v>0</v>
      </c>
      <c r="S2774" s="44">
        <v>0</v>
      </c>
      <c r="T2774" s="44">
        <v>276.44920000000002</v>
      </c>
      <c r="V2774" s="44"/>
      <c r="W2774" s="44"/>
      <c r="X2774" s="44"/>
    </row>
    <row r="2775" spans="1:24">
      <c r="A2775">
        <v>2</v>
      </c>
      <c r="B2775">
        <v>4332</v>
      </c>
      <c r="C2775" t="s">
        <v>3767</v>
      </c>
      <c r="D2775" t="s">
        <v>2710</v>
      </c>
      <c r="E2775" t="s">
        <v>9</v>
      </c>
      <c r="F2775" t="s">
        <v>6128</v>
      </c>
      <c r="G2775" t="s">
        <v>2745</v>
      </c>
      <c r="H2775" t="s">
        <v>107</v>
      </c>
      <c r="I2775" s="42">
        <v>1</v>
      </c>
      <c r="J2775" t="s">
        <v>7002</v>
      </c>
      <c r="K2775" s="37">
        <v>43592</v>
      </c>
      <c r="L2775" s="44">
        <v>7486.93</v>
      </c>
      <c r="M2775" s="44">
        <v>7486.93</v>
      </c>
      <c r="N2775" s="44">
        <v>0</v>
      </c>
      <c r="O2775" s="44">
        <v>6738.24</v>
      </c>
      <c r="P2775" s="44">
        <v>0</v>
      </c>
      <c r="Q2775" s="44">
        <v>561.52</v>
      </c>
      <c r="R2775" s="44">
        <v>0</v>
      </c>
      <c r="S2775" s="44">
        <v>0</v>
      </c>
      <c r="T2775" s="44">
        <v>561.52</v>
      </c>
      <c r="V2775" s="44"/>
      <c r="W2775" s="44"/>
      <c r="X2775" s="44"/>
    </row>
    <row r="2776" spans="1:24">
      <c r="A2776">
        <v>2</v>
      </c>
      <c r="B2776">
        <v>4332</v>
      </c>
      <c r="C2776" t="s">
        <v>3767</v>
      </c>
      <c r="D2776" t="s">
        <v>2331</v>
      </c>
      <c r="E2776" t="s">
        <v>152</v>
      </c>
      <c r="F2776" t="s">
        <v>6129</v>
      </c>
      <c r="G2776" t="s">
        <v>1893</v>
      </c>
      <c r="H2776" t="s">
        <v>124</v>
      </c>
      <c r="I2776" s="42">
        <v>0</v>
      </c>
      <c r="J2776" t="s">
        <v>7002</v>
      </c>
      <c r="K2776" s="37">
        <v>48092</v>
      </c>
      <c r="L2776" s="44">
        <v>395584.75</v>
      </c>
      <c r="M2776" s="44">
        <v>395584.75</v>
      </c>
      <c r="N2776" s="44">
        <v>0</v>
      </c>
      <c r="O2776" s="44">
        <v>356026.28</v>
      </c>
      <c r="P2776" s="44">
        <v>0</v>
      </c>
      <c r="Q2776" s="44">
        <v>0</v>
      </c>
      <c r="R2776" s="44">
        <v>0</v>
      </c>
      <c r="S2776" s="44">
        <v>0</v>
      </c>
      <c r="T2776" s="44">
        <v>0</v>
      </c>
      <c r="V2776" s="44"/>
      <c r="W2776" s="44"/>
      <c r="X2776" s="44"/>
    </row>
    <row r="2777" spans="1:24">
      <c r="A2777">
        <v>2</v>
      </c>
      <c r="B2777">
        <v>4332</v>
      </c>
      <c r="C2777" t="s">
        <v>3767</v>
      </c>
      <c r="D2777" t="s">
        <v>1708</v>
      </c>
      <c r="E2777" t="s">
        <v>69</v>
      </c>
      <c r="F2777" t="s">
        <v>6130</v>
      </c>
      <c r="G2777" t="s">
        <v>2809</v>
      </c>
      <c r="H2777" t="s">
        <v>107</v>
      </c>
      <c r="I2777" s="42">
        <v>0.1</v>
      </c>
      <c r="J2777" t="s">
        <v>7002</v>
      </c>
      <c r="K2777" s="37">
        <v>48092</v>
      </c>
      <c r="L2777" s="44">
        <v>188143.28</v>
      </c>
      <c r="M2777" s="44">
        <v>188143.28</v>
      </c>
      <c r="N2777" s="44">
        <v>0</v>
      </c>
      <c r="O2777" s="44">
        <v>169328.95</v>
      </c>
      <c r="P2777" s="44">
        <v>0</v>
      </c>
      <c r="Q2777" s="44">
        <v>6941.0950000000003</v>
      </c>
      <c r="R2777" s="44">
        <v>0</v>
      </c>
      <c r="S2777" s="44">
        <v>0</v>
      </c>
      <c r="T2777" s="44">
        <v>6941.0950000000003</v>
      </c>
      <c r="V2777" s="44"/>
      <c r="W2777" s="44"/>
      <c r="X2777" s="44"/>
    </row>
    <row r="2778" spans="1:24">
      <c r="A2778">
        <v>2</v>
      </c>
      <c r="B2778">
        <v>4332</v>
      </c>
      <c r="C2778" t="s">
        <v>3767</v>
      </c>
      <c r="D2778" t="s">
        <v>2171</v>
      </c>
      <c r="E2778" t="s">
        <v>256</v>
      </c>
      <c r="F2778" t="s">
        <v>6131</v>
      </c>
      <c r="G2778" t="s">
        <v>2819</v>
      </c>
      <c r="H2778" t="s">
        <v>107</v>
      </c>
      <c r="I2778" s="42">
        <v>1</v>
      </c>
      <c r="J2778" t="s">
        <v>7002</v>
      </c>
      <c r="K2778" s="37">
        <v>43683</v>
      </c>
      <c r="L2778" s="44">
        <v>40304.79</v>
      </c>
      <c r="M2778" s="44">
        <v>40304.79</v>
      </c>
      <c r="N2778" s="44">
        <v>0</v>
      </c>
      <c r="O2778" s="44">
        <v>36274.31</v>
      </c>
      <c r="P2778" s="44">
        <v>0</v>
      </c>
      <c r="Q2778" s="44">
        <v>3022.8591999999999</v>
      </c>
      <c r="R2778" s="44">
        <v>0</v>
      </c>
      <c r="S2778" s="44">
        <v>0</v>
      </c>
      <c r="T2778" s="44">
        <v>3022.8591999999999</v>
      </c>
      <c r="V2778" s="44"/>
      <c r="W2778" s="44"/>
      <c r="X2778" s="44"/>
    </row>
    <row r="2779" spans="1:24">
      <c r="A2779">
        <v>2</v>
      </c>
      <c r="B2779">
        <v>4332</v>
      </c>
      <c r="C2779" t="s">
        <v>3767</v>
      </c>
      <c r="D2779" t="s">
        <v>90</v>
      </c>
      <c r="E2779" t="s">
        <v>9</v>
      </c>
      <c r="F2779" t="s">
        <v>6132</v>
      </c>
      <c r="G2779" t="s">
        <v>2727</v>
      </c>
      <c r="H2779" t="s">
        <v>107</v>
      </c>
      <c r="I2779" s="42">
        <v>1</v>
      </c>
      <c r="J2779" t="s">
        <v>7002</v>
      </c>
      <c r="K2779" s="37">
        <v>43592</v>
      </c>
      <c r="L2779" s="44">
        <v>17818.62</v>
      </c>
      <c r="M2779" s="44">
        <v>17818.62</v>
      </c>
      <c r="N2779" s="44">
        <v>0</v>
      </c>
      <c r="O2779" s="44">
        <v>16036.76</v>
      </c>
      <c r="P2779" s="44">
        <v>0</v>
      </c>
      <c r="Q2779" s="44">
        <v>1336.3967</v>
      </c>
      <c r="R2779" s="44">
        <v>0</v>
      </c>
      <c r="S2779" s="44">
        <v>0</v>
      </c>
      <c r="T2779" s="44">
        <v>1336.3967</v>
      </c>
      <c r="V2779" s="44"/>
      <c r="W2779" s="44"/>
      <c r="X2779" s="44"/>
    </row>
    <row r="2780" spans="1:24">
      <c r="A2780">
        <v>2</v>
      </c>
      <c r="B2780">
        <v>4332</v>
      </c>
      <c r="C2780" t="s">
        <v>3767</v>
      </c>
      <c r="D2780" t="s">
        <v>985</v>
      </c>
      <c r="E2780" t="s">
        <v>25</v>
      </c>
      <c r="F2780" t="s">
        <v>6133</v>
      </c>
      <c r="G2780" t="s">
        <v>2726</v>
      </c>
      <c r="H2780" t="s">
        <v>124</v>
      </c>
      <c r="I2780" s="42">
        <v>1</v>
      </c>
      <c r="J2780" t="s">
        <v>7002</v>
      </c>
      <c r="K2780" s="37">
        <v>43592</v>
      </c>
      <c r="L2780" s="44">
        <v>13583.31</v>
      </c>
      <c r="M2780" s="44">
        <v>13583.31</v>
      </c>
      <c r="N2780" s="44">
        <v>0</v>
      </c>
      <c r="O2780" s="44">
        <v>12224.98</v>
      </c>
      <c r="P2780" s="44">
        <v>0</v>
      </c>
      <c r="Q2780" s="44">
        <v>1018.7483</v>
      </c>
      <c r="R2780" s="44">
        <v>0</v>
      </c>
      <c r="S2780" s="44">
        <v>0</v>
      </c>
      <c r="T2780" s="44">
        <v>1018.7483</v>
      </c>
      <c r="V2780" s="44"/>
      <c r="W2780" s="44"/>
      <c r="X2780" s="44"/>
    </row>
    <row r="2781" spans="1:24">
      <c r="A2781">
        <v>2</v>
      </c>
      <c r="B2781">
        <v>4332</v>
      </c>
      <c r="C2781" t="s">
        <v>3767</v>
      </c>
      <c r="D2781" t="s">
        <v>280</v>
      </c>
      <c r="E2781" t="s">
        <v>9</v>
      </c>
      <c r="F2781" t="s">
        <v>7887</v>
      </c>
      <c r="G2781" t="s">
        <v>7888</v>
      </c>
      <c r="H2781" t="s">
        <v>104</v>
      </c>
      <c r="I2781" s="42">
        <v>0.05</v>
      </c>
      <c r="J2781" t="s">
        <v>7002</v>
      </c>
      <c r="K2781" s="37">
        <v>43973</v>
      </c>
      <c r="L2781" s="44">
        <v>17238.41</v>
      </c>
      <c r="M2781" s="44">
        <v>17238.41</v>
      </c>
      <c r="N2781" s="44">
        <v>0</v>
      </c>
      <c r="O2781" s="44">
        <v>15514.57</v>
      </c>
      <c r="P2781" s="44">
        <v>0</v>
      </c>
      <c r="Q2781" s="44">
        <v>1292.8800000000001</v>
      </c>
      <c r="R2781" s="44">
        <v>0</v>
      </c>
      <c r="S2781" s="44">
        <v>1292.8800000000001</v>
      </c>
      <c r="T2781" s="44">
        <v>0</v>
      </c>
      <c r="V2781" s="44"/>
      <c r="W2781" s="44"/>
      <c r="X2781" s="44"/>
    </row>
    <row r="2782" spans="1:24">
      <c r="A2782">
        <v>2</v>
      </c>
      <c r="B2782">
        <v>4332</v>
      </c>
      <c r="C2782" t="s">
        <v>3767</v>
      </c>
      <c r="D2782" t="s">
        <v>2765</v>
      </c>
      <c r="E2782" t="s">
        <v>9</v>
      </c>
      <c r="F2782" t="s">
        <v>6134</v>
      </c>
      <c r="G2782" t="s">
        <v>2804</v>
      </c>
      <c r="H2782" t="s">
        <v>100</v>
      </c>
      <c r="I2782" s="42">
        <v>1</v>
      </c>
      <c r="J2782" t="s">
        <v>7002</v>
      </c>
      <c r="K2782" s="37">
        <v>43592</v>
      </c>
      <c r="L2782" s="44">
        <v>16566</v>
      </c>
      <c r="M2782" s="44">
        <v>16566</v>
      </c>
      <c r="N2782" s="44">
        <v>0</v>
      </c>
      <c r="O2782" s="44">
        <v>14909.4</v>
      </c>
      <c r="P2782" s="44">
        <v>0</v>
      </c>
      <c r="Q2782" s="44">
        <v>1242.45</v>
      </c>
      <c r="R2782" s="44">
        <v>0</v>
      </c>
      <c r="S2782" s="44">
        <v>0</v>
      </c>
      <c r="T2782" s="44">
        <v>1242.45</v>
      </c>
      <c r="V2782" s="44"/>
      <c r="W2782" s="44"/>
      <c r="X2782" s="44"/>
    </row>
    <row r="2783" spans="1:24">
      <c r="A2783">
        <v>2</v>
      </c>
      <c r="B2783">
        <v>4332</v>
      </c>
      <c r="C2783" t="s">
        <v>3767</v>
      </c>
      <c r="D2783" t="s">
        <v>2710</v>
      </c>
      <c r="E2783" t="s">
        <v>9</v>
      </c>
      <c r="F2783" t="s">
        <v>6135</v>
      </c>
      <c r="G2783" t="s">
        <v>2711</v>
      </c>
      <c r="H2783" t="s">
        <v>107</v>
      </c>
      <c r="I2783" s="42">
        <v>1</v>
      </c>
      <c r="J2783" t="s">
        <v>7002</v>
      </c>
      <c r="K2783" s="37">
        <v>43592</v>
      </c>
      <c r="L2783" s="44">
        <v>4203.78</v>
      </c>
      <c r="M2783" s="44">
        <v>4203.78</v>
      </c>
      <c r="N2783" s="44">
        <v>0</v>
      </c>
      <c r="O2783" s="44">
        <v>3783.4</v>
      </c>
      <c r="P2783" s="44">
        <v>0</v>
      </c>
      <c r="Q2783" s="44">
        <v>315.2833</v>
      </c>
      <c r="R2783" s="44">
        <v>0</v>
      </c>
      <c r="S2783" s="44">
        <v>0</v>
      </c>
      <c r="T2783" s="44">
        <v>315.2833</v>
      </c>
      <c r="V2783" s="44"/>
      <c r="W2783" s="44"/>
      <c r="X2783" s="44"/>
    </row>
    <row r="2784" spans="1:24">
      <c r="A2784">
        <v>2</v>
      </c>
      <c r="B2784">
        <v>4332</v>
      </c>
      <c r="C2784" t="s">
        <v>3767</v>
      </c>
      <c r="D2784" t="s">
        <v>399</v>
      </c>
      <c r="E2784" t="s">
        <v>256</v>
      </c>
      <c r="F2784" t="s">
        <v>6136</v>
      </c>
      <c r="G2784" t="s">
        <v>414</v>
      </c>
      <c r="H2784" t="s">
        <v>104</v>
      </c>
      <c r="I2784" s="42">
        <v>1</v>
      </c>
      <c r="J2784" t="s">
        <v>7002</v>
      </c>
      <c r="K2784" s="37">
        <v>44012</v>
      </c>
      <c r="L2784" s="44">
        <v>20258</v>
      </c>
      <c r="M2784" s="44">
        <v>20258</v>
      </c>
      <c r="N2784" s="44">
        <v>0</v>
      </c>
      <c r="O2784" s="44">
        <v>18232.2</v>
      </c>
      <c r="P2784" s="44">
        <v>0</v>
      </c>
      <c r="Q2784" s="44">
        <v>1519.35</v>
      </c>
      <c r="R2784" s="44">
        <v>0</v>
      </c>
      <c r="S2784" s="44">
        <v>0</v>
      </c>
      <c r="T2784" s="44">
        <v>1519.35</v>
      </c>
      <c r="V2784" s="44"/>
      <c r="W2784" s="44"/>
      <c r="X2784" s="44"/>
    </row>
    <row r="2785" spans="1:24">
      <c r="A2785">
        <v>2</v>
      </c>
      <c r="B2785">
        <v>4332</v>
      </c>
      <c r="C2785" t="s">
        <v>3767</v>
      </c>
      <c r="D2785" t="s">
        <v>62</v>
      </c>
      <c r="E2785" t="s">
        <v>60</v>
      </c>
      <c r="F2785" t="s">
        <v>6137</v>
      </c>
      <c r="G2785" t="s">
        <v>3498</v>
      </c>
      <c r="H2785" t="s">
        <v>104</v>
      </c>
      <c r="I2785" s="42">
        <v>0.1</v>
      </c>
      <c r="J2785" t="s">
        <v>7002</v>
      </c>
      <c r="K2785" s="37">
        <v>43917</v>
      </c>
      <c r="L2785" s="44">
        <v>35264.04</v>
      </c>
      <c r="M2785" s="44">
        <v>35264.04</v>
      </c>
      <c r="N2785" s="44">
        <v>0</v>
      </c>
      <c r="O2785" s="44">
        <v>31737.64</v>
      </c>
      <c r="P2785" s="44">
        <v>0</v>
      </c>
      <c r="Q2785" s="44">
        <v>2644.8033</v>
      </c>
      <c r="R2785" s="44">
        <v>0</v>
      </c>
      <c r="S2785" s="44">
        <v>0</v>
      </c>
      <c r="T2785" s="44">
        <v>2644.8033</v>
      </c>
      <c r="V2785" s="44"/>
      <c r="W2785" s="44"/>
      <c r="X2785" s="44"/>
    </row>
    <row r="2786" spans="1:24">
      <c r="A2786">
        <v>2</v>
      </c>
      <c r="B2786">
        <v>4332</v>
      </c>
      <c r="C2786" t="s">
        <v>3767</v>
      </c>
      <c r="D2786" t="s">
        <v>119</v>
      </c>
      <c r="E2786" t="s">
        <v>102</v>
      </c>
      <c r="F2786" t="s">
        <v>6138</v>
      </c>
      <c r="G2786" t="s">
        <v>2731</v>
      </c>
      <c r="H2786" t="s">
        <v>124</v>
      </c>
      <c r="I2786" s="42">
        <v>0</v>
      </c>
      <c r="J2786" t="s">
        <v>7002</v>
      </c>
      <c r="K2786" s="37">
        <v>43683</v>
      </c>
      <c r="L2786" s="44">
        <v>37031.26</v>
      </c>
      <c r="M2786" s="44">
        <v>37031.26</v>
      </c>
      <c r="N2786" s="44">
        <v>0</v>
      </c>
      <c r="O2786" s="44">
        <v>33328.129999999997</v>
      </c>
      <c r="P2786" s="44">
        <v>0</v>
      </c>
      <c r="Q2786" s="44">
        <v>2777.3442</v>
      </c>
      <c r="R2786" s="44">
        <v>0</v>
      </c>
      <c r="S2786" s="44">
        <v>0</v>
      </c>
      <c r="T2786" s="44">
        <v>2777.3442</v>
      </c>
      <c r="V2786" s="44"/>
      <c r="W2786" s="44"/>
      <c r="X2786" s="44"/>
    </row>
    <row r="2787" spans="1:24">
      <c r="A2787">
        <v>2</v>
      </c>
      <c r="B2787">
        <v>4332</v>
      </c>
      <c r="C2787" t="s">
        <v>3767</v>
      </c>
      <c r="D2787" t="s">
        <v>1029</v>
      </c>
      <c r="E2787" t="s">
        <v>239</v>
      </c>
      <c r="F2787" t="s">
        <v>6139</v>
      </c>
      <c r="G2787" t="s">
        <v>2763</v>
      </c>
      <c r="H2787" t="s">
        <v>124</v>
      </c>
      <c r="I2787" s="42">
        <v>1</v>
      </c>
      <c r="J2787" t="s">
        <v>7002</v>
      </c>
      <c r="K2787" s="37">
        <v>43592</v>
      </c>
      <c r="L2787" s="44">
        <v>62370.67</v>
      </c>
      <c r="M2787" s="44">
        <v>62370.67</v>
      </c>
      <c r="N2787" s="44">
        <v>0</v>
      </c>
      <c r="O2787" s="44">
        <v>56133.599999999999</v>
      </c>
      <c r="P2787" s="44">
        <v>0</v>
      </c>
      <c r="Q2787" s="44">
        <v>4677.8</v>
      </c>
      <c r="R2787" s="44">
        <v>0</v>
      </c>
      <c r="S2787" s="44">
        <v>0</v>
      </c>
      <c r="T2787" s="44">
        <v>4677.8</v>
      </c>
      <c r="V2787" s="44"/>
      <c r="W2787" s="44"/>
      <c r="X2787" s="44"/>
    </row>
    <row r="2788" spans="1:24">
      <c r="A2788">
        <v>2</v>
      </c>
      <c r="B2788">
        <v>4332</v>
      </c>
      <c r="C2788" t="s">
        <v>3767</v>
      </c>
      <c r="D2788" t="s">
        <v>1816</v>
      </c>
      <c r="E2788" t="s">
        <v>9</v>
      </c>
      <c r="F2788" t="s">
        <v>7889</v>
      </c>
      <c r="G2788" t="s">
        <v>7890</v>
      </c>
      <c r="H2788" t="s">
        <v>86</v>
      </c>
      <c r="I2788" s="42">
        <v>1</v>
      </c>
      <c r="J2788" t="s">
        <v>7002</v>
      </c>
      <c r="K2788" s="37">
        <v>48092</v>
      </c>
      <c r="L2788" s="44">
        <v>5554274.21</v>
      </c>
      <c r="M2788" s="44">
        <v>5554274.21</v>
      </c>
      <c r="N2788" s="44">
        <v>0</v>
      </c>
      <c r="O2788" s="44">
        <v>5024474.1500000004</v>
      </c>
      <c r="P2788" s="44">
        <v>0</v>
      </c>
      <c r="Q2788" s="44">
        <v>144536.15</v>
      </c>
      <c r="R2788" s="44">
        <v>0</v>
      </c>
      <c r="S2788" s="44">
        <v>144536.15</v>
      </c>
      <c r="T2788" s="44">
        <v>0</v>
      </c>
      <c r="V2788" s="44"/>
      <c r="W2788" s="44"/>
      <c r="X2788" s="44"/>
    </row>
    <row r="2789" spans="1:24">
      <c r="A2789">
        <v>2</v>
      </c>
      <c r="B2789">
        <v>4332</v>
      </c>
      <c r="C2789" t="s">
        <v>3767</v>
      </c>
      <c r="D2789" t="s">
        <v>2836</v>
      </c>
      <c r="E2789" t="s">
        <v>152</v>
      </c>
      <c r="F2789" t="s">
        <v>6140</v>
      </c>
      <c r="G2789" t="s">
        <v>3346</v>
      </c>
      <c r="H2789" t="s">
        <v>107</v>
      </c>
      <c r="I2789" s="42">
        <v>0.5</v>
      </c>
      <c r="J2789" t="s">
        <v>7002</v>
      </c>
      <c r="K2789" s="37">
        <v>48092</v>
      </c>
      <c r="L2789" s="44">
        <v>81862.740000000005</v>
      </c>
      <c r="M2789" s="44">
        <v>81862.740000000005</v>
      </c>
      <c r="N2789" s="44">
        <v>0</v>
      </c>
      <c r="O2789" s="44">
        <v>73676.47</v>
      </c>
      <c r="P2789" s="44">
        <v>0</v>
      </c>
      <c r="Q2789" s="44">
        <v>6139.7057999999997</v>
      </c>
      <c r="R2789" s="44">
        <v>0</v>
      </c>
      <c r="S2789" s="44">
        <v>0</v>
      </c>
      <c r="T2789" s="44">
        <v>6139.7057999999997</v>
      </c>
      <c r="V2789" s="44"/>
      <c r="W2789" s="44"/>
      <c r="X2789" s="44"/>
    </row>
    <row r="2790" spans="1:24">
      <c r="A2790">
        <v>2</v>
      </c>
      <c r="B2790">
        <v>4332</v>
      </c>
      <c r="C2790" t="s">
        <v>3767</v>
      </c>
      <c r="D2790" t="s">
        <v>1731</v>
      </c>
      <c r="E2790" t="s">
        <v>122</v>
      </c>
      <c r="F2790" t="s">
        <v>6141</v>
      </c>
      <c r="G2790" t="s">
        <v>3376</v>
      </c>
      <c r="H2790" t="s">
        <v>124</v>
      </c>
      <c r="I2790" s="42">
        <v>0</v>
      </c>
      <c r="J2790" t="s">
        <v>7002</v>
      </c>
      <c r="K2790" s="37">
        <v>43864</v>
      </c>
      <c r="L2790" s="44">
        <v>52034.93</v>
      </c>
      <c r="M2790" s="44">
        <v>52034.93</v>
      </c>
      <c r="N2790" s="44">
        <v>0</v>
      </c>
      <c r="O2790" s="44">
        <v>46831.44</v>
      </c>
      <c r="P2790" s="44">
        <v>0</v>
      </c>
      <c r="Q2790" s="44">
        <v>3902.62</v>
      </c>
      <c r="R2790" s="44">
        <v>0</v>
      </c>
      <c r="S2790" s="44">
        <v>0</v>
      </c>
      <c r="T2790" s="44">
        <v>3902.62</v>
      </c>
      <c r="V2790" s="44"/>
      <c r="W2790" s="44"/>
      <c r="X2790" s="44"/>
    </row>
    <row r="2791" spans="1:24">
      <c r="A2791">
        <v>2</v>
      </c>
      <c r="B2791">
        <v>4332</v>
      </c>
      <c r="C2791" t="s">
        <v>3767</v>
      </c>
      <c r="D2791" t="s">
        <v>806</v>
      </c>
      <c r="E2791" t="s">
        <v>147</v>
      </c>
      <c r="F2791" t="s">
        <v>7891</v>
      </c>
      <c r="G2791" t="s">
        <v>7892</v>
      </c>
      <c r="H2791" t="s">
        <v>86</v>
      </c>
      <c r="I2791" s="42">
        <v>1</v>
      </c>
      <c r="J2791" t="s">
        <v>7002</v>
      </c>
      <c r="K2791" s="37">
        <v>43336</v>
      </c>
      <c r="L2791" s="44">
        <v>17783.66</v>
      </c>
      <c r="M2791" s="44">
        <v>17783.66</v>
      </c>
      <c r="N2791" s="44">
        <v>0</v>
      </c>
      <c r="O2791" s="44">
        <v>17783.66</v>
      </c>
      <c r="P2791" s="44">
        <v>0</v>
      </c>
      <c r="Q2791" s="44">
        <v>0</v>
      </c>
      <c r="R2791" s="44">
        <v>0</v>
      </c>
      <c r="S2791" s="44">
        <v>0</v>
      </c>
      <c r="T2791" s="44">
        <v>0</v>
      </c>
      <c r="V2791" s="44"/>
      <c r="W2791" s="44"/>
      <c r="X2791" s="44"/>
    </row>
    <row r="2792" spans="1:24">
      <c r="A2792">
        <v>2</v>
      </c>
      <c r="B2792">
        <v>4332</v>
      </c>
      <c r="C2792" t="s">
        <v>3767</v>
      </c>
      <c r="D2792" t="s">
        <v>419</v>
      </c>
      <c r="E2792" t="s">
        <v>69</v>
      </c>
      <c r="F2792" t="s">
        <v>7893</v>
      </c>
      <c r="G2792" t="s">
        <v>7894</v>
      </c>
      <c r="H2792" t="s">
        <v>86</v>
      </c>
      <c r="I2792" s="42">
        <v>1</v>
      </c>
      <c r="J2792" t="s">
        <v>7002</v>
      </c>
      <c r="K2792" s="37">
        <v>48092</v>
      </c>
      <c r="L2792" s="44">
        <v>1823500.38</v>
      </c>
      <c r="M2792" s="44">
        <v>1823500.38</v>
      </c>
      <c r="N2792" s="44">
        <v>0</v>
      </c>
      <c r="O2792" s="44">
        <v>1823500.38</v>
      </c>
      <c r="P2792" s="44">
        <v>0</v>
      </c>
      <c r="Q2792" s="44">
        <v>0</v>
      </c>
      <c r="R2792" s="44">
        <v>0</v>
      </c>
      <c r="S2792" s="44">
        <v>0</v>
      </c>
      <c r="T2792" s="44">
        <v>0</v>
      </c>
      <c r="V2792" s="44"/>
      <c r="W2792" s="44"/>
      <c r="X2792" s="44"/>
    </row>
    <row r="2793" spans="1:24">
      <c r="A2793">
        <v>2</v>
      </c>
      <c r="B2793">
        <v>4332</v>
      </c>
      <c r="C2793" t="s">
        <v>3767</v>
      </c>
      <c r="D2793" t="s">
        <v>2765</v>
      </c>
      <c r="E2793" t="s">
        <v>9</v>
      </c>
      <c r="F2793" t="s">
        <v>6142</v>
      </c>
      <c r="G2793" t="s">
        <v>2766</v>
      </c>
      <c r="H2793" t="s">
        <v>100</v>
      </c>
      <c r="I2793" s="42">
        <v>1</v>
      </c>
      <c r="J2793" t="s">
        <v>7002</v>
      </c>
      <c r="K2793" s="37">
        <v>43592</v>
      </c>
      <c r="L2793" s="44">
        <v>11618.6</v>
      </c>
      <c r="M2793" s="44">
        <v>11618.6</v>
      </c>
      <c r="N2793" s="44">
        <v>0</v>
      </c>
      <c r="O2793" s="44">
        <v>10456.74</v>
      </c>
      <c r="P2793" s="44">
        <v>0</v>
      </c>
      <c r="Q2793" s="44">
        <v>871.39499999999998</v>
      </c>
      <c r="R2793" s="44">
        <v>0</v>
      </c>
      <c r="S2793" s="44">
        <v>0</v>
      </c>
      <c r="T2793" s="44">
        <v>871.39499999999998</v>
      </c>
      <c r="V2793" s="44"/>
      <c r="W2793" s="44"/>
      <c r="X2793" s="44"/>
    </row>
    <row r="2794" spans="1:24">
      <c r="A2794">
        <v>2</v>
      </c>
      <c r="B2794">
        <v>4332</v>
      </c>
      <c r="C2794" t="s">
        <v>3767</v>
      </c>
      <c r="D2794" t="s">
        <v>39</v>
      </c>
      <c r="E2794" t="s">
        <v>9</v>
      </c>
      <c r="F2794" t="s">
        <v>6143</v>
      </c>
      <c r="G2794" t="s">
        <v>2679</v>
      </c>
      <c r="H2794" t="s">
        <v>107</v>
      </c>
      <c r="I2794" s="42">
        <v>0.15</v>
      </c>
      <c r="J2794" t="s">
        <v>7002</v>
      </c>
      <c r="K2794" s="37">
        <v>43678</v>
      </c>
      <c r="L2794" s="44">
        <v>10000</v>
      </c>
      <c r="M2794" s="44">
        <v>10000</v>
      </c>
      <c r="N2794" s="44">
        <v>0</v>
      </c>
      <c r="O2794" s="44">
        <v>9000</v>
      </c>
      <c r="P2794" s="44">
        <v>0</v>
      </c>
      <c r="Q2794" s="44">
        <v>750</v>
      </c>
      <c r="R2794" s="44">
        <v>0</v>
      </c>
      <c r="S2794" s="44">
        <v>0</v>
      </c>
      <c r="T2794" s="44">
        <v>750</v>
      </c>
      <c r="V2794" s="44"/>
      <c r="W2794" s="44"/>
      <c r="X2794" s="44"/>
    </row>
    <row r="2795" spans="1:24">
      <c r="A2795">
        <v>2</v>
      </c>
      <c r="B2795">
        <v>4332</v>
      </c>
      <c r="C2795" t="s">
        <v>3767</v>
      </c>
      <c r="D2795" t="s">
        <v>555</v>
      </c>
      <c r="E2795" t="s">
        <v>9</v>
      </c>
      <c r="F2795" t="s">
        <v>6144</v>
      </c>
      <c r="G2795" t="s">
        <v>3173</v>
      </c>
      <c r="H2795" t="s">
        <v>100</v>
      </c>
      <c r="I2795" s="42">
        <v>1</v>
      </c>
      <c r="J2795" t="s">
        <v>7002</v>
      </c>
      <c r="K2795" s="37">
        <v>43851</v>
      </c>
      <c r="L2795" s="44">
        <v>19742.7</v>
      </c>
      <c r="M2795" s="44">
        <v>19742.7</v>
      </c>
      <c r="N2795" s="44">
        <v>0</v>
      </c>
      <c r="O2795" s="44">
        <v>17768.43</v>
      </c>
      <c r="P2795" s="44">
        <v>0</v>
      </c>
      <c r="Q2795" s="44">
        <v>1480.7025000000001</v>
      </c>
      <c r="R2795" s="44">
        <v>0</v>
      </c>
      <c r="S2795" s="44">
        <v>0</v>
      </c>
      <c r="T2795" s="44">
        <v>1480.7025000000001</v>
      </c>
      <c r="V2795" s="44"/>
      <c r="W2795" s="44"/>
      <c r="X2795" s="44"/>
    </row>
    <row r="2796" spans="1:24">
      <c r="A2796">
        <v>2</v>
      </c>
      <c r="B2796">
        <v>4332</v>
      </c>
      <c r="C2796" t="s">
        <v>3767</v>
      </c>
      <c r="D2796" t="s">
        <v>2765</v>
      </c>
      <c r="E2796" t="s">
        <v>9</v>
      </c>
      <c r="F2796" t="s">
        <v>6145</v>
      </c>
      <c r="G2796" t="s">
        <v>2823</v>
      </c>
      <c r="H2796" t="s">
        <v>100</v>
      </c>
      <c r="I2796" s="42">
        <v>1</v>
      </c>
      <c r="J2796" t="s">
        <v>7002</v>
      </c>
      <c r="K2796" s="37">
        <v>43592</v>
      </c>
      <c r="L2796" s="44">
        <v>4451.5</v>
      </c>
      <c r="M2796" s="44">
        <v>4451.5</v>
      </c>
      <c r="N2796" s="44">
        <v>0</v>
      </c>
      <c r="O2796" s="44">
        <v>4006.35</v>
      </c>
      <c r="P2796" s="44">
        <v>0</v>
      </c>
      <c r="Q2796" s="44">
        <v>333.86250000000001</v>
      </c>
      <c r="R2796" s="44">
        <v>0</v>
      </c>
      <c r="S2796" s="44">
        <v>0</v>
      </c>
      <c r="T2796" s="44">
        <v>333.86250000000001</v>
      </c>
      <c r="V2796" s="44"/>
      <c r="W2796" s="44"/>
      <c r="X2796" s="44"/>
    </row>
    <row r="2797" spans="1:24">
      <c r="A2797">
        <v>2</v>
      </c>
      <c r="B2797">
        <v>4332</v>
      </c>
      <c r="C2797" t="s">
        <v>3767</v>
      </c>
      <c r="D2797" t="s">
        <v>68</v>
      </c>
      <c r="E2797" t="s">
        <v>69</v>
      </c>
      <c r="F2797" t="s">
        <v>6146</v>
      </c>
      <c r="G2797" t="s">
        <v>3335</v>
      </c>
      <c r="H2797" t="s">
        <v>107</v>
      </c>
      <c r="I2797" s="42">
        <v>0</v>
      </c>
      <c r="J2797" t="s">
        <v>7002</v>
      </c>
      <c r="K2797" s="37">
        <v>48092</v>
      </c>
      <c r="L2797" s="44">
        <v>31262.19</v>
      </c>
      <c r="M2797" s="44">
        <v>31262.19</v>
      </c>
      <c r="N2797" s="44">
        <v>0</v>
      </c>
      <c r="O2797" s="44">
        <v>28135.97</v>
      </c>
      <c r="P2797" s="44">
        <v>0</v>
      </c>
      <c r="Q2797" s="44">
        <v>2344.6642000000002</v>
      </c>
      <c r="R2797" s="44">
        <v>0</v>
      </c>
      <c r="S2797" s="44">
        <v>0</v>
      </c>
      <c r="T2797" s="44">
        <v>2344.6642000000002</v>
      </c>
      <c r="V2797" s="44"/>
      <c r="W2797" s="44"/>
      <c r="X2797" s="44"/>
    </row>
    <row r="2798" spans="1:24">
      <c r="A2798">
        <v>2</v>
      </c>
      <c r="B2798">
        <v>4332</v>
      </c>
      <c r="C2798" t="s">
        <v>3767</v>
      </c>
      <c r="D2798" t="s">
        <v>90</v>
      </c>
      <c r="E2798" t="s">
        <v>9</v>
      </c>
      <c r="F2798" t="s">
        <v>6147</v>
      </c>
      <c r="G2798" t="s">
        <v>2704</v>
      </c>
      <c r="H2798" t="s">
        <v>107</v>
      </c>
      <c r="I2798" s="42">
        <v>1</v>
      </c>
      <c r="J2798" t="s">
        <v>7002</v>
      </c>
      <c r="K2798" s="37">
        <v>43592</v>
      </c>
      <c r="L2798" s="44">
        <v>63685.3</v>
      </c>
      <c r="M2798" s="44">
        <v>63685.3</v>
      </c>
      <c r="N2798" s="44">
        <v>0</v>
      </c>
      <c r="O2798" s="44">
        <v>57316.77</v>
      </c>
      <c r="P2798" s="44">
        <v>0</v>
      </c>
      <c r="Q2798" s="44">
        <v>4776.3975</v>
      </c>
      <c r="R2798" s="44">
        <v>0</v>
      </c>
      <c r="S2798" s="44">
        <v>0</v>
      </c>
      <c r="T2798" s="44">
        <v>4776.3975</v>
      </c>
      <c r="V2798" s="44"/>
      <c r="W2798" s="44"/>
      <c r="X2798" s="44"/>
    </row>
    <row r="2799" spans="1:24">
      <c r="A2799">
        <v>2</v>
      </c>
      <c r="B2799">
        <v>4332</v>
      </c>
      <c r="C2799" t="s">
        <v>3767</v>
      </c>
      <c r="D2799" t="s">
        <v>2174</v>
      </c>
      <c r="E2799" t="s">
        <v>264</v>
      </c>
      <c r="F2799" t="s">
        <v>6148</v>
      </c>
      <c r="G2799" t="s">
        <v>3406</v>
      </c>
      <c r="H2799" t="s">
        <v>107</v>
      </c>
      <c r="I2799" s="42">
        <v>1</v>
      </c>
      <c r="J2799" t="s">
        <v>7002</v>
      </c>
      <c r="K2799" s="37">
        <v>43851</v>
      </c>
      <c r="L2799" s="44">
        <v>4000</v>
      </c>
      <c r="M2799" s="44">
        <v>4000</v>
      </c>
      <c r="N2799" s="44">
        <v>0</v>
      </c>
      <c r="O2799" s="44">
        <v>3600</v>
      </c>
      <c r="P2799" s="44">
        <v>0</v>
      </c>
      <c r="Q2799" s="44">
        <v>300</v>
      </c>
      <c r="R2799" s="44">
        <v>0</v>
      </c>
      <c r="S2799" s="44">
        <v>0</v>
      </c>
      <c r="T2799" s="44">
        <v>300</v>
      </c>
      <c r="V2799" s="44"/>
      <c r="W2799" s="44"/>
      <c r="X2799" s="44"/>
    </row>
    <row r="2800" spans="1:24">
      <c r="A2800">
        <v>2</v>
      </c>
      <c r="B2800">
        <v>4332</v>
      </c>
      <c r="C2800" t="s">
        <v>3767</v>
      </c>
      <c r="D2800" t="s">
        <v>2174</v>
      </c>
      <c r="E2800" t="s">
        <v>264</v>
      </c>
      <c r="F2800" t="s">
        <v>6149</v>
      </c>
      <c r="G2800" t="s">
        <v>3033</v>
      </c>
      <c r="H2800" t="s">
        <v>107</v>
      </c>
      <c r="I2800" s="42">
        <v>1</v>
      </c>
      <c r="J2800" t="s">
        <v>7002</v>
      </c>
      <c r="K2800" s="37">
        <v>43781</v>
      </c>
      <c r="L2800" s="44">
        <v>4000</v>
      </c>
      <c r="M2800" s="44">
        <v>4000</v>
      </c>
      <c r="N2800" s="44">
        <v>0</v>
      </c>
      <c r="O2800" s="44">
        <v>3600</v>
      </c>
      <c r="P2800" s="44">
        <v>0</v>
      </c>
      <c r="Q2800" s="44">
        <v>300</v>
      </c>
      <c r="R2800" s="44">
        <v>0</v>
      </c>
      <c r="S2800" s="44">
        <v>0</v>
      </c>
      <c r="T2800" s="44">
        <v>300</v>
      </c>
      <c r="V2800" s="44"/>
      <c r="W2800" s="44"/>
      <c r="X2800" s="44"/>
    </row>
    <row r="2801" spans="1:24">
      <c r="A2801">
        <v>2</v>
      </c>
      <c r="B2801">
        <v>4332</v>
      </c>
      <c r="C2801" t="s">
        <v>3767</v>
      </c>
      <c r="D2801" t="s">
        <v>2836</v>
      </c>
      <c r="E2801" t="s">
        <v>152</v>
      </c>
      <c r="F2801" t="s">
        <v>6150</v>
      </c>
      <c r="G2801" t="s">
        <v>2837</v>
      </c>
      <c r="H2801" t="s">
        <v>100</v>
      </c>
      <c r="I2801" s="42">
        <v>1</v>
      </c>
      <c r="J2801" t="s">
        <v>7002</v>
      </c>
      <c r="K2801" s="37">
        <v>43781</v>
      </c>
      <c r="L2801" s="44">
        <v>20954.63</v>
      </c>
      <c r="M2801" s="44">
        <v>20954.63</v>
      </c>
      <c r="N2801" s="44">
        <v>0</v>
      </c>
      <c r="O2801" s="44">
        <v>18859.169999999998</v>
      </c>
      <c r="P2801" s="44">
        <v>0</v>
      </c>
      <c r="Q2801" s="44">
        <v>1571.5975000000001</v>
      </c>
      <c r="R2801" s="44">
        <v>0</v>
      </c>
      <c r="S2801" s="44">
        <v>0</v>
      </c>
      <c r="T2801" s="44">
        <v>1571.5975000000001</v>
      </c>
      <c r="V2801" s="44"/>
      <c r="W2801" s="44"/>
      <c r="X2801" s="44"/>
    </row>
    <row r="2802" spans="1:24">
      <c r="A2802">
        <v>2</v>
      </c>
      <c r="B2802">
        <v>4332</v>
      </c>
      <c r="C2802" t="s">
        <v>3767</v>
      </c>
      <c r="D2802" t="s">
        <v>2757</v>
      </c>
      <c r="E2802" t="s">
        <v>9</v>
      </c>
      <c r="F2802" t="s">
        <v>6151</v>
      </c>
      <c r="G2802" t="s">
        <v>2758</v>
      </c>
      <c r="H2802" t="s">
        <v>100</v>
      </c>
      <c r="I2802" s="42">
        <v>1</v>
      </c>
      <c r="J2802" t="s">
        <v>7002</v>
      </c>
      <c r="K2802" s="37">
        <v>43592</v>
      </c>
      <c r="L2802" s="44">
        <v>9891</v>
      </c>
      <c r="M2802" s="44">
        <v>9891</v>
      </c>
      <c r="N2802" s="44">
        <v>0</v>
      </c>
      <c r="O2802" s="44">
        <v>8901.9</v>
      </c>
      <c r="P2802" s="44">
        <v>0</v>
      </c>
      <c r="Q2802" s="44">
        <v>741.82500000000005</v>
      </c>
      <c r="R2802" s="44">
        <v>0</v>
      </c>
      <c r="S2802" s="44">
        <v>0</v>
      </c>
      <c r="T2802" s="44">
        <v>741.82500000000005</v>
      </c>
      <c r="V2802" s="44"/>
      <c r="W2802" s="44"/>
      <c r="X2802" s="44"/>
    </row>
    <row r="2803" spans="1:24">
      <c r="A2803">
        <v>2</v>
      </c>
      <c r="B2803">
        <v>4332</v>
      </c>
      <c r="C2803" t="s">
        <v>3767</v>
      </c>
      <c r="D2803" t="s">
        <v>1688</v>
      </c>
      <c r="E2803" t="s">
        <v>131</v>
      </c>
      <c r="F2803" t="s">
        <v>7895</v>
      </c>
      <c r="G2803" t="s">
        <v>7896</v>
      </c>
      <c r="H2803" t="s">
        <v>11</v>
      </c>
      <c r="I2803" s="42">
        <v>7.0000000000000007E-2</v>
      </c>
      <c r="J2803" t="s">
        <v>7003</v>
      </c>
      <c r="K2803" s="37">
        <v>48092</v>
      </c>
      <c r="L2803" s="44">
        <v>2365167</v>
      </c>
      <c r="M2803" s="44">
        <v>2365167</v>
      </c>
      <c r="N2803" s="44">
        <v>0</v>
      </c>
      <c r="O2803" s="44">
        <v>1773875.25</v>
      </c>
      <c r="P2803" s="44">
        <v>0</v>
      </c>
      <c r="Q2803" s="44">
        <v>66520.320000000007</v>
      </c>
      <c r="R2803" s="44">
        <v>66520.320000000007</v>
      </c>
      <c r="S2803" s="44">
        <v>0</v>
      </c>
      <c r="T2803" s="44">
        <v>0</v>
      </c>
      <c r="V2803" s="44"/>
      <c r="W2803" s="44"/>
      <c r="X2803" s="44"/>
    </row>
    <row r="2804" spans="1:24">
      <c r="A2804">
        <v>2</v>
      </c>
      <c r="B2804">
        <v>4332</v>
      </c>
      <c r="C2804" t="s">
        <v>3767</v>
      </c>
      <c r="D2804" t="s">
        <v>427</v>
      </c>
      <c r="E2804" t="s">
        <v>60</v>
      </c>
      <c r="F2804" t="s">
        <v>7897</v>
      </c>
      <c r="G2804" t="s">
        <v>7898</v>
      </c>
      <c r="H2804" t="s">
        <v>86</v>
      </c>
      <c r="I2804" s="42">
        <v>0.98</v>
      </c>
      <c r="J2804" t="s">
        <v>7002</v>
      </c>
      <c r="K2804" s="37">
        <v>43803</v>
      </c>
      <c r="L2804" s="44">
        <v>2252725.5699999998</v>
      </c>
      <c r="M2804" s="44">
        <v>2252725.5699999998</v>
      </c>
      <c r="N2804" s="44">
        <v>0</v>
      </c>
      <c r="O2804" s="44">
        <v>2252725.5699999998</v>
      </c>
      <c r="P2804" s="44">
        <v>0</v>
      </c>
      <c r="Q2804" s="44">
        <v>0</v>
      </c>
      <c r="R2804" s="44">
        <v>0</v>
      </c>
      <c r="S2804" s="44">
        <v>0</v>
      </c>
      <c r="T2804" s="44">
        <v>0</v>
      </c>
      <c r="V2804" s="44"/>
      <c r="W2804" s="44"/>
      <c r="X2804" s="44"/>
    </row>
    <row r="2805" spans="1:24">
      <c r="A2805">
        <v>2</v>
      </c>
      <c r="B2805">
        <v>4332</v>
      </c>
      <c r="C2805" t="s">
        <v>3767</v>
      </c>
      <c r="D2805" t="s">
        <v>2765</v>
      </c>
      <c r="E2805" t="s">
        <v>9</v>
      </c>
      <c r="F2805" t="s">
        <v>7899</v>
      </c>
      <c r="G2805" t="s">
        <v>7900</v>
      </c>
      <c r="H2805" t="s">
        <v>86</v>
      </c>
      <c r="I2805" s="42">
        <v>1</v>
      </c>
      <c r="J2805" t="s">
        <v>7002</v>
      </c>
      <c r="K2805" s="37">
        <v>43592</v>
      </c>
      <c r="L2805" s="44">
        <v>4140</v>
      </c>
      <c r="M2805" s="44">
        <v>4140</v>
      </c>
      <c r="N2805" s="44">
        <v>0</v>
      </c>
      <c r="O2805" s="44">
        <v>4140</v>
      </c>
      <c r="P2805" s="44">
        <v>0</v>
      </c>
      <c r="Q2805" s="44">
        <v>0</v>
      </c>
      <c r="R2805" s="44">
        <v>0</v>
      </c>
      <c r="S2805" s="44">
        <v>0</v>
      </c>
      <c r="T2805" s="44">
        <v>0</v>
      </c>
      <c r="V2805" s="44"/>
      <c r="W2805" s="44"/>
      <c r="X2805" s="44"/>
    </row>
    <row r="2806" spans="1:24">
      <c r="A2806">
        <v>2</v>
      </c>
      <c r="B2806">
        <v>4332</v>
      </c>
      <c r="C2806" t="s">
        <v>3767</v>
      </c>
      <c r="D2806" t="s">
        <v>90</v>
      </c>
      <c r="E2806" t="s">
        <v>9</v>
      </c>
      <c r="F2806" t="s">
        <v>6152</v>
      </c>
      <c r="G2806" t="s">
        <v>2938</v>
      </c>
      <c r="H2806" t="s">
        <v>107</v>
      </c>
      <c r="I2806" s="42">
        <v>1</v>
      </c>
      <c r="J2806" t="s">
        <v>7002</v>
      </c>
      <c r="K2806" s="37">
        <v>43864</v>
      </c>
      <c r="L2806" s="44">
        <v>39170.6</v>
      </c>
      <c r="M2806" s="44">
        <v>39170.6</v>
      </c>
      <c r="N2806" s="44">
        <v>0</v>
      </c>
      <c r="O2806" s="44">
        <v>35253.54</v>
      </c>
      <c r="P2806" s="44">
        <v>0</v>
      </c>
      <c r="Q2806" s="44">
        <v>2937.7950000000001</v>
      </c>
      <c r="R2806" s="44">
        <v>0</v>
      </c>
      <c r="S2806" s="44">
        <v>0</v>
      </c>
      <c r="T2806" s="44">
        <v>2937.7950000000001</v>
      </c>
      <c r="V2806" s="44"/>
      <c r="W2806" s="44"/>
      <c r="X2806" s="44"/>
    </row>
    <row r="2807" spans="1:24">
      <c r="A2807">
        <v>2</v>
      </c>
      <c r="B2807">
        <v>4332</v>
      </c>
      <c r="C2807" t="s">
        <v>3767</v>
      </c>
      <c r="D2807" t="s">
        <v>65</v>
      </c>
      <c r="E2807" t="s">
        <v>48</v>
      </c>
      <c r="F2807" t="s">
        <v>6153</v>
      </c>
      <c r="G2807" t="s">
        <v>3339</v>
      </c>
      <c r="H2807" t="s">
        <v>149</v>
      </c>
      <c r="I2807" s="42">
        <v>0</v>
      </c>
      <c r="J2807" t="s">
        <v>7002</v>
      </c>
      <c r="K2807" s="37">
        <v>48092</v>
      </c>
      <c r="L2807" s="44">
        <v>133250</v>
      </c>
      <c r="M2807" s="44">
        <v>133250</v>
      </c>
      <c r="N2807" s="44">
        <v>0</v>
      </c>
      <c r="O2807" s="44">
        <v>119925</v>
      </c>
      <c r="P2807" s="44">
        <v>0</v>
      </c>
      <c r="Q2807" s="44">
        <v>0</v>
      </c>
      <c r="R2807" s="44">
        <v>0</v>
      </c>
      <c r="S2807" s="44">
        <v>0</v>
      </c>
      <c r="T2807" s="44">
        <v>0</v>
      </c>
      <c r="V2807" s="44"/>
      <c r="W2807" s="44"/>
      <c r="X2807" s="44"/>
    </row>
    <row r="2808" spans="1:24">
      <c r="A2808">
        <v>2</v>
      </c>
      <c r="B2808">
        <v>4332</v>
      </c>
      <c r="C2808" t="s">
        <v>3767</v>
      </c>
      <c r="D2808" t="s">
        <v>522</v>
      </c>
      <c r="E2808" t="s">
        <v>147</v>
      </c>
      <c r="F2808" t="s">
        <v>6154</v>
      </c>
      <c r="G2808" t="s">
        <v>2842</v>
      </c>
      <c r="H2808" t="s">
        <v>107</v>
      </c>
      <c r="I2808" s="42">
        <v>0</v>
      </c>
      <c r="J2808" t="s">
        <v>7002</v>
      </c>
      <c r="K2808" s="37">
        <v>43899</v>
      </c>
      <c r="L2808" s="44">
        <v>71849.740000000005</v>
      </c>
      <c r="M2808" s="44">
        <v>71849.740000000005</v>
      </c>
      <c r="N2808" s="44">
        <v>0</v>
      </c>
      <c r="O2808" s="44">
        <v>64664.77</v>
      </c>
      <c r="P2808" s="44">
        <v>0</v>
      </c>
      <c r="Q2808" s="44">
        <v>5388.7308000000003</v>
      </c>
      <c r="R2808" s="44">
        <v>0</v>
      </c>
      <c r="S2808" s="44">
        <v>0</v>
      </c>
      <c r="T2808" s="44">
        <v>5388.7308000000003</v>
      </c>
      <c r="V2808" s="44"/>
      <c r="W2808" s="44"/>
      <c r="X2808" s="44"/>
    </row>
    <row r="2809" spans="1:24">
      <c r="A2809">
        <v>2</v>
      </c>
      <c r="B2809">
        <v>4332</v>
      </c>
      <c r="C2809" t="s">
        <v>3767</v>
      </c>
      <c r="D2809" t="s">
        <v>2174</v>
      </c>
      <c r="E2809" t="s">
        <v>264</v>
      </c>
      <c r="F2809" t="s">
        <v>6155</v>
      </c>
      <c r="G2809" t="s">
        <v>2876</v>
      </c>
      <c r="H2809" t="s">
        <v>107</v>
      </c>
      <c r="I2809" s="42">
        <v>1</v>
      </c>
      <c r="J2809" t="s">
        <v>7002</v>
      </c>
      <c r="K2809" s="37">
        <v>43781</v>
      </c>
      <c r="L2809" s="44">
        <v>4000</v>
      </c>
      <c r="M2809" s="44">
        <v>4000</v>
      </c>
      <c r="N2809" s="44">
        <v>0</v>
      </c>
      <c r="O2809" s="44">
        <v>3600</v>
      </c>
      <c r="P2809" s="44">
        <v>0</v>
      </c>
      <c r="Q2809" s="44">
        <v>300</v>
      </c>
      <c r="R2809" s="44">
        <v>0</v>
      </c>
      <c r="S2809" s="44">
        <v>0</v>
      </c>
      <c r="T2809" s="44">
        <v>300</v>
      </c>
      <c r="V2809" s="44"/>
      <c r="W2809" s="44"/>
      <c r="X2809" s="44"/>
    </row>
    <row r="2810" spans="1:24">
      <c r="A2810">
        <v>2</v>
      </c>
      <c r="B2810">
        <v>4332</v>
      </c>
      <c r="C2810" t="s">
        <v>3767</v>
      </c>
      <c r="D2810" t="s">
        <v>252</v>
      </c>
      <c r="E2810" t="s">
        <v>253</v>
      </c>
      <c r="F2810" t="s">
        <v>6156</v>
      </c>
      <c r="G2810" t="s">
        <v>629</v>
      </c>
      <c r="H2810" t="s">
        <v>124</v>
      </c>
      <c r="I2810" s="42">
        <v>1</v>
      </c>
      <c r="J2810" t="s">
        <v>7002</v>
      </c>
      <c r="K2810" s="37">
        <v>43334</v>
      </c>
      <c r="L2810" s="44">
        <v>7472.66</v>
      </c>
      <c r="M2810" s="44">
        <v>7472.66</v>
      </c>
      <c r="N2810" s="44">
        <v>0</v>
      </c>
      <c r="O2810" s="44">
        <v>6725.39</v>
      </c>
      <c r="P2810" s="44">
        <v>0</v>
      </c>
      <c r="Q2810" s="44">
        <v>560.44920000000002</v>
      </c>
      <c r="R2810" s="44">
        <v>0</v>
      </c>
      <c r="S2810" s="44">
        <v>0</v>
      </c>
      <c r="T2810" s="44">
        <v>560.44920000000002</v>
      </c>
      <c r="V2810" s="44"/>
      <c r="W2810" s="44"/>
      <c r="X2810" s="44"/>
    </row>
    <row r="2811" spans="1:24">
      <c r="A2811">
        <v>2</v>
      </c>
      <c r="B2811">
        <v>4332</v>
      </c>
      <c r="C2811" t="s">
        <v>3767</v>
      </c>
      <c r="D2811" t="s">
        <v>90</v>
      </c>
      <c r="E2811" t="s">
        <v>9</v>
      </c>
      <c r="F2811" t="s">
        <v>6157</v>
      </c>
      <c r="G2811" t="s">
        <v>2786</v>
      </c>
      <c r="H2811" t="s">
        <v>86</v>
      </c>
      <c r="I2811" s="42">
        <v>1</v>
      </c>
      <c r="J2811" t="s">
        <v>7002</v>
      </c>
      <c r="K2811" s="37">
        <v>48092</v>
      </c>
      <c r="L2811" s="44">
        <v>30000</v>
      </c>
      <c r="M2811" s="44">
        <v>30000</v>
      </c>
      <c r="N2811" s="44">
        <v>0</v>
      </c>
      <c r="O2811" s="44">
        <v>30000</v>
      </c>
      <c r="P2811" s="44">
        <v>3000</v>
      </c>
      <c r="Q2811" s="44">
        <v>2250</v>
      </c>
      <c r="R2811" s="44">
        <v>0</v>
      </c>
      <c r="S2811" s="44">
        <v>0</v>
      </c>
      <c r="T2811" s="44">
        <v>2250</v>
      </c>
      <c r="V2811" s="44"/>
      <c r="W2811" s="44"/>
      <c r="X2811" s="44"/>
    </row>
    <row r="2812" spans="1:24">
      <c r="A2812">
        <v>2</v>
      </c>
      <c r="B2812">
        <v>4332</v>
      </c>
      <c r="C2812" t="s">
        <v>3767</v>
      </c>
      <c r="D2812" t="s">
        <v>119</v>
      </c>
      <c r="E2812" t="s">
        <v>102</v>
      </c>
      <c r="F2812" t="s">
        <v>6158</v>
      </c>
      <c r="G2812" t="s">
        <v>2717</v>
      </c>
      <c r="H2812" t="s">
        <v>124</v>
      </c>
      <c r="I2812" s="42">
        <v>1</v>
      </c>
      <c r="J2812" t="s">
        <v>7002</v>
      </c>
      <c r="K2812" s="37">
        <v>43592</v>
      </c>
      <c r="L2812" s="44">
        <v>31972.03</v>
      </c>
      <c r="M2812" s="44">
        <v>31972.03</v>
      </c>
      <c r="N2812" s="44">
        <v>0</v>
      </c>
      <c r="O2812" s="44">
        <v>28774.83</v>
      </c>
      <c r="P2812" s="44">
        <v>0</v>
      </c>
      <c r="Q2812" s="44">
        <v>2397.9025000000001</v>
      </c>
      <c r="R2812" s="44">
        <v>0</v>
      </c>
      <c r="S2812" s="44">
        <v>0</v>
      </c>
      <c r="T2812" s="44">
        <v>2397.9025000000001</v>
      </c>
      <c r="V2812" s="44"/>
      <c r="W2812" s="44"/>
      <c r="X2812" s="44"/>
    </row>
    <row r="2813" spans="1:24">
      <c r="A2813">
        <v>2</v>
      </c>
      <c r="B2813">
        <v>4332</v>
      </c>
      <c r="C2813" t="s">
        <v>3767</v>
      </c>
      <c r="D2813" t="s">
        <v>39</v>
      </c>
      <c r="E2813" t="s">
        <v>9</v>
      </c>
      <c r="F2813" t="s">
        <v>6159</v>
      </c>
      <c r="G2813" t="s">
        <v>2701</v>
      </c>
      <c r="H2813" t="s">
        <v>100</v>
      </c>
      <c r="I2813" s="42">
        <v>1</v>
      </c>
      <c r="J2813" t="s">
        <v>7002</v>
      </c>
      <c r="K2813" s="37">
        <v>43592</v>
      </c>
      <c r="L2813" s="44">
        <v>14945.38</v>
      </c>
      <c r="M2813" s="44">
        <v>14945.38</v>
      </c>
      <c r="N2813" s="44">
        <v>0</v>
      </c>
      <c r="O2813" s="44">
        <v>13450.84</v>
      </c>
      <c r="P2813" s="44">
        <v>0</v>
      </c>
      <c r="Q2813" s="44">
        <v>1120.9032999999999</v>
      </c>
      <c r="R2813" s="44">
        <v>0</v>
      </c>
      <c r="S2813" s="44">
        <v>0</v>
      </c>
      <c r="T2813" s="44">
        <v>1120.9032999999999</v>
      </c>
      <c r="V2813" s="44"/>
      <c r="W2813" s="44"/>
      <c r="X2813" s="44"/>
    </row>
    <row r="2814" spans="1:24">
      <c r="A2814">
        <v>2</v>
      </c>
      <c r="B2814">
        <v>4332</v>
      </c>
      <c r="C2814" t="s">
        <v>3767</v>
      </c>
      <c r="D2814" t="s">
        <v>2774</v>
      </c>
      <c r="E2814" t="s">
        <v>25</v>
      </c>
      <c r="F2814" t="s">
        <v>6160</v>
      </c>
      <c r="G2814" t="s">
        <v>2775</v>
      </c>
      <c r="H2814" t="s">
        <v>86</v>
      </c>
      <c r="I2814" s="42">
        <v>1</v>
      </c>
      <c r="J2814" t="s">
        <v>7002</v>
      </c>
      <c r="K2814" s="37">
        <v>48092</v>
      </c>
      <c r="L2814" s="44">
        <v>230810.42</v>
      </c>
      <c r="M2814" s="44">
        <v>217441.12</v>
      </c>
      <c r="N2814" s="44">
        <v>-13369.3</v>
      </c>
      <c r="O2814" s="44">
        <v>206576.33</v>
      </c>
      <c r="P2814" s="44">
        <v>-13369.3</v>
      </c>
      <c r="Q2814" s="44">
        <v>5474.0463</v>
      </c>
      <c r="R2814" s="44">
        <v>0</v>
      </c>
      <c r="S2814" s="44">
        <v>329.56</v>
      </c>
      <c r="T2814" s="44">
        <v>5144.4862999999996</v>
      </c>
      <c r="V2814" s="44"/>
      <c r="W2814" s="44"/>
      <c r="X2814" s="44"/>
    </row>
    <row r="2815" spans="1:24">
      <c r="A2815">
        <v>2</v>
      </c>
      <c r="B2815">
        <v>4332</v>
      </c>
      <c r="C2815" t="s">
        <v>3767</v>
      </c>
      <c r="D2815" t="s">
        <v>2038</v>
      </c>
      <c r="E2815" t="s">
        <v>48</v>
      </c>
      <c r="F2815" t="s">
        <v>7901</v>
      </c>
      <c r="G2815" t="s">
        <v>141</v>
      </c>
      <c r="H2815" t="s">
        <v>86</v>
      </c>
      <c r="I2815" s="42">
        <v>1</v>
      </c>
      <c r="J2815" t="s">
        <v>7002</v>
      </c>
      <c r="K2815" s="37">
        <v>43592</v>
      </c>
      <c r="L2815" s="44">
        <v>52188.73</v>
      </c>
      <c r="M2815" s="44">
        <v>52188.73</v>
      </c>
      <c r="N2815" s="44">
        <v>0</v>
      </c>
      <c r="O2815" s="44">
        <v>52188.73</v>
      </c>
      <c r="P2815" s="44">
        <v>0</v>
      </c>
      <c r="Q2815" s="44">
        <v>0</v>
      </c>
      <c r="R2815" s="44">
        <v>0</v>
      </c>
      <c r="S2815" s="44">
        <v>0</v>
      </c>
      <c r="T2815" s="44">
        <v>0</v>
      </c>
      <c r="V2815" s="44"/>
      <c r="W2815" s="44"/>
      <c r="X2815" s="44"/>
    </row>
    <row r="2816" spans="1:24">
      <c r="A2816">
        <v>2</v>
      </c>
      <c r="B2816">
        <v>4332</v>
      </c>
      <c r="C2816" t="s">
        <v>3767</v>
      </c>
      <c r="D2816" t="s">
        <v>1239</v>
      </c>
      <c r="E2816" t="s">
        <v>21</v>
      </c>
      <c r="F2816" t="s">
        <v>6161</v>
      </c>
      <c r="G2816" t="s">
        <v>1240</v>
      </c>
      <c r="H2816" t="s">
        <v>107</v>
      </c>
      <c r="I2816" s="42">
        <v>0.8</v>
      </c>
      <c r="J2816" t="s">
        <v>7002</v>
      </c>
      <c r="K2816" s="37">
        <v>44028</v>
      </c>
      <c r="L2816" s="44">
        <v>163320</v>
      </c>
      <c r="M2816" s="44">
        <v>163320</v>
      </c>
      <c r="N2816" s="44">
        <v>0</v>
      </c>
      <c r="O2816" s="44">
        <v>146988</v>
      </c>
      <c r="P2816" s="44">
        <v>0</v>
      </c>
      <c r="Q2816" s="44">
        <v>7500</v>
      </c>
      <c r="R2816" s="44">
        <v>0</v>
      </c>
      <c r="S2816" s="44">
        <v>0</v>
      </c>
      <c r="T2816" s="44">
        <v>7500</v>
      </c>
      <c r="V2816" s="44"/>
      <c r="W2816" s="44"/>
      <c r="X2816" s="44"/>
    </row>
    <row r="2817" spans="1:24">
      <c r="A2817">
        <v>2</v>
      </c>
      <c r="B2817">
        <v>4332</v>
      </c>
      <c r="C2817" t="s">
        <v>3767</v>
      </c>
      <c r="D2817" t="s">
        <v>2663</v>
      </c>
      <c r="E2817" t="s">
        <v>688</v>
      </c>
      <c r="F2817" t="s">
        <v>7902</v>
      </c>
      <c r="G2817" t="s">
        <v>141</v>
      </c>
      <c r="H2817" t="s">
        <v>86</v>
      </c>
      <c r="I2817" s="42">
        <v>1</v>
      </c>
      <c r="J2817" t="s">
        <v>7002</v>
      </c>
      <c r="K2817" s="37">
        <v>43864</v>
      </c>
      <c r="L2817" s="44">
        <v>48456.56</v>
      </c>
      <c r="M2817" s="44">
        <v>48456.56</v>
      </c>
      <c r="N2817" s="44">
        <v>0</v>
      </c>
      <c r="O2817" s="44">
        <v>48456.56</v>
      </c>
      <c r="P2817" s="44">
        <v>0</v>
      </c>
      <c r="Q2817" s="44">
        <v>0</v>
      </c>
      <c r="R2817" s="44">
        <v>0</v>
      </c>
      <c r="S2817" s="44">
        <v>0</v>
      </c>
      <c r="T2817" s="44">
        <v>0</v>
      </c>
      <c r="V2817" s="44"/>
      <c r="W2817" s="44"/>
      <c r="X2817" s="44"/>
    </row>
    <row r="2818" spans="1:24">
      <c r="A2818">
        <v>2</v>
      </c>
      <c r="B2818">
        <v>4332</v>
      </c>
      <c r="C2818" t="s">
        <v>3767</v>
      </c>
      <c r="D2818" t="s">
        <v>13</v>
      </c>
      <c r="E2818" t="s">
        <v>9</v>
      </c>
      <c r="F2818" t="s">
        <v>7903</v>
      </c>
      <c r="G2818" t="s">
        <v>7904</v>
      </c>
      <c r="H2818" t="s">
        <v>86</v>
      </c>
      <c r="I2818" s="42">
        <v>1</v>
      </c>
      <c r="J2818" t="s">
        <v>7002</v>
      </c>
      <c r="K2818" s="37">
        <v>43593</v>
      </c>
      <c r="L2818" s="44">
        <v>94601.16</v>
      </c>
      <c r="M2818" s="44">
        <v>94601.16</v>
      </c>
      <c r="N2818" s="44">
        <v>0</v>
      </c>
      <c r="O2818" s="44">
        <v>94601.16</v>
      </c>
      <c r="P2818" s="44">
        <v>0</v>
      </c>
      <c r="Q2818" s="44">
        <v>0</v>
      </c>
      <c r="R2818" s="44">
        <v>0</v>
      </c>
      <c r="S2818" s="44">
        <v>0</v>
      </c>
      <c r="T2818" s="44">
        <v>0</v>
      </c>
      <c r="V2818" s="44"/>
      <c r="W2818" s="44"/>
      <c r="X2818" s="44"/>
    </row>
    <row r="2819" spans="1:24">
      <c r="A2819">
        <v>2</v>
      </c>
      <c r="B2819">
        <v>4332</v>
      </c>
      <c r="C2819" t="s">
        <v>3767</v>
      </c>
      <c r="D2819" t="s">
        <v>2765</v>
      </c>
      <c r="E2819" t="s">
        <v>9</v>
      </c>
      <c r="F2819" t="s">
        <v>7905</v>
      </c>
      <c r="G2819" t="s">
        <v>7906</v>
      </c>
      <c r="H2819" t="s">
        <v>124</v>
      </c>
      <c r="I2819" s="42">
        <v>0</v>
      </c>
      <c r="J2819" t="s">
        <v>7002</v>
      </c>
      <c r="K2819" s="37">
        <v>48092</v>
      </c>
      <c r="L2819" s="44">
        <v>75900</v>
      </c>
      <c r="M2819" s="44">
        <v>75900</v>
      </c>
      <c r="N2819" s="44">
        <v>0</v>
      </c>
      <c r="O2819" s="44">
        <v>68310</v>
      </c>
      <c r="P2819" s="44">
        <v>0</v>
      </c>
      <c r="Q2819" s="44">
        <v>5692.5</v>
      </c>
      <c r="R2819" s="44">
        <v>0</v>
      </c>
      <c r="S2819" s="44">
        <v>5692.5</v>
      </c>
      <c r="T2819" s="44">
        <v>0</v>
      </c>
      <c r="V2819" s="44"/>
      <c r="W2819" s="44"/>
      <c r="X2819" s="44"/>
    </row>
    <row r="2820" spans="1:24">
      <c r="A2820">
        <v>2</v>
      </c>
      <c r="B2820">
        <v>4332</v>
      </c>
      <c r="C2820" t="s">
        <v>3767</v>
      </c>
      <c r="D2820" t="s">
        <v>2772</v>
      </c>
      <c r="E2820" t="s">
        <v>9</v>
      </c>
      <c r="F2820" t="s">
        <v>7907</v>
      </c>
      <c r="G2820" t="s">
        <v>7908</v>
      </c>
      <c r="H2820" t="s">
        <v>86</v>
      </c>
      <c r="I2820" s="42">
        <v>1</v>
      </c>
      <c r="J2820" t="s">
        <v>7002</v>
      </c>
      <c r="K2820" s="37">
        <v>48092</v>
      </c>
      <c r="L2820" s="44">
        <v>552802.78</v>
      </c>
      <c r="M2820" s="44">
        <v>552802.78</v>
      </c>
      <c r="N2820" s="44">
        <v>0</v>
      </c>
      <c r="O2820" s="44">
        <v>552802.78</v>
      </c>
      <c r="P2820" s="44">
        <v>0</v>
      </c>
      <c r="Q2820" s="44">
        <v>0</v>
      </c>
      <c r="R2820" s="44">
        <v>0</v>
      </c>
      <c r="S2820" s="44">
        <v>0</v>
      </c>
      <c r="T2820" s="44">
        <v>0</v>
      </c>
      <c r="V2820" s="44"/>
      <c r="W2820" s="44"/>
      <c r="X2820" s="44"/>
    </row>
    <row r="2821" spans="1:24">
      <c r="A2821">
        <v>2</v>
      </c>
      <c r="B2821">
        <v>4332</v>
      </c>
      <c r="C2821" t="s">
        <v>3767</v>
      </c>
      <c r="D2821" t="s">
        <v>568</v>
      </c>
      <c r="E2821" t="s">
        <v>25</v>
      </c>
      <c r="F2821" t="s">
        <v>6162</v>
      </c>
      <c r="G2821" t="s">
        <v>2769</v>
      </c>
      <c r="H2821" t="s">
        <v>107</v>
      </c>
      <c r="I2821" s="42">
        <v>1</v>
      </c>
      <c r="J2821" t="s">
        <v>7002</v>
      </c>
      <c r="K2821" s="37">
        <v>48092</v>
      </c>
      <c r="L2821" s="44">
        <v>138660.35999999999</v>
      </c>
      <c r="M2821" s="44">
        <v>138660.35999999999</v>
      </c>
      <c r="N2821" s="44">
        <v>0</v>
      </c>
      <c r="O2821" s="44">
        <v>124794.32</v>
      </c>
      <c r="P2821" s="44">
        <v>0</v>
      </c>
      <c r="Q2821" s="44">
        <v>10399.5267</v>
      </c>
      <c r="R2821" s="44">
        <v>0</v>
      </c>
      <c r="S2821" s="44">
        <v>0</v>
      </c>
      <c r="T2821" s="44">
        <v>10399.5267</v>
      </c>
      <c r="V2821" s="44"/>
      <c r="W2821" s="44"/>
      <c r="X2821" s="44"/>
    </row>
    <row r="2822" spans="1:24">
      <c r="A2822">
        <v>2</v>
      </c>
      <c r="B2822">
        <v>4332</v>
      </c>
      <c r="C2822" t="s">
        <v>3767</v>
      </c>
      <c r="D2822" t="s">
        <v>243</v>
      </c>
      <c r="E2822" t="s">
        <v>244</v>
      </c>
      <c r="F2822" t="s">
        <v>7909</v>
      </c>
      <c r="G2822" t="s">
        <v>7910</v>
      </c>
      <c r="H2822" t="s">
        <v>86</v>
      </c>
      <c r="I2822" s="42">
        <v>1</v>
      </c>
      <c r="J2822" t="s">
        <v>7002</v>
      </c>
      <c r="K2822" s="37">
        <v>43265</v>
      </c>
      <c r="L2822" s="44">
        <v>4465.8999999999996</v>
      </c>
      <c r="M2822" s="44">
        <v>4465.8999999999996</v>
      </c>
      <c r="N2822" s="44">
        <v>0</v>
      </c>
      <c r="O2822" s="44">
        <v>4465.8999999999996</v>
      </c>
      <c r="P2822" s="44">
        <v>0</v>
      </c>
      <c r="Q2822" s="44">
        <v>0</v>
      </c>
      <c r="R2822" s="44">
        <v>0</v>
      </c>
      <c r="S2822" s="44">
        <v>0</v>
      </c>
      <c r="T2822" s="44">
        <v>0</v>
      </c>
      <c r="V2822" s="44"/>
      <c r="W2822" s="44"/>
      <c r="X2822" s="44"/>
    </row>
    <row r="2823" spans="1:24">
      <c r="A2823">
        <v>2</v>
      </c>
      <c r="B2823">
        <v>4332</v>
      </c>
      <c r="C2823" t="s">
        <v>3767</v>
      </c>
      <c r="D2823" t="s">
        <v>2171</v>
      </c>
      <c r="E2823" t="s">
        <v>256</v>
      </c>
      <c r="F2823" t="s">
        <v>6163</v>
      </c>
      <c r="G2823" t="s">
        <v>2811</v>
      </c>
      <c r="H2823" t="s">
        <v>107</v>
      </c>
      <c r="I2823" s="42">
        <v>1</v>
      </c>
      <c r="J2823" t="s">
        <v>7002</v>
      </c>
      <c r="K2823" s="37">
        <v>43593</v>
      </c>
      <c r="L2823" s="44">
        <v>17109.13</v>
      </c>
      <c r="M2823" s="44">
        <v>17109.13</v>
      </c>
      <c r="N2823" s="44">
        <v>0</v>
      </c>
      <c r="O2823" s="44">
        <v>15398.22</v>
      </c>
      <c r="P2823" s="44">
        <v>0</v>
      </c>
      <c r="Q2823" s="44">
        <v>1283.1849999999999</v>
      </c>
      <c r="R2823" s="44">
        <v>0</v>
      </c>
      <c r="S2823" s="44">
        <v>0</v>
      </c>
      <c r="T2823" s="44">
        <v>1283.1849999999999</v>
      </c>
      <c r="V2823" s="44"/>
      <c r="W2823" s="44"/>
      <c r="X2823" s="44"/>
    </row>
    <row r="2824" spans="1:24">
      <c r="A2824">
        <v>2</v>
      </c>
      <c r="B2824">
        <v>4332</v>
      </c>
      <c r="C2824" t="s">
        <v>3767</v>
      </c>
      <c r="D2824" t="s">
        <v>918</v>
      </c>
      <c r="E2824" t="s">
        <v>25</v>
      </c>
      <c r="F2824" t="s">
        <v>6164</v>
      </c>
      <c r="G2824" t="s">
        <v>2783</v>
      </c>
      <c r="H2824" t="s">
        <v>107</v>
      </c>
      <c r="I2824" s="42">
        <v>1</v>
      </c>
      <c r="J2824" t="s">
        <v>7002</v>
      </c>
      <c r="K2824" s="37">
        <v>43593</v>
      </c>
      <c r="L2824" s="44">
        <v>10172</v>
      </c>
      <c r="M2824" s="44">
        <v>10172</v>
      </c>
      <c r="N2824" s="44">
        <v>0</v>
      </c>
      <c r="O2824" s="44">
        <v>9154.7999999999993</v>
      </c>
      <c r="P2824" s="44">
        <v>0</v>
      </c>
      <c r="Q2824" s="44">
        <v>762.9</v>
      </c>
      <c r="R2824" s="44">
        <v>0</v>
      </c>
      <c r="S2824" s="44">
        <v>0</v>
      </c>
      <c r="T2824" s="44">
        <v>762.9</v>
      </c>
      <c r="V2824" s="44"/>
      <c r="W2824" s="44"/>
      <c r="X2824" s="44"/>
    </row>
    <row r="2825" spans="1:24">
      <c r="A2825">
        <v>2</v>
      </c>
      <c r="B2825">
        <v>4332</v>
      </c>
      <c r="C2825" t="s">
        <v>3767</v>
      </c>
      <c r="D2825" t="s">
        <v>90</v>
      </c>
      <c r="E2825" t="s">
        <v>9</v>
      </c>
      <c r="F2825" t="s">
        <v>6165</v>
      </c>
      <c r="G2825" t="s">
        <v>2709</v>
      </c>
      <c r="H2825" t="s">
        <v>124</v>
      </c>
      <c r="I2825" s="42">
        <v>1</v>
      </c>
      <c r="J2825" t="s">
        <v>7002</v>
      </c>
      <c r="K2825" s="37">
        <v>43593</v>
      </c>
      <c r="L2825" s="44">
        <v>4093.5</v>
      </c>
      <c r="M2825" s="44">
        <v>4093.5</v>
      </c>
      <c r="N2825" s="44">
        <v>0</v>
      </c>
      <c r="O2825" s="44">
        <v>3684.15</v>
      </c>
      <c r="P2825" s="44">
        <v>0</v>
      </c>
      <c r="Q2825" s="44">
        <v>307.01249999999999</v>
      </c>
      <c r="R2825" s="44">
        <v>0</v>
      </c>
      <c r="S2825" s="44">
        <v>0</v>
      </c>
      <c r="T2825" s="44">
        <v>307.01249999999999</v>
      </c>
      <c r="V2825" s="44"/>
      <c r="W2825" s="44"/>
      <c r="X2825" s="44"/>
    </row>
    <row r="2826" spans="1:24">
      <c r="A2826">
        <v>2</v>
      </c>
      <c r="B2826">
        <v>4332</v>
      </c>
      <c r="C2826" t="s">
        <v>3767</v>
      </c>
      <c r="D2826" t="s">
        <v>175</v>
      </c>
      <c r="E2826" t="s">
        <v>9</v>
      </c>
      <c r="F2826" t="s">
        <v>7911</v>
      </c>
      <c r="G2826" t="s">
        <v>7912</v>
      </c>
      <c r="H2826" t="s">
        <v>100</v>
      </c>
      <c r="I2826" s="42">
        <v>1</v>
      </c>
      <c r="J2826" t="s">
        <v>7002</v>
      </c>
      <c r="K2826" s="37">
        <v>48092</v>
      </c>
      <c r="L2826" s="44">
        <v>31321.73</v>
      </c>
      <c r="M2826" s="44">
        <v>31321.73</v>
      </c>
      <c r="N2826" s="44">
        <v>0</v>
      </c>
      <c r="O2826" s="44">
        <v>28189.56</v>
      </c>
      <c r="P2826" s="44">
        <v>0</v>
      </c>
      <c r="Q2826" s="44">
        <v>2349.13</v>
      </c>
      <c r="R2826" s="44">
        <v>0</v>
      </c>
      <c r="S2826" s="44">
        <v>2349.13</v>
      </c>
      <c r="T2826" s="44">
        <v>0</v>
      </c>
      <c r="V2826" s="44"/>
      <c r="W2826" s="44"/>
      <c r="X2826" s="44"/>
    </row>
    <row r="2827" spans="1:24">
      <c r="A2827">
        <v>2</v>
      </c>
      <c r="B2827">
        <v>4332</v>
      </c>
      <c r="C2827" t="s">
        <v>3767</v>
      </c>
      <c r="D2827" t="s">
        <v>90</v>
      </c>
      <c r="E2827" t="s">
        <v>9</v>
      </c>
      <c r="F2827" t="s">
        <v>6166</v>
      </c>
      <c r="G2827" t="s">
        <v>2921</v>
      </c>
      <c r="H2827" t="s">
        <v>100</v>
      </c>
      <c r="I2827" s="42">
        <v>1</v>
      </c>
      <c r="J2827" t="s">
        <v>7002</v>
      </c>
      <c r="K2827" s="37">
        <v>43864</v>
      </c>
      <c r="L2827" s="44">
        <v>11455.29</v>
      </c>
      <c r="M2827" s="44">
        <v>11455.29</v>
      </c>
      <c r="N2827" s="44">
        <v>0</v>
      </c>
      <c r="O2827" s="44">
        <v>10309.76</v>
      </c>
      <c r="P2827" s="44">
        <v>0</v>
      </c>
      <c r="Q2827" s="44">
        <v>859.14670000000001</v>
      </c>
      <c r="R2827" s="44">
        <v>0</v>
      </c>
      <c r="S2827" s="44">
        <v>0</v>
      </c>
      <c r="T2827" s="44">
        <v>859.14670000000001</v>
      </c>
      <c r="V2827" s="44"/>
      <c r="W2827" s="44"/>
      <c r="X2827" s="44"/>
    </row>
    <row r="2828" spans="1:24">
      <c r="A2828">
        <v>2</v>
      </c>
      <c r="B2828">
        <v>4332</v>
      </c>
      <c r="C2828" t="s">
        <v>3767</v>
      </c>
      <c r="D2828" t="s">
        <v>2038</v>
      </c>
      <c r="E2828" t="s">
        <v>48</v>
      </c>
      <c r="F2828" t="s">
        <v>6167</v>
      </c>
      <c r="G2828" t="s">
        <v>3353</v>
      </c>
      <c r="H2828" t="s">
        <v>107</v>
      </c>
      <c r="I2828" s="42">
        <v>0.23</v>
      </c>
      <c r="J2828" t="s">
        <v>7002</v>
      </c>
      <c r="K2828" s="37">
        <v>48092</v>
      </c>
      <c r="L2828" s="44">
        <v>17329.29</v>
      </c>
      <c r="M2828" s="44">
        <v>17329.29</v>
      </c>
      <c r="N2828" s="44">
        <v>0</v>
      </c>
      <c r="O2828" s="44">
        <v>15596.36</v>
      </c>
      <c r="P2828" s="44">
        <v>0</v>
      </c>
      <c r="Q2828" s="44">
        <v>1299.6967</v>
      </c>
      <c r="R2828" s="44">
        <v>0</v>
      </c>
      <c r="S2828" s="44">
        <v>0</v>
      </c>
      <c r="T2828" s="44">
        <v>1299.6967</v>
      </c>
      <c r="V2828" s="44"/>
      <c r="W2828" s="44"/>
      <c r="X2828" s="44"/>
    </row>
    <row r="2829" spans="1:24">
      <c r="A2829">
        <v>2</v>
      </c>
      <c r="B2829">
        <v>4332</v>
      </c>
      <c r="C2829" t="s">
        <v>3767</v>
      </c>
      <c r="D2829" t="s">
        <v>247</v>
      </c>
      <c r="E2829" t="s">
        <v>69</v>
      </c>
      <c r="F2829" t="s">
        <v>6168</v>
      </c>
      <c r="G2829" t="s">
        <v>3039</v>
      </c>
      <c r="H2829" t="s">
        <v>107</v>
      </c>
      <c r="I2829" s="42">
        <v>0.5</v>
      </c>
      <c r="J2829" t="s">
        <v>7002</v>
      </c>
      <c r="K2829" s="37">
        <v>43861</v>
      </c>
      <c r="L2829" s="44">
        <v>26014.31</v>
      </c>
      <c r="M2829" s="44">
        <v>26014.31</v>
      </c>
      <c r="N2829" s="44">
        <v>0</v>
      </c>
      <c r="O2829" s="44">
        <v>23412.880000000001</v>
      </c>
      <c r="P2829" s="44">
        <v>0</v>
      </c>
      <c r="Q2829" s="44">
        <v>1951.0733</v>
      </c>
      <c r="R2829" s="44">
        <v>0</v>
      </c>
      <c r="S2829" s="44">
        <v>0</v>
      </c>
      <c r="T2829" s="44">
        <v>1951.0733</v>
      </c>
      <c r="V2829" s="44"/>
      <c r="W2829" s="44"/>
      <c r="X2829" s="44"/>
    </row>
    <row r="2830" spans="1:24">
      <c r="A2830">
        <v>2</v>
      </c>
      <c r="B2830">
        <v>4332</v>
      </c>
      <c r="C2830" t="s">
        <v>3767</v>
      </c>
      <c r="D2830" t="s">
        <v>1981</v>
      </c>
      <c r="E2830" t="s">
        <v>9</v>
      </c>
      <c r="F2830" t="s">
        <v>6169</v>
      </c>
      <c r="G2830" t="s">
        <v>2790</v>
      </c>
      <c r="H2830" t="s">
        <v>86</v>
      </c>
      <c r="I2830" s="42">
        <v>1</v>
      </c>
      <c r="J2830" t="s">
        <v>7002</v>
      </c>
      <c r="K2830" s="37">
        <v>48092</v>
      </c>
      <c r="L2830" s="44">
        <v>135937.87</v>
      </c>
      <c r="M2830" s="44">
        <v>135937.87</v>
      </c>
      <c r="N2830" s="44">
        <v>0</v>
      </c>
      <c r="O2830" s="44">
        <v>135152.87</v>
      </c>
      <c r="P2830" s="44">
        <v>0</v>
      </c>
      <c r="Q2830" s="44">
        <v>588.17999999999995</v>
      </c>
      <c r="R2830" s="44">
        <v>0</v>
      </c>
      <c r="S2830" s="44">
        <v>-2.5990000000000002</v>
      </c>
      <c r="T2830" s="44">
        <v>590.779</v>
      </c>
      <c r="V2830" s="44"/>
      <c r="W2830" s="44"/>
      <c r="X2830" s="44"/>
    </row>
    <row r="2831" spans="1:24">
      <c r="A2831">
        <v>2</v>
      </c>
      <c r="B2831">
        <v>4332</v>
      </c>
      <c r="C2831" t="s">
        <v>3767</v>
      </c>
      <c r="D2831" t="s">
        <v>2892</v>
      </c>
      <c r="E2831" t="s">
        <v>152</v>
      </c>
      <c r="F2831" t="s">
        <v>6170</v>
      </c>
      <c r="G2831" t="s">
        <v>2893</v>
      </c>
      <c r="H2831" t="s">
        <v>100</v>
      </c>
      <c r="I2831" s="42">
        <v>1</v>
      </c>
      <c r="J2831" t="s">
        <v>7002</v>
      </c>
      <c r="K2831" s="37">
        <v>48092</v>
      </c>
      <c r="L2831" s="44">
        <v>967097.31</v>
      </c>
      <c r="M2831" s="44">
        <v>967097.31</v>
      </c>
      <c r="N2831" s="44">
        <v>0</v>
      </c>
      <c r="O2831" s="44">
        <v>870387.58</v>
      </c>
      <c r="P2831" s="44">
        <v>0</v>
      </c>
      <c r="Q2831" s="44">
        <v>58028.160000000003</v>
      </c>
      <c r="R2831" s="44">
        <v>0</v>
      </c>
      <c r="S2831" s="44">
        <v>58028.160000000003</v>
      </c>
      <c r="T2831" s="44">
        <v>0</v>
      </c>
      <c r="V2831" s="44"/>
      <c r="W2831" s="44"/>
      <c r="X2831" s="44"/>
    </row>
    <row r="2832" spans="1:24">
      <c r="A2832">
        <v>2</v>
      </c>
      <c r="B2832">
        <v>4332</v>
      </c>
      <c r="C2832" t="s">
        <v>3767</v>
      </c>
      <c r="D2832" t="s">
        <v>2902</v>
      </c>
      <c r="E2832" t="s">
        <v>93</v>
      </c>
      <c r="F2832" t="s">
        <v>6171</v>
      </c>
      <c r="G2832" t="s">
        <v>3174</v>
      </c>
      <c r="H2832" t="s">
        <v>107</v>
      </c>
      <c r="I2832" s="42">
        <v>1</v>
      </c>
      <c r="J2832" t="s">
        <v>7002</v>
      </c>
      <c r="K2832" s="37">
        <v>43861</v>
      </c>
      <c r="L2832" s="44">
        <v>60198.5</v>
      </c>
      <c r="M2832" s="44">
        <v>60198.5</v>
      </c>
      <c r="N2832" s="44">
        <v>0</v>
      </c>
      <c r="O2832" s="44">
        <v>54178.65</v>
      </c>
      <c r="P2832" s="44">
        <v>0</v>
      </c>
      <c r="Q2832" s="44">
        <v>4514.8874999999998</v>
      </c>
      <c r="R2832" s="44">
        <v>0</v>
      </c>
      <c r="S2832" s="44">
        <v>0</v>
      </c>
      <c r="T2832" s="44">
        <v>4514.8874999999998</v>
      </c>
      <c r="V2832" s="44"/>
      <c r="W2832" s="44"/>
      <c r="X2832" s="44"/>
    </row>
    <row r="2833" spans="1:24">
      <c r="A2833">
        <v>2</v>
      </c>
      <c r="B2833">
        <v>4332</v>
      </c>
      <c r="C2833" t="s">
        <v>3767</v>
      </c>
      <c r="D2833" t="s">
        <v>2914</v>
      </c>
      <c r="E2833" t="s">
        <v>396</v>
      </c>
      <c r="F2833" t="s">
        <v>6172</v>
      </c>
      <c r="G2833" t="s">
        <v>2915</v>
      </c>
      <c r="H2833" t="s">
        <v>124</v>
      </c>
      <c r="I2833" s="42">
        <v>0</v>
      </c>
      <c r="J2833" t="s">
        <v>7002</v>
      </c>
      <c r="K2833" s="37">
        <v>43760</v>
      </c>
      <c r="L2833" s="44">
        <v>79760.87</v>
      </c>
      <c r="M2833" s="44">
        <v>79760.87</v>
      </c>
      <c r="N2833" s="44">
        <v>0</v>
      </c>
      <c r="O2833" s="44">
        <v>71784.78</v>
      </c>
      <c r="P2833" s="44">
        <v>0</v>
      </c>
      <c r="Q2833" s="44">
        <v>5982.0649999999996</v>
      </c>
      <c r="R2833" s="44">
        <v>0</v>
      </c>
      <c r="S2833" s="44">
        <v>0</v>
      </c>
      <c r="T2833" s="44">
        <v>5982.0649999999996</v>
      </c>
      <c r="V2833" s="44"/>
      <c r="W2833" s="44"/>
      <c r="X2833" s="44"/>
    </row>
    <row r="2834" spans="1:24">
      <c r="A2834">
        <v>2</v>
      </c>
      <c r="B2834">
        <v>4332</v>
      </c>
      <c r="C2834" t="s">
        <v>3767</v>
      </c>
      <c r="D2834" t="s">
        <v>928</v>
      </c>
      <c r="E2834" t="s">
        <v>147</v>
      </c>
      <c r="F2834" t="s">
        <v>6173</v>
      </c>
      <c r="G2834" t="s">
        <v>3102</v>
      </c>
      <c r="H2834" t="s">
        <v>124</v>
      </c>
      <c r="I2834" s="42">
        <v>1</v>
      </c>
      <c r="J2834" t="s">
        <v>7002</v>
      </c>
      <c r="K2834" s="37">
        <v>43851</v>
      </c>
      <c r="L2834" s="44">
        <v>28937.61</v>
      </c>
      <c r="M2834" s="44">
        <v>28937.61</v>
      </c>
      <c r="N2834" s="44">
        <v>0</v>
      </c>
      <c r="O2834" s="44">
        <v>26043.85</v>
      </c>
      <c r="P2834" s="44">
        <v>0</v>
      </c>
      <c r="Q2834" s="44">
        <v>2170.3208</v>
      </c>
      <c r="R2834" s="44">
        <v>0</v>
      </c>
      <c r="S2834" s="44">
        <v>0</v>
      </c>
      <c r="T2834" s="44">
        <v>2170.3208</v>
      </c>
      <c r="V2834" s="44"/>
      <c r="W2834" s="44"/>
      <c r="X2834" s="44"/>
    </row>
    <row r="2835" spans="1:24">
      <c r="A2835">
        <v>2</v>
      </c>
      <c r="B2835">
        <v>4332</v>
      </c>
      <c r="C2835" t="s">
        <v>3767</v>
      </c>
      <c r="D2835" t="s">
        <v>3239</v>
      </c>
      <c r="E2835" t="s">
        <v>135</v>
      </c>
      <c r="F2835" t="s">
        <v>6174</v>
      </c>
      <c r="G2835" t="s">
        <v>3380</v>
      </c>
      <c r="H2835" t="s">
        <v>107</v>
      </c>
      <c r="I2835" s="42">
        <v>0.1</v>
      </c>
      <c r="J2835" t="s">
        <v>7002</v>
      </c>
      <c r="K2835" s="37">
        <v>43864</v>
      </c>
      <c r="L2835" s="44">
        <v>56650.5</v>
      </c>
      <c r="M2835" s="44">
        <v>56650.5</v>
      </c>
      <c r="N2835" s="44">
        <v>0</v>
      </c>
      <c r="O2835" s="44">
        <v>50985.45</v>
      </c>
      <c r="P2835" s="44">
        <v>0</v>
      </c>
      <c r="Q2835" s="44">
        <v>4248.7875000000004</v>
      </c>
      <c r="R2835" s="44">
        <v>0</v>
      </c>
      <c r="S2835" s="44">
        <v>0</v>
      </c>
      <c r="T2835" s="44">
        <v>4248.7875000000004</v>
      </c>
      <c r="V2835" s="44"/>
      <c r="W2835" s="44"/>
      <c r="X2835" s="44"/>
    </row>
    <row r="2836" spans="1:24">
      <c r="A2836">
        <v>2</v>
      </c>
      <c r="B2836">
        <v>4332</v>
      </c>
      <c r="C2836" t="s">
        <v>3767</v>
      </c>
      <c r="D2836" t="s">
        <v>2902</v>
      </c>
      <c r="E2836" t="s">
        <v>93</v>
      </c>
      <c r="F2836" t="s">
        <v>6175</v>
      </c>
      <c r="G2836" t="s">
        <v>2903</v>
      </c>
      <c r="H2836" t="s">
        <v>107</v>
      </c>
      <c r="I2836" s="42">
        <v>1</v>
      </c>
      <c r="J2836" t="s">
        <v>7002</v>
      </c>
      <c r="K2836" s="37">
        <v>43781</v>
      </c>
      <c r="L2836" s="44">
        <v>8493.5400000000009</v>
      </c>
      <c r="M2836" s="44">
        <v>8493.5400000000009</v>
      </c>
      <c r="N2836" s="44">
        <v>0</v>
      </c>
      <c r="O2836" s="44">
        <v>7644.19</v>
      </c>
      <c r="P2836" s="44">
        <v>0</v>
      </c>
      <c r="Q2836" s="44">
        <v>637.01580000000001</v>
      </c>
      <c r="R2836" s="44">
        <v>0</v>
      </c>
      <c r="S2836" s="44">
        <v>0</v>
      </c>
      <c r="T2836" s="44">
        <v>637.01580000000001</v>
      </c>
      <c r="V2836" s="44"/>
      <c r="W2836" s="44"/>
      <c r="X2836" s="44"/>
    </row>
    <row r="2837" spans="1:24">
      <c r="A2837">
        <v>2</v>
      </c>
      <c r="B2837">
        <v>4332</v>
      </c>
      <c r="C2837" t="s">
        <v>3767</v>
      </c>
      <c r="D2837" t="s">
        <v>1321</v>
      </c>
      <c r="E2837" t="s">
        <v>69</v>
      </c>
      <c r="F2837" t="s">
        <v>6176</v>
      </c>
      <c r="G2837" t="s">
        <v>2907</v>
      </c>
      <c r="H2837" t="s">
        <v>107</v>
      </c>
      <c r="I2837" s="42">
        <v>1</v>
      </c>
      <c r="J2837" t="s">
        <v>7002</v>
      </c>
      <c r="K2837" s="37">
        <v>48092</v>
      </c>
      <c r="L2837" s="44">
        <v>132390.10999999999</v>
      </c>
      <c r="M2837" s="44">
        <v>132390.10999999999</v>
      </c>
      <c r="N2837" s="44">
        <v>0</v>
      </c>
      <c r="O2837" s="44">
        <v>119151.1</v>
      </c>
      <c r="P2837" s="44">
        <v>0</v>
      </c>
      <c r="Q2837" s="44">
        <v>0</v>
      </c>
      <c r="R2837" s="44">
        <v>0</v>
      </c>
      <c r="S2837" s="44">
        <v>0</v>
      </c>
      <c r="T2837" s="44">
        <v>0</v>
      </c>
      <c r="V2837" s="44"/>
      <c r="W2837" s="44"/>
      <c r="X2837" s="44"/>
    </row>
    <row r="2838" spans="1:24">
      <c r="A2838">
        <v>2</v>
      </c>
      <c r="B2838">
        <v>4332</v>
      </c>
      <c r="C2838" t="s">
        <v>3767</v>
      </c>
      <c r="D2838" t="s">
        <v>1875</v>
      </c>
      <c r="E2838" t="s">
        <v>321</v>
      </c>
      <c r="F2838" t="s">
        <v>6177</v>
      </c>
      <c r="G2838" t="s">
        <v>2794</v>
      </c>
      <c r="H2838" t="s">
        <v>107</v>
      </c>
      <c r="I2838" s="42">
        <v>0</v>
      </c>
      <c r="J2838" t="s">
        <v>7002</v>
      </c>
      <c r="K2838" s="37">
        <v>43678</v>
      </c>
      <c r="L2838" s="44">
        <v>9783.9500000000007</v>
      </c>
      <c r="M2838" s="44">
        <v>9783.9500000000007</v>
      </c>
      <c r="N2838" s="44">
        <v>0</v>
      </c>
      <c r="O2838" s="44">
        <v>8805.56</v>
      </c>
      <c r="P2838" s="44">
        <v>0</v>
      </c>
      <c r="Q2838" s="44">
        <v>733.79669999999999</v>
      </c>
      <c r="R2838" s="44">
        <v>0</v>
      </c>
      <c r="S2838" s="44">
        <v>0</v>
      </c>
      <c r="T2838" s="44">
        <v>733.79669999999999</v>
      </c>
      <c r="V2838" s="44"/>
      <c r="W2838" s="44"/>
      <c r="X2838" s="44"/>
    </row>
    <row r="2839" spans="1:24">
      <c r="A2839">
        <v>2</v>
      </c>
      <c r="B2839">
        <v>4332</v>
      </c>
      <c r="C2839" t="s">
        <v>3767</v>
      </c>
      <c r="D2839" t="s">
        <v>36</v>
      </c>
      <c r="E2839" t="s">
        <v>37</v>
      </c>
      <c r="F2839" t="s">
        <v>6178</v>
      </c>
      <c r="G2839" t="s">
        <v>378</v>
      </c>
      <c r="H2839" t="s">
        <v>107</v>
      </c>
      <c r="I2839" s="42">
        <v>0.75</v>
      </c>
      <c r="J2839" t="s">
        <v>7002</v>
      </c>
      <c r="K2839" s="37">
        <v>48092</v>
      </c>
      <c r="L2839" s="44">
        <v>540464.59</v>
      </c>
      <c r="M2839" s="44">
        <v>540464.59</v>
      </c>
      <c r="N2839" s="44">
        <v>0</v>
      </c>
      <c r="O2839" s="44">
        <v>486418.13</v>
      </c>
      <c r="P2839" s="44">
        <v>0</v>
      </c>
      <c r="Q2839" s="44">
        <v>27032.8442</v>
      </c>
      <c r="R2839" s="44">
        <v>0</v>
      </c>
      <c r="S2839" s="44">
        <v>0</v>
      </c>
      <c r="T2839" s="44">
        <v>27032.8442</v>
      </c>
      <c r="V2839" s="44"/>
      <c r="W2839" s="44"/>
      <c r="X2839" s="44"/>
    </row>
    <row r="2840" spans="1:24">
      <c r="A2840">
        <v>2</v>
      </c>
      <c r="B2840">
        <v>4332</v>
      </c>
      <c r="C2840" t="s">
        <v>3767</v>
      </c>
      <c r="D2840" t="s">
        <v>68</v>
      </c>
      <c r="E2840" t="s">
        <v>69</v>
      </c>
      <c r="F2840" t="s">
        <v>6179</v>
      </c>
      <c r="G2840" t="s">
        <v>3497</v>
      </c>
      <c r="H2840" t="s">
        <v>107</v>
      </c>
      <c r="I2840" s="42">
        <v>0</v>
      </c>
      <c r="J2840" t="s">
        <v>7002</v>
      </c>
      <c r="K2840" s="37">
        <v>43924</v>
      </c>
      <c r="L2840" s="44">
        <v>26446.79</v>
      </c>
      <c r="M2840" s="44">
        <v>26446.79</v>
      </c>
      <c r="N2840" s="44">
        <v>0</v>
      </c>
      <c r="O2840" s="44">
        <v>23802.11</v>
      </c>
      <c r="P2840" s="44">
        <v>0</v>
      </c>
      <c r="Q2840" s="44">
        <v>1983.5092</v>
      </c>
      <c r="R2840" s="44">
        <v>0</v>
      </c>
      <c r="S2840" s="44">
        <v>0</v>
      </c>
      <c r="T2840" s="44">
        <v>1983.5092</v>
      </c>
      <c r="V2840" s="44"/>
      <c r="W2840" s="44"/>
      <c r="X2840" s="44"/>
    </row>
    <row r="2841" spans="1:24">
      <c r="A2841">
        <v>2</v>
      </c>
      <c r="B2841">
        <v>4332</v>
      </c>
      <c r="C2841" t="s">
        <v>3767</v>
      </c>
      <c r="D2841" t="s">
        <v>175</v>
      </c>
      <c r="E2841" t="s">
        <v>9</v>
      </c>
      <c r="F2841" t="s">
        <v>7913</v>
      </c>
      <c r="G2841" t="s">
        <v>7914</v>
      </c>
      <c r="H2841" t="s">
        <v>100</v>
      </c>
      <c r="I2841" s="42">
        <v>1</v>
      </c>
      <c r="J2841" t="s">
        <v>7002</v>
      </c>
      <c r="K2841" s="37">
        <v>43913</v>
      </c>
      <c r="L2841" s="44">
        <v>24467.17</v>
      </c>
      <c r="M2841" s="44">
        <v>24467.17</v>
      </c>
      <c r="N2841" s="44">
        <v>0</v>
      </c>
      <c r="O2841" s="44">
        <v>22020.45</v>
      </c>
      <c r="P2841" s="44">
        <v>0</v>
      </c>
      <c r="Q2841" s="44">
        <v>1835.03</v>
      </c>
      <c r="R2841" s="44">
        <v>0</v>
      </c>
      <c r="S2841" s="44">
        <v>1835.03</v>
      </c>
      <c r="T2841" s="44">
        <v>0</v>
      </c>
      <c r="V2841" s="44"/>
      <c r="W2841" s="44"/>
      <c r="X2841" s="44"/>
    </row>
    <row r="2842" spans="1:24">
      <c r="A2842">
        <v>2</v>
      </c>
      <c r="B2842">
        <v>4332</v>
      </c>
      <c r="C2842" t="s">
        <v>3767</v>
      </c>
      <c r="D2842" t="s">
        <v>90</v>
      </c>
      <c r="E2842" t="s">
        <v>9</v>
      </c>
      <c r="F2842" t="s">
        <v>6180</v>
      </c>
      <c r="G2842" t="s">
        <v>2688</v>
      </c>
      <c r="H2842" t="s">
        <v>124</v>
      </c>
      <c r="I2842" s="42">
        <v>1</v>
      </c>
      <c r="J2842" t="s">
        <v>7002</v>
      </c>
      <c r="K2842" s="37">
        <v>43593</v>
      </c>
      <c r="L2842" s="44">
        <v>28774</v>
      </c>
      <c r="M2842" s="44">
        <v>28774</v>
      </c>
      <c r="N2842" s="44">
        <v>0</v>
      </c>
      <c r="O2842" s="44">
        <v>25896.6</v>
      </c>
      <c r="P2842" s="44">
        <v>0</v>
      </c>
      <c r="Q2842" s="44">
        <v>2158.0500000000002</v>
      </c>
      <c r="R2842" s="44">
        <v>0</v>
      </c>
      <c r="S2842" s="44">
        <v>0</v>
      </c>
      <c r="T2842" s="44">
        <v>2158.0500000000002</v>
      </c>
      <c r="V2842" s="44"/>
      <c r="W2842" s="44"/>
      <c r="X2842" s="44"/>
    </row>
    <row r="2843" spans="1:24">
      <c r="A2843">
        <v>2</v>
      </c>
      <c r="B2843">
        <v>4332</v>
      </c>
      <c r="C2843" t="s">
        <v>3767</v>
      </c>
      <c r="D2843" t="s">
        <v>90</v>
      </c>
      <c r="E2843" t="s">
        <v>9</v>
      </c>
      <c r="F2843" t="s">
        <v>6181</v>
      </c>
      <c r="G2843" t="s">
        <v>2690</v>
      </c>
      <c r="H2843" t="s">
        <v>124</v>
      </c>
      <c r="I2843" s="42">
        <v>1</v>
      </c>
      <c r="J2843" t="s">
        <v>7002</v>
      </c>
      <c r="K2843" s="37">
        <v>43593</v>
      </c>
      <c r="L2843" s="44">
        <v>12013.6</v>
      </c>
      <c r="M2843" s="44">
        <v>12013.6</v>
      </c>
      <c r="N2843" s="44">
        <v>0</v>
      </c>
      <c r="O2843" s="44">
        <v>10812.24</v>
      </c>
      <c r="P2843" s="44">
        <v>0</v>
      </c>
      <c r="Q2843" s="44">
        <v>901.02</v>
      </c>
      <c r="R2843" s="44">
        <v>0</v>
      </c>
      <c r="S2843" s="44">
        <v>0</v>
      </c>
      <c r="T2843" s="44">
        <v>901.02</v>
      </c>
      <c r="V2843" s="44"/>
      <c r="W2843" s="44"/>
      <c r="X2843" s="44"/>
    </row>
    <row r="2844" spans="1:24">
      <c r="A2844">
        <v>2</v>
      </c>
      <c r="B2844">
        <v>4332</v>
      </c>
      <c r="C2844" t="s">
        <v>3767</v>
      </c>
      <c r="D2844" t="s">
        <v>98</v>
      </c>
      <c r="E2844" t="s">
        <v>147</v>
      </c>
      <c r="F2844" t="s">
        <v>6182</v>
      </c>
      <c r="G2844" t="s">
        <v>2856</v>
      </c>
      <c r="H2844" t="s">
        <v>86</v>
      </c>
      <c r="I2844" s="42">
        <v>0.5</v>
      </c>
      <c r="J2844" t="s">
        <v>7002</v>
      </c>
      <c r="K2844" s="37">
        <v>43593</v>
      </c>
      <c r="L2844" s="44">
        <v>95300</v>
      </c>
      <c r="M2844" s="44">
        <v>95300</v>
      </c>
      <c r="N2844" s="44">
        <v>0</v>
      </c>
      <c r="O2844" s="44">
        <v>85770</v>
      </c>
      <c r="P2844" s="44">
        <v>0</v>
      </c>
      <c r="Q2844" s="44">
        <v>7147.5</v>
      </c>
      <c r="R2844" s="44">
        <v>0</v>
      </c>
      <c r="S2844" s="44">
        <v>0</v>
      </c>
      <c r="T2844" s="44">
        <v>7147.5</v>
      </c>
      <c r="V2844" s="44"/>
      <c r="W2844" s="44"/>
      <c r="X2844" s="44"/>
    </row>
    <row r="2845" spans="1:24">
      <c r="A2845">
        <v>2</v>
      </c>
      <c r="B2845">
        <v>4332</v>
      </c>
      <c r="C2845" t="s">
        <v>3767</v>
      </c>
      <c r="D2845" t="s">
        <v>930</v>
      </c>
      <c r="E2845" t="s">
        <v>9</v>
      </c>
      <c r="F2845" t="s">
        <v>6183</v>
      </c>
      <c r="G2845" t="s">
        <v>2884</v>
      </c>
      <c r="H2845" t="s">
        <v>107</v>
      </c>
      <c r="I2845" s="42">
        <v>1</v>
      </c>
      <c r="J2845" t="s">
        <v>7002</v>
      </c>
      <c r="K2845" s="37">
        <v>43781</v>
      </c>
      <c r="L2845" s="44">
        <v>14154.59</v>
      </c>
      <c r="M2845" s="44">
        <v>14154.59</v>
      </c>
      <c r="N2845" s="44">
        <v>0</v>
      </c>
      <c r="O2845" s="44">
        <v>12739.13</v>
      </c>
      <c r="P2845" s="44">
        <v>0</v>
      </c>
      <c r="Q2845" s="44">
        <v>1061.5942</v>
      </c>
      <c r="R2845" s="44">
        <v>0</v>
      </c>
      <c r="S2845" s="44">
        <v>0</v>
      </c>
      <c r="T2845" s="44">
        <v>1061.5942</v>
      </c>
      <c r="V2845" s="44"/>
      <c r="W2845" s="44"/>
      <c r="X2845" s="44"/>
    </row>
    <row r="2846" spans="1:24">
      <c r="A2846">
        <v>2</v>
      </c>
      <c r="B2846">
        <v>4332</v>
      </c>
      <c r="C2846" t="s">
        <v>3767</v>
      </c>
      <c r="D2846" t="s">
        <v>90</v>
      </c>
      <c r="E2846" t="s">
        <v>9</v>
      </c>
      <c r="F2846" t="s">
        <v>6184</v>
      </c>
      <c r="G2846" t="s">
        <v>2831</v>
      </c>
      <c r="H2846" t="s">
        <v>104</v>
      </c>
      <c r="I2846" s="42">
        <v>1</v>
      </c>
      <c r="J2846" t="s">
        <v>7002</v>
      </c>
      <c r="K2846" s="37">
        <v>43593</v>
      </c>
      <c r="L2846" s="44">
        <v>30914.61</v>
      </c>
      <c r="M2846" s="44">
        <v>30914.61</v>
      </c>
      <c r="N2846" s="44">
        <v>0</v>
      </c>
      <c r="O2846" s="44">
        <v>27823.15</v>
      </c>
      <c r="P2846" s="44">
        <v>0</v>
      </c>
      <c r="Q2846" s="44">
        <v>2318.5958000000001</v>
      </c>
      <c r="R2846" s="44">
        <v>0</v>
      </c>
      <c r="S2846" s="44">
        <v>0</v>
      </c>
      <c r="T2846" s="44">
        <v>2318.5958000000001</v>
      </c>
      <c r="V2846" s="44"/>
      <c r="W2846" s="44"/>
      <c r="X2846" s="44"/>
    </row>
    <row r="2847" spans="1:24">
      <c r="A2847">
        <v>2</v>
      </c>
      <c r="B2847">
        <v>4332</v>
      </c>
      <c r="C2847" t="s">
        <v>3767</v>
      </c>
      <c r="D2847" t="s">
        <v>95</v>
      </c>
      <c r="E2847" t="s">
        <v>93</v>
      </c>
      <c r="F2847" t="s">
        <v>6185</v>
      </c>
      <c r="G2847" t="s">
        <v>2776</v>
      </c>
      <c r="H2847" t="s">
        <v>107</v>
      </c>
      <c r="I2847" s="42">
        <v>0</v>
      </c>
      <c r="J2847" t="s">
        <v>7002</v>
      </c>
      <c r="K2847" s="37">
        <v>43721</v>
      </c>
      <c r="L2847" s="44">
        <v>18264.23</v>
      </c>
      <c r="M2847" s="44">
        <v>18264.23</v>
      </c>
      <c r="N2847" s="44">
        <v>0</v>
      </c>
      <c r="O2847" s="44">
        <v>16437.810000000001</v>
      </c>
      <c r="P2847" s="44">
        <v>0</v>
      </c>
      <c r="Q2847" s="44">
        <v>1369.8175000000001</v>
      </c>
      <c r="R2847" s="44">
        <v>0</v>
      </c>
      <c r="S2847" s="44">
        <v>0</v>
      </c>
      <c r="T2847" s="44">
        <v>1369.8175000000001</v>
      </c>
      <c r="V2847" s="44"/>
      <c r="W2847" s="44"/>
      <c r="X2847" s="44"/>
    </row>
    <row r="2848" spans="1:24">
      <c r="A2848">
        <v>2</v>
      </c>
      <c r="B2848">
        <v>4332</v>
      </c>
      <c r="C2848" t="s">
        <v>3767</v>
      </c>
      <c r="D2848" t="s">
        <v>1927</v>
      </c>
      <c r="E2848" t="s">
        <v>169</v>
      </c>
      <c r="F2848" t="s">
        <v>6186</v>
      </c>
      <c r="G2848" t="s">
        <v>3744</v>
      </c>
      <c r="H2848" t="s">
        <v>124</v>
      </c>
      <c r="I2848" s="42">
        <v>1</v>
      </c>
      <c r="J2848" t="s">
        <v>7002</v>
      </c>
      <c r="K2848" s="37">
        <v>43593</v>
      </c>
      <c r="L2848" s="44">
        <v>27047.18</v>
      </c>
      <c r="M2848" s="44">
        <v>27047.18</v>
      </c>
      <c r="N2848" s="44">
        <v>0</v>
      </c>
      <c r="O2848" s="44">
        <v>24342.46</v>
      </c>
      <c r="P2848" s="44">
        <v>0</v>
      </c>
      <c r="Q2848" s="44">
        <v>2028.5382999999999</v>
      </c>
      <c r="R2848" s="44">
        <v>0</v>
      </c>
      <c r="S2848" s="44">
        <v>0</v>
      </c>
      <c r="T2848" s="44">
        <v>2028.5382999999999</v>
      </c>
      <c r="V2848" s="44"/>
      <c r="W2848" s="44"/>
      <c r="X2848" s="44"/>
    </row>
    <row r="2849" spans="1:24">
      <c r="A2849">
        <v>2</v>
      </c>
      <c r="B2849">
        <v>4332</v>
      </c>
      <c r="C2849" t="s">
        <v>3767</v>
      </c>
      <c r="D2849" t="s">
        <v>1046</v>
      </c>
      <c r="E2849" t="s">
        <v>21</v>
      </c>
      <c r="F2849" t="s">
        <v>6187</v>
      </c>
      <c r="G2849" t="s">
        <v>3254</v>
      </c>
      <c r="H2849" t="s">
        <v>124</v>
      </c>
      <c r="I2849" s="42">
        <v>0</v>
      </c>
      <c r="J2849" t="s">
        <v>7002</v>
      </c>
      <c r="K2849" s="37">
        <v>43864</v>
      </c>
      <c r="L2849" s="44">
        <v>45464.91</v>
      </c>
      <c r="M2849" s="44">
        <v>45464.91</v>
      </c>
      <c r="N2849" s="44">
        <v>0</v>
      </c>
      <c r="O2849" s="44">
        <v>40918.42</v>
      </c>
      <c r="P2849" s="44">
        <v>0</v>
      </c>
      <c r="Q2849" s="44">
        <v>3409.8683000000001</v>
      </c>
      <c r="R2849" s="44">
        <v>0</v>
      </c>
      <c r="S2849" s="44">
        <v>0</v>
      </c>
      <c r="T2849" s="44">
        <v>3409.8683000000001</v>
      </c>
      <c r="V2849" s="44"/>
      <c r="W2849" s="44"/>
      <c r="X2849" s="44"/>
    </row>
    <row r="2850" spans="1:24">
      <c r="A2850">
        <v>2</v>
      </c>
      <c r="B2850">
        <v>4332</v>
      </c>
      <c r="C2850" t="s">
        <v>3767</v>
      </c>
      <c r="D2850" t="s">
        <v>1705</v>
      </c>
      <c r="E2850" t="s">
        <v>48</v>
      </c>
      <c r="F2850" t="s">
        <v>6188</v>
      </c>
      <c r="G2850" t="s">
        <v>7915</v>
      </c>
      <c r="H2850" t="s">
        <v>149</v>
      </c>
      <c r="I2850" s="42">
        <v>0</v>
      </c>
      <c r="J2850" t="s">
        <v>7002</v>
      </c>
      <c r="K2850" s="37">
        <v>43917</v>
      </c>
      <c r="L2850" s="44">
        <v>117847.3</v>
      </c>
      <c r="M2850" s="44">
        <v>117847.3</v>
      </c>
      <c r="N2850" s="44">
        <v>0</v>
      </c>
      <c r="O2850" s="44">
        <v>106062.57</v>
      </c>
      <c r="P2850" s="44">
        <v>0</v>
      </c>
      <c r="Q2850" s="44">
        <v>8838.5475000000006</v>
      </c>
      <c r="R2850" s="44">
        <v>0</v>
      </c>
      <c r="S2850" s="44">
        <v>0</v>
      </c>
      <c r="T2850" s="44">
        <v>8838.5475000000006</v>
      </c>
      <c r="V2850" s="44"/>
      <c r="W2850" s="44"/>
      <c r="X2850" s="44"/>
    </row>
    <row r="2851" spans="1:24">
      <c r="A2851">
        <v>2</v>
      </c>
      <c r="B2851">
        <v>4332</v>
      </c>
      <c r="C2851" t="s">
        <v>3767</v>
      </c>
      <c r="D2851" t="s">
        <v>90</v>
      </c>
      <c r="E2851" t="s">
        <v>9</v>
      </c>
      <c r="F2851" t="s">
        <v>7916</v>
      </c>
      <c r="G2851" t="s">
        <v>7917</v>
      </c>
      <c r="H2851" t="s">
        <v>86</v>
      </c>
      <c r="I2851" s="42">
        <v>1</v>
      </c>
      <c r="J2851" t="s">
        <v>7002</v>
      </c>
      <c r="K2851" s="37">
        <v>43593</v>
      </c>
      <c r="L2851" s="44">
        <v>7398</v>
      </c>
      <c r="M2851" s="44">
        <v>7398</v>
      </c>
      <c r="N2851" s="44">
        <v>0</v>
      </c>
      <c r="O2851" s="44">
        <v>7398</v>
      </c>
      <c r="P2851" s="44">
        <v>0</v>
      </c>
      <c r="Q2851" s="44">
        <v>0</v>
      </c>
      <c r="R2851" s="44">
        <v>0</v>
      </c>
      <c r="S2851" s="44">
        <v>0</v>
      </c>
      <c r="T2851" s="44">
        <v>0</v>
      </c>
      <c r="V2851" s="44"/>
      <c r="W2851" s="44"/>
      <c r="X2851" s="44"/>
    </row>
    <row r="2852" spans="1:24">
      <c r="A2852">
        <v>2</v>
      </c>
      <c r="B2852">
        <v>4332</v>
      </c>
      <c r="C2852" t="s">
        <v>3767</v>
      </c>
      <c r="D2852" t="s">
        <v>2914</v>
      </c>
      <c r="E2852" t="s">
        <v>396</v>
      </c>
      <c r="F2852" t="s">
        <v>6189</v>
      </c>
      <c r="G2852" t="s">
        <v>3167</v>
      </c>
      <c r="H2852" t="s">
        <v>124</v>
      </c>
      <c r="I2852" s="42">
        <v>0</v>
      </c>
      <c r="J2852" t="s">
        <v>7002</v>
      </c>
      <c r="K2852" s="37">
        <v>43917</v>
      </c>
      <c r="L2852" s="44">
        <v>66695.23</v>
      </c>
      <c r="M2852" s="44">
        <v>66695.23</v>
      </c>
      <c r="N2852" s="44">
        <v>0</v>
      </c>
      <c r="O2852" s="44">
        <v>60025.71</v>
      </c>
      <c r="P2852" s="44">
        <v>0</v>
      </c>
      <c r="Q2852" s="44">
        <v>5002.1424999999999</v>
      </c>
      <c r="R2852" s="44">
        <v>0</v>
      </c>
      <c r="S2852" s="44">
        <v>0</v>
      </c>
      <c r="T2852" s="44">
        <v>5002.1424999999999</v>
      </c>
      <c r="V2852" s="44"/>
      <c r="W2852" s="44"/>
      <c r="X2852" s="44"/>
    </row>
    <row r="2853" spans="1:24">
      <c r="A2853">
        <v>2</v>
      </c>
      <c r="B2853">
        <v>4332</v>
      </c>
      <c r="C2853" t="s">
        <v>3767</v>
      </c>
      <c r="D2853" t="s">
        <v>2420</v>
      </c>
      <c r="E2853" t="s">
        <v>69</v>
      </c>
      <c r="F2853" t="s">
        <v>6190</v>
      </c>
      <c r="G2853" t="s">
        <v>2991</v>
      </c>
      <c r="H2853" t="s">
        <v>100</v>
      </c>
      <c r="I2853" s="42">
        <v>1</v>
      </c>
      <c r="J2853" t="s">
        <v>7002</v>
      </c>
      <c r="K2853" s="37">
        <v>43781</v>
      </c>
      <c r="L2853" s="44">
        <v>111346.4</v>
      </c>
      <c r="M2853" s="44">
        <v>111346.4</v>
      </c>
      <c r="N2853" s="44">
        <v>0</v>
      </c>
      <c r="O2853" s="44">
        <v>100211.76</v>
      </c>
      <c r="P2853" s="44">
        <v>0</v>
      </c>
      <c r="Q2853" s="44">
        <v>8350.98</v>
      </c>
      <c r="R2853" s="44">
        <v>0</v>
      </c>
      <c r="S2853" s="44">
        <v>0</v>
      </c>
      <c r="T2853" s="44">
        <v>8350.98</v>
      </c>
      <c r="V2853" s="44"/>
      <c r="W2853" s="44"/>
      <c r="X2853" s="44"/>
    </row>
    <row r="2854" spans="1:24">
      <c r="A2854">
        <v>2</v>
      </c>
      <c r="B2854">
        <v>4332</v>
      </c>
      <c r="C2854" t="s">
        <v>3767</v>
      </c>
      <c r="D2854" t="s">
        <v>98</v>
      </c>
      <c r="E2854" t="s">
        <v>147</v>
      </c>
      <c r="F2854" t="s">
        <v>6191</v>
      </c>
      <c r="G2854" t="s">
        <v>3309</v>
      </c>
      <c r="H2854" t="s">
        <v>100</v>
      </c>
      <c r="I2854" s="42">
        <v>0.4</v>
      </c>
      <c r="J2854" t="s">
        <v>7002</v>
      </c>
      <c r="K2854" s="37">
        <v>48092</v>
      </c>
      <c r="L2854" s="44">
        <v>454625.31</v>
      </c>
      <c r="M2854" s="44">
        <v>454625.31</v>
      </c>
      <c r="N2854" s="44">
        <v>0</v>
      </c>
      <c r="O2854" s="44">
        <v>409162.78</v>
      </c>
      <c r="P2854" s="44">
        <v>0</v>
      </c>
      <c r="Q2854" s="44">
        <v>0</v>
      </c>
      <c r="R2854" s="44">
        <v>0</v>
      </c>
      <c r="S2854" s="44">
        <v>0</v>
      </c>
      <c r="T2854" s="44">
        <v>0</v>
      </c>
      <c r="V2854" s="44"/>
      <c r="W2854" s="44"/>
      <c r="X2854" s="44"/>
    </row>
    <row r="2855" spans="1:24">
      <c r="A2855">
        <v>2</v>
      </c>
      <c r="B2855">
        <v>4332</v>
      </c>
      <c r="C2855" t="s">
        <v>3767</v>
      </c>
      <c r="D2855" t="s">
        <v>7918</v>
      </c>
      <c r="E2855" t="s">
        <v>152</v>
      </c>
      <c r="F2855" t="s">
        <v>7919</v>
      </c>
      <c r="G2855" t="s">
        <v>7920</v>
      </c>
      <c r="H2855" t="s">
        <v>86</v>
      </c>
      <c r="I2855" s="42">
        <v>1</v>
      </c>
      <c r="J2855" t="s">
        <v>7002</v>
      </c>
      <c r="K2855" s="37">
        <v>43336</v>
      </c>
      <c r="L2855" s="44">
        <v>45915.21</v>
      </c>
      <c r="M2855" s="44">
        <v>45915.21</v>
      </c>
      <c r="N2855" s="44">
        <v>0</v>
      </c>
      <c r="O2855" s="44">
        <v>45915.21</v>
      </c>
      <c r="P2855" s="44">
        <v>0</v>
      </c>
      <c r="Q2855" s="44">
        <v>0</v>
      </c>
      <c r="R2855" s="44">
        <v>0</v>
      </c>
      <c r="S2855" s="44">
        <v>0</v>
      </c>
      <c r="T2855" s="44">
        <v>0</v>
      </c>
      <c r="V2855" s="44"/>
      <c r="W2855" s="44"/>
      <c r="X2855" s="44"/>
    </row>
    <row r="2856" spans="1:24">
      <c r="A2856">
        <v>2</v>
      </c>
      <c r="B2856">
        <v>4332</v>
      </c>
      <c r="C2856" t="s">
        <v>3767</v>
      </c>
      <c r="D2856" t="s">
        <v>52</v>
      </c>
      <c r="E2856" t="s">
        <v>21</v>
      </c>
      <c r="F2856" t="s">
        <v>6192</v>
      </c>
      <c r="G2856" t="s">
        <v>53</v>
      </c>
      <c r="H2856" t="s">
        <v>54</v>
      </c>
      <c r="I2856" s="42">
        <v>0</v>
      </c>
      <c r="J2856" t="s">
        <v>7003</v>
      </c>
      <c r="K2856" s="37">
        <v>48092</v>
      </c>
      <c r="L2856" s="44">
        <v>6857789</v>
      </c>
      <c r="M2856" s="44">
        <v>6857789</v>
      </c>
      <c r="N2856" s="44">
        <v>0</v>
      </c>
      <c r="O2856" s="44">
        <v>5143341.75</v>
      </c>
      <c r="P2856" s="44">
        <v>0</v>
      </c>
      <c r="Q2856" s="44">
        <v>0</v>
      </c>
      <c r="R2856" s="44">
        <v>0</v>
      </c>
      <c r="S2856" s="44">
        <v>0</v>
      </c>
      <c r="T2856" s="44">
        <v>0</v>
      </c>
      <c r="V2856" s="44"/>
      <c r="W2856" s="44"/>
      <c r="X2856" s="44"/>
    </row>
    <row r="2857" spans="1:24">
      <c r="A2857">
        <v>2</v>
      </c>
      <c r="B2857">
        <v>4332</v>
      </c>
      <c r="C2857" t="s">
        <v>3767</v>
      </c>
      <c r="D2857" t="s">
        <v>212</v>
      </c>
      <c r="E2857" t="s">
        <v>9</v>
      </c>
      <c r="F2857" t="s">
        <v>7921</v>
      </c>
      <c r="G2857" t="s">
        <v>7922</v>
      </c>
      <c r="H2857" t="s">
        <v>86</v>
      </c>
      <c r="I2857" s="42">
        <v>1</v>
      </c>
      <c r="J2857" t="s">
        <v>7002</v>
      </c>
      <c r="K2857" s="37">
        <v>48092</v>
      </c>
      <c r="L2857" s="44">
        <v>79491.179999999993</v>
      </c>
      <c r="M2857" s="44">
        <v>79491.179999999993</v>
      </c>
      <c r="N2857" s="44">
        <v>0</v>
      </c>
      <c r="O2857" s="44">
        <v>79491.179999999993</v>
      </c>
      <c r="P2857" s="44">
        <v>0</v>
      </c>
      <c r="Q2857" s="44">
        <v>0</v>
      </c>
      <c r="R2857" s="44">
        <v>0</v>
      </c>
      <c r="S2857" s="44">
        <v>0</v>
      </c>
      <c r="T2857" s="44">
        <v>0</v>
      </c>
      <c r="V2857" s="44"/>
      <c r="W2857" s="44"/>
      <c r="X2857" s="44"/>
    </row>
    <row r="2858" spans="1:24">
      <c r="A2858">
        <v>2</v>
      </c>
      <c r="B2858">
        <v>4332</v>
      </c>
      <c r="C2858" t="s">
        <v>3767</v>
      </c>
      <c r="D2858" t="s">
        <v>39</v>
      </c>
      <c r="E2858" t="s">
        <v>9</v>
      </c>
      <c r="F2858" t="s">
        <v>6193</v>
      </c>
      <c r="G2858" t="s">
        <v>2702</v>
      </c>
      <c r="H2858" t="s">
        <v>104</v>
      </c>
      <c r="I2858" s="42">
        <v>1</v>
      </c>
      <c r="J2858" t="s">
        <v>7002</v>
      </c>
      <c r="K2858" s="37">
        <v>43593</v>
      </c>
      <c r="L2858" s="44">
        <v>38656</v>
      </c>
      <c r="M2858" s="44">
        <v>38656</v>
      </c>
      <c r="N2858" s="44">
        <v>0</v>
      </c>
      <c r="O2858" s="44">
        <v>34790.400000000001</v>
      </c>
      <c r="P2858" s="44">
        <v>0</v>
      </c>
      <c r="Q2858" s="44">
        <v>2899.2</v>
      </c>
      <c r="R2858" s="44">
        <v>0</v>
      </c>
      <c r="S2858" s="44">
        <v>0</v>
      </c>
      <c r="T2858" s="44">
        <v>2899.2</v>
      </c>
      <c r="V2858" s="44"/>
      <c r="W2858" s="44"/>
      <c r="X2858" s="44"/>
    </row>
    <row r="2859" spans="1:24">
      <c r="A2859">
        <v>2</v>
      </c>
      <c r="B2859">
        <v>4332</v>
      </c>
      <c r="C2859" t="s">
        <v>3767</v>
      </c>
      <c r="D2859" t="s">
        <v>75</v>
      </c>
      <c r="E2859" t="s">
        <v>76</v>
      </c>
      <c r="F2859" t="s">
        <v>6194</v>
      </c>
      <c r="G2859" t="s">
        <v>3024</v>
      </c>
      <c r="H2859" t="s">
        <v>124</v>
      </c>
      <c r="I2859" s="42">
        <v>0</v>
      </c>
      <c r="J2859" t="s">
        <v>7002</v>
      </c>
      <c r="K2859" s="37">
        <v>48092</v>
      </c>
      <c r="L2859" s="44">
        <v>155875.29999999999</v>
      </c>
      <c r="M2859" s="44">
        <v>155875.29999999999</v>
      </c>
      <c r="N2859" s="44">
        <v>0</v>
      </c>
      <c r="O2859" s="44">
        <v>140287.76999999999</v>
      </c>
      <c r="P2859" s="44">
        <v>0</v>
      </c>
      <c r="Q2859" s="44">
        <v>0</v>
      </c>
      <c r="R2859" s="44">
        <v>0</v>
      </c>
      <c r="S2859" s="44">
        <v>0</v>
      </c>
      <c r="T2859" s="44">
        <v>0</v>
      </c>
      <c r="V2859" s="44"/>
      <c r="W2859" s="44"/>
      <c r="X2859" s="44"/>
    </row>
    <row r="2860" spans="1:24">
      <c r="A2860">
        <v>2</v>
      </c>
      <c r="B2860">
        <v>4332</v>
      </c>
      <c r="C2860" t="s">
        <v>3767</v>
      </c>
      <c r="D2860" t="s">
        <v>102</v>
      </c>
      <c r="E2860" t="s">
        <v>102</v>
      </c>
      <c r="F2860" t="s">
        <v>6195</v>
      </c>
      <c r="G2860" t="s">
        <v>2922</v>
      </c>
      <c r="H2860" t="s">
        <v>124</v>
      </c>
      <c r="I2860" s="42">
        <v>0</v>
      </c>
      <c r="J2860" t="s">
        <v>7002</v>
      </c>
      <c r="K2860" s="37">
        <v>43760</v>
      </c>
      <c r="L2860" s="44">
        <v>58300</v>
      </c>
      <c r="M2860" s="44">
        <v>58300</v>
      </c>
      <c r="N2860" s="44">
        <v>0</v>
      </c>
      <c r="O2860" s="44">
        <v>52470</v>
      </c>
      <c r="P2860" s="44">
        <v>0</v>
      </c>
      <c r="Q2860" s="44">
        <v>4372.5</v>
      </c>
      <c r="R2860" s="44">
        <v>0</v>
      </c>
      <c r="S2860" s="44">
        <v>0</v>
      </c>
      <c r="T2860" s="44">
        <v>4372.5</v>
      </c>
      <c r="V2860" s="44"/>
      <c r="W2860" s="44"/>
      <c r="X2860" s="44"/>
    </row>
    <row r="2861" spans="1:24">
      <c r="A2861">
        <v>2</v>
      </c>
      <c r="B2861">
        <v>4332</v>
      </c>
      <c r="C2861" t="s">
        <v>3767</v>
      </c>
      <c r="D2861" t="s">
        <v>2820</v>
      </c>
      <c r="E2861" t="s">
        <v>9</v>
      </c>
      <c r="F2861" t="s">
        <v>7923</v>
      </c>
      <c r="G2861" t="s">
        <v>7075</v>
      </c>
      <c r="H2861" t="s">
        <v>86</v>
      </c>
      <c r="I2861" s="42">
        <v>1</v>
      </c>
      <c r="J2861" t="s">
        <v>7002</v>
      </c>
      <c r="K2861" s="37">
        <v>43593</v>
      </c>
      <c r="L2861" s="44">
        <v>17993.61</v>
      </c>
      <c r="M2861" s="44">
        <v>17993.61</v>
      </c>
      <c r="N2861" s="44">
        <v>0</v>
      </c>
      <c r="O2861" s="44">
        <v>17993.61</v>
      </c>
      <c r="P2861" s="44">
        <v>0</v>
      </c>
      <c r="Q2861" s="44">
        <v>0</v>
      </c>
      <c r="R2861" s="44">
        <v>0</v>
      </c>
      <c r="S2861" s="44">
        <v>0</v>
      </c>
      <c r="T2861" s="44">
        <v>0</v>
      </c>
      <c r="V2861" s="44"/>
      <c r="W2861" s="44"/>
      <c r="X2861" s="44"/>
    </row>
    <row r="2862" spans="1:24">
      <c r="A2862">
        <v>2</v>
      </c>
      <c r="B2862">
        <v>4332</v>
      </c>
      <c r="C2862" t="s">
        <v>3767</v>
      </c>
      <c r="D2862" t="s">
        <v>90</v>
      </c>
      <c r="E2862" t="s">
        <v>9</v>
      </c>
      <c r="F2862" t="s">
        <v>6196</v>
      </c>
      <c r="G2862" t="s">
        <v>3105</v>
      </c>
      <c r="H2862" t="s">
        <v>86</v>
      </c>
      <c r="I2862" s="42">
        <v>1</v>
      </c>
      <c r="J2862" t="s">
        <v>7002</v>
      </c>
      <c r="K2862" s="37">
        <v>48092</v>
      </c>
      <c r="L2862" s="44">
        <v>1608823.83</v>
      </c>
      <c r="M2862" s="44">
        <v>1608823.83</v>
      </c>
      <c r="N2862" s="44">
        <v>0</v>
      </c>
      <c r="O2862" s="44">
        <v>1447941.45</v>
      </c>
      <c r="P2862" s="44">
        <v>0</v>
      </c>
      <c r="Q2862" s="44">
        <v>114631.46580000001</v>
      </c>
      <c r="R2862" s="44">
        <v>0</v>
      </c>
      <c r="S2862" s="44">
        <v>0</v>
      </c>
      <c r="T2862" s="44">
        <v>114631.46580000001</v>
      </c>
      <c r="V2862" s="44"/>
      <c r="W2862" s="44"/>
      <c r="X2862" s="44"/>
    </row>
    <row r="2863" spans="1:24">
      <c r="A2863">
        <v>2</v>
      </c>
      <c r="B2863">
        <v>4332</v>
      </c>
      <c r="C2863" t="s">
        <v>3767</v>
      </c>
      <c r="D2863" t="s">
        <v>119</v>
      </c>
      <c r="E2863" t="s">
        <v>102</v>
      </c>
      <c r="F2863" t="s">
        <v>7924</v>
      </c>
      <c r="G2863" t="s">
        <v>7925</v>
      </c>
      <c r="H2863" t="s">
        <v>86</v>
      </c>
      <c r="I2863" s="42">
        <v>1</v>
      </c>
      <c r="J2863" t="s">
        <v>7002</v>
      </c>
      <c r="K2863" s="37">
        <v>43236</v>
      </c>
      <c r="L2863" s="44">
        <v>4847.32</v>
      </c>
      <c r="M2863" s="44">
        <v>4847.32</v>
      </c>
      <c r="N2863" s="44">
        <v>0</v>
      </c>
      <c r="O2863" s="44">
        <v>4847.32</v>
      </c>
      <c r="P2863" s="44">
        <v>0</v>
      </c>
      <c r="Q2863" s="44">
        <v>0</v>
      </c>
      <c r="R2863" s="44">
        <v>0</v>
      </c>
      <c r="S2863" s="44">
        <v>0</v>
      </c>
      <c r="T2863" s="44">
        <v>0</v>
      </c>
      <c r="V2863" s="44"/>
      <c r="W2863" s="44"/>
      <c r="X2863" s="44"/>
    </row>
    <row r="2864" spans="1:24">
      <c r="A2864">
        <v>2</v>
      </c>
      <c r="B2864">
        <v>4332</v>
      </c>
      <c r="C2864" t="s">
        <v>3767</v>
      </c>
      <c r="D2864" t="s">
        <v>2420</v>
      </c>
      <c r="E2864" t="s">
        <v>69</v>
      </c>
      <c r="F2864" t="s">
        <v>6197</v>
      </c>
      <c r="G2864" t="s">
        <v>3504</v>
      </c>
      <c r="H2864" t="s">
        <v>100</v>
      </c>
      <c r="I2864" s="42">
        <v>1</v>
      </c>
      <c r="J2864" t="s">
        <v>7002</v>
      </c>
      <c r="K2864" s="37">
        <v>43952</v>
      </c>
      <c r="L2864" s="44">
        <v>45115.040000000001</v>
      </c>
      <c r="M2864" s="44">
        <v>45115.040000000001</v>
      </c>
      <c r="N2864" s="44">
        <v>0</v>
      </c>
      <c r="O2864" s="44">
        <v>40603.54</v>
      </c>
      <c r="P2864" s="44">
        <v>0</v>
      </c>
      <c r="Q2864" s="44">
        <v>3383.6282999999999</v>
      </c>
      <c r="R2864" s="44">
        <v>0</v>
      </c>
      <c r="S2864" s="44">
        <v>0</v>
      </c>
      <c r="T2864" s="44">
        <v>3383.6282999999999</v>
      </c>
      <c r="V2864" s="44"/>
      <c r="W2864" s="44"/>
      <c r="X2864" s="44"/>
    </row>
    <row r="2865" spans="1:24">
      <c r="A2865">
        <v>2</v>
      </c>
      <c r="B2865">
        <v>4332</v>
      </c>
      <c r="C2865" t="s">
        <v>3767</v>
      </c>
      <c r="D2865" t="s">
        <v>1642</v>
      </c>
      <c r="E2865" t="s">
        <v>152</v>
      </c>
      <c r="F2865" t="s">
        <v>7926</v>
      </c>
      <c r="G2865" t="s">
        <v>7927</v>
      </c>
      <c r="H2865" t="s">
        <v>86</v>
      </c>
      <c r="I2865" s="42">
        <v>0.5</v>
      </c>
      <c r="J2865" t="s">
        <v>7002</v>
      </c>
      <c r="K2865" s="37">
        <v>48092</v>
      </c>
      <c r="L2865" s="44">
        <v>33890.69</v>
      </c>
      <c r="M2865" s="44">
        <v>33890.69</v>
      </c>
      <c r="N2865" s="44">
        <v>0</v>
      </c>
      <c r="O2865" s="44">
        <v>30955.35</v>
      </c>
      <c r="P2865" s="44">
        <v>0</v>
      </c>
      <c r="Q2865" s="44">
        <v>2201.5100000000002</v>
      </c>
      <c r="R2865" s="44">
        <v>0</v>
      </c>
      <c r="S2865" s="44">
        <v>2201.5100000000002</v>
      </c>
      <c r="T2865" s="44">
        <v>0</v>
      </c>
      <c r="V2865" s="44"/>
      <c r="W2865" s="44"/>
      <c r="X2865" s="44"/>
    </row>
    <row r="2866" spans="1:24">
      <c r="A2866">
        <v>2</v>
      </c>
      <c r="B2866">
        <v>4332</v>
      </c>
      <c r="C2866" t="s">
        <v>3767</v>
      </c>
      <c r="D2866" t="s">
        <v>2949</v>
      </c>
      <c r="E2866" t="s">
        <v>9</v>
      </c>
      <c r="F2866" t="s">
        <v>6198</v>
      </c>
      <c r="G2866" t="s">
        <v>2950</v>
      </c>
      <c r="H2866" t="s">
        <v>86</v>
      </c>
      <c r="I2866" s="42">
        <v>1</v>
      </c>
      <c r="J2866" t="s">
        <v>7002</v>
      </c>
      <c r="K2866" s="37">
        <v>43864</v>
      </c>
      <c r="L2866" s="44">
        <v>13972.69</v>
      </c>
      <c r="M2866" s="44">
        <v>13972.69</v>
      </c>
      <c r="N2866" s="44">
        <v>0</v>
      </c>
      <c r="O2866" s="44">
        <v>13751.04</v>
      </c>
      <c r="P2866" s="44">
        <v>0</v>
      </c>
      <c r="Q2866" s="44">
        <v>166.24</v>
      </c>
      <c r="R2866" s="44">
        <v>0</v>
      </c>
      <c r="S2866" s="44">
        <v>-0.3906</v>
      </c>
      <c r="T2866" s="44">
        <v>166.63059999999999</v>
      </c>
      <c r="V2866" s="44"/>
      <c r="W2866" s="44"/>
      <c r="X2866" s="44"/>
    </row>
    <row r="2867" spans="1:24">
      <c r="A2867">
        <v>2</v>
      </c>
      <c r="B2867">
        <v>4332</v>
      </c>
      <c r="C2867" t="s">
        <v>3767</v>
      </c>
      <c r="D2867" t="s">
        <v>2914</v>
      </c>
      <c r="E2867" t="s">
        <v>396</v>
      </c>
      <c r="F2867" t="s">
        <v>6199</v>
      </c>
      <c r="G2867" t="s">
        <v>3347</v>
      </c>
      <c r="H2867" t="s">
        <v>107</v>
      </c>
      <c r="I2867" s="42">
        <v>0</v>
      </c>
      <c r="J2867" t="s">
        <v>7002</v>
      </c>
      <c r="K2867" s="37">
        <v>48092</v>
      </c>
      <c r="L2867" s="44">
        <v>19175.150000000001</v>
      </c>
      <c r="M2867" s="44">
        <v>19175.150000000001</v>
      </c>
      <c r="N2867" s="44">
        <v>0</v>
      </c>
      <c r="O2867" s="44">
        <v>17257.64</v>
      </c>
      <c r="P2867" s="44">
        <v>0</v>
      </c>
      <c r="Q2867" s="44">
        <v>1438.1367</v>
      </c>
      <c r="R2867" s="44">
        <v>0</v>
      </c>
      <c r="S2867" s="44">
        <v>0</v>
      </c>
      <c r="T2867" s="44">
        <v>1438.1367</v>
      </c>
      <c r="V2867" s="44"/>
      <c r="W2867" s="44"/>
      <c r="X2867" s="44"/>
    </row>
    <row r="2868" spans="1:24">
      <c r="A2868">
        <v>2</v>
      </c>
      <c r="B2868">
        <v>4332</v>
      </c>
      <c r="C2868" t="s">
        <v>3767</v>
      </c>
      <c r="D2868" t="s">
        <v>654</v>
      </c>
      <c r="E2868" t="s">
        <v>147</v>
      </c>
      <c r="F2868" t="s">
        <v>6200</v>
      </c>
      <c r="G2868" t="s">
        <v>3056</v>
      </c>
      <c r="H2868" t="s">
        <v>100</v>
      </c>
      <c r="I2868" s="42">
        <v>1</v>
      </c>
      <c r="J2868" t="s">
        <v>7002</v>
      </c>
      <c r="K2868" s="37">
        <v>43861</v>
      </c>
      <c r="L2868" s="44">
        <v>3139.21</v>
      </c>
      <c r="M2868" s="44">
        <v>3139.21</v>
      </c>
      <c r="N2868" s="44">
        <v>0</v>
      </c>
      <c r="O2868" s="44">
        <v>2825.29</v>
      </c>
      <c r="P2868" s="44">
        <v>0</v>
      </c>
      <c r="Q2868" s="44">
        <v>235.4408</v>
      </c>
      <c r="R2868" s="44">
        <v>0</v>
      </c>
      <c r="S2868" s="44">
        <v>0</v>
      </c>
      <c r="T2868" s="44">
        <v>235.4408</v>
      </c>
      <c r="V2868" s="44"/>
      <c r="W2868" s="44"/>
      <c r="X2868" s="44"/>
    </row>
    <row r="2869" spans="1:24">
      <c r="A2869">
        <v>2</v>
      </c>
      <c r="B2869">
        <v>4332</v>
      </c>
      <c r="C2869" t="s">
        <v>3767</v>
      </c>
      <c r="D2869" t="s">
        <v>570</v>
      </c>
      <c r="E2869" t="s">
        <v>82</v>
      </c>
      <c r="F2869" t="s">
        <v>7928</v>
      </c>
      <c r="G2869" t="s">
        <v>7929</v>
      </c>
      <c r="H2869" t="s">
        <v>107</v>
      </c>
      <c r="I2869" s="42">
        <v>1</v>
      </c>
      <c r="J2869" t="s">
        <v>7002</v>
      </c>
      <c r="K2869" s="37">
        <v>48092</v>
      </c>
      <c r="L2869" s="44">
        <v>137086.13</v>
      </c>
      <c r="M2869" s="44">
        <v>137086.13</v>
      </c>
      <c r="N2869" s="44">
        <v>0</v>
      </c>
      <c r="O2869" s="44">
        <v>123377.52</v>
      </c>
      <c r="P2869" s="44">
        <v>0</v>
      </c>
      <c r="Q2869" s="44">
        <v>0</v>
      </c>
      <c r="R2869" s="44">
        <v>0</v>
      </c>
      <c r="S2869" s="44">
        <v>0</v>
      </c>
      <c r="T2869" s="44">
        <v>0</v>
      </c>
      <c r="V2869" s="44"/>
      <c r="W2869" s="44"/>
      <c r="X2869" s="44"/>
    </row>
    <row r="2870" spans="1:24">
      <c r="A2870">
        <v>2</v>
      </c>
      <c r="B2870">
        <v>4332</v>
      </c>
      <c r="C2870" t="s">
        <v>3767</v>
      </c>
      <c r="D2870" t="s">
        <v>1642</v>
      </c>
      <c r="E2870" t="s">
        <v>152</v>
      </c>
      <c r="F2870" t="s">
        <v>7930</v>
      </c>
      <c r="G2870" t="s">
        <v>7931</v>
      </c>
      <c r="H2870" t="s">
        <v>86</v>
      </c>
      <c r="I2870" s="42">
        <v>1</v>
      </c>
      <c r="J2870" t="s">
        <v>7002</v>
      </c>
      <c r="K2870" s="37">
        <v>48092</v>
      </c>
      <c r="L2870" s="44">
        <v>5353.06</v>
      </c>
      <c r="M2870" s="44">
        <v>5353.06</v>
      </c>
      <c r="N2870" s="44">
        <v>0</v>
      </c>
      <c r="O2870" s="44">
        <v>5353.06</v>
      </c>
      <c r="P2870" s="44">
        <v>0</v>
      </c>
      <c r="Q2870" s="44">
        <v>0</v>
      </c>
      <c r="R2870" s="44">
        <v>0</v>
      </c>
      <c r="S2870" s="44">
        <v>0</v>
      </c>
      <c r="T2870" s="44">
        <v>0</v>
      </c>
      <c r="V2870" s="44"/>
      <c r="W2870" s="44"/>
      <c r="X2870" s="44"/>
    </row>
    <row r="2871" spans="1:24">
      <c r="A2871">
        <v>2</v>
      </c>
      <c r="B2871">
        <v>4332</v>
      </c>
      <c r="C2871" t="s">
        <v>3767</v>
      </c>
      <c r="D2871" t="s">
        <v>90</v>
      </c>
      <c r="E2871" t="s">
        <v>9</v>
      </c>
      <c r="F2871" t="s">
        <v>6201</v>
      </c>
      <c r="G2871" t="s">
        <v>2976</v>
      </c>
      <c r="H2871" t="s">
        <v>107</v>
      </c>
      <c r="I2871" s="42">
        <v>1</v>
      </c>
      <c r="J2871" t="s">
        <v>7002</v>
      </c>
      <c r="K2871" s="37">
        <v>43864</v>
      </c>
      <c r="L2871" s="44">
        <v>16333.78</v>
      </c>
      <c r="M2871" s="44">
        <v>16333.78</v>
      </c>
      <c r="N2871" s="44">
        <v>0</v>
      </c>
      <c r="O2871" s="44">
        <v>14700.4</v>
      </c>
      <c r="P2871" s="44">
        <v>0</v>
      </c>
      <c r="Q2871" s="44">
        <v>1225.0333000000001</v>
      </c>
      <c r="R2871" s="44">
        <v>0</v>
      </c>
      <c r="S2871" s="44">
        <v>0</v>
      </c>
      <c r="T2871" s="44">
        <v>1225.0333000000001</v>
      </c>
      <c r="V2871" s="44"/>
      <c r="W2871" s="44"/>
      <c r="X2871" s="44"/>
    </row>
    <row r="2872" spans="1:24">
      <c r="A2872">
        <v>2</v>
      </c>
      <c r="B2872">
        <v>4332</v>
      </c>
      <c r="C2872" t="s">
        <v>3767</v>
      </c>
      <c r="D2872" t="s">
        <v>624</v>
      </c>
      <c r="E2872" t="s">
        <v>9</v>
      </c>
      <c r="F2872" t="s">
        <v>6202</v>
      </c>
      <c r="G2872" t="s">
        <v>625</v>
      </c>
      <c r="H2872" t="s">
        <v>100</v>
      </c>
      <c r="I2872" s="42">
        <v>1</v>
      </c>
      <c r="J2872" t="s">
        <v>7002</v>
      </c>
      <c r="K2872" s="37">
        <v>43333</v>
      </c>
      <c r="L2872" s="44">
        <v>87806.76</v>
      </c>
      <c r="M2872" s="44">
        <v>87806.76</v>
      </c>
      <c r="N2872" s="44">
        <v>0</v>
      </c>
      <c r="O2872" s="44">
        <v>79026.080000000002</v>
      </c>
      <c r="P2872" s="44">
        <v>0</v>
      </c>
      <c r="Q2872" s="44">
        <v>6585.5066999999999</v>
      </c>
      <c r="R2872" s="44">
        <v>0</v>
      </c>
      <c r="S2872" s="44">
        <v>0</v>
      </c>
      <c r="T2872" s="44">
        <v>6585.5066999999999</v>
      </c>
      <c r="V2872" s="44"/>
      <c r="W2872" s="44"/>
      <c r="X2872" s="44"/>
    </row>
    <row r="2873" spans="1:24">
      <c r="A2873">
        <v>2</v>
      </c>
      <c r="B2873">
        <v>4332</v>
      </c>
      <c r="C2873" t="s">
        <v>3767</v>
      </c>
      <c r="D2873" t="s">
        <v>2174</v>
      </c>
      <c r="E2873" t="s">
        <v>264</v>
      </c>
      <c r="F2873" t="s">
        <v>6203</v>
      </c>
      <c r="G2873" t="s">
        <v>2910</v>
      </c>
      <c r="H2873" t="s">
        <v>104</v>
      </c>
      <c r="I2873" s="42">
        <v>1</v>
      </c>
      <c r="J2873" t="s">
        <v>7002</v>
      </c>
      <c r="K2873" s="37">
        <v>43781</v>
      </c>
      <c r="L2873" s="44">
        <v>40502.050000000003</v>
      </c>
      <c r="M2873" s="44">
        <v>40502.050000000003</v>
      </c>
      <c r="N2873" s="44">
        <v>0</v>
      </c>
      <c r="O2873" s="44">
        <v>36451.85</v>
      </c>
      <c r="P2873" s="44">
        <v>0</v>
      </c>
      <c r="Q2873" s="44">
        <v>3037.6541999999999</v>
      </c>
      <c r="R2873" s="44">
        <v>0</v>
      </c>
      <c r="S2873" s="44">
        <v>0</v>
      </c>
      <c r="T2873" s="44">
        <v>3037.6541999999999</v>
      </c>
      <c r="V2873" s="44"/>
      <c r="W2873" s="44"/>
      <c r="X2873" s="44"/>
    </row>
    <row r="2874" spans="1:24">
      <c r="A2874">
        <v>2</v>
      </c>
      <c r="B2874">
        <v>4332</v>
      </c>
      <c r="C2874" t="s">
        <v>3767</v>
      </c>
      <c r="D2874" t="s">
        <v>1927</v>
      </c>
      <c r="E2874" t="s">
        <v>169</v>
      </c>
      <c r="F2874" t="s">
        <v>6204</v>
      </c>
      <c r="G2874" t="s">
        <v>2832</v>
      </c>
      <c r="H2874" t="s">
        <v>124</v>
      </c>
      <c r="I2874" s="42">
        <v>1</v>
      </c>
      <c r="J2874" t="s">
        <v>7002</v>
      </c>
      <c r="K2874" s="37">
        <v>43593</v>
      </c>
      <c r="L2874" s="44">
        <v>18729.32</v>
      </c>
      <c r="M2874" s="44">
        <v>18729.32</v>
      </c>
      <c r="N2874" s="44">
        <v>0</v>
      </c>
      <c r="O2874" s="44">
        <v>16856.39</v>
      </c>
      <c r="P2874" s="44">
        <v>0</v>
      </c>
      <c r="Q2874" s="44">
        <v>1404.6992</v>
      </c>
      <c r="R2874" s="44">
        <v>0</v>
      </c>
      <c r="S2874" s="44">
        <v>0</v>
      </c>
      <c r="T2874" s="44">
        <v>1404.6992</v>
      </c>
      <c r="V2874" s="44"/>
      <c r="W2874" s="44"/>
      <c r="X2874" s="44"/>
    </row>
    <row r="2875" spans="1:24">
      <c r="A2875">
        <v>2</v>
      </c>
      <c r="B2875">
        <v>4332</v>
      </c>
      <c r="C2875" t="s">
        <v>3767</v>
      </c>
      <c r="D2875" t="s">
        <v>2813</v>
      </c>
      <c r="E2875" t="s">
        <v>9</v>
      </c>
      <c r="F2875" t="s">
        <v>6205</v>
      </c>
      <c r="G2875" t="s">
        <v>2875</v>
      </c>
      <c r="H2875" t="s">
        <v>100</v>
      </c>
      <c r="I2875" s="42">
        <v>1</v>
      </c>
      <c r="J2875" t="s">
        <v>7002</v>
      </c>
      <c r="K2875" s="37">
        <v>43861</v>
      </c>
      <c r="L2875" s="44">
        <v>52610.01</v>
      </c>
      <c r="M2875" s="44">
        <v>52610.01</v>
      </c>
      <c r="N2875" s="44">
        <v>0</v>
      </c>
      <c r="O2875" s="44">
        <v>47349.01</v>
      </c>
      <c r="P2875" s="44">
        <v>0</v>
      </c>
      <c r="Q2875" s="44">
        <v>3945.7507999999998</v>
      </c>
      <c r="R2875" s="44">
        <v>0</v>
      </c>
      <c r="S2875" s="44">
        <v>0</v>
      </c>
      <c r="T2875" s="44">
        <v>3945.7507999999998</v>
      </c>
      <c r="V2875" s="44"/>
      <c r="W2875" s="44"/>
      <c r="X2875" s="44"/>
    </row>
    <row r="2876" spans="1:24">
      <c r="A2876">
        <v>2</v>
      </c>
      <c r="B2876">
        <v>4332</v>
      </c>
      <c r="C2876" t="s">
        <v>3767</v>
      </c>
      <c r="D2876" t="s">
        <v>102</v>
      </c>
      <c r="E2876" t="s">
        <v>102</v>
      </c>
      <c r="F2876" t="s">
        <v>6206</v>
      </c>
      <c r="G2876" t="s">
        <v>3248</v>
      </c>
      <c r="H2876" t="s">
        <v>124</v>
      </c>
      <c r="I2876" s="42">
        <v>0</v>
      </c>
      <c r="J2876" t="s">
        <v>7002</v>
      </c>
      <c r="K2876" s="37">
        <v>43760</v>
      </c>
      <c r="L2876" s="44">
        <v>62145.11</v>
      </c>
      <c r="M2876" s="44">
        <v>62145.11</v>
      </c>
      <c r="N2876" s="44">
        <v>0</v>
      </c>
      <c r="O2876" s="44">
        <v>55930.6</v>
      </c>
      <c r="P2876" s="44">
        <v>0</v>
      </c>
      <c r="Q2876" s="44">
        <v>4660.8833000000004</v>
      </c>
      <c r="R2876" s="44">
        <v>0</v>
      </c>
      <c r="S2876" s="44">
        <v>0</v>
      </c>
      <c r="T2876" s="44">
        <v>4660.8833000000004</v>
      </c>
      <c r="V2876" s="44"/>
      <c r="W2876" s="44"/>
      <c r="X2876" s="44"/>
    </row>
    <row r="2877" spans="1:24">
      <c r="A2877">
        <v>2</v>
      </c>
      <c r="B2877">
        <v>4332</v>
      </c>
      <c r="C2877" t="s">
        <v>3767</v>
      </c>
      <c r="D2877" t="s">
        <v>102</v>
      </c>
      <c r="E2877" t="s">
        <v>102</v>
      </c>
      <c r="F2877" t="s">
        <v>6207</v>
      </c>
      <c r="G2877" t="s">
        <v>2882</v>
      </c>
      <c r="H2877" t="s">
        <v>124</v>
      </c>
      <c r="I2877" s="42">
        <v>0</v>
      </c>
      <c r="J2877" t="s">
        <v>7002</v>
      </c>
      <c r="K2877" s="37">
        <v>48092</v>
      </c>
      <c r="L2877" s="44">
        <v>220800</v>
      </c>
      <c r="M2877" s="44">
        <v>220800</v>
      </c>
      <c r="N2877" s="44">
        <v>0</v>
      </c>
      <c r="O2877" s="44">
        <v>198720</v>
      </c>
      <c r="P2877" s="44">
        <v>0</v>
      </c>
      <c r="Q2877" s="44">
        <v>0</v>
      </c>
      <c r="R2877" s="44">
        <v>0</v>
      </c>
      <c r="S2877" s="44">
        <v>0</v>
      </c>
      <c r="T2877" s="44">
        <v>0</v>
      </c>
      <c r="V2877" s="44"/>
      <c r="W2877" s="44"/>
      <c r="X2877" s="44"/>
    </row>
    <row r="2878" spans="1:24">
      <c r="A2878">
        <v>2</v>
      </c>
      <c r="B2878">
        <v>4332</v>
      </c>
      <c r="C2878" t="s">
        <v>3767</v>
      </c>
      <c r="D2878" t="s">
        <v>918</v>
      </c>
      <c r="E2878" t="s">
        <v>25</v>
      </c>
      <c r="F2878" t="s">
        <v>6208</v>
      </c>
      <c r="G2878" t="s">
        <v>2879</v>
      </c>
      <c r="H2878" t="s">
        <v>107</v>
      </c>
      <c r="I2878" s="42">
        <v>1</v>
      </c>
      <c r="J2878" t="s">
        <v>7002</v>
      </c>
      <c r="K2878" s="37">
        <v>43781</v>
      </c>
      <c r="L2878" s="44">
        <v>90784.2</v>
      </c>
      <c r="M2878" s="44">
        <v>90784.2</v>
      </c>
      <c r="N2878" s="44">
        <v>0</v>
      </c>
      <c r="O2878" s="44">
        <v>81705.78</v>
      </c>
      <c r="P2878" s="44">
        <v>0</v>
      </c>
      <c r="Q2878" s="44">
        <v>6808.8149999999996</v>
      </c>
      <c r="R2878" s="44">
        <v>0</v>
      </c>
      <c r="S2878" s="44">
        <v>0</v>
      </c>
      <c r="T2878" s="44">
        <v>6808.8149999999996</v>
      </c>
      <c r="V2878" s="44"/>
      <c r="W2878" s="44"/>
      <c r="X2878" s="44"/>
    </row>
    <row r="2879" spans="1:24">
      <c r="A2879">
        <v>2</v>
      </c>
      <c r="B2879">
        <v>4332</v>
      </c>
      <c r="C2879" t="s">
        <v>3767</v>
      </c>
      <c r="D2879" t="s">
        <v>586</v>
      </c>
      <c r="E2879" t="s">
        <v>9</v>
      </c>
      <c r="F2879" t="s">
        <v>7932</v>
      </c>
      <c r="G2879" t="s">
        <v>7933</v>
      </c>
      <c r="H2879" t="s">
        <v>86</v>
      </c>
      <c r="I2879" s="42">
        <v>1</v>
      </c>
      <c r="J2879" t="s">
        <v>7002</v>
      </c>
      <c r="K2879" s="37">
        <v>43265</v>
      </c>
      <c r="L2879" s="44">
        <v>11411.4</v>
      </c>
      <c r="M2879" s="44">
        <v>11411.4</v>
      </c>
      <c r="N2879" s="44">
        <v>0</v>
      </c>
      <c r="O2879" s="44">
        <v>11411.4</v>
      </c>
      <c r="P2879" s="44">
        <v>0</v>
      </c>
      <c r="Q2879" s="44">
        <v>0</v>
      </c>
      <c r="R2879" s="44">
        <v>0</v>
      </c>
      <c r="S2879" s="44">
        <v>0</v>
      </c>
      <c r="T2879" s="44">
        <v>0</v>
      </c>
      <c r="V2879" s="44"/>
      <c r="W2879" s="44"/>
      <c r="X2879" s="44"/>
    </row>
    <row r="2880" spans="1:24">
      <c r="A2880">
        <v>2</v>
      </c>
      <c r="B2880">
        <v>4332</v>
      </c>
      <c r="C2880" t="s">
        <v>3767</v>
      </c>
      <c r="D2880" t="s">
        <v>743</v>
      </c>
      <c r="E2880" t="s">
        <v>135</v>
      </c>
      <c r="F2880" t="s">
        <v>7934</v>
      </c>
      <c r="G2880" t="s">
        <v>7935</v>
      </c>
      <c r="H2880" t="s">
        <v>86</v>
      </c>
      <c r="I2880" s="42">
        <v>1</v>
      </c>
      <c r="J2880" t="s">
        <v>7002</v>
      </c>
      <c r="K2880" s="37">
        <v>43593</v>
      </c>
      <c r="L2880" s="44">
        <v>4686.53</v>
      </c>
      <c r="M2880" s="44">
        <v>4686.53</v>
      </c>
      <c r="N2880" s="44">
        <v>0</v>
      </c>
      <c r="O2880" s="44">
        <v>4686.53</v>
      </c>
      <c r="P2880" s="44">
        <v>0</v>
      </c>
      <c r="Q2880" s="44">
        <v>0</v>
      </c>
      <c r="R2880" s="44">
        <v>0</v>
      </c>
      <c r="S2880" s="44">
        <v>0</v>
      </c>
      <c r="T2880" s="44">
        <v>0</v>
      </c>
      <c r="V2880" s="44"/>
      <c r="W2880" s="44"/>
      <c r="X2880" s="44"/>
    </row>
    <row r="2881" spans="1:24">
      <c r="A2881">
        <v>2</v>
      </c>
      <c r="B2881">
        <v>4332</v>
      </c>
      <c r="C2881" t="s">
        <v>3767</v>
      </c>
      <c r="D2881" t="s">
        <v>372</v>
      </c>
      <c r="E2881" t="s">
        <v>21</v>
      </c>
      <c r="F2881" t="s">
        <v>6209</v>
      </c>
      <c r="G2881" t="s">
        <v>2838</v>
      </c>
      <c r="H2881" t="s">
        <v>107</v>
      </c>
      <c r="I2881" s="42">
        <v>1</v>
      </c>
      <c r="J2881" t="s">
        <v>7002</v>
      </c>
      <c r="K2881" s="37">
        <v>43593</v>
      </c>
      <c r="L2881" s="44">
        <v>5528.29</v>
      </c>
      <c r="M2881" s="44">
        <v>5528.29</v>
      </c>
      <c r="N2881" s="44">
        <v>0</v>
      </c>
      <c r="O2881" s="44">
        <v>4975.46</v>
      </c>
      <c r="P2881" s="44">
        <v>0</v>
      </c>
      <c r="Q2881" s="44">
        <v>414.62169999999998</v>
      </c>
      <c r="R2881" s="44">
        <v>0</v>
      </c>
      <c r="S2881" s="44">
        <v>0</v>
      </c>
      <c r="T2881" s="44">
        <v>414.62169999999998</v>
      </c>
      <c r="V2881" s="44"/>
      <c r="W2881" s="44"/>
      <c r="X2881" s="44"/>
    </row>
    <row r="2882" spans="1:24">
      <c r="A2882">
        <v>2</v>
      </c>
      <c r="B2882">
        <v>4332</v>
      </c>
      <c r="C2882" t="s">
        <v>3767</v>
      </c>
      <c r="D2882" t="s">
        <v>13</v>
      </c>
      <c r="E2882" t="s">
        <v>9</v>
      </c>
      <c r="F2882" t="s">
        <v>6210</v>
      </c>
      <c r="G2882" t="s">
        <v>3431</v>
      </c>
      <c r="H2882" t="s">
        <v>107</v>
      </c>
      <c r="I2882" s="42">
        <v>0</v>
      </c>
      <c r="J2882" t="s">
        <v>7002</v>
      </c>
      <c r="K2882" s="37">
        <v>43864</v>
      </c>
      <c r="L2882" s="44">
        <v>20101.330000000002</v>
      </c>
      <c r="M2882" s="44">
        <v>20101.330000000002</v>
      </c>
      <c r="N2882" s="44">
        <v>0</v>
      </c>
      <c r="O2882" s="44">
        <v>18091.2</v>
      </c>
      <c r="P2882" s="44">
        <v>0</v>
      </c>
      <c r="Q2882" s="44">
        <v>1507.6</v>
      </c>
      <c r="R2882" s="44">
        <v>0</v>
      </c>
      <c r="S2882" s="44">
        <v>0</v>
      </c>
      <c r="T2882" s="44">
        <v>1507.6</v>
      </c>
      <c r="V2882" s="44"/>
      <c r="W2882" s="44"/>
      <c r="X2882" s="44"/>
    </row>
    <row r="2883" spans="1:24">
      <c r="A2883">
        <v>2</v>
      </c>
      <c r="B2883">
        <v>4332</v>
      </c>
      <c r="C2883" t="s">
        <v>3767</v>
      </c>
      <c r="D2883" t="s">
        <v>280</v>
      </c>
      <c r="E2883" t="s">
        <v>9</v>
      </c>
      <c r="F2883" t="s">
        <v>6211</v>
      </c>
      <c r="G2883" t="s">
        <v>2812</v>
      </c>
      <c r="H2883" t="s">
        <v>107</v>
      </c>
      <c r="I2883" s="42">
        <v>1</v>
      </c>
      <c r="J2883" t="s">
        <v>7002</v>
      </c>
      <c r="K2883" s="37">
        <v>43593</v>
      </c>
      <c r="L2883" s="44">
        <v>10256.469999999999</v>
      </c>
      <c r="M2883" s="44">
        <v>10256.469999999999</v>
      </c>
      <c r="N2883" s="44">
        <v>0</v>
      </c>
      <c r="O2883" s="44">
        <v>9230.82</v>
      </c>
      <c r="P2883" s="44">
        <v>0</v>
      </c>
      <c r="Q2883" s="44">
        <v>769.23500000000001</v>
      </c>
      <c r="R2883" s="44">
        <v>0</v>
      </c>
      <c r="S2883" s="44">
        <v>0</v>
      </c>
      <c r="T2883" s="44">
        <v>769.23500000000001</v>
      </c>
      <c r="V2883" s="44"/>
      <c r="W2883" s="44"/>
      <c r="X2883" s="44"/>
    </row>
    <row r="2884" spans="1:24">
      <c r="A2884">
        <v>2</v>
      </c>
      <c r="B2884">
        <v>4332</v>
      </c>
      <c r="C2884" t="s">
        <v>3767</v>
      </c>
      <c r="D2884" t="s">
        <v>1386</v>
      </c>
      <c r="E2884" t="s">
        <v>9</v>
      </c>
      <c r="F2884" t="s">
        <v>6212</v>
      </c>
      <c r="G2884" t="s">
        <v>3081</v>
      </c>
      <c r="H2884" t="s">
        <v>107</v>
      </c>
      <c r="I2884" s="42">
        <v>0</v>
      </c>
      <c r="J2884" t="s">
        <v>7002</v>
      </c>
      <c r="K2884" s="37">
        <v>43861</v>
      </c>
      <c r="L2884" s="44">
        <v>83590.070000000007</v>
      </c>
      <c r="M2884" s="44">
        <v>83590.070000000007</v>
      </c>
      <c r="N2884" s="44">
        <v>0</v>
      </c>
      <c r="O2884" s="44">
        <v>75231.06</v>
      </c>
      <c r="P2884" s="44">
        <v>0</v>
      </c>
      <c r="Q2884" s="44">
        <v>6269.2550000000001</v>
      </c>
      <c r="R2884" s="44">
        <v>0</v>
      </c>
      <c r="S2884" s="44">
        <v>0</v>
      </c>
      <c r="T2884" s="44">
        <v>6269.2550000000001</v>
      </c>
      <c r="V2884" s="44"/>
      <c r="W2884" s="44"/>
      <c r="X2884" s="44"/>
    </row>
    <row r="2885" spans="1:24">
      <c r="A2885">
        <v>2</v>
      </c>
      <c r="B2885">
        <v>4332</v>
      </c>
      <c r="C2885" t="s">
        <v>3767</v>
      </c>
      <c r="D2885" t="s">
        <v>90</v>
      </c>
      <c r="E2885" t="s">
        <v>9</v>
      </c>
      <c r="F2885" t="s">
        <v>6213</v>
      </c>
      <c r="G2885" t="s">
        <v>2810</v>
      </c>
      <c r="H2885" t="s">
        <v>107</v>
      </c>
      <c r="I2885" s="42">
        <v>1</v>
      </c>
      <c r="J2885" t="s">
        <v>7002</v>
      </c>
      <c r="K2885" s="37">
        <v>43593</v>
      </c>
      <c r="L2885" s="44">
        <v>43633.97</v>
      </c>
      <c r="M2885" s="44">
        <v>43633.97</v>
      </c>
      <c r="N2885" s="44">
        <v>0</v>
      </c>
      <c r="O2885" s="44">
        <v>39270.57</v>
      </c>
      <c r="P2885" s="44">
        <v>0</v>
      </c>
      <c r="Q2885" s="44">
        <v>3272.5475000000001</v>
      </c>
      <c r="R2885" s="44">
        <v>0</v>
      </c>
      <c r="S2885" s="44">
        <v>0</v>
      </c>
      <c r="T2885" s="44">
        <v>3272.5475000000001</v>
      </c>
      <c r="V2885" s="44"/>
      <c r="W2885" s="44"/>
      <c r="X2885" s="44"/>
    </row>
    <row r="2886" spans="1:24">
      <c r="A2886">
        <v>2</v>
      </c>
      <c r="B2886">
        <v>4332</v>
      </c>
      <c r="C2886" t="s">
        <v>3767</v>
      </c>
      <c r="D2886" t="s">
        <v>2038</v>
      </c>
      <c r="E2886" t="s">
        <v>48</v>
      </c>
      <c r="F2886" t="s">
        <v>6214</v>
      </c>
      <c r="G2886" t="s">
        <v>2846</v>
      </c>
      <c r="H2886" t="s">
        <v>107</v>
      </c>
      <c r="I2886" s="42">
        <v>1</v>
      </c>
      <c r="J2886" t="s">
        <v>7002</v>
      </c>
      <c r="K2886" s="37">
        <v>43593</v>
      </c>
      <c r="L2886" s="44">
        <v>8670.3700000000008</v>
      </c>
      <c r="M2886" s="44">
        <v>8670.3700000000008</v>
      </c>
      <c r="N2886" s="44">
        <v>0</v>
      </c>
      <c r="O2886" s="44">
        <v>7803.33</v>
      </c>
      <c r="P2886" s="44">
        <v>0</v>
      </c>
      <c r="Q2886" s="44">
        <v>650.27750000000003</v>
      </c>
      <c r="R2886" s="44">
        <v>0</v>
      </c>
      <c r="S2886" s="44">
        <v>0</v>
      </c>
      <c r="T2886" s="44">
        <v>650.27750000000003</v>
      </c>
      <c r="V2886" s="44"/>
      <c r="W2886" s="44"/>
      <c r="X2886" s="44"/>
    </row>
    <row r="2887" spans="1:24">
      <c r="A2887">
        <v>2</v>
      </c>
      <c r="B2887">
        <v>4332</v>
      </c>
      <c r="C2887" t="s">
        <v>3767</v>
      </c>
      <c r="D2887" t="s">
        <v>2171</v>
      </c>
      <c r="E2887" t="s">
        <v>256</v>
      </c>
      <c r="F2887" t="s">
        <v>6215</v>
      </c>
      <c r="G2887" t="s">
        <v>3172</v>
      </c>
      <c r="H2887" t="s">
        <v>107</v>
      </c>
      <c r="I2887" s="42">
        <v>1</v>
      </c>
      <c r="J2887" t="s">
        <v>7002</v>
      </c>
      <c r="K2887" s="37">
        <v>43851</v>
      </c>
      <c r="L2887" s="44">
        <v>4924.87</v>
      </c>
      <c r="M2887" s="44">
        <v>4924.87</v>
      </c>
      <c r="N2887" s="44">
        <v>0</v>
      </c>
      <c r="O2887" s="44">
        <v>4432.38</v>
      </c>
      <c r="P2887" s="44">
        <v>0</v>
      </c>
      <c r="Q2887" s="44">
        <v>369.36500000000001</v>
      </c>
      <c r="R2887" s="44">
        <v>0</v>
      </c>
      <c r="S2887" s="44">
        <v>0</v>
      </c>
      <c r="T2887" s="44">
        <v>369.36500000000001</v>
      </c>
      <c r="V2887" s="44"/>
      <c r="W2887" s="44"/>
      <c r="X2887" s="44"/>
    </row>
    <row r="2888" spans="1:24">
      <c r="A2888">
        <v>2</v>
      </c>
      <c r="B2888">
        <v>4332</v>
      </c>
      <c r="C2888" t="s">
        <v>3767</v>
      </c>
      <c r="D2888" t="s">
        <v>2902</v>
      </c>
      <c r="E2888" t="s">
        <v>93</v>
      </c>
      <c r="F2888" t="s">
        <v>6216</v>
      </c>
      <c r="G2888" t="s">
        <v>3034</v>
      </c>
      <c r="H2888" t="s">
        <v>149</v>
      </c>
      <c r="I2888" s="42">
        <v>1</v>
      </c>
      <c r="J2888" t="s">
        <v>7002</v>
      </c>
      <c r="K2888" s="37">
        <v>43781</v>
      </c>
      <c r="L2888" s="44">
        <v>48273</v>
      </c>
      <c r="M2888" s="44">
        <v>48273</v>
      </c>
      <c r="N2888" s="44">
        <v>0</v>
      </c>
      <c r="O2888" s="44">
        <v>43445.7</v>
      </c>
      <c r="P2888" s="44">
        <v>0</v>
      </c>
      <c r="Q2888" s="44">
        <v>3620.4749999999999</v>
      </c>
      <c r="R2888" s="44">
        <v>0</v>
      </c>
      <c r="S2888" s="44">
        <v>0</v>
      </c>
      <c r="T2888" s="44">
        <v>3620.4749999999999</v>
      </c>
      <c r="V2888" s="44"/>
      <c r="W2888" s="44"/>
      <c r="X2888" s="44"/>
    </row>
    <row r="2889" spans="1:24">
      <c r="A2889">
        <v>2</v>
      </c>
      <c r="B2889">
        <v>4332</v>
      </c>
      <c r="C2889" t="s">
        <v>3767</v>
      </c>
      <c r="D2889" t="s">
        <v>243</v>
      </c>
      <c r="E2889" t="s">
        <v>244</v>
      </c>
      <c r="F2889" t="s">
        <v>6217</v>
      </c>
      <c r="G2889" t="s">
        <v>287</v>
      </c>
      <c r="H2889" t="s">
        <v>124</v>
      </c>
      <c r="I2889" s="42">
        <v>1</v>
      </c>
      <c r="J2889" t="s">
        <v>7002</v>
      </c>
      <c r="K2889" s="37">
        <v>43265</v>
      </c>
      <c r="L2889" s="44">
        <v>83842.899999999994</v>
      </c>
      <c r="M2889" s="44">
        <v>83842.899999999994</v>
      </c>
      <c r="N2889" s="44">
        <v>0</v>
      </c>
      <c r="O2889" s="44">
        <v>75458.61</v>
      </c>
      <c r="P2889" s="44">
        <v>0</v>
      </c>
      <c r="Q2889" s="44">
        <v>6288.2174999999997</v>
      </c>
      <c r="R2889" s="44">
        <v>0</v>
      </c>
      <c r="S2889" s="44">
        <v>0</v>
      </c>
      <c r="T2889" s="44">
        <v>6288.2174999999997</v>
      </c>
      <c r="V2889" s="44"/>
      <c r="W2889" s="44"/>
      <c r="X2889" s="44"/>
    </row>
    <row r="2890" spans="1:24">
      <c r="A2890">
        <v>2</v>
      </c>
      <c r="B2890">
        <v>4332</v>
      </c>
      <c r="C2890" t="s">
        <v>3767</v>
      </c>
      <c r="D2890" t="s">
        <v>90</v>
      </c>
      <c r="E2890" t="s">
        <v>9</v>
      </c>
      <c r="F2890" t="s">
        <v>6218</v>
      </c>
      <c r="G2890" t="s">
        <v>2897</v>
      </c>
      <c r="H2890" t="s">
        <v>124</v>
      </c>
      <c r="I2890" s="42">
        <v>1</v>
      </c>
      <c r="J2890" t="s">
        <v>7002</v>
      </c>
      <c r="K2890" s="37">
        <v>43781</v>
      </c>
      <c r="L2890" s="44">
        <v>75810.3</v>
      </c>
      <c r="M2890" s="44">
        <v>75810.3</v>
      </c>
      <c r="N2890" s="44">
        <v>0</v>
      </c>
      <c r="O2890" s="44">
        <v>68229.27</v>
      </c>
      <c r="P2890" s="44">
        <v>0</v>
      </c>
      <c r="Q2890" s="44">
        <v>5685.7725</v>
      </c>
      <c r="R2890" s="44">
        <v>0</v>
      </c>
      <c r="S2890" s="44">
        <v>0</v>
      </c>
      <c r="T2890" s="44">
        <v>5685.7725</v>
      </c>
      <c r="V2890" s="44"/>
      <c r="W2890" s="44"/>
      <c r="X2890" s="44"/>
    </row>
    <row r="2891" spans="1:24">
      <c r="A2891">
        <v>2</v>
      </c>
      <c r="B2891">
        <v>4332</v>
      </c>
      <c r="C2891" t="s">
        <v>3767</v>
      </c>
      <c r="D2891" t="s">
        <v>2456</v>
      </c>
      <c r="E2891" t="s">
        <v>9</v>
      </c>
      <c r="F2891" t="s">
        <v>7936</v>
      </c>
      <c r="G2891" t="s">
        <v>7075</v>
      </c>
      <c r="H2891" t="s">
        <v>86</v>
      </c>
      <c r="I2891" s="42">
        <v>1</v>
      </c>
      <c r="J2891" t="s">
        <v>7002</v>
      </c>
      <c r="K2891" s="37">
        <v>43781</v>
      </c>
      <c r="L2891" s="44">
        <v>6966.49</v>
      </c>
      <c r="M2891" s="44">
        <v>6966.49</v>
      </c>
      <c r="N2891" s="44">
        <v>0</v>
      </c>
      <c r="O2891" s="44">
        <v>6966.49</v>
      </c>
      <c r="P2891" s="44">
        <v>0</v>
      </c>
      <c r="Q2891" s="44">
        <v>0</v>
      </c>
      <c r="R2891" s="44">
        <v>0</v>
      </c>
      <c r="S2891" s="44">
        <v>0</v>
      </c>
      <c r="T2891" s="44">
        <v>0</v>
      </c>
      <c r="V2891" s="44"/>
      <c r="W2891" s="44"/>
      <c r="X2891" s="44"/>
    </row>
    <row r="2892" spans="1:24">
      <c r="A2892">
        <v>2</v>
      </c>
      <c r="B2892">
        <v>4332</v>
      </c>
      <c r="C2892" t="s">
        <v>3767</v>
      </c>
      <c r="D2892" t="s">
        <v>2960</v>
      </c>
      <c r="E2892" t="s">
        <v>60</v>
      </c>
      <c r="F2892" t="s">
        <v>7937</v>
      </c>
      <c r="G2892" t="s">
        <v>7938</v>
      </c>
      <c r="H2892" t="s">
        <v>86</v>
      </c>
      <c r="I2892" s="42">
        <v>1</v>
      </c>
      <c r="J2892" t="s">
        <v>7002</v>
      </c>
      <c r="K2892" s="37">
        <v>43593</v>
      </c>
      <c r="L2892" s="44">
        <v>3615.31</v>
      </c>
      <c r="M2892" s="44">
        <v>3615.31</v>
      </c>
      <c r="N2892" s="44">
        <v>0</v>
      </c>
      <c r="O2892" s="44">
        <v>3615.31</v>
      </c>
      <c r="P2892" s="44">
        <v>0</v>
      </c>
      <c r="Q2892" s="44">
        <v>0</v>
      </c>
      <c r="R2892" s="44">
        <v>0</v>
      </c>
      <c r="S2892" s="44">
        <v>0</v>
      </c>
      <c r="T2892" s="44">
        <v>0</v>
      </c>
      <c r="V2892" s="44"/>
      <c r="W2892" s="44"/>
      <c r="X2892" s="44"/>
    </row>
    <row r="2893" spans="1:24">
      <c r="A2893">
        <v>2</v>
      </c>
      <c r="B2893">
        <v>4332</v>
      </c>
      <c r="C2893" t="s">
        <v>3767</v>
      </c>
      <c r="D2893" t="s">
        <v>427</v>
      </c>
      <c r="E2893" t="s">
        <v>60</v>
      </c>
      <c r="F2893" t="s">
        <v>6219</v>
      </c>
      <c r="G2893" t="s">
        <v>2743</v>
      </c>
      <c r="H2893" t="s">
        <v>86</v>
      </c>
      <c r="I2893" s="42">
        <v>1</v>
      </c>
      <c r="J2893" t="s">
        <v>7002</v>
      </c>
      <c r="K2893" s="37">
        <v>43593</v>
      </c>
      <c r="L2893" s="44">
        <v>64734.06</v>
      </c>
      <c r="M2893" s="44">
        <v>64734.06</v>
      </c>
      <c r="N2893" s="44">
        <v>0</v>
      </c>
      <c r="O2893" s="44">
        <v>58260.65</v>
      </c>
      <c r="P2893" s="44">
        <v>0</v>
      </c>
      <c r="Q2893" s="44">
        <v>4855.0541999999996</v>
      </c>
      <c r="R2893" s="44">
        <v>0</v>
      </c>
      <c r="S2893" s="44">
        <v>0</v>
      </c>
      <c r="T2893" s="44">
        <v>4855.0541999999996</v>
      </c>
      <c r="V2893" s="44"/>
      <c r="W2893" s="44"/>
      <c r="X2893" s="44"/>
    </row>
    <row r="2894" spans="1:24">
      <c r="A2894">
        <v>2</v>
      </c>
      <c r="B2894">
        <v>4332</v>
      </c>
      <c r="C2894" t="s">
        <v>3767</v>
      </c>
      <c r="D2894" t="s">
        <v>1731</v>
      </c>
      <c r="E2894" t="s">
        <v>122</v>
      </c>
      <c r="F2894" t="s">
        <v>6220</v>
      </c>
      <c r="G2894" t="s">
        <v>3375</v>
      </c>
      <c r="H2894" t="s">
        <v>124</v>
      </c>
      <c r="I2894" s="42">
        <v>1</v>
      </c>
      <c r="J2894" t="s">
        <v>7002</v>
      </c>
      <c r="K2894" s="37">
        <v>43864</v>
      </c>
      <c r="L2894" s="44">
        <v>41168.449999999997</v>
      </c>
      <c r="M2894" s="44">
        <v>41168.449999999997</v>
      </c>
      <c r="N2894" s="44">
        <v>0</v>
      </c>
      <c r="O2894" s="44">
        <v>37051.61</v>
      </c>
      <c r="P2894" s="44">
        <v>0</v>
      </c>
      <c r="Q2894" s="44">
        <v>3087.6342</v>
      </c>
      <c r="R2894" s="44">
        <v>0</v>
      </c>
      <c r="S2894" s="44">
        <v>0</v>
      </c>
      <c r="T2894" s="44">
        <v>3087.6342</v>
      </c>
      <c r="V2894" s="44"/>
      <c r="W2894" s="44"/>
      <c r="X2894" s="44"/>
    </row>
    <row r="2895" spans="1:24">
      <c r="A2895">
        <v>2</v>
      </c>
      <c r="B2895">
        <v>4332</v>
      </c>
      <c r="C2895" t="s">
        <v>3767</v>
      </c>
      <c r="D2895" t="s">
        <v>13</v>
      </c>
      <c r="E2895" t="s">
        <v>9</v>
      </c>
      <c r="F2895" t="s">
        <v>7939</v>
      </c>
      <c r="G2895" t="s">
        <v>7940</v>
      </c>
      <c r="H2895" t="s">
        <v>107</v>
      </c>
      <c r="I2895" s="42">
        <v>1</v>
      </c>
      <c r="J2895" t="s">
        <v>7002</v>
      </c>
      <c r="K2895" s="37">
        <v>43951</v>
      </c>
      <c r="L2895" s="44">
        <v>5041.74</v>
      </c>
      <c r="M2895" s="44">
        <v>5041.74</v>
      </c>
      <c r="N2895" s="44">
        <v>0</v>
      </c>
      <c r="O2895" s="44">
        <v>4537.57</v>
      </c>
      <c r="P2895" s="44">
        <v>0</v>
      </c>
      <c r="Q2895" s="44">
        <v>378.13</v>
      </c>
      <c r="R2895" s="44">
        <v>0</v>
      </c>
      <c r="S2895" s="44">
        <v>378.13</v>
      </c>
      <c r="T2895" s="44">
        <v>0</v>
      </c>
      <c r="V2895" s="44"/>
      <c r="W2895" s="44"/>
      <c r="X2895" s="44"/>
    </row>
    <row r="2896" spans="1:24">
      <c r="A2896">
        <v>2</v>
      </c>
      <c r="B2896">
        <v>4332</v>
      </c>
      <c r="C2896" t="s">
        <v>3767</v>
      </c>
      <c r="D2896" t="s">
        <v>13</v>
      </c>
      <c r="E2896" t="s">
        <v>9</v>
      </c>
      <c r="F2896" t="s">
        <v>6221</v>
      </c>
      <c r="G2896" t="s">
        <v>2927</v>
      </c>
      <c r="H2896" t="s">
        <v>107</v>
      </c>
      <c r="I2896" s="42">
        <v>0</v>
      </c>
      <c r="J2896" t="s">
        <v>7002</v>
      </c>
      <c r="K2896" s="37">
        <v>43787</v>
      </c>
      <c r="L2896" s="44">
        <v>83753.95</v>
      </c>
      <c r="M2896" s="44">
        <v>83753.95</v>
      </c>
      <c r="N2896" s="44">
        <v>0</v>
      </c>
      <c r="O2896" s="44">
        <v>75378.559999999998</v>
      </c>
      <c r="P2896" s="44">
        <v>0</v>
      </c>
      <c r="Q2896" s="44">
        <v>6281.5466999999999</v>
      </c>
      <c r="R2896" s="44">
        <v>0</v>
      </c>
      <c r="S2896" s="44">
        <v>0</v>
      </c>
      <c r="T2896" s="44">
        <v>6281.5466999999999</v>
      </c>
      <c r="V2896" s="44"/>
      <c r="W2896" s="44"/>
      <c r="X2896" s="44"/>
    </row>
    <row r="2897" spans="1:24">
      <c r="A2897">
        <v>2</v>
      </c>
      <c r="B2897">
        <v>4332</v>
      </c>
      <c r="C2897" t="s">
        <v>3767</v>
      </c>
      <c r="D2897" t="s">
        <v>280</v>
      </c>
      <c r="E2897" t="s">
        <v>9</v>
      </c>
      <c r="F2897" t="s">
        <v>6222</v>
      </c>
      <c r="G2897" t="s">
        <v>2807</v>
      </c>
      <c r="H2897" t="s">
        <v>107</v>
      </c>
      <c r="I2897" s="42">
        <v>1</v>
      </c>
      <c r="J2897" t="s">
        <v>7002</v>
      </c>
      <c r="K2897" s="37">
        <v>43593</v>
      </c>
      <c r="L2897" s="44">
        <v>14023.17</v>
      </c>
      <c r="M2897" s="44">
        <v>14023.17</v>
      </c>
      <c r="N2897" s="44">
        <v>0</v>
      </c>
      <c r="O2897" s="44">
        <v>12620.85</v>
      </c>
      <c r="P2897" s="44">
        <v>0</v>
      </c>
      <c r="Q2897" s="44">
        <v>1051.7375</v>
      </c>
      <c r="R2897" s="44">
        <v>0</v>
      </c>
      <c r="S2897" s="44">
        <v>0</v>
      </c>
      <c r="T2897" s="44">
        <v>1051.7375</v>
      </c>
      <c r="V2897" s="44"/>
      <c r="W2897" s="44"/>
      <c r="X2897" s="44"/>
    </row>
    <row r="2898" spans="1:24">
      <c r="A2898">
        <v>2</v>
      </c>
      <c r="B2898">
        <v>4332</v>
      </c>
      <c r="C2898" t="s">
        <v>3767</v>
      </c>
      <c r="D2898" t="s">
        <v>568</v>
      </c>
      <c r="E2898" t="s">
        <v>25</v>
      </c>
      <c r="F2898" t="s">
        <v>6223</v>
      </c>
      <c r="G2898" t="s">
        <v>2852</v>
      </c>
      <c r="H2898" t="s">
        <v>107</v>
      </c>
      <c r="I2898" s="42">
        <v>1</v>
      </c>
      <c r="J2898" t="s">
        <v>7002</v>
      </c>
      <c r="K2898" s="37">
        <v>43593</v>
      </c>
      <c r="L2898" s="44">
        <v>12162.46</v>
      </c>
      <c r="M2898" s="44">
        <v>12162.46</v>
      </c>
      <c r="N2898" s="44">
        <v>0</v>
      </c>
      <c r="O2898" s="44">
        <v>10946.21</v>
      </c>
      <c r="P2898" s="44">
        <v>0</v>
      </c>
      <c r="Q2898" s="44">
        <v>912.18420000000003</v>
      </c>
      <c r="R2898" s="44">
        <v>0</v>
      </c>
      <c r="S2898" s="44">
        <v>0</v>
      </c>
      <c r="T2898" s="44">
        <v>912.18420000000003</v>
      </c>
      <c r="V2898" s="44"/>
      <c r="W2898" s="44"/>
      <c r="X2898" s="44"/>
    </row>
    <row r="2899" spans="1:24">
      <c r="A2899">
        <v>2</v>
      </c>
      <c r="B2899">
        <v>4332</v>
      </c>
      <c r="C2899" t="s">
        <v>3767</v>
      </c>
      <c r="D2899" t="s">
        <v>328</v>
      </c>
      <c r="E2899" t="s">
        <v>9</v>
      </c>
      <c r="F2899" t="s">
        <v>6224</v>
      </c>
      <c r="G2899" t="s">
        <v>329</v>
      </c>
      <c r="H2899" t="s">
        <v>107</v>
      </c>
      <c r="I2899" s="42">
        <v>0</v>
      </c>
      <c r="J2899" t="s">
        <v>7002</v>
      </c>
      <c r="K2899" s="37">
        <v>43917</v>
      </c>
      <c r="L2899" s="44">
        <v>7304.41</v>
      </c>
      <c r="M2899" s="44">
        <v>12608.83</v>
      </c>
      <c r="N2899" s="44">
        <v>5304.42</v>
      </c>
      <c r="O2899" s="44">
        <v>11347.95</v>
      </c>
      <c r="P2899" s="44">
        <v>4773.9799999999996</v>
      </c>
      <c r="Q2899" s="44">
        <v>945.66079999999999</v>
      </c>
      <c r="R2899" s="44">
        <v>0</v>
      </c>
      <c r="S2899" s="44">
        <v>397.83</v>
      </c>
      <c r="T2899" s="44">
        <v>547.83079999999995</v>
      </c>
      <c r="V2899" s="44"/>
      <c r="W2899" s="44"/>
      <c r="X2899" s="44"/>
    </row>
    <row r="2900" spans="1:24">
      <c r="A2900">
        <v>2</v>
      </c>
      <c r="B2900">
        <v>4332</v>
      </c>
      <c r="C2900" t="s">
        <v>3767</v>
      </c>
      <c r="D2900" t="s">
        <v>175</v>
      </c>
      <c r="E2900" t="s">
        <v>9</v>
      </c>
      <c r="F2900" t="s">
        <v>7941</v>
      </c>
      <c r="G2900" t="s">
        <v>7942</v>
      </c>
      <c r="H2900" t="s">
        <v>100</v>
      </c>
      <c r="I2900" s="42">
        <v>0.8</v>
      </c>
      <c r="J2900" t="s">
        <v>7002</v>
      </c>
      <c r="K2900" s="37">
        <v>43987</v>
      </c>
      <c r="L2900" s="44">
        <v>14023</v>
      </c>
      <c r="M2900" s="44">
        <v>14023</v>
      </c>
      <c r="N2900" s="44">
        <v>0</v>
      </c>
      <c r="O2900" s="44">
        <v>12620.7</v>
      </c>
      <c r="P2900" s="44">
        <v>0</v>
      </c>
      <c r="Q2900" s="44">
        <v>1051.72</v>
      </c>
      <c r="R2900" s="44">
        <v>0</v>
      </c>
      <c r="S2900" s="44">
        <v>1051.72</v>
      </c>
      <c r="T2900" s="44">
        <v>0</v>
      </c>
      <c r="V2900" s="44"/>
      <c r="W2900" s="44"/>
      <c r="X2900" s="44"/>
    </row>
    <row r="2901" spans="1:24">
      <c r="A2901">
        <v>2</v>
      </c>
      <c r="B2901">
        <v>4332</v>
      </c>
      <c r="C2901" t="s">
        <v>3767</v>
      </c>
      <c r="D2901" t="s">
        <v>2710</v>
      </c>
      <c r="E2901" t="s">
        <v>9</v>
      </c>
      <c r="F2901" t="s">
        <v>7943</v>
      </c>
      <c r="G2901" t="s">
        <v>7944</v>
      </c>
      <c r="H2901" t="s">
        <v>86</v>
      </c>
      <c r="I2901" s="42">
        <v>1</v>
      </c>
      <c r="J2901" t="s">
        <v>7002</v>
      </c>
      <c r="K2901" s="37">
        <v>43593</v>
      </c>
      <c r="L2901" s="44">
        <v>97688.52</v>
      </c>
      <c r="M2901" s="44">
        <v>97688.52</v>
      </c>
      <c r="N2901" s="44">
        <v>0</v>
      </c>
      <c r="O2901" s="44">
        <v>97688.52</v>
      </c>
      <c r="P2901" s="44">
        <v>0</v>
      </c>
      <c r="Q2901" s="44">
        <v>0</v>
      </c>
      <c r="R2901" s="44">
        <v>0</v>
      </c>
      <c r="S2901" s="44">
        <v>0</v>
      </c>
      <c r="T2901" s="44">
        <v>0</v>
      </c>
      <c r="V2901" s="44"/>
      <c r="W2901" s="44"/>
      <c r="X2901" s="44"/>
    </row>
    <row r="2902" spans="1:24">
      <c r="A2902">
        <v>2</v>
      </c>
      <c r="B2902">
        <v>4332</v>
      </c>
      <c r="C2902" t="s">
        <v>3767</v>
      </c>
      <c r="D2902" t="s">
        <v>90</v>
      </c>
      <c r="E2902" t="s">
        <v>9</v>
      </c>
      <c r="F2902" t="s">
        <v>6225</v>
      </c>
      <c r="G2902" t="s">
        <v>2834</v>
      </c>
      <c r="H2902" t="s">
        <v>124</v>
      </c>
      <c r="I2902" s="42">
        <v>1</v>
      </c>
      <c r="J2902" t="s">
        <v>7002</v>
      </c>
      <c r="K2902" s="37">
        <v>43593</v>
      </c>
      <c r="L2902" s="44">
        <v>57540</v>
      </c>
      <c r="M2902" s="44">
        <v>57540</v>
      </c>
      <c r="N2902" s="44">
        <v>0</v>
      </c>
      <c r="O2902" s="44">
        <v>51786</v>
      </c>
      <c r="P2902" s="44">
        <v>0</v>
      </c>
      <c r="Q2902" s="44">
        <v>4315.5</v>
      </c>
      <c r="R2902" s="44">
        <v>0</v>
      </c>
      <c r="S2902" s="44">
        <v>0</v>
      </c>
      <c r="T2902" s="44">
        <v>4315.5</v>
      </c>
      <c r="V2902" s="44"/>
      <c r="W2902" s="44"/>
      <c r="X2902" s="44"/>
    </row>
    <row r="2903" spans="1:24">
      <c r="A2903">
        <v>2</v>
      </c>
      <c r="B2903">
        <v>4332</v>
      </c>
      <c r="C2903" t="s">
        <v>3767</v>
      </c>
      <c r="D2903" t="s">
        <v>2710</v>
      </c>
      <c r="E2903" t="s">
        <v>9</v>
      </c>
      <c r="F2903" t="s">
        <v>6226</v>
      </c>
      <c r="G2903" t="s">
        <v>3009</v>
      </c>
      <c r="H2903" t="s">
        <v>104</v>
      </c>
      <c r="I2903" s="42">
        <v>1</v>
      </c>
      <c r="J2903" t="s">
        <v>7002</v>
      </c>
      <c r="K2903" s="37">
        <v>43851</v>
      </c>
      <c r="L2903" s="44">
        <v>19899.650000000001</v>
      </c>
      <c r="M2903" s="44">
        <v>19899.650000000001</v>
      </c>
      <c r="N2903" s="44">
        <v>0</v>
      </c>
      <c r="O2903" s="44">
        <v>17909.689999999999</v>
      </c>
      <c r="P2903" s="44">
        <v>0</v>
      </c>
      <c r="Q2903" s="44">
        <v>1492.4742000000001</v>
      </c>
      <c r="R2903" s="44">
        <v>0</v>
      </c>
      <c r="S2903" s="44">
        <v>0</v>
      </c>
      <c r="T2903" s="44">
        <v>1492.4742000000001</v>
      </c>
      <c r="V2903" s="44"/>
      <c r="W2903" s="44"/>
      <c r="X2903" s="44"/>
    </row>
    <row r="2904" spans="1:24">
      <c r="A2904">
        <v>2</v>
      </c>
      <c r="B2904">
        <v>4332</v>
      </c>
      <c r="C2904" t="s">
        <v>3767</v>
      </c>
      <c r="D2904" t="s">
        <v>425</v>
      </c>
      <c r="E2904" t="s">
        <v>82</v>
      </c>
      <c r="F2904" t="s">
        <v>6227</v>
      </c>
      <c r="G2904" t="s">
        <v>141</v>
      </c>
      <c r="H2904" t="s">
        <v>86</v>
      </c>
      <c r="I2904" s="42">
        <v>1</v>
      </c>
      <c r="J2904" t="s">
        <v>7002</v>
      </c>
      <c r="K2904" s="37">
        <v>44018</v>
      </c>
      <c r="L2904" s="44">
        <v>511568.18</v>
      </c>
      <c r="M2904" s="44">
        <v>510151.05</v>
      </c>
      <c r="N2904" s="44">
        <v>-1417.13</v>
      </c>
      <c r="O2904" s="44">
        <v>509823.51</v>
      </c>
      <c r="P2904" s="44">
        <v>-1275.42</v>
      </c>
      <c r="Q2904" s="44">
        <v>344.66219999999998</v>
      </c>
      <c r="R2904" s="44">
        <v>0</v>
      </c>
      <c r="S2904" s="44">
        <v>0</v>
      </c>
      <c r="T2904" s="44">
        <v>344.66219999999998</v>
      </c>
      <c r="V2904" s="44"/>
      <c r="W2904" s="44"/>
      <c r="X2904" s="44"/>
    </row>
    <row r="2905" spans="1:24">
      <c r="A2905">
        <v>2</v>
      </c>
      <c r="B2905">
        <v>4332</v>
      </c>
      <c r="C2905" t="s">
        <v>3767</v>
      </c>
      <c r="D2905" t="s">
        <v>2813</v>
      </c>
      <c r="E2905" t="s">
        <v>9</v>
      </c>
      <c r="F2905" t="s">
        <v>6228</v>
      </c>
      <c r="G2905" t="s">
        <v>2814</v>
      </c>
      <c r="H2905" t="s">
        <v>86</v>
      </c>
      <c r="I2905" s="42">
        <v>1</v>
      </c>
      <c r="J2905" t="s">
        <v>7002</v>
      </c>
      <c r="K2905" s="37">
        <v>43861</v>
      </c>
      <c r="L2905" s="44">
        <v>40612.47</v>
      </c>
      <c r="M2905" s="44">
        <v>40612.47</v>
      </c>
      <c r="N2905" s="44">
        <v>0</v>
      </c>
      <c r="O2905" s="44">
        <v>38437.019999999997</v>
      </c>
      <c r="P2905" s="44">
        <v>0</v>
      </c>
      <c r="Q2905" s="44">
        <v>1631.59</v>
      </c>
      <c r="R2905" s="44">
        <v>0</v>
      </c>
      <c r="S2905" s="44">
        <v>-1.0898000000000001</v>
      </c>
      <c r="T2905" s="44">
        <v>1632.6797999999999</v>
      </c>
      <c r="V2905" s="44"/>
      <c r="W2905" s="44"/>
      <c r="X2905" s="44"/>
    </row>
    <row r="2906" spans="1:24">
      <c r="A2906">
        <v>2</v>
      </c>
      <c r="B2906">
        <v>4332</v>
      </c>
      <c r="C2906" t="s">
        <v>3767</v>
      </c>
      <c r="D2906" t="s">
        <v>52</v>
      </c>
      <c r="E2906" t="s">
        <v>21</v>
      </c>
      <c r="F2906" t="s">
        <v>6229</v>
      </c>
      <c r="G2906" t="s">
        <v>72</v>
      </c>
      <c r="H2906" t="s">
        <v>3722</v>
      </c>
      <c r="I2906" s="42">
        <v>0.1</v>
      </c>
      <c r="J2906" t="s">
        <v>7003</v>
      </c>
      <c r="K2906" s="37">
        <v>48092</v>
      </c>
      <c r="L2906" s="44">
        <v>17254150</v>
      </c>
      <c r="M2906" s="44">
        <v>5046625</v>
      </c>
      <c r="N2906" s="44">
        <v>-12207525</v>
      </c>
      <c r="O2906" s="44">
        <v>3784968.75</v>
      </c>
      <c r="P2906" s="44">
        <v>-9155643.75</v>
      </c>
      <c r="Q2906" s="44">
        <v>0</v>
      </c>
      <c r="R2906" s="44">
        <v>0</v>
      </c>
      <c r="S2906" s="44">
        <v>0</v>
      </c>
      <c r="T2906" s="44">
        <v>0</v>
      </c>
      <c r="V2906" s="44"/>
      <c r="W2906" s="44"/>
      <c r="X2906" s="44"/>
    </row>
    <row r="2907" spans="1:24">
      <c r="A2907">
        <v>2</v>
      </c>
      <c r="B2907">
        <v>4332</v>
      </c>
      <c r="C2907" t="s">
        <v>3767</v>
      </c>
      <c r="D2907" t="s">
        <v>2480</v>
      </c>
      <c r="E2907" t="s">
        <v>9</v>
      </c>
      <c r="F2907" t="s">
        <v>6230</v>
      </c>
      <c r="G2907" t="s">
        <v>3154</v>
      </c>
      <c r="H2907" t="s">
        <v>107</v>
      </c>
      <c r="I2907" s="42">
        <v>1</v>
      </c>
      <c r="J2907" t="s">
        <v>7002</v>
      </c>
      <c r="K2907" s="37">
        <v>43781</v>
      </c>
      <c r="L2907" s="44">
        <v>30613.71</v>
      </c>
      <c r="M2907" s="44">
        <v>30613.71</v>
      </c>
      <c r="N2907" s="44">
        <v>0</v>
      </c>
      <c r="O2907" s="44">
        <v>27552.34</v>
      </c>
      <c r="P2907" s="44">
        <v>0</v>
      </c>
      <c r="Q2907" s="44">
        <v>2296.0282999999999</v>
      </c>
      <c r="R2907" s="44">
        <v>0</v>
      </c>
      <c r="S2907" s="44">
        <v>0</v>
      </c>
      <c r="T2907" s="44">
        <v>2296.0282999999999</v>
      </c>
      <c r="V2907" s="44"/>
      <c r="W2907" s="44"/>
      <c r="X2907" s="44"/>
    </row>
    <row r="2908" spans="1:24">
      <c r="A2908">
        <v>2</v>
      </c>
      <c r="B2908">
        <v>4332</v>
      </c>
      <c r="C2908" t="s">
        <v>3767</v>
      </c>
      <c r="D2908" t="s">
        <v>2963</v>
      </c>
      <c r="E2908" t="s">
        <v>9</v>
      </c>
      <c r="F2908" t="s">
        <v>6231</v>
      </c>
      <c r="G2908" t="s">
        <v>2964</v>
      </c>
      <c r="H2908" t="s">
        <v>107</v>
      </c>
      <c r="I2908" s="42">
        <v>1</v>
      </c>
      <c r="J2908" t="s">
        <v>7002</v>
      </c>
      <c r="K2908" s="37">
        <v>43781</v>
      </c>
      <c r="L2908" s="44">
        <v>33192.879999999997</v>
      </c>
      <c r="M2908" s="44">
        <v>33192.879999999997</v>
      </c>
      <c r="N2908" s="44">
        <v>0</v>
      </c>
      <c r="O2908" s="44">
        <v>29873.59</v>
      </c>
      <c r="P2908" s="44">
        <v>0</v>
      </c>
      <c r="Q2908" s="44">
        <v>2489.4657999999999</v>
      </c>
      <c r="R2908" s="44">
        <v>0</v>
      </c>
      <c r="S2908" s="44">
        <v>0</v>
      </c>
      <c r="T2908" s="44">
        <v>2489.4657999999999</v>
      </c>
      <c r="V2908" s="44"/>
      <c r="W2908" s="44"/>
      <c r="X2908" s="44"/>
    </row>
    <row r="2909" spans="1:24">
      <c r="A2909">
        <v>2</v>
      </c>
      <c r="B2909">
        <v>4332</v>
      </c>
      <c r="C2909" t="s">
        <v>3767</v>
      </c>
      <c r="D2909" t="s">
        <v>24</v>
      </c>
      <c r="E2909" t="s">
        <v>25</v>
      </c>
      <c r="F2909" t="s">
        <v>6232</v>
      </c>
      <c r="G2909" t="s">
        <v>2877</v>
      </c>
      <c r="H2909" t="s">
        <v>107</v>
      </c>
      <c r="I2909" s="42">
        <v>0.25</v>
      </c>
      <c r="J2909" t="s">
        <v>7002</v>
      </c>
      <c r="K2909" s="37">
        <v>43781</v>
      </c>
      <c r="L2909" s="44">
        <v>4259.01</v>
      </c>
      <c r="M2909" s="44">
        <v>4259.01</v>
      </c>
      <c r="N2909" s="44">
        <v>0</v>
      </c>
      <c r="O2909" s="44">
        <v>3833.11</v>
      </c>
      <c r="P2909" s="44">
        <v>0</v>
      </c>
      <c r="Q2909" s="44">
        <v>319.42579999999998</v>
      </c>
      <c r="R2909" s="44">
        <v>0</v>
      </c>
      <c r="S2909" s="44">
        <v>0</v>
      </c>
      <c r="T2909" s="44">
        <v>319.42579999999998</v>
      </c>
      <c r="V2909" s="44"/>
      <c r="W2909" s="44"/>
      <c r="X2909" s="44"/>
    </row>
    <row r="2910" spans="1:24">
      <c r="A2910">
        <v>2</v>
      </c>
      <c r="B2910">
        <v>4332</v>
      </c>
      <c r="C2910" t="s">
        <v>3767</v>
      </c>
      <c r="D2910" t="s">
        <v>13</v>
      </c>
      <c r="E2910" t="s">
        <v>9</v>
      </c>
      <c r="F2910" t="s">
        <v>6233</v>
      </c>
      <c r="G2910" t="s">
        <v>2937</v>
      </c>
      <c r="H2910" t="s">
        <v>107</v>
      </c>
      <c r="I2910" s="42">
        <v>0</v>
      </c>
      <c r="J2910" t="s">
        <v>7002</v>
      </c>
      <c r="K2910" s="37">
        <v>43864</v>
      </c>
      <c r="L2910" s="44">
        <v>5088</v>
      </c>
      <c r="M2910" s="44">
        <v>5088</v>
      </c>
      <c r="N2910" s="44">
        <v>0</v>
      </c>
      <c r="O2910" s="44">
        <v>4579.2</v>
      </c>
      <c r="P2910" s="44">
        <v>0</v>
      </c>
      <c r="Q2910" s="44">
        <v>381.6</v>
      </c>
      <c r="R2910" s="44">
        <v>0</v>
      </c>
      <c r="S2910" s="44">
        <v>0</v>
      </c>
      <c r="T2910" s="44">
        <v>381.6</v>
      </c>
      <c r="V2910" s="44"/>
      <c r="W2910" s="44"/>
      <c r="X2910" s="44"/>
    </row>
    <row r="2911" spans="1:24">
      <c r="A2911">
        <v>2</v>
      </c>
      <c r="B2911">
        <v>4332</v>
      </c>
      <c r="C2911" t="s">
        <v>3767</v>
      </c>
      <c r="D2911" t="s">
        <v>358</v>
      </c>
      <c r="E2911" t="s">
        <v>147</v>
      </c>
      <c r="F2911" t="s">
        <v>6234</v>
      </c>
      <c r="G2911" t="s">
        <v>359</v>
      </c>
      <c r="H2911" t="s">
        <v>107</v>
      </c>
      <c r="I2911" s="42">
        <v>0</v>
      </c>
      <c r="J2911" t="s">
        <v>7002</v>
      </c>
      <c r="K2911" s="37">
        <v>43265</v>
      </c>
      <c r="L2911" s="44">
        <v>3715.08</v>
      </c>
      <c r="M2911" s="44">
        <v>3715.08</v>
      </c>
      <c r="N2911" s="44">
        <v>0</v>
      </c>
      <c r="O2911" s="44">
        <v>3343.57</v>
      </c>
      <c r="P2911" s="44">
        <v>0</v>
      </c>
      <c r="Q2911" s="44">
        <v>278.63080000000002</v>
      </c>
      <c r="R2911" s="44">
        <v>0</v>
      </c>
      <c r="S2911" s="44">
        <v>0</v>
      </c>
      <c r="T2911" s="44">
        <v>278.63080000000002</v>
      </c>
      <c r="V2911" s="44"/>
      <c r="W2911" s="44"/>
      <c r="X2911" s="44"/>
    </row>
    <row r="2912" spans="1:24">
      <c r="A2912">
        <v>2</v>
      </c>
      <c r="B2912">
        <v>4332</v>
      </c>
      <c r="C2912" t="s">
        <v>3767</v>
      </c>
      <c r="D2912" t="s">
        <v>52</v>
      </c>
      <c r="E2912" t="s">
        <v>21</v>
      </c>
      <c r="F2912" t="s">
        <v>6235</v>
      </c>
      <c r="G2912" t="s">
        <v>3485</v>
      </c>
      <c r="H2912" t="s">
        <v>104</v>
      </c>
      <c r="I2912" s="42">
        <v>0.03</v>
      </c>
      <c r="J2912" t="s">
        <v>7002</v>
      </c>
      <c r="K2912" s="37">
        <v>43864</v>
      </c>
      <c r="L2912" s="44">
        <v>39525.629999999997</v>
      </c>
      <c r="M2912" s="44">
        <v>39525.629999999997</v>
      </c>
      <c r="N2912" s="44">
        <v>0</v>
      </c>
      <c r="O2912" s="44">
        <v>35573.07</v>
      </c>
      <c r="P2912" s="44">
        <v>0</v>
      </c>
      <c r="Q2912" s="44">
        <v>2964.4225000000001</v>
      </c>
      <c r="R2912" s="44">
        <v>0</v>
      </c>
      <c r="S2912" s="44">
        <v>0</v>
      </c>
      <c r="T2912" s="44">
        <v>2964.4225000000001</v>
      </c>
      <c r="V2912" s="44"/>
      <c r="W2912" s="44"/>
      <c r="X2912" s="44"/>
    </row>
    <row r="2913" spans="1:24">
      <c r="A2913">
        <v>2</v>
      </c>
      <c r="B2913">
        <v>4332</v>
      </c>
      <c r="C2913" t="s">
        <v>3767</v>
      </c>
      <c r="D2913" t="s">
        <v>2637</v>
      </c>
      <c r="E2913" t="s">
        <v>69</v>
      </c>
      <c r="F2913" t="s">
        <v>6236</v>
      </c>
      <c r="G2913" t="s">
        <v>3078</v>
      </c>
      <c r="H2913" t="s">
        <v>124</v>
      </c>
      <c r="I2913" s="42">
        <v>0</v>
      </c>
      <c r="J2913" t="s">
        <v>7002</v>
      </c>
      <c r="K2913" s="37">
        <v>43852</v>
      </c>
      <c r="L2913" s="44">
        <v>37224.269999999997</v>
      </c>
      <c r="M2913" s="44">
        <v>37224.269999999997</v>
      </c>
      <c r="N2913" s="44">
        <v>0</v>
      </c>
      <c r="O2913" s="44">
        <v>33501.839999999997</v>
      </c>
      <c r="P2913" s="44">
        <v>0</v>
      </c>
      <c r="Q2913" s="44">
        <v>2791.82</v>
      </c>
      <c r="R2913" s="44">
        <v>0</v>
      </c>
      <c r="S2913" s="44">
        <v>0</v>
      </c>
      <c r="T2913" s="44">
        <v>2791.82</v>
      </c>
      <c r="V2913" s="44"/>
      <c r="W2913" s="44"/>
      <c r="X2913" s="44"/>
    </row>
    <row r="2914" spans="1:24">
      <c r="A2914">
        <v>2</v>
      </c>
      <c r="B2914">
        <v>4332</v>
      </c>
      <c r="C2914" t="s">
        <v>3767</v>
      </c>
      <c r="D2914" t="s">
        <v>62</v>
      </c>
      <c r="E2914" t="s">
        <v>60</v>
      </c>
      <c r="F2914" t="s">
        <v>6237</v>
      </c>
      <c r="G2914" t="s">
        <v>2979</v>
      </c>
      <c r="H2914" t="s">
        <v>86</v>
      </c>
      <c r="I2914" s="42">
        <v>1</v>
      </c>
      <c r="J2914" t="s">
        <v>7002</v>
      </c>
      <c r="K2914" s="37">
        <v>43853</v>
      </c>
      <c r="L2914" s="44">
        <v>194105.58</v>
      </c>
      <c r="M2914" s="44">
        <v>194105.58</v>
      </c>
      <c r="N2914" s="44">
        <v>0</v>
      </c>
      <c r="O2914" s="44">
        <v>174695.02</v>
      </c>
      <c r="P2914" s="44">
        <v>0</v>
      </c>
      <c r="Q2914" s="44">
        <v>14557.918299999999</v>
      </c>
      <c r="R2914" s="44">
        <v>0</v>
      </c>
      <c r="S2914" s="44">
        <v>0</v>
      </c>
      <c r="T2914" s="44">
        <v>14557.918299999999</v>
      </c>
      <c r="V2914" s="44"/>
      <c r="W2914" s="44"/>
      <c r="X2914" s="44"/>
    </row>
    <row r="2915" spans="1:24">
      <c r="A2915">
        <v>2</v>
      </c>
      <c r="B2915">
        <v>4332</v>
      </c>
      <c r="C2915" t="s">
        <v>3767</v>
      </c>
      <c r="D2915" t="s">
        <v>2036</v>
      </c>
      <c r="E2915" t="s">
        <v>60</v>
      </c>
      <c r="F2915" t="s">
        <v>6238</v>
      </c>
      <c r="G2915" t="s">
        <v>2895</v>
      </c>
      <c r="H2915" t="s">
        <v>100</v>
      </c>
      <c r="I2915" s="42">
        <v>1</v>
      </c>
      <c r="J2915" t="s">
        <v>7002</v>
      </c>
      <c r="K2915" s="37">
        <v>43851</v>
      </c>
      <c r="L2915" s="44">
        <v>52464.56</v>
      </c>
      <c r="M2915" s="44">
        <v>52464.56</v>
      </c>
      <c r="N2915" s="44">
        <v>0</v>
      </c>
      <c r="O2915" s="44">
        <v>47218.1</v>
      </c>
      <c r="P2915" s="44">
        <v>0</v>
      </c>
      <c r="Q2915" s="44">
        <v>3934.8416999999999</v>
      </c>
      <c r="R2915" s="44">
        <v>0</v>
      </c>
      <c r="S2915" s="44">
        <v>0</v>
      </c>
      <c r="T2915" s="44">
        <v>3934.8416999999999</v>
      </c>
      <c r="V2915" s="44"/>
      <c r="W2915" s="44"/>
      <c r="X2915" s="44"/>
    </row>
    <row r="2916" spans="1:24">
      <c r="A2916">
        <v>2</v>
      </c>
      <c r="B2916">
        <v>4332</v>
      </c>
      <c r="C2916" t="s">
        <v>3767</v>
      </c>
      <c r="D2916" t="s">
        <v>2319</v>
      </c>
      <c r="E2916" t="s">
        <v>60</v>
      </c>
      <c r="F2916" t="s">
        <v>6239</v>
      </c>
      <c r="G2916" t="s">
        <v>2936</v>
      </c>
      <c r="H2916" t="s">
        <v>107</v>
      </c>
      <c r="I2916" s="42">
        <v>0.4</v>
      </c>
      <c r="J2916" t="s">
        <v>7002</v>
      </c>
      <c r="K2916" s="37">
        <v>43851</v>
      </c>
      <c r="L2916" s="44">
        <v>11007.42</v>
      </c>
      <c r="M2916" s="44">
        <v>11007.42</v>
      </c>
      <c r="N2916" s="44">
        <v>0</v>
      </c>
      <c r="O2916" s="44">
        <v>9906.68</v>
      </c>
      <c r="P2916" s="44">
        <v>0</v>
      </c>
      <c r="Q2916" s="44">
        <v>825.55669999999998</v>
      </c>
      <c r="R2916" s="44">
        <v>0</v>
      </c>
      <c r="S2916" s="44">
        <v>0</v>
      </c>
      <c r="T2916" s="44">
        <v>825.55669999999998</v>
      </c>
      <c r="V2916" s="44"/>
      <c r="W2916" s="44"/>
      <c r="X2916" s="44"/>
    </row>
    <row r="2917" spans="1:24">
      <c r="A2917">
        <v>2</v>
      </c>
      <c r="B2917">
        <v>4332</v>
      </c>
      <c r="C2917" t="s">
        <v>3767</v>
      </c>
      <c r="D2917" t="s">
        <v>654</v>
      </c>
      <c r="E2917" t="s">
        <v>147</v>
      </c>
      <c r="F2917" t="s">
        <v>6240</v>
      </c>
      <c r="G2917" t="s">
        <v>3049</v>
      </c>
      <c r="H2917" t="s">
        <v>107</v>
      </c>
      <c r="I2917" s="42">
        <v>1</v>
      </c>
      <c r="J2917" t="s">
        <v>7002</v>
      </c>
      <c r="K2917" s="37">
        <v>43861</v>
      </c>
      <c r="L2917" s="44">
        <v>3491.67</v>
      </c>
      <c r="M2917" s="44">
        <v>3491.67</v>
      </c>
      <c r="N2917" s="44">
        <v>0</v>
      </c>
      <c r="O2917" s="44">
        <v>3142.5</v>
      </c>
      <c r="P2917" s="44">
        <v>0</v>
      </c>
      <c r="Q2917" s="44">
        <v>261.875</v>
      </c>
      <c r="R2917" s="44">
        <v>0</v>
      </c>
      <c r="S2917" s="44">
        <v>0</v>
      </c>
      <c r="T2917" s="44">
        <v>261.875</v>
      </c>
      <c r="V2917" s="44"/>
      <c r="W2917" s="44"/>
      <c r="X2917" s="44"/>
    </row>
    <row r="2918" spans="1:24">
      <c r="A2918">
        <v>2</v>
      </c>
      <c r="B2918">
        <v>4332</v>
      </c>
      <c r="C2918" t="s">
        <v>3767</v>
      </c>
      <c r="D2918" t="s">
        <v>796</v>
      </c>
      <c r="E2918" t="s">
        <v>60</v>
      </c>
      <c r="F2918" t="s">
        <v>6241</v>
      </c>
      <c r="G2918" t="s">
        <v>3110</v>
      </c>
      <c r="H2918" t="s">
        <v>86</v>
      </c>
      <c r="I2918" s="42">
        <v>1</v>
      </c>
      <c r="J2918" t="s">
        <v>7002</v>
      </c>
      <c r="K2918" s="37">
        <v>48092</v>
      </c>
      <c r="L2918" s="44">
        <v>209934</v>
      </c>
      <c r="M2918" s="44">
        <v>272529</v>
      </c>
      <c r="N2918" s="44">
        <v>62595</v>
      </c>
      <c r="O2918" s="44">
        <v>245276.1</v>
      </c>
      <c r="P2918" s="44">
        <v>56335.5</v>
      </c>
      <c r="Q2918" s="44">
        <v>15745.05</v>
      </c>
      <c r="R2918" s="44">
        <v>0</v>
      </c>
      <c r="S2918" s="44">
        <v>15745.05</v>
      </c>
      <c r="T2918" s="44">
        <v>0</v>
      </c>
      <c r="V2918" s="44"/>
      <c r="W2918" s="44"/>
      <c r="X2918" s="44"/>
    </row>
    <row r="2919" spans="1:24">
      <c r="A2919">
        <v>2</v>
      </c>
      <c r="B2919">
        <v>4332</v>
      </c>
      <c r="C2919" t="s">
        <v>3767</v>
      </c>
      <c r="D2919" t="s">
        <v>175</v>
      </c>
      <c r="E2919" t="s">
        <v>9</v>
      </c>
      <c r="F2919" t="s">
        <v>7945</v>
      </c>
      <c r="G2919" t="s">
        <v>7946</v>
      </c>
      <c r="H2919" t="s">
        <v>100</v>
      </c>
      <c r="I2919" s="42">
        <v>0.8</v>
      </c>
      <c r="J2919" t="s">
        <v>7002</v>
      </c>
      <c r="K2919" s="37">
        <v>48092</v>
      </c>
      <c r="L2919" s="44">
        <v>20761.400000000001</v>
      </c>
      <c r="M2919" s="44">
        <v>20761.400000000001</v>
      </c>
      <c r="N2919" s="44">
        <v>0</v>
      </c>
      <c r="O2919" s="44">
        <v>18685.259999999998</v>
      </c>
      <c r="P2919" s="44">
        <v>0</v>
      </c>
      <c r="Q2919" s="44">
        <v>1557.1</v>
      </c>
      <c r="R2919" s="44">
        <v>0</v>
      </c>
      <c r="S2919" s="44">
        <v>1557.1</v>
      </c>
      <c r="T2919" s="44">
        <v>0</v>
      </c>
      <c r="V2919" s="44"/>
      <c r="W2919" s="44"/>
      <c r="X2919" s="44"/>
    </row>
    <row r="2920" spans="1:24">
      <c r="A2920">
        <v>2</v>
      </c>
      <c r="B2920">
        <v>4332</v>
      </c>
      <c r="C2920" t="s">
        <v>3767</v>
      </c>
      <c r="D2920" t="s">
        <v>50</v>
      </c>
      <c r="E2920" t="s">
        <v>48</v>
      </c>
      <c r="F2920" t="s">
        <v>7947</v>
      </c>
      <c r="G2920" t="s">
        <v>7948</v>
      </c>
      <c r="H2920" t="s">
        <v>86</v>
      </c>
      <c r="I2920" s="42">
        <v>1</v>
      </c>
      <c r="J2920" t="s">
        <v>7002</v>
      </c>
      <c r="K2920" s="37">
        <v>43979</v>
      </c>
      <c r="L2920" s="44">
        <v>118786.73</v>
      </c>
      <c r="M2920" s="44">
        <v>118786.73</v>
      </c>
      <c r="N2920" s="44">
        <v>0</v>
      </c>
      <c r="O2920" s="44">
        <v>118786.73</v>
      </c>
      <c r="P2920" s="44">
        <v>0</v>
      </c>
      <c r="Q2920" s="44">
        <v>0</v>
      </c>
      <c r="R2920" s="44">
        <v>0</v>
      </c>
      <c r="S2920" s="44">
        <v>0</v>
      </c>
      <c r="T2920" s="44">
        <v>0</v>
      </c>
      <c r="V2920" s="44"/>
      <c r="W2920" s="44"/>
      <c r="X2920" s="44"/>
    </row>
    <row r="2921" spans="1:24">
      <c r="A2921">
        <v>2</v>
      </c>
      <c r="B2921">
        <v>4332</v>
      </c>
      <c r="C2921" t="s">
        <v>3767</v>
      </c>
      <c r="D2921" t="s">
        <v>1688</v>
      </c>
      <c r="E2921" t="s">
        <v>131</v>
      </c>
      <c r="F2921" t="s">
        <v>7949</v>
      </c>
      <c r="G2921" t="s">
        <v>7950</v>
      </c>
      <c r="H2921" t="s">
        <v>86</v>
      </c>
      <c r="I2921" s="42">
        <v>1</v>
      </c>
      <c r="J2921" t="s">
        <v>7002</v>
      </c>
      <c r="K2921" s="37">
        <v>43587</v>
      </c>
      <c r="L2921" s="44">
        <v>85338.19</v>
      </c>
      <c r="M2921" s="44">
        <v>85338.19</v>
      </c>
      <c r="N2921" s="44">
        <v>0</v>
      </c>
      <c r="O2921" s="44">
        <v>85338.19</v>
      </c>
      <c r="P2921" s="44">
        <v>0</v>
      </c>
      <c r="Q2921" s="44">
        <v>0</v>
      </c>
      <c r="R2921" s="44">
        <v>0</v>
      </c>
      <c r="S2921" s="44">
        <v>0</v>
      </c>
      <c r="T2921" s="44">
        <v>0</v>
      </c>
      <c r="V2921" s="44"/>
      <c r="W2921" s="44"/>
      <c r="X2921" s="44"/>
    </row>
    <row r="2922" spans="1:24">
      <c r="A2922">
        <v>2</v>
      </c>
      <c r="B2922">
        <v>4332</v>
      </c>
      <c r="C2922" t="s">
        <v>3767</v>
      </c>
      <c r="D2922" t="s">
        <v>294</v>
      </c>
      <c r="E2922" t="s">
        <v>239</v>
      </c>
      <c r="F2922" t="s">
        <v>6242</v>
      </c>
      <c r="G2922" t="s">
        <v>295</v>
      </c>
      <c r="H2922" t="s">
        <v>124</v>
      </c>
      <c r="I2922" s="42">
        <v>0</v>
      </c>
      <c r="J2922" t="s">
        <v>7002</v>
      </c>
      <c r="K2922" s="37">
        <v>43265</v>
      </c>
      <c r="L2922" s="44">
        <v>18696.34</v>
      </c>
      <c r="M2922" s="44">
        <v>18696.34</v>
      </c>
      <c r="N2922" s="44">
        <v>0</v>
      </c>
      <c r="O2922" s="44">
        <v>16826.71</v>
      </c>
      <c r="P2922" s="44">
        <v>0</v>
      </c>
      <c r="Q2922" s="44">
        <v>1402.2257999999999</v>
      </c>
      <c r="R2922" s="44">
        <v>0</v>
      </c>
      <c r="S2922" s="44">
        <v>0</v>
      </c>
      <c r="T2922" s="44">
        <v>1402.2257999999999</v>
      </c>
      <c r="V2922" s="44"/>
      <c r="W2922" s="44"/>
      <c r="X2922" s="44"/>
    </row>
    <row r="2923" spans="1:24">
      <c r="A2923">
        <v>2</v>
      </c>
      <c r="B2923">
        <v>4332</v>
      </c>
      <c r="C2923" t="s">
        <v>3767</v>
      </c>
      <c r="D2923" t="s">
        <v>3087</v>
      </c>
      <c r="E2923" t="s">
        <v>21</v>
      </c>
      <c r="F2923" t="s">
        <v>6243</v>
      </c>
      <c r="G2923" t="s">
        <v>3088</v>
      </c>
      <c r="H2923" t="s">
        <v>107</v>
      </c>
      <c r="I2923" s="42">
        <v>0.3</v>
      </c>
      <c r="J2923" t="s">
        <v>7002</v>
      </c>
      <c r="K2923" s="37">
        <v>43962</v>
      </c>
      <c r="L2923" s="44">
        <v>18925</v>
      </c>
      <c r="M2923" s="44">
        <v>18925</v>
      </c>
      <c r="N2923" s="44">
        <v>0</v>
      </c>
      <c r="O2923" s="44">
        <v>17032.5</v>
      </c>
      <c r="P2923" s="44">
        <v>0</v>
      </c>
      <c r="Q2923" s="44">
        <v>1419.375</v>
      </c>
      <c r="R2923" s="44">
        <v>0</v>
      </c>
      <c r="S2923" s="44">
        <v>0</v>
      </c>
      <c r="T2923" s="44">
        <v>1419.375</v>
      </c>
      <c r="V2923" s="44"/>
      <c r="W2923" s="44"/>
      <c r="X2923" s="44"/>
    </row>
    <row r="2924" spans="1:24">
      <c r="A2924">
        <v>2</v>
      </c>
      <c r="B2924">
        <v>4332</v>
      </c>
      <c r="C2924" t="s">
        <v>3767</v>
      </c>
      <c r="D2924" t="s">
        <v>90</v>
      </c>
      <c r="E2924" t="s">
        <v>9</v>
      </c>
      <c r="F2924" t="s">
        <v>6244</v>
      </c>
      <c r="G2924" t="s">
        <v>2797</v>
      </c>
      <c r="H2924" t="s">
        <v>107</v>
      </c>
      <c r="I2924" s="42">
        <v>1</v>
      </c>
      <c r="J2924" t="s">
        <v>7002</v>
      </c>
      <c r="K2924" s="37">
        <v>43587</v>
      </c>
      <c r="L2924" s="44">
        <v>17982.14</v>
      </c>
      <c r="M2924" s="44">
        <v>17982.14</v>
      </c>
      <c r="N2924" s="44">
        <v>0</v>
      </c>
      <c r="O2924" s="44">
        <v>16183.93</v>
      </c>
      <c r="P2924" s="44">
        <v>0</v>
      </c>
      <c r="Q2924" s="44">
        <v>1348.6608000000001</v>
      </c>
      <c r="R2924" s="44">
        <v>0</v>
      </c>
      <c r="S2924" s="44">
        <v>0</v>
      </c>
      <c r="T2924" s="44">
        <v>1348.6608000000001</v>
      </c>
      <c r="V2924" s="44"/>
      <c r="W2924" s="44"/>
      <c r="X2924" s="44"/>
    </row>
    <row r="2925" spans="1:24">
      <c r="A2925">
        <v>2</v>
      </c>
      <c r="B2925">
        <v>4332</v>
      </c>
      <c r="C2925" t="s">
        <v>3767</v>
      </c>
      <c r="D2925" t="s">
        <v>1046</v>
      </c>
      <c r="E2925" t="s">
        <v>21</v>
      </c>
      <c r="F2925" t="s">
        <v>6245</v>
      </c>
      <c r="G2925" t="s">
        <v>3266</v>
      </c>
      <c r="H2925" t="s">
        <v>124</v>
      </c>
      <c r="I2925" s="42">
        <v>0.3</v>
      </c>
      <c r="J2925" t="s">
        <v>7002</v>
      </c>
      <c r="K2925" s="37">
        <v>43864</v>
      </c>
      <c r="L2925" s="44">
        <v>13694.4</v>
      </c>
      <c r="M2925" s="44">
        <v>13694.4</v>
      </c>
      <c r="N2925" s="44">
        <v>0</v>
      </c>
      <c r="O2925" s="44">
        <v>12324.96</v>
      </c>
      <c r="P2925" s="44">
        <v>0</v>
      </c>
      <c r="Q2925" s="44">
        <v>1027.08</v>
      </c>
      <c r="R2925" s="44">
        <v>0</v>
      </c>
      <c r="S2925" s="44">
        <v>0</v>
      </c>
      <c r="T2925" s="44">
        <v>1027.08</v>
      </c>
      <c r="V2925" s="44"/>
      <c r="W2925" s="44"/>
      <c r="X2925" s="44"/>
    </row>
    <row r="2926" spans="1:24">
      <c r="A2926">
        <v>2</v>
      </c>
      <c r="B2926">
        <v>4332</v>
      </c>
      <c r="C2926" t="s">
        <v>3767</v>
      </c>
      <c r="D2926" t="s">
        <v>669</v>
      </c>
      <c r="E2926" t="s">
        <v>93</v>
      </c>
      <c r="F2926" t="s">
        <v>6246</v>
      </c>
      <c r="G2926" t="s">
        <v>2848</v>
      </c>
      <c r="H2926" t="s">
        <v>107</v>
      </c>
      <c r="I2926" s="42">
        <v>0</v>
      </c>
      <c r="J2926" t="s">
        <v>7002</v>
      </c>
      <c r="K2926" s="37">
        <v>44013</v>
      </c>
      <c r="L2926" s="44">
        <v>22080.720000000001</v>
      </c>
      <c r="M2926" s="44">
        <v>21830.720000000001</v>
      </c>
      <c r="N2926" s="44">
        <v>-250</v>
      </c>
      <c r="O2926" s="44">
        <v>19647.650000000001</v>
      </c>
      <c r="P2926" s="44">
        <v>-225</v>
      </c>
      <c r="Q2926" s="44">
        <v>1656.0542</v>
      </c>
      <c r="R2926" s="44">
        <v>0</v>
      </c>
      <c r="S2926" s="44">
        <v>0</v>
      </c>
      <c r="T2926" s="44">
        <v>1656.0542</v>
      </c>
      <c r="V2926" s="44"/>
      <c r="W2926" s="44"/>
      <c r="X2926" s="44"/>
    </row>
    <row r="2927" spans="1:24">
      <c r="A2927">
        <v>2</v>
      </c>
      <c r="B2927">
        <v>4332</v>
      </c>
      <c r="C2927" t="s">
        <v>3767</v>
      </c>
      <c r="D2927" t="s">
        <v>2184</v>
      </c>
      <c r="E2927" t="s">
        <v>60</v>
      </c>
      <c r="F2927" t="s">
        <v>6247</v>
      </c>
      <c r="G2927" t="s">
        <v>3018</v>
      </c>
      <c r="H2927" t="s">
        <v>107</v>
      </c>
      <c r="I2927" s="42">
        <v>0.1</v>
      </c>
      <c r="J2927" t="s">
        <v>7002</v>
      </c>
      <c r="K2927" s="37">
        <v>43781</v>
      </c>
      <c r="L2927" s="44">
        <v>4434.8599999999997</v>
      </c>
      <c r="M2927" s="44">
        <v>4434.8599999999997</v>
      </c>
      <c r="N2927" s="44">
        <v>0</v>
      </c>
      <c r="O2927" s="44">
        <v>3991.37</v>
      </c>
      <c r="P2927" s="44">
        <v>0</v>
      </c>
      <c r="Q2927" s="44">
        <v>332.61419999999998</v>
      </c>
      <c r="R2927" s="44">
        <v>0</v>
      </c>
      <c r="S2927" s="44">
        <v>0</v>
      </c>
      <c r="T2927" s="44">
        <v>332.61419999999998</v>
      </c>
      <c r="V2927" s="44"/>
      <c r="W2927" s="44"/>
      <c r="X2927" s="44"/>
    </row>
    <row r="2928" spans="1:24">
      <c r="A2928">
        <v>2</v>
      </c>
      <c r="B2928">
        <v>4332</v>
      </c>
      <c r="C2928" t="s">
        <v>3767</v>
      </c>
      <c r="D2928" t="s">
        <v>3042</v>
      </c>
      <c r="E2928" t="s">
        <v>9</v>
      </c>
      <c r="F2928" t="s">
        <v>6248</v>
      </c>
      <c r="G2928" t="s">
        <v>3043</v>
      </c>
      <c r="H2928" t="s">
        <v>100</v>
      </c>
      <c r="I2928" s="42">
        <v>1</v>
      </c>
      <c r="J2928" t="s">
        <v>7002</v>
      </c>
      <c r="K2928" s="37">
        <v>43864</v>
      </c>
      <c r="L2928" s="44">
        <v>62928</v>
      </c>
      <c r="M2928" s="44">
        <v>62928</v>
      </c>
      <c r="N2928" s="44">
        <v>0</v>
      </c>
      <c r="O2928" s="44">
        <v>56635.199999999997</v>
      </c>
      <c r="P2928" s="44">
        <v>0</v>
      </c>
      <c r="Q2928" s="44">
        <v>4719.6000000000004</v>
      </c>
      <c r="R2928" s="44">
        <v>0</v>
      </c>
      <c r="S2928" s="44">
        <v>0</v>
      </c>
      <c r="T2928" s="44">
        <v>4719.6000000000004</v>
      </c>
      <c r="V2928" s="44"/>
      <c r="W2928" s="44"/>
      <c r="X2928" s="44"/>
    </row>
    <row r="2929" spans="1:24">
      <c r="A2929">
        <v>2</v>
      </c>
      <c r="B2929">
        <v>4332</v>
      </c>
      <c r="C2929" t="s">
        <v>3767</v>
      </c>
      <c r="D2929" t="s">
        <v>306</v>
      </c>
      <c r="E2929" t="s">
        <v>82</v>
      </c>
      <c r="F2929" t="s">
        <v>7951</v>
      </c>
      <c r="G2929" t="s">
        <v>7952</v>
      </c>
      <c r="H2929" t="s">
        <v>86</v>
      </c>
      <c r="I2929" s="42">
        <v>1</v>
      </c>
      <c r="J2929" t="s">
        <v>7002</v>
      </c>
      <c r="K2929" s="37">
        <v>43265</v>
      </c>
      <c r="L2929" s="44">
        <v>12245</v>
      </c>
      <c r="M2929" s="44">
        <v>12245</v>
      </c>
      <c r="N2929" s="44">
        <v>0</v>
      </c>
      <c r="O2929" s="44">
        <v>12245</v>
      </c>
      <c r="P2929" s="44">
        <v>0</v>
      </c>
      <c r="Q2929" s="44">
        <v>0</v>
      </c>
      <c r="R2929" s="44">
        <v>0</v>
      </c>
      <c r="S2929" s="44">
        <v>0</v>
      </c>
      <c r="T2929" s="44">
        <v>0</v>
      </c>
      <c r="V2929" s="44"/>
      <c r="W2929" s="44"/>
      <c r="X2929" s="44"/>
    </row>
    <row r="2930" spans="1:24">
      <c r="A2930">
        <v>2</v>
      </c>
      <c r="B2930">
        <v>4332</v>
      </c>
      <c r="C2930" t="s">
        <v>3767</v>
      </c>
      <c r="D2930" t="s">
        <v>1498</v>
      </c>
      <c r="E2930" t="s">
        <v>9</v>
      </c>
      <c r="F2930" t="s">
        <v>6249</v>
      </c>
      <c r="G2930" t="s">
        <v>3345</v>
      </c>
      <c r="H2930" t="s">
        <v>100</v>
      </c>
      <c r="I2930" s="42">
        <v>1</v>
      </c>
      <c r="J2930" t="s">
        <v>7002</v>
      </c>
      <c r="K2930" s="37">
        <v>43781</v>
      </c>
      <c r="L2930" s="44">
        <v>13878.22</v>
      </c>
      <c r="M2930" s="44">
        <v>13878.22</v>
      </c>
      <c r="N2930" s="44">
        <v>0</v>
      </c>
      <c r="O2930" s="44">
        <v>12490.4</v>
      </c>
      <c r="P2930" s="44">
        <v>0</v>
      </c>
      <c r="Q2930" s="44">
        <v>1040.8667</v>
      </c>
      <c r="R2930" s="44">
        <v>0</v>
      </c>
      <c r="S2930" s="44">
        <v>0</v>
      </c>
      <c r="T2930" s="44">
        <v>1040.8667</v>
      </c>
      <c r="V2930" s="44"/>
      <c r="W2930" s="44"/>
      <c r="X2930" s="44"/>
    </row>
    <row r="2931" spans="1:24">
      <c r="A2931">
        <v>2</v>
      </c>
      <c r="B2931">
        <v>4332</v>
      </c>
      <c r="C2931" t="s">
        <v>3767</v>
      </c>
      <c r="D2931" t="s">
        <v>568</v>
      </c>
      <c r="E2931" t="s">
        <v>25</v>
      </c>
      <c r="F2931" t="s">
        <v>6250</v>
      </c>
      <c r="G2931" t="s">
        <v>2885</v>
      </c>
      <c r="H2931" t="s">
        <v>107</v>
      </c>
      <c r="I2931" s="42">
        <v>1</v>
      </c>
      <c r="J2931" t="s">
        <v>7002</v>
      </c>
      <c r="K2931" s="37">
        <v>43781</v>
      </c>
      <c r="L2931" s="44">
        <v>7274.9</v>
      </c>
      <c r="M2931" s="44">
        <v>7274.9</v>
      </c>
      <c r="N2931" s="44">
        <v>0</v>
      </c>
      <c r="O2931" s="44">
        <v>6547.41</v>
      </c>
      <c r="P2931" s="44">
        <v>0</v>
      </c>
      <c r="Q2931" s="44">
        <v>545.61749999999995</v>
      </c>
      <c r="R2931" s="44">
        <v>0</v>
      </c>
      <c r="S2931" s="44">
        <v>0</v>
      </c>
      <c r="T2931" s="44">
        <v>545.61749999999995</v>
      </c>
      <c r="V2931" s="44"/>
      <c r="W2931" s="44"/>
      <c r="X2931" s="44"/>
    </row>
    <row r="2932" spans="1:24">
      <c r="A2932">
        <v>2</v>
      </c>
      <c r="B2932">
        <v>4332</v>
      </c>
      <c r="C2932" t="s">
        <v>3767</v>
      </c>
      <c r="D2932" t="s">
        <v>2637</v>
      </c>
      <c r="E2932" t="s">
        <v>69</v>
      </c>
      <c r="F2932" t="s">
        <v>6251</v>
      </c>
      <c r="G2932" t="s">
        <v>3008</v>
      </c>
      <c r="H2932" t="s">
        <v>107</v>
      </c>
      <c r="I2932" s="42">
        <v>0</v>
      </c>
      <c r="J2932" t="s">
        <v>7002</v>
      </c>
      <c r="K2932" s="37">
        <v>43852</v>
      </c>
      <c r="L2932" s="44">
        <v>5000</v>
      </c>
      <c r="M2932" s="44">
        <v>5000</v>
      </c>
      <c r="N2932" s="44">
        <v>0</v>
      </c>
      <c r="O2932" s="44">
        <v>4500</v>
      </c>
      <c r="P2932" s="44">
        <v>0</v>
      </c>
      <c r="Q2932" s="44">
        <v>375</v>
      </c>
      <c r="R2932" s="44">
        <v>0</v>
      </c>
      <c r="S2932" s="44">
        <v>0</v>
      </c>
      <c r="T2932" s="44">
        <v>375</v>
      </c>
      <c r="V2932" s="44"/>
      <c r="W2932" s="44"/>
      <c r="X2932" s="44"/>
    </row>
    <row r="2933" spans="1:24">
      <c r="A2933">
        <v>2</v>
      </c>
      <c r="B2933">
        <v>4332</v>
      </c>
      <c r="C2933" t="s">
        <v>3767</v>
      </c>
      <c r="D2933" t="s">
        <v>2345</v>
      </c>
      <c r="E2933" t="s">
        <v>152</v>
      </c>
      <c r="F2933" t="s">
        <v>6252</v>
      </c>
      <c r="G2933" t="s">
        <v>2858</v>
      </c>
      <c r="H2933" t="s">
        <v>149</v>
      </c>
      <c r="I2933" s="42">
        <v>1</v>
      </c>
      <c r="J2933" t="s">
        <v>7002</v>
      </c>
      <c r="K2933" s="37">
        <v>43587</v>
      </c>
      <c r="L2933" s="44">
        <v>7723.17</v>
      </c>
      <c r="M2933" s="44">
        <v>7723.17</v>
      </c>
      <c r="N2933" s="44">
        <v>0</v>
      </c>
      <c r="O2933" s="44">
        <v>6950.85</v>
      </c>
      <c r="P2933" s="44">
        <v>0</v>
      </c>
      <c r="Q2933" s="44">
        <v>579.23749999999995</v>
      </c>
      <c r="R2933" s="44">
        <v>0</v>
      </c>
      <c r="S2933" s="44">
        <v>0</v>
      </c>
      <c r="T2933" s="44">
        <v>579.23749999999995</v>
      </c>
      <c r="V2933" s="44"/>
      <c r="W2933" s="44"/>
      <c r="X2933" s="44"/>
    </row>
    <row r="2934" spans="1:24">
      <c r="A2934">
        <v>2</v>
      </c>
      <c r="B2934">
        <v>4332</v>
      </c>
      <c r="C2934" t="s">
        <v>3767</v>
      </c>
      <c r="D2934" t="s">
        <v>985</v>
      </c>
      <c r="E2934" t="s">
        <v>25</v>
      </c>
      <c r="F2934" t="s">
        <v>6253</v>
      </c>
      <c r="G2934" t="s">
        <v>2900</v>
      </c>
      <c r="H2934" t="s">
        <v>124</v>
      </c>
      <c r="I2934" s="42">
        <v>1</v>
      </c>
      <c r="J2934" t="s">
        <v>7002</v>
      </c>
      <c r="K2934" s="37">
        <v>43781</v>
      </c>
      <c r="L2934" s="44">
        <v>6937.52</v>
      </c>
      <c r="M2934" s="44">
        <v>6937.52</v>
      </c>
      <c r="N2934" s="44">
        <v>0</v>
      </c>
      <c r="O2934" s="44">
        <v>6243.77</v>
      </c>
      <c r="P2934" s="44">
        <v>0</v>
      </c>
      <c r="Q2934" s="44">
        <v>520.31420000000003</v>
      </c>
      <c r="R2934" s="44">
        <v>0</v>
      </c>
      <c r="S2934" s="44">
        <v>0</v>
      </c>
      <c r="T2934" s="44">
        <v>520.31420000000003</v>
      </c>
      <c r="V2934" s="44"/>
      <c r="W2934" s="44"/>
      <c r="X2934" s="44"/>
    </row>
    <row r="2935" spans="1:24">
      <c r="A2935">
        <v>2</v>
      </c>
      <c r="B2935">
        <v>4332</v>
      </c>
      <c r="C2935" t="s">
        <v>3767</v>
      </c>
      <c r="D2935" t="s">
        <v>2637</v>
      </c>
      <c r="E2935" t="s">
        <v>69</v>
      </c>
      <c r="F2935" t="s">
        <v>6254</v>
      </c>
      <c r="G2935" t="s">
        <v>2941</v>
      </c>
      <c r="H2935" t="s">
        <v>107</v>
      </c>
      <c r="I2935" s="42">
        <v>0</v>
      </c>
      <c r="J2935" t="s">
        <v>7002</v>
      </c>
      <c r="K2935" s="37">
        <v>43852</v>
      </c>
      <c r="L2935" s="44">
        <v>43974.26</v>
      </c>
      <c r="M2935" s="44">
        <v>43974.26</v>
      </c>
      <c r="N2935" s="44">
        <v>0</v>
      </c>
      <c r="O2935" s="44">
        <v>39576.83</v>
      </c>
      <c r="P2935" s="44">
        <v>0</v>
      </c>
      <c r="Q2935" s="44">
        <v>3298.0691999999999</v>
      </c>
      <c r="R2935" s="44">
        <v>0</v>
      </c>
      <c r="S2935" s="44">
        <v>0</v>
      </c>
      <c r="T2935" s="44">
        <v>3298.0691999999999</v>
      </c>
      <c r="V2935" s="44"/>
      <c r="W2935" s="44"/>
      <c r="X2935" s="44"/>
    </row>
    <row r="2936" spans="1:24">
      <c r="A2936">
        <v>2</v>
      </c>
      <c r="B2936">
        <v>4332</v>
      </c>
      <c r="C2936" t="s">
        <v>3767</v>
      </c>
      <c r="D2936" t="s">
        <v>78</v>
      </c>
      <c r="E2936" t="s">
        <v>76</v>
      </c>
      <c r="F2936" t="s">
        <v>6255</v>
      </c>
      <c r="G2936" t="s">
        <v>3275</v>
      </c>
      <c r="H2936" t="s">
        <v>107</v>
      </c>
      <c r="I2936" s="42">
        <v>0</v>
      </c>
      <c r="J2936" t="s">
        <v>7002</v>
      </c>
      <c r="K2936" s="37">
        <v>43899</v>
      </c>
      <c r="L2936" s="44">
        <v>8174.79</v>
      </c>
      <c r="M2936" s="44">
        <v>8174.79</v>
      </c>
      <c r="N2936" s="44">
        <v>0</v>
      </c>
      <c r="O2936" s="44">
        <v>7357.31</v>
      </c>
      <c r="P2936" s="44">
        <v>0</v>
      </c>
      <c r="Q2936" s="44">
        <v>613.10919999999999</v>
      </c>
      <c r="R2936" s="44">
        <v>0</v>
      </c>
      <c r="S2936" s="44">
        <v>0</v>
      </c>
      <c r="T2936" s="44">
        <v>613.10919999999999</v>
      </c>
      <c r="V2936" s="44"/>
      <c r="W2936" s="44"/>
      <c r="X2936" s="44"/>
    </row>
    <row r="2937" spans="1:24">
      <c r="A2937">
        <v>2</v>
      </c>
      <c r="B2937">
        <v>4332</v>
      </c>
      <c r="C2937" t="s">
        <v>3767</v>
      </c>
      <c r="D2937" t="s">
        <v>280</v>
      </c>
      <c r="E2937" t="s">
        <v>9</v>
      </c>
      <c r="F2937" t="s">
        <v>7953</v>
      </c>
      <c r="G2937" t="s">
        <v>7954</v>
      </c>
      <c r="H2937" t="s">
        <v>86</v>
      </c>
      <c r="I2937" s="42">
        <v>1</v>
      </c>
      <c r="J2937" t="s">
        <v>7002</v>
      </c>
      <c r="K2937" s="37">
        <v>43851</v>
      </c>
      <c r="L2937" s="44">
        <v>9602.85</v>
      </c>
      <c r="M2937" s="44">
        <v>9602.85</v>
      </c>
      <c r="N2937" s="44">
        <v>0</v>
      </c>
      <c r="O2937" s="44">
        <v>9602.85</v>
      </c>
      <c r="P2937" s="44">
        <v>0</v>
      </c>
      <c r="Q2937" s="44">
        <v>0</v>
      </c>
      <c r="R2937" s="44">
        <v>0</v>
      </c>
      <c r="S2937" s="44">
        <v>0</v>
      </c>
      <c r="T2937" s="44">
        <v>0</v>
      </c>
      <c r="V2937" s="44"/>
      <c r="W2937" s="44"/>
      <c r="X2937" s="44"/>
    </row>
    <row r="2938" spans="1:24">
      <c r="A2938">
        <v>2</v>
      </c>
      <c r="B2938">
        <v>4332</v>
      </c>
      <c r="C2938" t="s">
        <v>3767</v>
      </c>
      <c r="D2938" t="s">
        <v>1133</v>
      </c>
      <c r="E2938" t="s">
        <v>93</v>
      </c>
      <c r="F2938" t="s">
        <v>6256</v>
      </c>
      <c r="G2938" t="s">
        <v>2881</v>
      </c>
      <c r="H2938" t="s">
        <v>86</v>
      </c>
      <c r="I2938" s="42">
        <v>1</v>
      </c>
      <c r="J2938" t="s">
        <v>7002</v>
      </c>
      <c r="K2938" s="37">
        <v>48092</v>
      </c>
      <c r="L2938" s="44">
        <v>364311</v>
      </c>
      <c r="M2938" s="44">
        <v>364311</v>
      </c>
      <c r="N2938" s="44">
        <v>0</v>
      </c>
      <c r="O2938" s="44">
        <v>327879.90000000002</v>
      </c>
      <c r="P2938" s="44">
        <v>0</v>
      </c>
      <c r="Q2938" s="44">
        <v>27323.325000000001</v>
      </c>
      <c r="R2938" s="44">
        <v>0</v>
      </c>
      <c r="S2938" s="44">
        <v>0</v>
      </c>
      <c r="T2938" s="44">
        <v>27323.325000000001</v>
      </c>
      <c r="V2938" s="44"/>
      <c r="W2938" s="44"/>
      <c r="X2938" s="44"/>
    </row>
    <row r="2939" spans="1:24">
      <c r="A2939">
        <v>2</v>
      </c>
      <c r="B2939">
        <v>4332</v>
      </c>
      <c r="C2939" t="s">
        <v>3767</v>
      </c>
      <c r="D2939" t="s">
        <v>1314</v>
      </c>
      <c r="E2939" t="s">
        <v>152</v>
      </c>
      <c r="F2939" t="s">
        <v>6257</v>
      </c>
      <c r="G2939" t="s">
        <v>1318</v>
      </c>
      <c r="H2939" t="s">
        <v>86</v>
      </c>
      <c r="I2939" s="42">
        <v>1</v>
      </c>
      <c r="J2939" t="s">
        <v>7002</v>
      </c>
      <c r="K2939" s="37">
        <v>43356</v>
      </c>
      <c r="L2939" s="44">
        <v>47390.01</v>
      </c>
      <c r="M2939" s="44">
        <v>47390.01</v>
      </c>
      <c r="N2939" s="44">
        <v>0</v>
      </c>
      <c r="O2939" s="44">
        <v>42651.01</v>
      </c>
      <c r="P2939" s="44">
        <v>0</v>
      </c>
      <c r="Q2939" s="44">
        <v>3554.2507999999998</v>
      </c>
      <c r="R2939" s="44">
        <v>0</v>
      </c>
      <c r="S2939" s="44">
        <v>0</v>
      </c>
      <c r="T2939" s="44">
        <v>3554.2507999999998</v>
      </c>
      <c r="V2939" s="44"/>
      <c r="W2939" s="44"/>
      <c r="X2939" s="44"/>
    </row>
    <row r="2940" spans="1:24">
      <c r="A2940">
        <v>2</v>
      </c>
      <c r="B2940">
        <v>4332</v>
      </c>
      <c r="C2940" t="s">
        <v>3767</v>
      </c>
      <c r="D2940" t="s">
        <v>2956</v>
      </c>
      <c r="E2940" t="s">
        <v>9</v>
      </c>
      <c r="F2940" t="s">
        <v>6258</v>
      </c>
      <c r="G2940" t="s">
        <v>2957</v>
      </c>
      <c r="H2940" t="s">
        <v>100</v>
      </c>
      <c r="I2940" s="42">
        <v>1</v>
      </c>
      <c r="J2940" t="s">
        <v>7002</v>
      </c>
      <c r="K2940" s="37">
        <v>43851</v>
      </c>
      <c r="L2940" s="44">
        <v>34556.74</v>
      </c>
      <c r="M2940" s="44">
        <v>34556.74</v>
      </c>
      <c r="N2940" s="44">
        <v>0</v>
      </c>
      <c r="O2940" s="44">
        <v>31101.07</v>
      </c>
      <c r="P2940" s="44">
        <v>0</v>
      </c>
      <c r="Q2940" s="44">
        <v>2591.7557999999999</v>
      </c>
      <c r="R2940" s="44">
        <v>0</v>
      </c>
      <c r="S2940" s="44">
        <v>0</v>
      </c>
      <c r="T2940" s="44">
        <v>2591.7557999999999</v>
      </c>
      <c r="V2940" s="44"/>
      <c r="W2940" s="44"/>
      <c r="X2940" s="44"/>
    </row>
    <row r="2941" spans="1:24">
      <c r="A2941">
        <v>2</v>
      </c>
      <c r="B2941">
        <v>4332</v>
      </c>
      <c r="C2941" t="s">
        <v>3767</v>
      </c>
      <c r="D2941" t="s">
        <v>90</v>
      </c>
      <c r="E2941" t="s">
        <v>9</v>
      </c>
      <c r="F2941" t="s">
        <v>6259</v>
      </c>
      <c r="G2941" t="s">
        <v>3360</v>
      </c>
      <c r="H2941" t="s">
        <v>86</v>
      </c>
      <c r="I2941" s="42">
        <v>1</v>
      </c>
      <c r="J2941" t="s">
        <v>7002</v>
      </c>
      <c r="K2941" s="37">
        <v>48092</v>
      </c>
      <c r="L2941" s="44">
        <v>244050.54</v>
      </c>
      <c r="M2941" s="44">
        <v>244050.54</v>
      </c>
      <c r="N2941" s="44">
        <v>0</v>
      </c>
      <c r="O2941" s="44">
        <v>219645.49</v>
      </c>
      <c r="P2941" s="44">
        <v>0</v>
      </c>
      <c r="Q2941" s="44">
        <v>18303.79</v>
      </c>
      <c r="R2941" s="44">
        <v>0</v>
      </c>
      <c r="S2941" s="44">
        <v>18303.79</v>
      </c>
      <c r="T2941" s="44">
        <v>0</v>
      </c>
      <c r="V2941" s="44"/>
      <c r="W2941" s="44"/>
      <c r="X2941" s="44"/>
    </row>
    <row r="2942" spans="1:24">
      <c r="A2942">
        <v>2</v>
      </c>
      <c r="B2942">
        <v>4332</v>
      </c>
      <c r="C2942" t="s">
        <v>3767</v>
      </c>
      <c r="D2942" t="s">
        <v>13</v>
      </c>
      <c r="E2942" t="s">
        <v>9</v>
      </c>
      <c r="F2942" t="s">
        <v>6260</v>
      </c>
      <c r="G2942" t="s">
        <v>3031</v>
      </c>
      <c r="H2942" t="s">
        <v>107</v>
      </c>
      <c r="I2942" s="42">
        <v>0</v>
      </c>
      <c r="J2942" t="s">
        <v>7002</v>
      </c>
      <c r="K2942" s="37">
        <v>43864</v>
      </c>
      <c r="L2942" s="44">
        <v>26569.91</v>
      </c>
      <c r="M2942" s="44">
        <v>26569.91</v>
      </c>
      <c r="N2942" s="44">
        <v>0</v>
      </c>
      <c r="O2942" s="44">
        <v>23912.92</v>
      </c>
      <c r="P2942" s="44">
        <v>0</v>
      </c>
      <c r="Q2942" s="44">
        <v>1992.7433000000001</v>
      </c>
      <c r="R2942" s="44">
        <v>0</v>
      </c>
      <c r="S2942" s="44">
        <v>0</v>
      </c>
      <c r="T2942" s="44">
        <v>1992.7433000000001</v>
      </c>
      <c r="V2942" s="44"/>
      <c r="W2942" s="44"/>
      <c r="X2942" s="44"/>
    </row>
    <row r="2943" spans="1:24">
      <c r="A2943">
        <v>2</v>
      </c>
      <c r="B2943">
        <v>4332</v>
      </c>
      <c r="C2943" t="s">
        <v>3767</v>
      </c>
      <c r="D2943" t="s">
        <v>90</v>
      </c>
      <c r="E2943" t="s">
        <v>9</v>
      </c>
      <c r="F2943" t="s">
        <v>6261</v>
      </c>
      <c r="G2943" t="s">
        <v>2796</v>
      </c>
      <c r="H2943" t="s">
        <v>86</v>
      </c>
      <c r="I2943" s="42">
        <v>1</v>
      </c>
      <c r="J2943" t="s">
        <v>7002</v>
      </c>
      <c r="K2943" s="37">
        <v>43587</v>
      </c>
      <c r="L2943" s="44">
        <v>96438.8</v>
      </c>
      <c r="M2943" s="44">
        <v>96438.8</v>
      </c>
      <c r="N2943" s="44">
        <v>0</v>
      </c>
      <c r="O2943" s="44">
        <v>86794.92</v>
      </c>
      <c r="P2943" s="44">
        <v>0</v>
      </c>
      <c r="Q2943" s="44">
        <v>7232.91</v>
      </c>
      <c r="R2943" s="44">
        <v>0</v>
      </c>
      <c r="S2943" s="44">
        <v>0</v>
      </c>
      <c r="T2943" s="44">
        <v>7232.91</v>
      </c>
      <c r="V2943" s="44"/>
      <c r="W2943" s="44"/>
      <c r="X2943" s="44"/>
    </row>
    <row r="2944" spans="1:24">
      <c r="A2944">
        <v>2</v>
      </c>
      <c r="B2944">
        <v>4332</v>
      </c>
      <c r="C2944" t="s">
        <v>3767</v>
      </c>
      <c r="D2944" t="s">
        <v>2757</v>
      </c>
      <c r="E2944" t="s">
        <v>9</v>
      </c>
      <c r="F2944" t="s">
        <v>7955</v>
      </c>
      <c r="G2944" t="s">
        <v>7956</v>
      </c>
      <c r="H2944" t="s">
        <v>86</v>
      </c>
      <c r="I2944" s="42">
        <v>1</v>
      </c>
      <c r="J2944" t="s">
        <v>7002</v>
      </c>
      <c r="K2944" s="37">
        <v>43851</v>
      </c>
      <c r="L2944" s="44">
        <v>6462.41</v>
      </c>
      <c r="M2944" s="44">
        <v>6462.41</v>
      </c>
      <c r="N2944" s="44">
        <v>0</v>
      </c>
      <c r="O2944" s="44">
        <v>6462.41</v>
      </c>
      <c r="P2944" s="44">
        <v>0</v>
      </c>
      <c r="Q2944" s="44">
        <v>0</v>
      </c>
      <c r="R2944" s="44">
        <v>0</v>
      </c>
      <c r="S2944" s="44">
        <v>0</v>
      </c>
      <c r="T2944" s="44">
        <v>0</v>
      </c>
      <c r="V2944" s="44"/>
      <c r="W2944" s="44"/>
      <c r="X2944" s="44"/>
    </row>
    <row r="2945" spans="1:24">
      <c r="A2945">
        <v>2</v>
      </c>
      <c r="B2945">
        <v>4332</v>
      </c>
      <c r="C2945" t="s">
        <v>3767</v>
      </c>
      <c r="D2945" t="s">
        <v>2319</v>
      </c>
      <c r="E2945" t="s">
        <v>60</v>
      </c>
      <c r="F2945" t="s">
        <v>6262</v>
      </c>
      <c r="G2945" t="s">
        <v>3037</v>
      </c>
      <c r="H2945" t="s">
        <v>107</v>
      </c>
      <c r="I2945" s="42">
        <v>0</v>
      </c>
      <c r="J2945" t="s">
        <v>7002</v>
      </c>
      <c r="K2945" s="37">
        <v>43851</v>
      </c>
      <c r="L2945" s="44">
        <v>11255.11</v>
      </c>
      <c r="M2945" s="44">
        <v>11255.11</v>
      </c>
      <c r="N2945" s="44">
        <v>0</v>
      </c>
      <c r="O2945" s="44">
        <v>10129.6</v>
      </c>
      <c r="P2945" s="44">
        <v>0</v>
      </c>
      <c r="Q2945" s="44">
        <v>844.13329999999996</v>
      </c>
      <c r="R2945" s="44">
        <v>0</v>
      </c>
      <c r="S2945" s="44">
        <v>0</v>
      </c>
      <c r="T2945" s="44">
        <v>844.13329999999996</v>
      </c>
      <c r="V2945" s="44"/>
      <c r="W2945" s="44"/>
      <c r="X2945" s="44"/>
    </row>
    <row r="2946" spans="1:24">
      <c r="A2946">
        <v>2</v>
      </c>
      <c r="B2946">
        <v>4332</v>
      </c>
      <c r="C2946" t="s">
        <v>3767</v>
      </c>
      <c r="D2946" t="s">
        <v>65</v>
      </c>
      <c r="E2946" t="s">
        <v>48</v>
      </c>
      <c r="F2946" t="s">
        <v>6263</v>
      </c>
      <c r="G2946" t="s">
        <v>7957</v>
      </c>
      <c r="H2946" t="s">
        <v>149</v>
      </c>
      <c r="I2946" s="42">
        <v>0</v>
      </c>
      <c r="J2946" t="s">
        <v>7002</v>
      </c>
      <c r="K2946" s="37">
        <v>43864</v>
      </c>
      <c r="L2946" s="44">
        <v>59575</v>
      </c>
      <c r="M2946" s="44">
        <v>59575</v>
      </c>
      <c r="N2946" s="44">
        <v>0</v>
      </c>
      <c r="O2946" s="44">
        <v>53617.5</v>
      </c>
      <c r="P2946" s="44">
        <v>0</v>
      </c>
      <c r="Q2946" s="44">
        <v>4468.125</v>
      </c>
      <c r="R2946" s="44">
        <v>0</v>
      </c>
      <c r="S2946" s="44">
        <v>0</v>
      </c>
      <c r="T2946" s="44">
        <v>4468.125</v>
      </c>
      <c r="V2946" s="44"/>
      <c r="W2946" s="44"/>
      <c r="X2946" s="44"/>
    </row>
    <row r="2947" spans="1:24">
      <c r="A2947">
        <v>2</v>
      </c>
      <c r="B2947">
        <v>4332</v>
      </c>
      <c r="C2947" t="s">
        <v>3767</v>
      </c>
      <c r="D2947" t="s">
        <v>285</v>
      </c>
      <c r="E2947" t="s">
        <v>37</v>
      </c>
      <c r="F2947" t="s">
        <v>6264</v>
      </c>
      <c r="G2947" t="s">
        <v>3190</v>
      </c>
      <c r="H2947" t="s">
        <v>100</v>
      </c>
      <c r="I2947" s="42">
        <v>1</v>
      </c>
      <c r="J2947" t="s">
        <v>7002</v>
      </c>
      <c r="K2947" s="37">
        <v>43861</v>
      </c>
      <c r="L2947" s="44">
        <v>22154.25</v>
      </c>
      <c r="M2947" s="44">
        <v>22154.25</v>
      </c>
      <c r="N2947" s="44">
        <v>0</v>
      </c>
      <c r="O2947" s="44">
        <v>19938.830000000002</v>
      </c>
      <c r="P2947" s="44">
        <v>0</v>
      </c>
      <c r="Q2947" s="44">
        <v>1661.5691999999999</v>
      </c>
      <c r="R2947" s="44">
        <v>0</v>
      </c>
      <c r="S2947" s="44">
        <v>0</v>
      </c>
      <c r="T2947" s="44">
        <v>1661.5691999999999</v>
      </c>
      <c r="V2947" s="44"/>
      <c r="W2947" s="44"/>
      <c r="X2947" s="44"/>
    </row>
    <row r="2948" spans="1:24">
      <c r="A2948">
        <v>2</v>
      </c>
      <c r="B2948">
        <v>4332</v>
      </c>
      <c r="C2948" t="s">
        <v>3767</v>
      </c>
      <c r="D2948" t="s">
        <v>90</v>
      </c>
      <c r="E2948" t="s">
        <v>9</v>
      </c>
      <c r="F2948" t="s">
        <v>6265</v>
      </c>
      <c r="G2948" t="s">
        <v>2901</v>
      </c>
      <c r="H2948" t="s">
        <v>104</v>
      </c>
      <c r="I2948" s="42">
        <v>1</v>
      </c>
      <c r="J2948" t="s">
        <v>7002</v>
      </c>
      <c r="K2948" s="37">
        <v>43781</v>
      </c>
      <c r="L2948" s="44">
        <v>34255.99</v>
      </c>
      <c r="M2948" s="44">
        <v>34255.99</v>
      </c>
      <c r="N2948" s="44">
        <v>0</v>
      </c>
      <c r="O2948" s="44">
        <v>30830.39</v>
      </c>
      <c r="P2948" s="44">
        <v>0</v>
      </c>
      <c r="Q2948" s="44">
        <v>2569.1992</v>
      </c>
      <c r="R2948" s="44">
        <v>0</v>
      </c>
      <c r="S2948" s="44">
        <v>0</v>
      </c>
      <c r="T2948" s="44">
        <v>2569.1992</v>
      </c>
      <c r="V2948" s="44"/>
      <c r="W2948" s="44"/>
      <c r="X2948" s="44"/>
    </row>
    <row r="2949" spans="1:24">
      <c r="A2949">
        <v>2</v>
      </c>
      <c r="B2949">
        <v>4332</v>
      </c>
      <c r="C2949" t="s">
        <v>3767</v>
      </c>
      <c r="D2949" t="s">
        <v>24</v>
      </c>
      <c r="E2949" t="s">
        <v>25</v>
      </c>
      <c r="F2949" t="s">
        <v>6266</v>
      </c>
      <c r="G2949" t="s">
        <v>3271</v>
      </c>
      <c r="H2949" t="s">
        <v>104</v>
      </c>
      <c r="I2949" s="42">
        <v>1</v>
      </c>
      <c r="J2949" t="s">
        <v>7002</v>
      </c>
      <c r="K2949" s="37">
        <v>43781</v>
      </c>
      <c r="L2949" s="44">
        <v>6014.82</v>
      </c>
      <c r="M2949" s="44">
        <v>6014.82</v>
      </c>
      <c r="N2949" s="44">
        <v>0</v>
      </c>
      <c r="O2949" s="44">
        <v>5413.34</v>
      </c>
      <c r="P2949" s="44">
        <v>0</v>
      </c>
      <c r="Q2949" s="44">
        <v>451.11169999999998</v>
      </c>
      <c r="R2949" s="44">
        <v>0</v>
      </c>
      <c r="S2949" s="44">
        <v>0</v>
      </c>
      <c r="T2949" s="44">
        <v>451.11169999999998</v>
      </c>
      <c r="V2949" s="44"/>
      <c r="W2949" s="44"/>
      <c r="X2949" s="44"/>
    </row>
    <row r="2950" spans="1:24">
      <c r="A2950">
        <v>2</v>
      </c>
      <c r="B2950">
        <v>4332</v>
      </c>
      <c r="C2950" t="s">
        <v>3767</v>
      </c>
      <c r="D2950" t="s">
        <v>13</v>
      </c>
      <c r="E2950" t="s">
        <v>9</v>
      </c>
      <c r="F2950" t="s">
        <v>6267</v>
      </c>
      <c r="G2950" t="s">
        <v>2987</v>
      </c>
      <c r="H2950" t="s">
        <v>107</v>
      </c>
      <c r="I2950" s="42">
        <v>0</v>
      </c>
      <c r="J2950" t="s">
        <v>7002</v>
      </c>
      <c r="K2950" s="37">
        <v>43864</v>
      </c>
      <c r="L2950" s="44">
        <v>41600</v>
      </c>
      <c r="M2950" s="44">
        <v>41600</v>
      </c>
      <c r="N2950" s="44">
        <v>0</v>
      </c>
      <c r="O2950" s="44">
        <v>37440</v>
      </c>
      <c r="P2950" s="44">
        <v>0</v>
      </c>
      <c r="Q2950" s="44">
        <v>3120</v>
      </c>
      <c r="R2950" s="44">
        <v>0</v>
      </c>
      <c r="S2950" s="44">
        <v>0</v>
      </c>
      <c r="T2950" s="44">
        <v>3120</v>
      </c>
      <c r="V2950" s="44"/>
      <c r="W2950" s="44"/>
      <c r="X2950" s="44"/>
    </row>
    <row r="2951" spans="1:24">
      <c r="A2951">
        <v>2</v>
      </c>
      <c r="B2951">
        <v>4332</v>
      </c>
      <c r="C2951" t="s">
        <v>3767</v>
      </c>
      <c r="D2951" t="s">
        <v>90</v>
      </c>
      <c r="E2951" t="s">
        <v>9</v>
      </c>
      <c r="F2951" t="s">
        <v>6268</v>
      </c>
      <c r="G2951" t="s">
        <v>2972</v>
      </c>
      <c r="H2951" t="s">
        <v>107</v>
      </c>
      <c r="I2951" s="42">
        <v>0.75</v>
      </c>
      <c r="J2951" t="s">
        <v>7002</v>
      </c>
      <c r="K2951" s="37">
        <v>43864</v>
      </c>
      <c r="L2951" s="44">
        <v>21968.240000000002</v>
      </c>
      <c r="M2951" s="44">
        <v>21968.240000000002</v>
      </c>
      <c r="N2951" s="44">
        <v>0</v>
      </c>
      <c r="O2951" s="44">
        <v>19771.419999999998</v>
      </c>
      <c r="P2951" s="44">
        <v>0</v>
      </c>
      <c r="Q2951" s="44">
        <v>1647.6183000000001</v>
      </c>
      <c r="R2951" s="44">
        <v>0</v>
      </c>
      <c r="S2951" s="44">
        <v>0</v>
      </c>
      <c r="T2951" s="44">
        <v>1647.6183000000001</v>
      </c>
      <c r="V2951" s="44"/>
      <c r="W2951" s="44"/>
      <c r="X2951" s="44"/>
    </row>
    <row r="2952" spans="1:24">
      <c r="A2952">
        <v>2</v>
      </c>
      <c r="B2952">
        <v>4332</v>
      </c>
      <c r="C2952" t="s">
        <v>3767</v>
      </c>
      <c r="D2952" t="s">
        <v>760</v>
      </c>
      <c r="E2952" t="s">
        <v>9</v>
      </c>
      <c r="F2952" t="s">
        <v>7958</v>
      </c>
      <c r="G2952" t="s">
        <v>141</v>
      </c>
      <c r="H2952" t="s">
        <v>86</v>
      </c>
      <c r="I2952" s="42">
        <v>1</v>
      </c>
      <c r="J2952" t="s">
        <v>7002</v>
      </c>
      <c r="K2952" s="37">
        <v>43781</v>
      </c>
      <c r="L2952" s="44">
        <v>49773.77</v>
      </c>
      <c r="M2952" s="44">
        <v>49773.77</v>
      </c>
      <c r="N2952" s="44">
        <v>0</v>
      </c>
      <c r="O2952" s="44">
        <v>49773.77</v>
      </c>
      <c r="P2952" s="44">
        <v>0</v>
      </c>
      <c r="Q2952" s="44">
        <v>0</v>
      </c>
      <c r="R2952" s="44">
        <v>0</v>
      </c>
      <c r="S2952" s="44">
        <v>0</v>
      </c>
      <c r="T2952" s="44">
        <v>0</v>
      </c>
      <c r="V2952" s="44"/>
      <c r="W2952" s="44"/>
      <c r="X2952" s="44"/>
    </row>
    <row r="2953" spans="1:24">
      <c r="A2953">
        <v>2</v>
      </c>
      <c r="B2953">
        <v>4332</v>
      </c>
      <c r="C2953" t="s">
        <v>3767</v>
      </c>
      <c r="D2953" t="s">
        <v>748</v>
      </c>
      <c r="E2953" t="s">
        <v>48</v>
      </c>
      <c r="F2953" t="s">
        <v>6269</v>
      </c>
      <c r="G2953" t="s">
        <v>3000</v>
      </c>
      <c r="H2953" t="s">
        <v>124</v>
      </c>
      <c r="I2953" s="42">
        <v>0.15</v>
      </c>
      <c r="J2953" t="s">
        <v>7002</v>
      </c>
      <c r="K2953" s="37">
        <v>48092</v>
      </c>
      <c r="L2953" s="44">
        <v>597738</v>
      </c>
      <c r="M2953" s="44">
        <v>597738</v>
      </c>
      <c r="N2953" s="44">
        <v>0</v>
      </c>
      <c r="O2953" s="44">
        <v>537964.19999999995</v>
      </c>
      <c r="P2953" s="44">
        <v>0</v>
      </c>
      <c r="Q2953" s="44">
        <v>0</v>
      </c>
      <c r="R2953" s="44">
        <v>0</v>
      </c>
      <c r="S2953" s="44">
        <v>0</v>
      </c>
      <c r="T2953" s="44">
        <v>0</v>
      </c>
      <c r="V2953" s="44"/>
      <c r="W2953" s="44"/>
      <c r="X2953" s="44"/>
    </row>
    <row r="2954" spans="1:24">
      <c r="A2954">
        <v>2</v>
      </c>
      <c r="B2954">
        <v>4332</v>
      </c>
      <c r="C2954" t="s">
        <v>3767</v>
      </c>
      <c r="D2954" t="s">
        <v>1710</v>
      </c>
      <c r="E2954" t="s">
        <v>405</v>
      </c>
      <c r="F2954" t="s">
        <v>6270</v>
      </c>
      <c r="G2954" t="s">
        <v>3156</v>
      </c>
      <c r="H2954" t="s">
        <v>107</v>
      </c>
      <c r="I2954" s="42">
        <v>1</v>
      </c>
      <c r="J2954" t="s">
        <v>7002</v>
      </c>
      <c r="K2954" s="37">
        <v>43781</v>
      </c>
      <c r="L2954" s="44">
        <v>20983.38</v>
      </c>
      <c r="M2954" s="44">
        <v>20983.38</v>
      </c>
      <c r="N2954" s="44">
        <v>0</v>
      </c>
      <c r="O2954" s="44">
        <v>18885.04</v>
      </c>
      <c r="P2954" s="44">
        <v>0</v>
      </c>
      <c r="Q2954" s="44">
        <v>1573.7533000000001</v>
      </c>
      <c r="R2954" s="44">
        <v>0</v>
      </c>
      <c r="S2954" s="44">
        <v>0</v>
      </c>
      <c r="T2954" s="44">
        <v>1573.7533000000001</v>
      </c>
      <c r="V2954" s="44"/>
      <c r="W2954" s="44"/>
      <c r="X2954" s="44"/>
    </row>
    <row r="2955" spans="1:24">
      <c r="A2955">
        <v>2</v>
      </c>
      <c r="B2955">
        <v>4332</v>
      </c>
      <c r="C2955" t="s">
        <v>3767</v>
      </c>
      <c r="D2955" t="s">
        <v>2126</v>
      </c>
      <c r="E2955" t="s">
        <v>76</v>
      </c>
      <c r="F2955" t="s">
        <v>6271</v>
      </c>
      <c r="G2955" t="s">
        <v>2947</v>
      </c>
      <c r="H2955" t="s">
        <v>107</v>
      </c>
      <c r="I2955" s="42">
        <v>0</v>
      </c>
      <c r="J2955" t="s">
        <v>7002</v>
      </c>
      <c r="K2955" s="37">
        <v>43959</v>
      </c>
      <c r="L2955" s="44">
        <v>4961.16</v>
      </c>
      <c r="M2955" s="44">
        <v>4961.16</v>
      </c>
      <c r="N2955" s="44">
        <v>0</v>
      </c>
      <c r="O2955" s="44">
        <v>4465.04</v>
      </c>
      <c r="P2955" s="44">
        <v>0</v>
      </c>
      <c r="Q2955" s="44">
        <v>372.08670000000001</v>
      </c>
      <c r="R2955" s="44">
        <v>0</v>
      </c>
      <c r="S2955" s="44">
        <v>0</v>
      </c>
      <c r="T2955" s="44">
        <v>372.08670000000001</v>
      </c>
      <c r="V2955" s="44"/>
      <c r="W2955" s="44"/>
      <c r="X2955" s="44"/>
    </row>
    <row r="2956" spans="1:24">
      <c r="A2956">
        <v>2</v>
      </c>
      <c r="B2956">
        <v>4332</v>
      </c>
      <c r="C2956" t="s">
        <v>3767</v>
      </c>
      <c r="D2956" t="s">
        <v>1642</v>
      </c>
      <c r="E2956" t="s">
        <v>152</v>
      </c>
      <c r="F2956" t="s">
        <v>6272</v>
      </c>
      <c r="G2956" t="s">
        <v>3331</v>
      </c>
      <c r="H2956" t="s">
        <v>100</v>
      </c>
      <c r="I2956" s="42">
        <v>1</v>
      </c>
      <c r="J2956" t="s">
        <v>7002</v>
      </c>
      <c r="K2956" s="37">
        <v>43882</v>
      </c>
      <c r="L2956" s="44">
        <v>11136.07</v>
      </c>
      <c r="M2956" s="44">
        <v>11136.07</v>
      </c>
      <c r="N2956" s="44">
        <v>0</v>
      </c>
      <c r="O2956" s="44">
        <v>10022.459999999999</v>
      </c>
      <c r="P2956" s="44">
        <v>0</v>
      </c>
      <c r="Q2956" s="44">
        <v>835.20500000000004</v>
      </c>
      <c r="R2956" s="44">
        <v>0</v>
      </c>
      <c r="S2956" s="44">
        <v>0</v>
      </c>
      <c r="T2956" s="44">
        <v>835.20500000000004</v>
      </c>
      <c r="V2956" s="44"/>
      <c r="W2956" s="44"/>
      <c r="X2956" s="44"/>
    </row>
    <row r="2957" spans="1:24">
      <c r="A2957">
        <v>2</v>
      </c>
      <c r="B2957">
        <v>4332</v>
      </c>
      <c r="C2957" t="s">
        <v>3767</v>
      </c>
      <c r="D2957" t="s">
        <v>735</v>
      </c>
      <c r="E2957" t="s">
        <v>314</v>
      </c>
      <c r="F2957" t="s">
        <v>6273</v>
      </c>
      <c r="G2957" t="s">
        <v>3099</v>
      </c>
      <c r="H2957" t="s">
        <v>107</v>
      </c>
      <c r="I2957" s="42">
        <v>0</v>
      </c>
      <c r="J2957" t="s">
        <v>7002</v>
      </c>
      <c r="K2957" s="37">
        <v>43761</v>
      </c>
      <c r="L2957" s="44">
        <v>87026.89</v>
      </c>
      <c r="M2957" s="44">
        <v>87026.89</v>
      </c>
      <c r="N2957" s="44">
        <v>0</v>
      </c>
      <c r="O2957" s="44">
        <v>78324.2</v>
      </c>
      <c r="P2957" s="44">
        <v>0</v>
      </c>
      <c r="Q2957" s="44">
        <v>6527.0167000000001</v>
      </c>
      <c r="R2957" s="44">
        <v>0</v>
      </c>
      <c r="S2957" s="44">
        <v>0</v>
      </c>
      <c r="T2957" s="44">
        <v>6527.0167000000001</v>
      </c>
      <c r="V2957" s="44"/>
      <c r="W2957" s="44"/>
      <c r="X2957" s="44"/>
    </row>
    <row r="2958" spans="1:24">
      <c r="A2958">
        <v>2</v>
      </c>
      <c r="B2958">
        <v>4332</v>
      </c>
      <c r="C2958" t="s">
        <v>3767</v>
      </c>
      <c r="D2958" t="s">
        <v>796</v>
      </c>
      <c r="E2958" t="s">
        <v>60</v>
      </c>
      <c r="F2958" t="s">
        <v>6274</v>
      </c>
      <c r="G2958" t="s">
        <v>3097</v>
      </c>
      <c r="H2958" t="s">
        <v>86</v>
      </c>
      <c r="I2958" s="42">
        <v>1</v>
      </c>
      <c r="J2958" t="s">
        <v>7002</v>
      </c>
      <c r="K2958" s="37">
        <v>43864</v>
      </c>
      <c r="L2958" s="44">
        <v>104849.06</v>
      </c>
      <c r="M2958" s="44">
        <v>104849.06</v>
      </c>
      <c r="N2958" s="44">
        <v>0</v>
      </c>
      <c r="O2958" s="44">
        <v>94364.15</v>
      </c>
      <c r="P2958" s="44">
        <v>0</v>
      </c>
      <c r="Q2958" s="44">
        <v>7863.6791999999996</v>
      </c>
      <c r="R2958" s="44">
        <v>0</v>
      </c>
      <c r="S2958" s="44">
        <v>0</v>
      </c>
      <c r="T2958" s="44">
        <v>7863.6791999999996</v>
      </c>
      <c r="V2958" s="44"/>
      <c r="W2958" s="44"/>
      <c r="X2958" s="44"/>
    </row>
    <row r="2959" spans="1:24">
      <c r="A2959">
        <v>2</v>
      </c>
      <c r="B2959">
        <v>4332</v>
      </c>
      <c r="C2959" t="s">
        <v>3767</v>
      </c>
      <c r="D2959" t="s">
        <v>13</v>
      </c>
      <c r="E2959" t="s">
        <v>9</v>
      </c>
      <c r="F2959" t="s">
        <v>6275</v>
      </c>
      <c r="G2959" t="s">
        <v>2904</v>
      </c>
      <c r="H2959" t="s">
        <v>107</v>
      </c>
      <c r="I2959" s="42">
        <v>0</v>
      </c>
      <c r="J2959" t="s">
        <v>7002</v>
      </c>
      <c r="K2959" s="37">
        <v>43864</v>
      </c>
      <c r="L2959" s="44">
        <v>9583.08</v>
      </c>
      <c r="M2959" s="44">
        <v>9583.08</v>
      </c>
      <c r="N2959" s="44">
        <v>0</v>
      </c>
      <c r="O2959" s="44">
        <v>8624.77</v>
      </c>
      <c r="P2959" s="44">
        <v>0</v>
      </c>
      <c r="Q2959" s="44">
        <v>718.73080000000004</v>
      </c>
      <c r="R2959" s="44">
        <v>0</v>
      </c>
      <c r="S2959" s="44">
        <v>0</v>
      </c>
      <c r="T2959" s="44">
        <v>718.73080000000004</v>
      </c>
      <c r="V2959" s="44"/>
      <c r="W2959" s="44"/>
      <c r="X2959" s="44"/>
    </row>
    <row r="2960" spans="1:24">
      <c r="A2960">
        <v>2</v>
      </c>
      <c r="B2960">
        <v>4332</v>
      </c>
      <c r="C2960" t="s">
        <v>3767</v>
      </c>
      <c r="D2960" t="s">
        <v>2813</v>
      </c>
      <c r="E2960" t="s">
        <v>9</v>
      </c>
      <c r="F2960" t="s">
        <v>6276</v>
      </c>
      <c r="G2960" t="s">
        <v>3125</v>
      </c>
      <c r="H2960" t="s">
        <v>100</v>
      </c>
      <c r="I2960" s="42">
        <v>1</v>
      </c>
      <c r="J2960" t="s">
        <v>7002</v>
      </c>
      <c r="K2960" s="37">
        <v>48092</v>
      </c>
      <c r="L2960" s="44">
        <v>464700</v>
      </c>
      <c r="M2960" s="44">
        <v>464700</v>
      </c>
      <c r="N2960" s="44">
        <v>0</v>
      </c>
      <c r="O2960" s="44">
        <v>418230</v>
      </c>
      <c r="P2960" s="44">
        <v>0</v>
      </c>
      <c r="Q2960" s="44">
        <v>34852.5</v>
      </c>
      <c r="R2960" s="44">
        <v>0</v>
      </c>
      <c r="S2960" s="44">
        <v>0</v>
      </c>
      <c r="T2960" s="44">
        <v>34852.5</v>
      </c>
      <c r="V2960" s="44"/>
      <c r="W2960" s="44"/>
      <c r="X2960" s="44"/>
    </row>
    <row r="2961" spans="1:24">
      <c r="A2961">
        <v>2</v>
      </c>
      <c r="B2961">
        <v>4332</v>
      </c>
      <c r="C2961" t="s">
        <v>3767</v>
      </c>
      <c r="D2961" t="s">
        <v>101</v>
      </c>
      <c r="E2961" t="s">
        <v>102</v>
      </c>
      <c r="F2961" t="s">
        <v>6277</v>
      </c>
      <c r="G2961" t="s">
        <v>326</v>
      </c>
      <c r="H2961" t="s">
        <v>107</v>
      </c>
      <c r="I2961" s="42">
        <v>0.1</v>
      </c>
      <c r="J2961" t="s">
        <v>7002</v>
      </c>
      <c r="K2961" s="37">
        <v>48092</v>
      </c>
      <c r="L2961" s="44">
        <v>143064.07</v>
      </c>
      <c r="M2961" s="44">
        <v>143064.07</v>
      </c>
      <c r="N2961" s="44">
        <v>0</v>
      </c>
      <c r="O2961" s="44">
        <v>128757.67</v>
      </c>
      <c r="P2961" s="44">
        <v>0</v>
      </c>
      <c r="Q2961" s="44">
        <v>3041.4241999999999</v>
      </c>
      <c r="R2961" s="44">
        <v>0</v>
      </c>
      <c r="S2961" s="44">
        <v>0</v>
      </c>
      <c r="T2961" s="44">
        <v>3041.4241999999999</v>
      </c>
      <c r="V2961" s="44"/>
      <c r="W2961" s="44"/>
      <c r="X2961" s="44"/>
    </row>
    <row r="2962" spans="1:24">
      <c r="A2962">
        <v>2</v>
      </c>
      <c r="B2962">
        <v>4332</v>
      </c>
      <c r="C2962" t="s">
        <v>3767</v>
      </c>
      <c r="D2962" t="s">
        <v>65</v>
      </c>
      <c r="E2962" t="s">
        <v>48</v>
      </c>
      <c r="F2962" t="s">
        <v>6278</v>
      </c>
      <c r="G2962" t="s">
        <v>66</v>
      </c>
      <c r="H2962" t="s">
        <v>67</v>
      </c>
      <c r="I2962" s="42">
        <v>0.23</v>
      </c>
      <c r="J2962" t="s">
        <v>7003</v>
      </c>
      <c r="K2962" s="37">
        <v>48092</v>
      </c>
      <c r="L2962" s="44">
        <v>720825.5</v>
      </c>
      <c r="M2962" s="44">
        <v>720825.5</v>
      </c>
      <c r="N2962" s="44">
        <v>0</v>
      </c>
      <c r="O2962" s="44">
        <v>540619.5</v>
      </c>
      <c r="P2962" s="44">
        <v>0</v>
      </c>
      <c r="Q2962" s="44">
        <v>0</v>
      </c>
      <c r="R2962" s="44">
        <v>0</v>
      </c>
      <c r="S2962" s="44">
        <v>0</v>
      </c>
      <c r="T2962" s="44">
        <v>0</v>
      </c>
      <c r="V2962" s="44"/>
      <c r="W2962" s="44"/>
      <c r="X2962" s="44"/>
    </row>
    <row r="2963" spans="1:24">
      <c r="A2963">
        <v>2</v>
      </c>
      <c r="B2963">
        <v>4332</v>
      </c>
      <c r="C2963" t="s">
        <v>3767</v>
      </c>
      <c r="D2963" t="s">
        <v>274</v>
      </c>
      <c r="E2963" t="s">
        <v>131</v>
      </c>
      <c r="F2963" t="s">
        <v>7959</v>
      </c>
      <c r="G2963" t="s">
        <v>7960</v>
      </c>
      <c r="H2963" t="s">
        <v>86</v>
      </c>
      <c r="I2963" s="42">
        <v>1</v>
      </c>
      <c r="J2963" t="s">
        <v>7002</v>
      </c>
      <c r="K2963" s="37">
        <v>43567</v>
      </c>
      <c r="L2963" s="44">
        <v>32617.37</v>
      </c>
      <c r="M2963" s="44">
        <v>32617.37</v>
      </c>
      <c r="N2963" s="44">
        <v>0</v>
      </c>
      <c r="O2963" s="44">
        <v>32617.37</v>
      </c>
      <c r="P2963" s="44">
        <v>0</v>
      </c>
      <c r="Q2963" s="44">
        <v>0</v>
      </c>
      <c r="R2963" s="44">
        <v>0</v>
      </c>
      <c r="S2963" s="44">
        <v>0</v>
      </c>
      <c r="T2963" s="44">
        <v>0</v>
      </c>
      <c r="V2963" s="44"/>
      <c r="W2963" s="44"/>
      <c r="X2963" s="44"/>
    </row>
    <row r="2964" spans="1:24">
      <c r="A2964">
        <v>2</v>
      </c>
      <c r="B2964">
        <v>4332</v>
      </c>
      <c r="C2964" t="s">
        <v>3767</v>
      </c>
      <c r="D2964" t="s">
        <v>1283</v>
      </c>
      <c r="E2964" t="s">
        <v>9</v>
      </c>
      <c r="F2964" t="s">
        <v>6279</v>
      </c>
      <c r="G2964" t="s">
        <v>3176</v>
      </c>
      <c r="H2964" t="s">
        <v>100</v>
      </c>
      <c r="I2964" s="42">
        <v>0.35</v>
      </c>
      <c r="J2964" t="s">
        <v>7002</v>
      </c>
      <c r="K2964" s="37">
        <v>48092</v>
      </c>
      <c r="L2964" s="44">
        <v>565810</v>
      </c>
      <c r="M2964" s="44">
        <v>565810</v>
      </c>
      <c r="N2964" s="44">
        <v>0</v>
      </c>
      <c r="O2964" s="44">
        <v>509229</v>
      </c>
      <c r="P2964" s="44">
        <v>0</v>
      </c>
      <c r="Q2964" s="44">
        <v>0</v>
      </c>
      <c r="R2964" s="44">
        <v>0</v>
      </c>
      <c r="S2964" s="44">
        <v>0</v>
      </c>
      <c r="T2964" s="44">
        <v>0</v>
      </c>
      <c r="V2964" s="44"/>
      <c r="W2964" s="44"/>
      <c r="X2964" s="44"/>
    </row>
    <row r="2965" spans="1:24">
      <c r="A2965">
        <v>2</v>
      </c>
      <c r="B2965">
        <v>4332</v>
      </c>
      <c r="C2965" t="s">
        <v>3767</v>
      </c>
      <c r="D2965" t="s">
        <v>2545</v>
      </c>
      <c r="E2965" t="s">
        <v>9</v>
      </c>
      <c r="F2965" t="s">
        <v>7961</v>
      </c>
      <c r="G2965" t="s">
        <v>7962</v>
      </c>
      <c r="H2965" t="s">
        <v>86</v>
      </c>
      <c r="I2965" s="42">
        <v>1</v>
      </c>
      <c r="J2965" t="s">
        <v>7002</v>
      </c>
      <c r="K2965" s="37">
        <v>43781</v>
      </c>
      <c r="L2965" s="44">
        <v>10374.370000000001</v>
      </c>
      <c r="M2965" s="44">
        <v>10374.370000000001</v>
      </c>
      <c r="N2965" s="44">
        <v>0</v>
      </c>
      <c r="O2965" s="44">
        <v>10374.370000000001</v>
      </c>
      <c r="P2965" s="44">
        <v>0</v>
      </c>
      <c r="Q2965" s="44">
        <v>0</v>
      </c>
      <c r="R2965" s="44">
        <v>0</v>
      </c>
      <c r="S2965" s="44">
        <v>0</v>
      </c>
      <c r="T2965" s="44">
        <v>0</v>
      </c>
      <c r="V2965" s="44"/>
      <c r="W2965" s="44"/>
      <c r="X2965" s="44"/>
    </row>
    <row r="2966" spans="1:24">
      <c r="A2966">
        <v>2</v>
      </c>
      <c r="B2966">
        <v>4332</v>
      </c>
      <c r="C2966" t="s">
        <v>3767</v>
      </c>
      <c r="D2966" t="s">
        <v>75</v>
      </c>
      <c r="E2966" t="s">
        <v>76</v>
      </c>
      <c r="F2966" t="s">
        <v>6280</v>
      </c>
      <c r="G2966" t="s">
        <v>2981</v>
      </c>
      <c r="H2966" t="s">
        <v>107</v>
      </c>
      <c r="I2966" s="42">
        <v>0</v>
      </c>
      <c r="J2966" t="s">
        <v>7002</v>
      </c>
      <c r="K2966" s="37">
        <v>43760</v>
      </c>
      <c r="L2966" s="44">
        <v>12829.28</v>
      </c>
      <c r="M2966" s="44">
        <v>12829.28</v>
      </c>
      <c r="N2966" s="44">
        <v>0</v>
      </c>
      <c r="O2966" s="44">
        <v>11546.35</v>
      </c>
      <c r="P2966" s="44">
        <v>0</v>
      </c>
      <c r="Q2966" s="44">
        <v>962.19579999999996</v>
      </c>
      <c r="R2966" s="44">
        <v>0</v>
      </c>
      <c r="S2966" s="44">
        <v>0</v>
      </c>
      <c r="T2966" s="44">
        <v>962.19579999999996</v>
      </c>
      <c r="V2966" s="44"/>
      <c r="W2966" s="44"/>
      <c r="X2966" s="44"/>
    </row>
    <row r="2967" spans="1:24">
      <c r="A2967">
        <v>2</v>
      </c>
      <c r="B2967">
        <v>4332</v>
      </c>
      <c r="C2967" t="s">
        <v>3767</v>
      </c>
      <c r="D2967" t="s">
        <v>175</v>
      </c>
      <c r="E2967" t="s">
        <v>9</v>
      </c>
      <c r="F2967" t="s">
        <v>7963</v>
      </c>
      <c r="G2967" t="s">
        <v>7964</v>
      </c>
      <c r="H2967" t="s">
        <v>100</v>
      </c>
      <c r="I2967" s="42">
        <v>1</v>
      </c>
      <c r="J2967" t="s">
        <v>7002</v>
      </c>
      <c r="K2967" s="37">
        <v>43952</v>
      </c>
      <c r="L2967" s="44">
        <v>15368.25</v>
      </c>
      <c r="M2967" s="44">
        <v>15368.25</v>
      </c>
      <c r="N2967" s="44">
        <v>0</v>
      </c>
      <c r="O2967" s="44">
        <v>13831.43</v>
      </c>
      <c r="P2967" s="44">
        <v>0</v>
      </c>
      <c r="Q2967" s="44">
        <v>1152.6099999999999</v>
      </c>
      <c r="R2967" s="44">
        <v>0</v>
      </c>
      <c r="S2967" s="44">
        <v>1152.6099999999999</v>
      </c>
      <c r="T2967" s="44">
        <v>0</v>
      </c>
      <c r="V2967" s="44"/>
      <c r="W2967" s="44"/>
      <c r="X2967" s="44"/>
    </row>
    <row r="2968" spans="1:24">
      <c r="A2968">
        <v>2</v>
      </c>
      <c r="B2968">
        <v>4332</v>
      </c>
      <c r="C2968" t="s">
        <v>3767</v>
      </c>
      <c r="D2968" t="s">
        <v>1642</v>
      </c>
      <c r="E2968" t="s">
        <v>152</v>
      </c>
      <c r="F2968" t="s">
        <v>6281</v>
      </c>
      <c r="G2968" t="s">
        <v>2906</v>
      </c>
      <c r="H2968" t="s">
        <v>100</v>
      </c>
      <c r="I2968" s="42">
        <v>1</v>
      </c>
      <c r="J2968" t="s">
        <v>7002</v>
      </c>
      <c r="K2968" s="37">
        <v>43882</v>
      </c>
      <c r="L2968" s="44">
        <v>19485.96</v>
      </c>
      <c r="M2968" s="44">
        <v>19485.96</v>
      </c>
      <c r="N2968" s="44">
        <v>0</v>
      </c>
      <c r="O2968" s="44">
        <v>17537.36</v>
      </c>
      <c r="P2968" s="44">
        <v>0</v>
      </c>
      <c r="Q2968" s="44">
        <v>1461.4467</v>
      </c>
      <c r="R2968" s="44">
        <v>0</v>
      </c>
      <c r="S2968" s="44">
        <v>0</v>
      </c>
      <c r="T2968" s="44">
        <v>1461.4467</v>
      </c>
      <c r="V2968" s="44"/>
      <c r="W2968" s="44"/>
      <c r="X2968" s="44"/>
    </row>
    <row r="2969" spans="1:24">
      <c r="A2969">
        <v>2</v>
      </c>
      <c r="B2969">
        <v>4332</v>
      </c>
      <c r="C2969" t="s">
        <v>3767</v>
      </c>
      <c r="D2969" t="s">
        <v>796</v>
      </c>
      <c r="E2969" t="s">
        <v>60</v>
      </c>
      <c r="F2969" t="s">
        <v>7965</v>
      </c>
      <c r="G2969" t="s">
        <v>7966</v>
      </c>
      <c r="H2969" t="s">
        <v>86</v>
      </c>
      <c r="I2969" s="42">
        <v>1</v>
      </c>
      <c r="J2969" t="s">
        <v>7002</v>
      </c>
      <c r="K2969" s="37">
        <v>48092</v>
      </c>
      <c r="L2969" s="44">
        <v>154441.17000000001</v>
      </c>
      <c r="M2969" s="44">
        <v>154441.17000000001</v>
      </c>
      <c r="N2969" s="44">
        <v>0</v>
      </c>
      <c r="O2969" s="44">
        <v>142188.44</v>
      </c>
      <c r="P2969" s="44">
        <v>0</v>
      </c>
      <c r="Q2969" s="44">
        <v>2062.5700000000002</v>
      </c>
      <c r="R2969" s="44">
        <v>0</v>
      </c>
      <c r="S2969" s="44">
        <v>2062.5700000000002</v>
      </c>
      <c r="T2969" s="44">
        <v>0</v>
      </c>
      <c r="V2969" s="44"/>
      <c r="W2969" s="44"/>
      <c r="X2969" s="44"/>
    </row>
    <row r="2970" spans="1:24">
      <c r="A2970">
        <v>2</v>
      </c>
      <c r="B2970">
        <v>4332</v>
      </c>
      <c r="C2970" t="s">
        <v>3767</v>
      </c>
      <c r="D2970" t="s">
        <v>75</v>
      </c>
      <c r="E2970" t="s">
        <v>76</v>
      </c>
      <c r="F2970" t="s">
        <v>6282</v>
      </c>
      <c r="G2970" t="s">
        <v>2105</v>
      </c>
      <c r="H2970" t="s">
        <v>100</v>
      </c>
      <c r="I2970" s="42">
        <v>0</v>
      </c>
      <c r="J2970" t="s">
        <v>7002</v>
      </c>
      <c r="K2970" s="37">
        <v>48092</v>
      </c>
      <c r="L2970" s="44">
        <v>171911.41</v>
      </c>
      <c r="M2970" s="44">
        <v>171911.41</v>
      </c>
      <c r="N2970" s="44">
        <v>0</v>
      </c>
      <c r="O2970" s="44">
        <v>154720.26999999999</v>
      </c>
      <c r="P2970" s="44">
        <v>0</v>
      </c>
      <c r="Q2970" s="44">
        <v>0</v>
      </c>
      <c r="R2970" s="44">
        <v>0</v>
      </c>
      <c r="S2970" s="44">
        <v>0</v>
      </c>
      <c r="T2970" s="44">
        <v>0</v>
      </c>
      <c r="V2970" s="44"/>
      <c r="W2970" s="44"/>
      <c r="X2970" s="44"/>
    </row>
    <row r="2971" spans="1:24">
      <c r="A2971">
        <v>2</v>
      </c>
      <c r="B2971">
        <v>4332</v>
      </c>
      <c r="C2971" t="s">
        <v>3767</v>
      </c>
      <c r="D2971" t="s">
        <v>175</v>
      </c>
      <c r="E2971" t="s">
        <v>9</v>
      </c>
      <c r="F2971" t="s">
        <v>6283</v>
      </c>
      <c r="G2971" t="s">
        <v>3517</v>
      </c>
      <c r="H2971" t="s">
        <v>104</v>
      </c>
      <c r="I2971" s="42">
        <v>0.1</v>
      </c>
      <c r="J2971" t="s">
        <v>7002</v>
      </c>
      <c r="K2971" s="37">
        <v>43864</v>
      </c>
      <c r="L2971" s="44">
        <v>25418.74</v>
      </c>
      <c r="M2971" s="44">
        <v>25418.74</v>
      </c>
      <c r="N2971" s="44">
        <v>0</v>
      </c>
      <c r="O2971" s="44">
        <v>22876.87</v>
      </c>
      <c r="P2971" s="44">
        <v>0</v>
      </c>
      <c r="Q2971" s="44">
        <v>1906.4058</v>
      </c>
      <c r="R2971" s="44">
        <v>0</v>
      </c>
      <c r="S2971" s="44">
        <v>0</v>
      </c>
      <c r="T2971" s="44">
        <v>1906.4058</v>
      </c>
      <c r="V2971" s="44"/>
      <c r="W2971" s="44"/>
      <c r="X2971" s="44"/>
    </row>
    <row r="2972" spans="1:24">
      <c r="A2972">
        <v>2</v>
      </c>
      <c r="B2972">
        <v>4332</v>
      </c>
      <c r="C2972" t="s">
        <v>3767</v>
      </c>
      <c r="D2972" t="s">
        <v>1688</v>
      </c>
      <c r="E2972" t="s">
        <v>131</v>
      </c>
      <c r="F2972" t="s">
        <v>6284</v>
      </c>
      <c r="G2972" t="s">
        <v>3301</v>
      </c>
      <c r="H2972" t="s">
        <v>124</v>
      </c>
      <c r="I2972" s="42">
        <v>1</v>
      </c>
      <c r="J2972" t="s">
        <v>7002</v>
      </c>
      <c r="K2972" s="37">
        <v>48092</v>
      </c>
      <c r="L2972" s="44">
        <v>123278.17</v>
      </c>
      <c r="M2972" s="44">
        <v>123278.17</v>
      </c>
      <c r="N2972" s="44">
        <v>0</v>
      </c>
      <c r="O2972" s="44">
        <v>110950.35</v>
      </c>
      <c r="P2972" s="44">
        <v>0</v>
      </c>
      <c r="Q2972" s="44">
        <v>0</v>
      </c>
      <c r="R2972" s="44">
        <v>0</v>
      </c>
      <c r="S2972" s="44">
        <v>0</v>
      </c>
      <c r="T2972" s="44">
        <v>0</v>
      </c>
      <c r="V2972" s="44"/>
      <c r="W2972" s="44"/>
      <c r="X2972" s="44"/>
    </row>
    <row r="2973" spans="1:24">
      <c r="A2973">
        <v>2</v>
      </c>
      <c r="B2973">
        <v>4332</v>
      </c>
      <c r="C2973" t="s">
        <v>3767</v>
      </c>
      <c r="D2973" t="s">
        <v>78</v>
      </c>
      <c r="E2973" t="s">
        <v>76</v>
      </c>
      <c r="F2973" t="s">
        <v>6285</v>
      </c>
      <c r="G2973" t="s">
        <v>3273</v>
      </c>
      <c r="H2973" t="s">
        <v>107</v>
      </c>
      <c r="I2973" s="42">
        <v>0.25</v>
      </c>
      <c r="J2973" t="s">
        <v>7002</v>
      </c>
      <c r="K2973" s="37">
        <v>48092</v>
      </c>
      <c r="L2973" s="44">
        <v>236753</v>
      </c>
      <c r="M2973" s="44">
        <v>479455</v>
      </c>
      <c r="N2973" s="44">
        <v>242702</v>
      </c>
      <c r="O2973" s="44">
        <v>431509.5</v>
      </c>
      <c r="P2973" s="44">
        <v>218431.8</v>
      </c>
      <c r="Q2973" s="44">
        <v>0</v>
      </c>
      <c r="R2973" s="44">
        <v>0</v>
      </c>
      <c r="S2973" s="44">
        <v>0</v>
      </c>
      <c r="T2973" s="44">
        <v>0</v>
      </c>
      <c r="V2973" s="44"/>
      <c r="W2973" s="44"/>
      <c r="X2973" s="44"/>
    </row>
    <row r="2974" spans="1:24">
      <c r="A2974">
        <v>2</v>
      </c>
      <c r="B2974">
        <v>4332</v>
      </c>
      <c r="C2974" t="s">
        <v>3767</v>
      </c>
      <c r="D2974" t="s">
        <v>1465</v>
      </c>
      <c r="E2974" t="s">
        <v>261</v>
      </c>
      <c r="F2974" t="s">
        <v>7967</v>
      </c>
      <c r="G2974" t="s">
        <v>7968</v>
      </c>
      <c r="H2974" t="s">
        <v>86</v>
      </c>
      <c r="I2974" s="42">
        <v>1</v>
      </c>
      <c r="J2974" t="s">
        <v>7002</v>
      </c>
      <c r="K2974" s="37">
        <v>43587</v>
      </c>
      <c r="L2974" s="44">
        <v>25817.21</v>
      </c>
      <c r="M2974" s="44">
        <v>25817.21</v>
      </c>
      <c r="N2974" s="44">
        <v>0</v>
      </c>
      <c r="O2974" s="44">
        <v>25817.21</v>
      </c>
      <c r="P2974" s="44">
        <v>0</v>
      </c>
      <c r="Q2974" s="44">
        <v>0</v>
      </c>
      <c r="R2974" s="44">
        <v>0</v>
      </c>
      <c r="S2974" s="44">
        <v>0</v>
      </c>
      <c r="T2974" s="44">
        <v>0</v>
      </c>
      <c r="V2974" s="44"/>
      <c r="W2974" s="44"/>
      <c r="X2974" s="44"/>
    </row>
    <row r="2975" spans="1:24">
      <c r="A2975">
        <v>2</v>
      </c>
      <c r="B2975">
        <v>4332</v>
      </c>
      <c r="C2975" t="s">
        <v>3767</v>
      </c>
      <c r="D2975" t="s">
        <v>256</v>
      </c>
      <c r="E2975" t="s">
        <v>256</v>
      </c>
      <c r="F2975" t="s">
        <v>6286</v>
      </c>
      <c r="G2975" t="s">
        <v>1278</v>
      </c>
      <c r="H2975" t="s">
        <v>104</v>
      </c>
      <c r="I2975" s="42">
        <v>0</v>
      </c>
      <c r="J2975" t="s">
        <v>7002</v>
      </c>
      <c r="K2975" s="37">
        <v>43356</v>
      </c>
      <c r="L2975" s="44">
        <v>16823.259999999998</v>
      </c>
      <c r="M2975" s="44">
        <v>16823.259999999998</v>
      </c>
      <c r="N2975" s="44">
        <v>0</v>
      </c>
      <c r="O2975" s="44">
        <v>15140.93</v>
      </c>
      <c r="P2975" s="44">
        <v>0</v>
      </c>
      <c r="Q2975" s="44">
        <v>1261.7442000000001</v>
      </c>
      <c r="R2975" s="44">
        <v>0</v>
      </c>
      <c r="S2975" s="44">
        <v>0</v>
      </c>
      <c r="T2975" s="44">
        <v>1261.7442000000001</v>
      </c>
      <c r="V2975" s="44"/>
      <c r="W2975" s="44"/>
      <c r="X2975" s="44"/>
    </row>
    <row r="2976" spans="1:24">
      <c r="A2976">
        <v>2</v>
      </c>
      <c r="B2976">
        <v>4332</v>
      </c>
      <c r="C2976" t="s">
        <v>3767</v>
      </c>
      <c r="D2976" t="s">
        <v>2319</v>
      </c>
      <c r="E2976" t="s">
        <v>60</v>
      </c>
      <c r="F2976" t="s">
        <v>6287</v>
      </c>
      <c r="G2976" t="s">
        <v>3378</v>
      </c>
      <c r="H2976" t="s">
        <v>107</v>
      </c>
      <c r="I2976" s="42">
        <v>1</v>
      </c>
      <c r="J2976" t="s">
        <v>7002</v>
      </c>
      <c r="K2976" s="37">
        <v>43781</v>
      </c>
      <c r="L2976" s="44">
        <v>22435.41</v>
      </c>
      <c r="M2976" s="44">
        <v>22435.41</v>
      </c>
      <c r="N2976" s="44">
        <v>0</v>
      </c>
      <c r="O2976" s="44">
        <v>20191.87</v>
      </c>
      <c r="P2976" s="44">
        <v>0</v>
      </c>
      <c r="Q2976" s="44">
        <v>1682.6558</v>
      </c>
      <c r="R2976" s="44">
        <v>0</v>
      </c>
      <c r="S2976" s="44">
        <v>0</v>
      </c>
      <c r="T2976" s="44">
        <v>1682.6558</v>
      </c>
      <c r="V2976" s="44"/>
      <c r="W2976" s="44"/>
      <c r="X2976" s="44"/>
    </row>
    <row r="2977" spans="1:24">
      <c r="A2977">
        <v>2</v>
      </c>
      <c r="B2977">
        <v>4332</v>
      </c>
      <c r="C2977" t="s">
        <v>3767</v>
      </c>
      <c r="D2977" t="s">
        <v>465</v>
      </c>
      <c r="E2977" t="s">
        <v>131</v>
      </c>
      <c r="F2977" t="s">
        <v>6288</v>
      </c>
      <c r="G2977" t="s">
        <v>477</v>
      </c>
      <c r="H2977" t="s">
        <v>107</v>
      </c>
      <c r="I2977" s="42">
        <v>1</v>
      </c>
      <c r="J2977" t="s">
        <v>7002</v>
      </c>
      <c r="K2977" s="37">
        <v>43294</v>
      </c>
      <c r="L2977" s="44">
        <v>9017.86</v>
      </c>
      <c r="M2977" s="44">
        <v>9017.86</v>
      </c>
      <c r="N2977" s="44">
        <v>0</v>
      </c>
      <c r="O2977" s="44">
        <v>8116.07</v>
      </c>
      <c r="P2977" s="44">
        <v>0</v>
      </c>
      <c r="Q2977" s="44">
        <v>676.33920000000001</v>
      </c>
      <c r="R2977" s="44">
        <v>0</v>
      </c>
      <c r="S2977" s="44">
        <v>0</v>
      </c>
      <c r="T2977" s="44">
        <v>676.33920000000001</v>
      </c>
      <c r="V2977" s="44"/>
      <c r="W2977" s="44"/>
      <c r="X2977" s="44"/>
    </row>
    <row r="2978" spans="1:24">
      <c r="A2978">
        <v>2</v>
      </c>
      <c r="B2978">
        <v>4332</v>
      </c>
      <c r="C2978" t="s">
        <v>3767</v>
      </c>
      <c r="D2978" t="s">
        <v>760</v>
      </c>
      <c r="E2978" t="s">
        <v>9</v>
      </c>
      <c r="F2978" t="s">
        <v>6289</v>
      </c>
      <c r="G2978" t="s">
        <v>3505</v>
      </c>
      <c r="H2978" t="s">
        <v>107</v>
      </c>
      <c r="I2978" s="42">
        <v>0.9</v>
      </c>
      <c r="J2978" t="s">
        <v>7002</v>
      </c>
      <c r="K2978" s="37">
        <v>48092</v>
      </c>
      <c r="L2978" s="44">
        <v>238309.26</v>
      </c>
      <c r="M2978" s="44">
        <v>238309.26</v>
      </c>
      <c r="N2978" s="44">
        <v>0</v>
      </c>
      <c r="O2978" s="44">
        <v>214478.33</v>
      </c>
      <c r="P2978" s="44">
        <v>0</v>
      </c>
      <c r="Q2978" s="44">
        <v>0</v>
      </c>
      <c r="R2978" s="44">
        <v>0</v>
      </c>
      <c r="S2978" s="44">
        <v>0</v>
      </c>
      <c r="T2978" s="44">
        <v>0</v>
      </c>
      <c r="V2978" s="44"/>
      <c r="W2978" s="44"/>
      <c r="X2978" s="44"/>
    </row>
    <row r="2979" spans="1:24">
      <c r="A2979">
        <v>2</v>
      </c>
      <c r="B2979">
        <v>4332</v>
      </c>
      <c r="C2979" t="s">
        <v>3767</v>
      </c>
      <c r="D2979" t="s">
        <v>90</v>
      </c>
      <c r="E2979" t="s">
        <v>9</v>
      </c>
      <c r="F2979" t="s">
        <v>6290</v>
      </c>
      <c r="G2979" t="s">
        <v>2909</v>
      </c>
      <c r="H2979" t="s">
        <v>104</v>
      </c>
      <c r="I2979" s="42">
        <v>1</v>
      </c>
      <c r="J2979" t="s">
        <v>7002</v>
      </c>
      <c r="K2979" s="37">
        <v>43781</v>
      </c>
      <c r="L2979" s="44">
        <v>3190.81</v>
      </c>
      <c r="M2979" s="44">
        <v>3190.81</v>
      </c>
      <c r="N2979" s="44">
        <v>0</v>
      </c>
      <c r="O2979" s="44">
        <v>2871.73</v>
      </c>
      <c r="P2979" s="44">
        <v>0</v>
      </c>
      <c r="Q2979" s="44">
        <v>239.3108</v>
      </c>
      <c r="R2979" s="44">
        <v>0</v>
      </c>
      <c r="S2979" s="44">
        <v>0</v>
      </c>
      <c r="T2979" s="44">
        <v>239.3108</v>
      </c>
      <c r="V2979" s="44"/>
      <c r="W2979" s="44"/>
      <c r="X2979" s="44"/>
    </row>
    <row r="2980" spans="1:24">
      <c r="A2980">
        <v>2</v>
      </c>
      <c r="B2980">
        <v>4332</v>
      </c>
      <c r="C2980" t="s">
        <v>3767</v>
      </c>
      <c r="D2980" t="s">
        <v>2960</v>
      </c>
      <c r="E2980" t="s">
        <v>60</v>
      </c>
      <c r="F2980" t="s">
        <v>6291</v>
      </c>
      <c r="G2980" t="s">
        <v>2961</v>
      </c>
      <c r="H2980" t="s">
        <v>107</v>
      </c>
      <c r="I2980" s="42">
        <v>1</v>
      </c>
      <c r="J2980" t="s">
        <v>7002</v>
      </c>
      <c r="K2980" s="37">
        <v>43781</v>
      </c>
      <c r="L2980" s="44">
        <v>8255.86</v>
      </c>
      <c r="M2980" s="44">
        <v>8255.86</v>
      </c>
      <c r="N2980" s="44">
        <v>0</v>
      </c>
      <c r="O2980" s="44">
        <v>7430.27</v>
      </c>
      <c r="P2980" s="44">
        <v>0</v>
      </c>
      <c r="Q2980" s="44">
        <v>619.18920000000003</v>
      </c>
      <c r="R2980" s="44">
        <v>0</v>
      </c>
      <c r="S2980" s="44">
        <v>0</v>
      </c>
      <c r="T2980" s="44">
        <v>619.18920000000003</v>
      </c>
      <c r="V2980" s="44"/>
      <c r="W2980" s="44"/>
      <c r="X2980" s="44"/>
    </row>
    <row r="2981" spans="1:24">
      <c r="A2981">
        <v>2</v>
      </c>
      <c r="B2981">
        <v>4332</v>
      </c>
      <c r="C2981" t="s">
        <v>3767</v>
      </c>
      <c r="D2981" t="s">
        <v>175</v>
      </c>
      <c r="E2981" t="s">
        <v>9</v>
      </c>
      <c r="F2981" t="s">
        <v>7969</v>
      </c>
      <c r="G2981" t="s">
        <v>7970</v>
      </c>
      <c r="H2981" t="s">
        <v>100</v>
      </c>
      <c r="I2981" s="42">
        <v>1</v>
      </c>
      <c r="J2981" t="s">
        <v>7002</v>
      </c>
      <c r="K2981" s="37">
        <v>43973</v>
      </c>
      <c r="L2981" s="44">
        <v>17800.650000000001</v>
      </c>
      <c r="M2981" s="44">
        <v>17800.650000000001</v>
      </c>
      <c r="N2981" s="44">
        <v>0</v>
      </c>
      <c r="O2981" s="44">
        <v>16020.59</v>
      </c>
      <c r="P2981" s="44">
        <v>0</v>
      </c>
      <c r="Q2981" s="44">
        <v>1335.04</v>
      </c>
      <c r="R2981" s="44">
        <v>0</v>
      </c>
      <c r="S2981" s="44">
        <v>1335.04</v>
      </c>
      <c r="T2981" s="44">
        <v>0</v>
      </c>
      <c r="V2981" s="44"/>
      <c r="W2981" s="44"/>
      <c r="X2981" s="44"/>
    </row>
    <row r="2982" spans="1:24">
      <c r="A2982">
        <v>2</v>
      </c>
      <c r="B2982">
        <v>4332</v>
      </c>
      <c r="C2982" t="s">
        <v>3767</v>
      </c>
      <c r="D2982" t="s">
        <v>90</v>
      </c>
      <c r="E2982" t="s">
        <v>9</v>
      </c>
      <c r="F2982" t="s">
        <v>7971</v>
      </c>
      <c r="G2982" t="s">
        <v>7972</v>
      </c>
      <c r="H2982" t="s">
        <v>100</v>
      </c>
      <c r="I2982" s="42">
        <v>1</v>
      </c>
      <c r="J2982" t="s">
        <v>7002</v>
      </c>
      <c r="K2982" s="37">
        <v>48092</v>
      </c>
      <c r="L2982" s="44">
        <v>108185.26</v>
      </c>
      <c r="M2982" s="44">
        <v>108185.26</v>
      </c>
      <c r="N2982" s="44">
        <v>0</v>
      </c>
      <c r="O2982" s="44">
        <v>97366.73</v>
      </c>
      <c r="P2982" s="44">
        <v>0</v>
      </c>
      <c r="Q2982" s="44">
        <v>8113.89</v>
      </c>
      <c r="R2982" s="44">
        <v>0</v>
      </c>
      <c r="S2982" s="44">
        <v>8113.89</v>
      </c>
      <c r="T2982" s="44">
        <v>0</v>
      </c>
      <c r="V2982" s="44"/>
      <c r="W2982" s="44"/>
      <c r="X2982" s="44"/>
    </row>
    <row r="2983" spans="1:24">
      <c r="A2983">
        <v>2</v>
      </c>
      <c r="B2983">
        <v>4332</v>
      </c>
      <c r="C2983" t="s">
        <v>3767</v>
      </c>
      <c r="D2983" t="s">
        <v>568</v>
      </c>
      <c r="E2983" t="s">
        <v>25</v>
      </c>
      <c r="F2983" t="s">
        <v>6292</v>
      </c>
      <c r="G2983" t="s">
        <v>2847</v>
      </c>
      <c r="H2983" t="s">
        <v>107</v>
      </c>
      <c r="I2983" s="42">
        <v>1</v>
      </c>
      <c r="J2983" t="s">
        <v>7002</v>
      </c>
      <c r="K2983" s="37">
        <v>43587</v>
      </c>
      <c r="L2983" s="44">
        <v>3580.63</v>
      </c>
      <c r="M2983" s="44">
        <v>3580.63</v>
      </c>
      <c r="N2983" s="44">
        <v>0</v>
      </c>
      <c r="O2983" s="44">
        <v>3222.57</v>
      </c>
      <c r="P2983" s="44">
        <v>0</v>
      </c>
      <c r="Q2983" s="44">
        <v>268.54750000000001</v>
      </c>
      <c r="R2983" s="44">
        <v>0</v>
      </c>
      <c r="S2983" s="44">
        <v>0</v>
      </c>
      <c r="T2983" s="44">
        <v>268.54750000000001</v>
      </c>
      <c r="V2983" s="44"/>
      <c r="W2983" s="44"/>
      <c r="X2983" s="44"/>
    </row>
    <row r="2984" spans="1:24">
      <c r="A2984">
        <v>2</v>
      </c>
      <c r="B2984">
        <v>4332</v>
      </c>
      <c r="C2984" t="s">
        <v>3767</v>
      </c>
      <c r="D2984" t="s">
        <v>568</v>
      </c>
      <c r="E2984" t="s">
        <v>25</v>
      </c>
      <c r="F2984" t="s">
        <v>6293</v>
      </c>
      <c r="G2984" t="s">
        <v>2932</v>
      </c>
      <c r="H2984" t="s">
        <v>107</v>
      </c>
      <c r="I2984" s="42">
        <v>1</v>
      </c>
      <c r="J2984" t="s">
        <v>7002</v>
      </c>
      <c r="K2984" s="37">
        <v>43781</v>
      </c>
      <c r="L2984" s="44">
        <v>5057.3999999999996</v>
      </c>
      <c r="M2984" s="44">
        <v>5057.3999999999996</v>
      </c>
      <c r="N2984" s="44">
        <v>0</v>
      </c>
      <c r="O2984" s="44">
        <v>4551.66</v>
      </c>
      <c r="P2984" s="44">
        <v>0</v>
      </c>
      <c r="Q2984" s="44">
        <v>379.30500000000001</v>
      </c>
      <c r="R2984" s="44">
        <v>0</v>
      </c>
      <c r="S2984" s="44">
        <v>0</v>
      </c>
      <c r="T2984" s="44">
        <v>379.30500000000001</v>
      </c>
      <c r="V2984" s="44"/>
      <c r="W2984" s="44"/>
      <c r="X2984" s="44"/>
    </row>
    <row r="2985" spans="1:24">
      <c r="A2985">
        <v>2</v>
      </c>
      <c r="B2985">
        <v>4332</v>
      </c>
      <c r="C2985" t="s">
        <v>3767</v>
      </c>
      <c r="D2985" t="s">
        <v>411</v>
      </c>
      <c r="E2985" t="s">
        <v>152</v>
      </c>
      <c r="F2985" t="s">
        <v>6294</v>
      </c>
      <c r="G2985" t="s">
        <v>412</v>
      </c>
      <c r="H2985" t="s">
        <v>100</v>
      </c>
      <c r="I2985" s="42">
        <v>1</v>
      </c>
      <c r="J2985" t="s">
        <v>7002</v>
      </c>
      <c r="K2985" s="37">
        <v>43265</v>
      </c>
      <c r="L2985" s="44">
        <v>12104</v>
      </c>
      <c r="M2985" s="44">
        <v>12104</v>
      </c>
      <c r="N2985" s="44">
        <v>0</v>
      </c>
      <c r="O2985" s="44">
        <v>10893.6</v>
      </c>
      <c r="P2985" s="44">
        <v>0</v>
      </c>
      <c r="Q2985" s="44">
        <v>907.8</v>
      </c>
      <c r="R2985" s="44">
        <v>0</v>
      </c>
      <c r="S2985" s="44">
        <v>0</v>
      </c>
      <c r="T2985" s="44">
        <v>907.8</v>
      </c>
      <c r="V2985" s="44"/>
      <c r="W2985" s="44"/>
      <c r="X2985" s="44"/>
    </row>
    <row r="2986" spans="1:24">
      <c r="A2986">
        <v>2</v>
      </c>
      <c r="B2986">
        <v>4332</v>
      </c>
      <c r="C2986" t="s">
        <v>3767</v>
      </c>
      <c r="D2986" t="s">
        <v>1321</v>
      </c>
      <c r="E2986" t="s">
        <v>69</v>
      </c>
      <c r="F2986" t="s">
        <v>6295</v>
      </c>
      <c r="G2986" t="s">
        <v>2973</v>
      </c>
      <c r="H2986" t="s">
        <v>107</v>
      </c>
      <c r="I2986" s="42">
        <v>1</v>
      </c>
      <c r="J2986" t="s">
        <v>7002</v>
      </c>
      <c r="K2986" s="37">
        <v>43761</v>
      </c>
      <c r="L2986" s="44">
        <v>18116.8</v>
      </c>
      <c r="M2986" s="44">
        <v>18116.8</v>
      </c>
      <c r="N2986" s="44">
        <v>0</v>
      </c>
      <c r="O2986" s="44">
        <v>16305.12</v>
      </c>
      <c r="P2986" s="44">
        <v>0</v>
      </c>
      <c r="Q2986" s="44">
        <v>1358.76</v>
      </c>
      <c r="R2986" s="44">
        <v>0</v>
      </c>
      <c r="S2986" s="44">
        <v>0</v>
      </c>
      <c r="T2986" s="44">
        <v>1358.76</v>
      </c>
      <c r="V2986" s="44"/>
      <c r="W2986" s="44"/>
      <c r="X2986" s="44"/>
    </row>
    <row r="2987" spans="1:24">
      <c r="A2987">
        <v>2</v>
      </c>
      <c r="B2987">
        <v>4332</v>
      </c>
      <c r="C2987" t="s">
        <v>3767</v>
      </c>
      <c r="D2987" t="s">
        <v>24</v>
      </c>
      <c r="E2987" t="s">
        <v>25</v>
      </c>
      <c r="F2987" t="s">
        <v>6296</v>
      </c>
      <c r="G2987" t="s">
        <v>2890</v>
      </c>
      <c r="H2987" t="s">
        <v>124</v>
      </c>
      <c r="I2987" s="42">
        <v>1</v>
      </c>
      <c r="J2987" t="s">
        <v>7002</v>
      </c>
      <c r="K2987" s="37">
        <v>43781</v>
      </c>
      <c r="L2987" s="44">
        <v>69493.3</v>
      </c>
      <c r="M2987" s="44">
        <v>69493.3</v>
      </c>
      <c r="N2987" s="44">
        <v>0</v>
      </c>
      <c r="O2987" s="44">
        <v>62543.97</v>
      </c>
      <c r="P2987" s="44">
        <v>0</v>
      </c>
      <c r="Q2987" s="44">
        <v>5211.9975000000004</v>
      </c>
      <c r="R2987" s="44">
        <v>0</v>
      </c>
      <c r="S2987" s="44">
        <v>0</v>
      </c>
      <c r="T2987" s="44">
        <v>5211.9975000000004</v>
      </c>
      <c r="V2987" s="44"/>
      <c r="W2987" s="44"/>
      <c r="X2987" s="44"/>
    </row>
    <row r="2988" spans="1:24">
      <c r="A2988">
        <v>2</v>
      </c>
      <c r="B2988">
        <v>4332</v>
      </c>
      <c r="C2988" t="s">
        <v>3767</v>
      </c>
      <c r="D2988" t="s">
        <v>78</v>
      </c>
      <c r="E2988" t="s">
        <v>76</v>
      </c>
      <c r="F2988" t="s">
        <v>6297</v>
      </c>
      <c r="G2988" t="s">
        <v>3499</v>
      </c>
      <c r="H2988" t="s">
        <v>107</v>
      </c>
      <c r="I2988" s="42">
        <v>0</v>
      </c>
      <c r="J2988" t="s">
        <v>7002</v>
      </c>
      <c r="K2988" s="37">
        <v>43899</v>
      </c>
      <c r="L2988" s="44">
        <v>47132.52</v>
      </c>
      <c r="M2988" s="44">
        <v>47132.52</v>
      </c>
      <c r="N2988" s="44">
        <v>0</v>
      </c>
      <c r="O2988" s="44">
        <v>42419.27</v>
      </c>
      <c r="P2988" s="44">
        <v>0</v>
      </c>
      <c r="Q2988" s="44">
        <v>3534.9391999999998</v>
      </c>
      <c r="R2988" s="44">
        <v>0</v>
      </c>
      <c r="S2988" s="44">
        <v>0</v>
      </c>
      <c r="T2988" s="44">
        <v>3534.9391999999998</v>
      </c>
      <c r="V2988" s="44"/>
      <c r="W2988" s="44"/>
      <c r="X2988" s="44"/>
    </row>
    <row r="2989" spans="1:24">
      <c r="A2989">
        <v>2</v>
      </c>
      <c r="B2989">
        <v>4332</v>
      </c>
      <c r="C2989" t="s">
        <v>3767</v>
      </c>
      <c r="D2989" t="s">
        <v>90</v>
      </c>
      <c r="E2989" t="s">
        <v>9</v>
      </c>
      <c r="F2989" t="s">
        <v>6298</v>
      </c>
      <c r="G2989" t="s">
        <v>2913</v>
      </c>
      <c r="H2989" t="s">
        <v>104</v>
      </c>
      <c r="I2989" s="42">
        <v>1</v>
      </c>
      <c r="J2989" t="s">
        <v>7002</v>
      </c>
      <c r="K2989" s="37">
        <v>43864</v>
      </c>
      <c r="L2989" s="44">
        <v>12070.72</v>
      </c>
      <c r="M2989" s="44">
        <v>12070.72</v>
      </c>
      <c r="N2989" s="44">
        <v>0</v>
      </c>
      <c r="O2989" s="44">
        <v>10863.65</v>
      </c>
      <c r="P2989" s="44">
        <v>0</v>
      </c>
      <c r="Q2989" s="44">
        <v>905.30420000000004</v>
      </c>
      <c r="R2989" s="44">
        <v>0</v>
      </c>
      <c r="S2989" s="44">
        <v>0</v>
      </c>
      <c r="T2989" s="44">
        <v>905.30420000000004</v>
      </c>
      <c r="V2989" s="44"/>
      <c r="W2989" s="44"/>
      <c r="X2989" s="44"/>
    </row>
    <row r="2990" spans="1:24">
      <c r="A2990">
        <v>2</v>
      </c>
      <c r="B2990">
        <v>4332</v>
      </c>
      <c r="C2990" t="s">
        <v>3767</v>
      </c>
      <c r="D2990" t="s">
        <v>1046</v>
      </c>
      <c r="E2990" t="s">
        <v>21</v>
      </c>
      <c r="F2990" t="s">
        <v>6299</v>
      </c>
      <c r="G2990" t="s">
        <v>3253</v>
      </c>
      <c r="H2990" t="s">
        <v>107</v>
      </c>
      <c r="I2990" s="42">
        <v>0</v>
      </c>
      <c r="J2990" t="s">
        <v>7002</v>
      </c>
      <c r="K2990" s="37">
        <v>43864</v>
      </c>
      <c r="L2990" s="44">
        <v>6865.33</v>
      </c>
      <c r="M2990" s="44">
        <v>6865.33</v>
      </c>
      <c r="N2990" s="44">
        <v>0</v>
      </c>
      <c r="O2990" s="44">
        <v>6178.8</v>
      </c>
      <c r="P2990" s="44">
        <v>0</v>
      </c>
      <c r="Q2990" s="44">
        <v>514.9</v>
      </c>
      <c r="R2990" s="44">
        <v>0</v>
      </c>
      <c r="S2990" s="44">
        <v>0</v>
      </c>
      <c r="T2990" s="44">
        <v>514.9</v>
      </c>
      <c r="V2990" s="44"/>
      <c r="W2990" s="44"/>
      <c r="X2990" s="44"/>
    </row>
    <row r="2991" spans="1:24">
      <c r="A2991">
        <v>2</v>
      </c>
      <c r="B2991">
        <v>4332</v>
      </c>
      <c r="C2991" t="s">
        <v>3767</v>
      </c>
      <c r="D2991" t="s">
        <v>98</v>
      </c>
      <c r="E2991" t="s">
        <v>147</v>
      </c>
      <c r="F2991" t="s">
        <v>6300</v>
      </c>
      <c r="G2991" t="s">
        <v>2916</v>
      </c>
      <c r="H2991" t="s">
        <v>107</v>
      </c>
      <c r="I2991" s="42">
        <v>1</v>
      </c>
      <c r="J2991" t="s">
        <v>7002</v>
      </c>
      <c r="K2991" s="37">
        <v>43781</v>
      </c>
      <c r="L2991" s="44">
        <v>24148.95</v>
      </c>
      <c r="M2991" s="44">
        <v>24148.95</v>
      </c>
      <c r="N2991" s="44">
        <v>0</v>
      </c>
      <c r="O2991" s="44">
        <v>21734.06</v>
      </c>
      <c r="P2991" s="44">
        <v>0</v>
      </c>
      <c r="Q2991" s="44">
        <v>1811.1717000000001</v>
      </c>
      <c r="R2991" s="44">
        <v>0</v>
      </c>
      <c r="S2991" s="44">
        <v>0</v>
      </c>
      <c r="T2991" s="44">
        <v>1811.1717000000001</v>
      </c>
      <c r="V2991" s="44"/>
      <c r="W2991" s="44"/>
      <c r="X2991" s="44"/>
    </row>
    <row r="2992" spans="1:24">
      <c r="A2992">
        <v>2</v>
      </c>
      <c r="B2992">
        <v>4332</v>
      </c>
      <c r="C2992" t="s">
        <v>3767</v>
      </c>
      <c r="D2992" t="s">
        <v>1710</v>
      </c>
      <c r="E2992" t="s">
        <v>405</v>
      </c>
      <c r="F2992" t="s">
        <v>6301</v>
      </c>
      <c r="G2992" t="s">
        <v>3052</v>
      </c>
      <c r="H2992" t="s">
        <v>100</v>
      </c>
      <c r="I2992" s="42">
        <v>1</v>
      </c>
      <c r="J2992" t="s">
        <v>7002</v>
      </c>
      <c r="K2992" s="37">
        <v>43935</v>
      </c>
      <c r="L2992" s="44">
        <v>156332.26</v>
      </c>
      <c r="M2992" s="44">
        <v>132286.17000000001</v>
      </c>
      <c r="N2992" s="44">
        <v>-24046.09</v>
      </c>
      <c r="O2992" s="44">
        <v>119057.55</v>
      </c>
      <c r="P2992" s="44">
        <v>-21641.48</v>
      </c>
      <c r="Q2992" s="44">
        <v>9921.4624999999996</v>
      </c>
      <c r="R2992" s="44">
        <v>0</v>
      </c>
      <c r="S2992" s="44">
        <v>0</v>
      </c>
      <c r="T2992" s="44">
        <v>9921.4624999999996</v>
      </c>
      <c r="V2992" s="44"/>
      <c r="W2992" s="44"/>
      <c r="X2992" s="44"/>
    </row>
    <row r="2993" spans="1:24">
      <c r="A2993">
        <v>2</v>
      </c>
      <c r="B2993">
        <v>4332</v>
      </c>
      <c r="C2993" t="s">
        <v>3767</v>
      </c>
      <c r="D2993" t="s">
        <v>796</v>
      </c>
      <c r="E2993" t="s">
        <v>60</v>
      </c>
      <c r="F2993" t="s">
        <v>6302</v>
      </c>
      <c r="G2993" t="s">
        <v>3122</v>
      </c>
      <c r="H2993" t="s">
        <v>100</v>
      </c>
      <c r="I2993" s="42">
        <v>0</v>
      </c>
      <c r="J2993" t="s">
        <v>7002</v>
      </c>
      <c r="K2993" s="37">
        <v>43917</v>
      </c>
      <c r="L2993" s="44">
        <v>9506.98</v>
      </c>
      <c r="M2993" s="44">
        <v>9506.98</v>
      </c>
      <c r="N2993" s="44">
        <v>0</v>
      </c>
      <c r="O2993" s="44">
        <v>8556.2800000000007</v>
      </c>
      <c r="P2993" s="44">
        <v>0</v>
      </c>
      <c r="Q2993" s="44">
        <v>713.02329999999995</v>
      </c>
      <c r="R2993" s="44">
        <v>0</v>
      </c>
      <c r="S2993" s="44">
        <v>0</v>
      </c>
      <c r="T2993" s="44">
        <v>713.02329999999995</v>
      </c>
      <c r="V2993" s="44"/>
      <c r="W2993" s="44"/>
      <c r="X2993" s="44"/>
    </row>
    <row r="2994" spans="1:24">
      <c r="A2994">
        <v>2</v>
      </c>
      <c r="B2994">
        <v>4332</v>
      </c>
      <c r="C2994" t="s">
        <v>3767</v>
      </c>
      <c r="D2994" t="s">
        <v>796</v>
      </c>
      <c r="E2994" t="s">
        <v>60</v>
      </c>
      <c r="F2994" t="s">
        <v>6303</v>
      </c>
      <c r="G2994" t="s">
        <v>3509</v>
      </c>
      <c r="H2994" t="s">
        <v>100</v>
      </c>
      <c r="I2994" s="42">
        <v>0</v>
      </c>
      <c r="J2994" t="s">
        <v>7002</v>
      </c>
      <c r="K2994" s="37">
        <v>43864</v>
      </c>
      <c r="L2994" s="44">
        <v>66135.14</v>
      </c>
      <c r="M2994" s="44">
        <v>66135.14</v>
      </c>
      <c r="N2994" s="44">
        <v>0</v>
      </c>
      <c r="O2994" s="44">
        <v>59521.63</v>
      </c>
      <c r="P2994" s="44">
        <v>0</v>
      </c>
      <c r="Q2994" s="44">
        <v>4960.1358</v>
      </c>
      <c r="R2994" s="44">
        <v>0</v>
      </c>
      <c r="S2994" s="44">
        <v>0</v>
      </c>
      <c r="T2994" s="44">
        <v>4960.1358</v>
      </c>
      <c r="V2994" s="44"/>
      <c r="W2994" s="44"/>
      <c r="X2994" s="44"/>
    </row>
    <row r="2995" spans="1:24">
      <c r="A2995">
        <v>2</v>
      </c>
      <c r="B2995">
        <v>4332</v>
      </c>
      <c r="C2995" t="s">
        <v>3767</v>
      </c>
      <c r="D2995" t="s">
        <v>90</v>
      </c>
      <c r="E2995" t="s">
        <v>9</v>
      </c>
      <c r="F2995" t="s">
        <v>7973</v>
      </c>
      <c r="G2995" t="s">
        <v>7974</v>
      </c>
      <c r="H2995" t="s">
        <v>86</v>
      </c>
      <c r="I2995" s="42">
        <v>1</v>
      </c>
      <c r="J2995" t="s">
        <v>7002</v>
      </c>
      <c r="K2995" s="37">
        <v>43587</v>
      </c>
      <c r="L2995" s="44">
        <v>8192.07</v>
      </c>
      <c r="M2995" s="44">
        <v>8192.07</v>
      </c>
      <c r="N2995" s="44">
        <v>0</v>
      </c>
      <c r="O2995" s="44">
        <v>8192.07</v>
      </c>
      <c r="P2995" s="44">
        <v>0</v>
      </c>
      <c r="Q2995" s="44">
        <v>0</v>
      </c>
      <c r="R2995" s="44">
        <v>0</v>
      </c>
      <c r="S2995" s="44">
        <v>0</v>
      </c>
      <c r="T2995" s="44">
        <v>0</v>
      </c>
      <c r="V2995" s="44"/>
      <c r="W2995" s="44"/>
      <c r="X2995" s="44"/>
    </row>
    <row r="2996" spans="1:24">
      <c r="A2996">
        <v>2</v>
      </c>
      <c r="B2996">
        <v>4332</v>
      </c>
      <c r="C2996" t="s">
        <v>3767</v>
      </c>
      <c r="D2996" t="s">
        <v>68</v>
      </c>
      <c r="E2996" t="s">
        <v>69</v>
      </c>
      <c r="F2996" t="s">
        <v>6304</v>
      </c>
      <c r="G2996" t="s">
        <v>2920</v>
      </c>
      <c r="H2996" t="s">
        <v>124</v>
      </c>
      <c r="I2996" s="42">
        <v>1</v>
      </c>
      <c r="J2996" t="s">
        <v>7002</v>
      </c>
      <c r="K2996" s="37">
        <v>43781</v>
      </c>
      <c r="L2996" s="44">
        <v>14541.83</v>
      </c>
      <c r="M2996" s="44">
        <v>14541.83</v>
      </c>
      <c r="N2996" s="44">
        <v>0</v>
      </c>
      <c r="O2996" s="44">
        <v>13087.65</v>
      </c>
      <c r="P2996" s="44">
        <v>0</v>
      </c>
      <c r="Q2996" s="44">
        <v>1090.6375</v>
      </c>
      <c r="R2996" s="44">
        <v>0</v>
      </c>
      <c r="S2996" s="44">
        <v>0</v>
      </c>
      <c r="T2996" s="44">
        <v>1090.6375</v>
      </c>
      <c r="V2996" s="44"/>
      <c r="W2996" s="44"/>
      <c r="X2996" s="44"/>
    </row>
    <row r="2997" spans="1:24">
      <c r="A2997">
        <v>2</v>
      </c>
      <c r="B2997">
        <v>4332</v>
      </c>
      <c r="C2997" t="s">
        <v>3767</v>
      </c>
      <c r="D2997" t="s">
        <v>2967</v>
      </c>
      <c r="E2997" t="s">
        <v>9</v>
      </c>
      <c r="F2997" t="s">
        <v>6305</v>
      </c>
      <c r="G2997" t="s">
        <v>2968</v>
      </c>
      <c r="H2997" t="s">
        <v>100</v>
      </c>
      <c r="I2997" s="42">
        <v>1</v>
      </c>
      <c r="J2997" t="s">
        <v>7002</v>
      </c>
      <c r="K2997" s="37">
        <v>43956</v>
      </c>
      <c r="L2997" s="44">
        <v>464204.43</v>
      </c>
      <c r="M2997" s="44">
        <v>403656.02</v>
      </c>
      <c r="N2997" s="44">
        <v>-60548.41</v>
      </c>
      <c r="O2997" s="44">
        <v>363290.42</v>
      </c>
      <c r="P2997" s="44">
        <v>-54493.57</v>
      </c>
      <c r="Q2997" s="44">
        <v>30274.201700000001</v>
      </c>
      <c r="R2997" s="44">
        <v>0</v>
      </c>
      <c r="S2997" s="44">
        <v>0</v>
      </c>
      <c r="T2997" s="44">
        <v>30274.201700000001</v>
      </c>
      <c r="V2997" s="44"/>
      <c r="W2997" s="44"/>
      <c r="X2997" s="44"/>
    </row>
    <row r="2998" spans="1:24">
      <c r="A2998">
        <v>2</v>
      </c>
      <c r="B2998">
        <v>4332</v>
      </c>
      <c r="C2998" t="s">
        <v>3767</v>
      </c>
      <c r="D2998" t="s">
        <v>3342</v>
      </c>
      <c r="E2998" t="s">
        <v>814</v>
      </c>
      <c r="F2998" t="s">
        <v>6306</v>
      </c>
      <c r="G2998" t="s">
        <v>3531</v>
      </c>
      <c r="H2998" t="s">
        <v>149</v>
      </c>
      <c r="I2998" s="42">
        <v>0.25</v>
      </c>
      <c r="J2998" t="s">
        <v>7002</v>
      </c>
      <c r="K2998" s="37">
        <v>48092</v>
      </c>
      <c r="L2998" s="44">
        <v>1440014.44</v>
      </c>
      <c r="M2998" s="44">
        <v>1440014.44</v>
      </c>
      <c r="N2998" s="44">
        <v>0</v>
      </c>
      <c r="O2998" s="44">
        <v>1296013</v>
      </c>
      <c r="P2998" s="44">
        <v>0</v>
      </c>
      <c r="Q2998" s="44">
        <v>0</v>
      </c>
      <c r="R2998" s="44">
        <v>0</v>
      </c>
      <c r="S2998" s="44">
        <v>0</v>
      </c>
      <c r="T2998" s="44">
        <v>0</v>
      </c>
      <c r="V2998" s="44"/>
      <c r="W2998" s="44"/>
      <c r="X2998" s="44"/>
    </row>
    <row r="2999" spans="1:24">
      <c r="A2999">
        <v>2</v>
      </c>
      <c r="B2999">
        <v>4332</v>
      </c>
      <c r="C2999" t="s">
        <v>3767</v>
      </c>
      <c r="D2999" t="s">
        <v>252</v>
      </c>
      <c r="E2999" t="s">
        <v>253</v>
      </c>
      <c r="F2999" t="s">
        <v>7975</v>
      </c>
      <c r="G2999" t="s">
        <v>7976</v>
      </c>
      <c r="H2999" t="s">
        <v>86</v>
      </c>
      <c r="I2999" s="42">
        <v>1</v>
      </c>
      <c r="J2999" t="s">
        <v>7002</v>
      </c>
      <c r="K2999" s="37">
        <v>43265</v>
      </c>
      <c r="L2999" s="44">
        <v>8493.52</v>
      </c>
      <c r="M2999" s="44">
        <v>8493.52</v>
      </c>
      <c r="N2999" s="44">
        <v>0</v>
      </c>
      <c r="O2999" s="44">
        <v>8493.52</v>
      </c>
      <c r="P2999" s="44">
        <v>0</v>
      </c>
      <c r="Q2999" s="44">
        <v>0</v>
      </c>
      <c r="R2999" s="44">
        <v>0</v>
      </c>
      <c r="S2999" s="44">
        <v>0</v>
      </c>
      <c r="T2999" s="44">
        <v>0</v>
      </c>
      <c r="V2999" s="44"/>
      <c r="W2999" s="44"/>
      <c r="X2999" s="44"/>
    </row>
    <row r="3000" spans="1:24">
      <c r="A3000">
        <v>2</v>
      </c>
      <c r="B3000">
        <v>4332</v>
      </c>
      <c r="C3000" t="s">
        <v>3767</v>
      </c>
      <c r="D3000" t="s">
        <v>90</v>
      </c>
      <c r="E3000" t="s">
        <v>9</v>
      </c>
      <c r="F3000" t="s">
        <v>6307</v>
      </c>
      <c r="G3000" t="s">
        <v>3011</v>
      </c>
      <c r="H3000" t="s">
        <v>104</v>
      </c>
      <c r="I3000" s="42">
        <v>1</v>
      </c>
      <c r="J3000" t="s">
        <v>7002</v>
      </c>
      <c r="K3000" s="37">
        <v>43864</v>
      </c>
      <c r="L3000" s="44">
        <v>51005.72</v>
      </c>
      <c r="M3000" s="44">
        <v>51005.72</v>
      </c>
      <c r="N3000" s="44">
        <v>0</v>
      </c>
      <c r="O3000" s="44">
        <v>45905.15</v>
      </c>
      <c r="P3000" s="44">
        <v>0</v>
      </c>
      <c r="Q3000" s="44">
        <v>3825.4292</v>
      </c>
      <c r="R3000" s="44">
        <v>0</v>
      </c>
      <c r="S3000" s="44">
        <v>0</v>
      </c>
      <c r="T3000" s="44">
        <v>3825.4292</v>
      </c>
      <c r="V3000" s="44"/>
      <c r="W3000" s="44"/>
      <c r="X3000" s="44"/>
    </row>
    <row r="3001" spans="1:24">
      <c r="A3001">
        <v>2</v>
      </c>
      <c r="B3001">
        <v>4332</v>
      </c>
      <c r="C3001" t="s">
        <v>3767</v>
      </c>
      <c r="D3001" t="s">
        <v>918</v>
      </c>
      <c r="E3001" t="s">
        <v>25</v>
      </c>
      <c r="F3001" t="s">
        <v>6308</v>
      </c>
      <c r="G3001" t="s">
        <v>2998</v>
      </c>
      <c r="H3001" t="s">
        <v>107</v>
      </c>
      <c r="I3001" s="42">
        <v>1</v>
      </c>
      <c r="J3001" t="s">
        <v>7002</v>
      </c>
      <c r="K3001" s="37">
        <v>48092</v>
      </c>
      <c r="L3001" s="44">
        <v>500781.93</v>
      </c>
      <c r="M3001" s="44">
        <v>500781.93</v>
      </c>
      <c r="N3001" s="44">
        <v>0</v>
      </c>
      <c r="O3001" s="44">
        <v>450703.74</v>
      </c>
      <c r="P3001" s="44">
        <v>0</v>
      </c>
      <c r="Q3001" s="44">
        <v>37558.644999999997</v>
      </c>
      <c r="R3001" s="44">
        <v>0</v>
      </c>
      <c r="S3001" s="44">
        <v>0</v>
      </c>
      <c r="T3001" s="44">
        <v>37558.644999999997</v>
      </c>
      <c r="V3001" s="44"/>
      <c r="W3001" s="44"/>
      <c r="X3001" s="44"/>
    </row>
    <row r="3002" spans="1:24">
      <c r="A3002">
        <v>2</v>
      </c>
      <c r="B3002">
        <v>4332</v>
      </c>
      <c r="C3002" t="s">
        <v>3767</v>
      </c>
      <c r="D3002" t="s">
        <v>2184</v>
      </c>
      <c r="E3002" t="s">
        <v>60</v>
      </c>
      <c r="F3002" t="s">
        <v>6309</v>
      </c>
      <c r="G3002" t="s">
        <v>3329</v>
      </c>
      <c r="H3002" t="s">
        <v>107</v>
      </c>
      <c r="I3002" s="42">
        <v>1</v>
      </c>
      <c r="J3002" t="s">
        <v>7002</v>
      </c>
      <c r="K3002" s="37">
        <v>48092</v>
      </c>
      <c r="L3002" s="44">
        <v>22859.87</v>
      </c>
      <c r="M3002" s="44">
        <v>22859.87</v>
      </c>
      <c r="N3002" s="44">
        <v>0</v>
      </c>
      <c r="O3002" s="44">
        <v>20573.88</v>
      </c>
      <c r="P3002" s="44">
        <v>0</v>
      </c>
      <c r="Q3002" s="44">
        <v>1714.49</v>
      </c>
      <c r="R3002" s="44">
        <v>0</v>
      </c>
      <c r="S3002" s="44">
        <v>0</v>
      </c>
      <c r="T3002" s="44">
        <v>1714.49</v>
      </c>
      <c r="V3002" s="44"/>
      <c r="W3002" s="44"/>
      <c r="X3002" s="44"/>
    </row>
    <row r="3003" spans="1:24">
      <c r="A3003">
        <v>2</v>
      </c>
      <c r="B3003">
        <v>4332</v>
      </c>
      <c r="C3003" t="s">
        <v>3767</v>
      </c>
      <c r="D3003" t="s">
        <v>2171</v>
      </c>
      <c r="E3003" t="s">
        <v>256</v>
      </c>
      <c r="F3003" t="s">
        <v>6310</v>
      </c>
      <c r="G3003" t="s">
        <v>3023</v>
      </c>
      <c r="H3003" t="s">
        <v>107</v>
      </c>
      <c r="I3003" s="42">
        <v>1</v>
      </c>
      <c r="J3003" t="s">
        <v>7002</v>
      </c>
      <c r="K3003" s="37">
        <v>43614</v>
      </c>
      <c r="L3003" s="44">
        <v>4180</v>
      </c>
      <c r="M3003" s="44">
        <v>4180</v>
      </c>
      <c r="N3003" s="44">
        <v>0</v>
      </c>
      <c r="O3003" s="44">
        <v>3762</v>
      </c>
      <c r="P3003" s="44">
        <v>0</v>
      </c>
      <c r="Q3003" s="44">
        <v>313.5</v>
      </c>
      <c r="R3003" s="44">
        <v>0</v>
      </c>
      <c r="S3003" s="44">
        <v>0</v>
      </c>
      <c r="T3003" s="44">
        <v>313.5</v>
      </c>
      <c r="V3003" s="44"/>
      <c r="W3003" s="44"/>
      <c r="X3003" s="44"/>
    </row>
    <row r="3004" spans="1:24">
      <c r="A3004">
        <v>2</v>
      </c>
      <c r="B3004">
        <v>4332</v>
      </c>
      <c r="C3004" t="s">
        <v>3767</v>
      </c>
      <c r="D3004" t="s">
        <v>13</v>
      </c>
      <c r="E3004" t="s">
        <v>9</v>
      </c>
      <c r="F3004" t="s">
        <v>6311</v>
      </c>
      <c r="G3004" t="s">
        <v>3107</v>
      </c>
      <c r="H3004" t="s">
        <v>107</v>
      </c>
      <c r="I3004" s="42">
        <v>0.26</v>
      </c>
      <c r="J3004" t="s">
        <v>7002</v>
      </c>
      <c r="K3004" s="37">
        <v>48092</v>
      </c>
      <c r="L3004" s="44">
        <v>1997385.73</v>
      </c>
      <c r="M3004" s="44">
        <v>1997385.29</v>
      </c>
      <c r="N3004" s="44">
        <v>-0.44</v>
      </c>
      <c r="O3004" s="44">
        <v>1797646.76</v>
      </c>
      <c r="P3004" s="44">
        <v>-0.4</v>
      </c>
      <c r="Q3004" s="44">
        <v>0</v>
      </c>
      <c r="R3004" s="44">
        <v>0</v>
      </c>
      <c r="S3004" s="44">
        <v>0</v>
      </c>
      <c r="T3004" s="44">
        <v>0</v>
      </c>
      <c r="V3004" s="44"/>
      <c r="W3004" s="44"/>
      <c r="X3004" s="44"/>
    </row>
    <row r="3005" spans="1:24">
      <c r="A3005">
        <v>2</v>
      </c>
      <c r="B3005">
        <v>4332</v>
      </c>
      <c r="C3005" t="s">
        <v>3767</v>
      </c>
      <c r="D3005" t="s">
        <v>549</v>
      </c>
      <c r="E3005" t="s">
        <v>9</v>
      </c>
      <c r="F3005" t="s">
        <v>6312</v>
      </c>
      <c r="G3005" t="s">
        <v>2917</v>
      </c>
      <c r="H3005" t="s">
        <v>104</v>
      </c>
      <c r="I3005" s="42">
        <v>0</v>
      </c>
      <c r="J3005" t="s">
        <v>7002</v>
      </c>
      <c r="K3005" s="37">
        <v>43788</v>
      </c>
      <c r="L3005" s="44">
        <v>17239.07</v>
      </c>
      <c r="M3005" s="44">
        <v>17239.07</v>
      </c>
      <c r="N3005" s="44">
        <v>0</v>
      </c>
      <c r="O3005" s="44">
        <v>15515.16</v>
      </c>
      <c r="P3005" s="44">
        <v>0</v>
      </c>
      <c r="Q3005" s="44">
        <v>1292.93</v>
      </c>
      <c r="R3005" s="44">
        <v>0</v>
      </c>
      <c r="S3005" s="44">
        <v>0</v>
      </c>
      <c r="T3005" s="44">
        <v>1292.93</v>
      </c>
      <c r="V3005" s="44"/>
      <c r="W3005" s="44"/>
      <c r="X3005" s="44"/>
    </row>
    <row r="3006" spans="1:24">
      <c r="A3006">
        <v>2</v>
      </c>
      <c r="B3006">
        <v>4332</v>
      </c>
      <c r="C3006" t="s">
        <v>3767</v>
      </c>
      <c r="D3006" t="s">
        <v>2902</v>
      </c>
      <c r="E3006" t="s">
        <v>93</v>
      </c>
      <c r="F3006" t="s">
        <v>6313</v>
      </c>
      <c r="G3006" t="s">
        <v>3175</v>
      </c>
      <c r="H3006" t="s">
        <v>107</v>
      </c>
      <c r="I3006" s="42">
        <v>0</v>
      </c>
      <c r="J3006" t="s">
        <v>7002</v>
      </c>
      <c r="K3006" s="37">
        <v>43917</v>
      </c>
      <c r="L3006" s="44">
        <v>110850</v>
      </c>
      <c r="M3006" s="44">
        <v>110850</v>
      </c>
      <c r="N3006" s="44">
        <v>0</v>
      </c>
      <c r="O3006" s="44">
        <v>99765</v>
      </c>
      <c r="P3006" s="44">
        <v>0</v>
      </c>
      <c r="Q3006" s="44">
        <v>8313.75</v>
      </c>
      <c r="R3006" s="44">
        <v>0</v>
      </c>
      <c r="S3006" s="44">
        <v>0</v>
      </c>
      <c r="T3006" s="44">
        <v>8313.75</v>
      </c>
      <c r="V3006" s="44"/>
      <c r="W3006" s="44"/>
      <c r="X3006" s="44"/>
    </row>
    <row r="3007" spans="1:24">
      <c r="A3007">
        <v>2</v>
      </c>
      <c r="B3007">
        <v>4332</v>
      </c>
      <c r="C3007" t="s">
        <v>3767</v>
      </c>
      <c r="D3007" t="s">
        <v>121</v>
      </c>
      <c r="E3007" t="s">
        <v>122</v>
      </c>
      <c r="F3007" t="s">
        <v>6314</v>
      </c>
      <c r="G3007" t="s">
        <v>255</v>
      </c>
      <c r="H3007" t="s">
        <v>107</v>
      </c>
      <c r="I3007" s="42">
        <v>0</v>
      </c>
      <c r="J3007" t="s">
        <v>7002</v>
      </c>
      <c r="K3007" s="37">
        <v>43265</v>
      </c>
      <c r="L3007" s="44">
        <v>9976.06</v>
      </c>
      <c r="M3007" s="44">
        <v>9976.06</v>
      </c>
      <c r="N3007" s="44">
        <v>0</v>
      </c>
      <c r="O3007" s="44">
        <v>8978.4500000000007</v>
      </c>
      <c r="P3007" s="44">
        <v>0</v>
      </c>
      <c r="Q3007" s="44">
        <v>748.20420000000001</v>
      </c>
      <c r="R3007" s="44">
        <v>0</v>
      </c>
      <c r="S3007" s="44">
        <v>0</v>
      </c>
      <c r="T3007" s="44">
        <v>748.20420000000001</v>
      </c>
      <c r="V3007" s="44"/>
      <c r="W3007" s="44"/>
      <c r="X3007" s="44"/>
    </row>
    <row r="3008" spans="1:24">
      <c r="A3008">
        <v>2</v>
      </c>
      <c r="B3008">
        <v>4332</v>
      </c>
      <c r="C3008" t="s">
        <v>3767</v>
      </c>
      <c r="D3008" t="s">
        <v>2257</v>
      </c>
      <c r="E3008" t="s">
        <v>60</v>
      </c>
      <c r="F3008" t="s">
        <v>6315</v>
      </c>
      <c r="G3008" t="s">
        <v>3311</v>
      </c>
      <c r="H3008" t="s">
        <v>149</v>
      </c>
      <c r="I3008" s="42">
        <v>0.15</v>
      </c>
      <c r="J3008" t="s">
        <v>7002</v>
      </c>
      <c r="K3008" s="37">
        <v>48092</v>
      </c>
      <c r="L3008" s="44">
        <v>1191400</v>
      </c>
      <c r="M3008" s="44">
        <v>1191400</v>
      </c>
      <c r="N3008" s="44">
        <v>0</v>
      </c>
      <c r="O3008" s="44">
        <v>1072260</v>
      </c>
      <c r="P3008" s="44">
        <v>0</v>
      </c>
      <c r="Q3008" s="44">
        <v>0</v>
      </c>
      <c r="R3008" s="44">
        <v>0</v>
      </c>
      <c r="S3008" s="44">
        <v>0</v>
      </c>
      <c r="T3008" s="44">
        <v>0</v>
      </c>
      <c r="V3008" s="44"/>
      <c r="W3008" s="44"/>
      <c r="X3008" s="44"/>
    </row>
    <row r="3009" spans="1:24">
      <c r="A3009">
        <v>2</v>
      </c>
      <c r="B3009">
        <v>4332</v>
      </c>
      <c r="C3009" t="s">
        <v>3767</v>
      </c>
      <c r="D3009" t="s">
        <v>796</v>
      </c>
      <c r="E3009" t="s">
        <v>60</v>
      </c>
      <c r="F3009" t="s">
        <v>6316</v>
      </c>
      <c r="G3009" t="s">
        <v>3472</v>
      </c>
      <c r="H3009" t="s">
        <v>100</v>
      </c>
      <c r="I3009" s="42">
        <v>0</v>
      </c>
      <c r="J3009" t="s">
        <v>7002</v>
      </c>
      <c r="K3009" s="37">
        <v>43864</v>
      </c>
      <c r="L3009" s="44">
        <v>77018.429999999993</v>
      </c>
      <c r="M3009" s="44">
        <v>77018.429999999993</v>
      </c>
      <c r="N3009" s="44">
        <v>0</v>
      </c>
      <c r="O3009" s="44">
        <v>69316.59</v>
      </c>
      <c r="P3009" s="44">
        <v>0</v>
      </c>
      <c r="Q3009" s="44">
        <v>5776.3824999999997</v>
      </c>
      <c r="R3009" s="44">
        <v>0</v>
      </c>
      <c r="S3009" s="44">
        <v>0</v>
      </c>
      <c r="T3009" s="44">
        <v>5776.3824999999997</v>
      </c>
      <c r="V3009" s="44"/>
      <c r="W3009" s="44"/>
      <c r="X3009" s="44"/>
    </row>
    <row r="3010" spans="1:24">
      <c r="A3010">
        <v>2</v>
      </c>
      <c r="B3010">
        <v>4332</v>
      </c>
      <c r="C3010" t="s">
        <v>3767</v>
      </c>
      <c r="D3010" t="s">
        <v>30</v>
      </c>
      <c r="E3010" t="s">
        <v>9</v>
      </c>
      <c r="F3010" t="s">
        <v>6317</v>
      </c>
      <c r="G3010" t="s">
        <v>3132</v>
      </c>
      <c r="H3010" t="s">
        <v>124</v>
      </c>
      <c r="I3010" s="42">
        <v>1</v>
      </c>
      <c r="J3010" t="s">
        <v>7002</v>
      </c>
      <c r="K3010" s="37">
        <v>43962</v>
      </c>
      <c r="L3010" s="44">
        <v>30409.25</v>
      </c>
      <c r="M3010" s="44">
        <v>54970</v>
      </c>
      <c r="N3010" s="44">
        <v>24560.75</v>
      </c>
      <c r="O3010" s="44">
        <v>49473.01</v>
      </c>
      <c r="P3010" s="44">
        <v>22104.68</v>
      </c>
      <c r="Q3010" s="44">
        <v>4122.7542000000003</v>
      </c>
      <c r="R3010" s="44">
        <v>0</v>
      </c>
      <c r="S3010" s="44">
        <v>1842.06</v>
      </c>
      <c r="T3010" s="44">
        <v>2280.6941999999999</v>
      </c>
      <c r="V3010" s="44"/>
      <c r="W3010" s="44"/>
      <c r="X3010" s="44"/>
    </row>
    <row r="3011" spans="1:24">
      <c r="A3011">
        <v>2</v>
      </c>
      <c r="B3011">
        <v>4332</v>
      </c>
      <c r="C3011" t="s">
        <v>3767</v>
      </c>
      <c r="D3011" t="s">
        <v>619</v>
      </c>
      <c r="E3011" t="s">
        <v>9</v>
      </c>
      <c r="F3011" t="s">
        <v>6318</v>
      </c>
      <c r="G3011" t="s">
        <v>634</v>
      </c>
      <c r="H3011" t="s">
        <v>100</v>
      </c>
      <c r="I3011" s="42">
        <v>1</v>
      </c>
      <c r="J3011" t="s">
        <v>7002</v>
      </c>
      <c r="K3011" s="37">
        <v>43335</v>
      </c>
      <c r="L3011" s="44">
        <v>3760</v>
      </c>
      <c r="M3011" s="44">
        <v>3760</v>
      </c>
      <c r="N3011" s="44">
        <v>0</v>
      </c>
      <c r="O3011" s="44">
        <v>3384</v>
      </c>
      <c r="P3011" s="44">
        <v>0</v>
      </c>
      <c r="Q3011" s="44">
        <v>282</v>
      </c>
      <c r="R3011" s="44">
        <v>0</v>
      </c>
      <c r="S3011" s="44">
        <v>0</v>
      </c>
      <c r="T3011" s="44">
        <v>282</v>
      </c>
      <c r="V3011" s="44"/>
      <c r="W3011" s="44"/>
      <c r="X3011" s="44"/>
    </row>
    <row r="3012" spans="1:24">
      <c r="A3012">
        <v>2</v>
      </c>
      <c r="B3012">
        <v>4332</v>
      </c>
      <c r="C3012" t="s">
        <v>3767</v>
      </c>
      <c r="D3012" t="s">
        <v>90</v>
      </c>
      <c r="E3012" t="s">
        <v>9</v>
      </c>
      <c r="F3012" t="s">
        <v>6319</v>
      </c>
      <c r="G3012" t="s">
        <v>2860</v>
      </c>
      <c r="H3012" t="s">
        <v>86</v>
      </c>
      <c r="I3012" s="42">
        <v>1</v>
      </c>
      <c r="J3012" t="s">
        <v>7002</v>
      </c>
      <c r="K3012" s="37">
        <v>43587</v>
      </c>
      <c r="L3012" s="44">
        <v>5901</v>
      </c>
      <c r="M3012" s="44">
        <v>5901</v>
      </c>
      <c r="N3012" s="44">
        <v>0</v>
      </c>
      <c r="O3012" s="44">
        <v>5310.9</v>
      </c>
      <c r="P3012" s="44">
        <v>0</v>
      </c>
      <c r="Q3012" s="44">
        <v>442.57499999999999</v>
      </c>
      <c r="R3012" s="44">
        <v>0</v>
      </c>
      <c r="S3012" s="44">
        <v>0</v>
      </c>
      <c r="T3012" s="44">
        <v>442.57499999999999</v>
      </c>
      <c r="V3012" s="44"/>
      <c r="W3012" s="44"/>
      <c r="X3012" s="44"/>
    </row>
    <row r="3013" spans="1:24">
      <c r="A3013">
        <v>2</v>
      </c>
      <c r="B3013">
        <v>4332</v>
      </c>
      <c r="C3013" t="s">
        <v>3767</v>
      </c>
      <c r="D3013" t="s">
        <v>7977</v>
      </c>
      <c r="E3013" t="s">
        <v>25</v>
      </c>
      <c r="F3013" t="s">
        <v>7978</v>
      </c>
      <c r="G3013" t="s">
        <v>7979</v>
      </c>
      <c r="H3013" t="s">
        <v>86</v>
      </c>
      <c r="I3013" s="42">
        <v>1</v>
      </c>
      <c r="J3013" t="s">
        <v>7002</v>
      </c>
      <c r="K3013" s="37">
        <v>48092</v>
      </c>
      <c r="L3013" s="44">
        <v>440584.65</v>
      </c>
      <c r="M3013" s="44">
        <v>440584.65</v>
      </c>
      <c r="N3013" s="44">
        <v>0</v>
      </c>
      <c r="O3013" s="44">
        <v>440584.65</v>
      </c>
      <c r="P3013" s="44">
        <v>0</v>
      </c>
      <c r="Q3013" s="44">
        <v>0</v>
      </c>
      <c r="R3013" s="44">
        <v>0</v>
      </c>
      <c r="S3013" s="44">
        <v>0</v>
      </c>
      <c r="T3013" s="44">
        <v>0</v>
      </c>
      <c r="V3013" s="44"/>
      <c r="W3013" s="44"/>
      <c r="X3013" s="44"/>
    </row>
    <row r="3014" spans="1:24">
      <c r="A3014">
        <v>2</v>
      </c>
      <c r="B3014">
        <v>4332</v>
      </c>
      <c r="C3014" t="s">
        <v>3767</v>
      </c>
      <c r="D3014" t="s">
        <v>69</v>
      </c>
      <c r="E3014" t="s">
        <v>69</v>
      </c>
      <c r="F3014" t="s">
        <v>7980</v>
      </c>
      <c r="G3014" t="s">
        <v>7981</v>
      </c>
      <c r="H3014" t="s">
        <v>86</v>
      </c>
      <c r="I3014" s="42">
        <v>1</v>
      </c>
      <c r="J3014" t="s">
        <v>7002</v>
      </c>
      <c r="K3014" s="37">
        <v>43336</v>
      </c>
      <c r="L3014" s="44">
        <v>56318.47</v>
      </c>
      <c r="M3014" s="44">
        <v>56318.47</v>
      </c>
      <c r="N3014" s="44">
        <v>0</v>
      </c>
      <c r="O3014" s="44">
        <v>56318.47</v>
      </c>
      <c r="P3014" s="44">
        <v>0</v>
      </c>
      <c r="Q3014" s="44">
        <v>0</v>
      </c>
      <c r="R3014" s="44">
        <v>0</v>
      </c>
      <c r="S3014" s="44">
        <v>0</v>
      </c>
      <c r="T3014" s="44">
        <v>0</v>
      </c>
      <c r="V3014" s="44"/>
      <c r="W3014" s="44"/>
      <c r="X3014" s="44"/>
    </row>
    <row r="3015" spans="1:24">
      <c r="A3015">
        <v>2</v>
      </c>
      <c r="B3015">
        <v>4332</v>
      </c>
      <c r="C3015" t="s">
        <v>3767</v>
      </c>
      <c r="D3015" t="s">
        <v>47</v>
      </c>
      <c r="E3015" t="s">
        <v>48</v>
      </c>
      <c r="F3015" t="s">
        <v>6320</v>
      </c>
      <c r="G3015" t="s">
        <v>49</v>
      </c>
      <c r="H3015" t="s">
        <v>11</v>
      </c>
      <c r="I3015" s="42">
        <v>0.4</v>
      </c>
      <c r="J3015" t="s">
        <v>7003</v>
      </c>
      <c r="K3015" s="37">
        <v>48092</v>
      </c>
      <c r="L3015" s="44">
        <v>6895031</v>
      </c>
      <c r="M3015" s="44">
        <v>6895031</v>
      </c>
      <c r="N3015" s="44">
        <v>0</v>
      </c>
      <c r="O3015" s="44">
        <v>5171273</v>
      </c>
      <c r="P3015" s="44">
        <v>0</v>
      </c>
      <c r="Q3015" s="44">
        <v>155926.53</v>
      </c>
      <c r="R3015" s="44">
        <v>155926.53</v>
      </c>
      <c r="S3015" s="44">
        <v>0</v>
      </c>
      <c r="T3015" s="44">
        <v>0</v>
      </c>
      <c r="V3015" s="44"/>
      <c r="W3015" s="44"/>
      <c r="X3015" s="44"/>
    </row>
    <row r="3016" spans="1:24">
      <c r="A3016">
        <v>2</v>
      </c>
      <c r="B3016">
        <v>4332</v>
      </c>
      <c r="C3016" t="s">
        <v>3767</v>
      </c>
      <c r="D3016" t="s">
        <v>98</v>
      </c>
      <c r="E3016" t="s">
        <v>147</v>
      </c>
      <c r="F3016" t="s">
        <v>7982</v>
      </c>
      <c r="G3016" t="s">
        <v>7983</v>
      </c>
      <c r="H3016" t="s">
        <v>86</v>
      </c>
      <c r="I3016" s="42">
        <v>1</v>
      </c>
      <c r="J3016" t="s">
        <v>7002</v>
      </c>
      <c r="K3016" s="37">
        <v>43969</v>
      </c>
      <c r="L3016" s="44">
        <v>294776.7</v>
      </c>
      <c r="M3016" s="44">
        <v>294776.7</v>
      </c>
      <c r="N3016" s="44">
        <v>0</v>
      </c>
      <c r="O3016" s="44">
        <v>294776.7</v>
      </c>
      <c r="P3016" s="44">
        <v>0</v>
      </c>
      <c r="Q3016" s="44">
        <v>0</v>
      </c>
      <c r="R3016" s="44">
        <v>0</v>
      </c>
      <c r="S3016" s="44">
        <v>0</v>
      </c>
      <c r="T3016" s="44">
        <v>0</v>
      </c>
      <c r="V3016" s="44"/>
      <c r="W3016" s="44"/>
      <c r="X3016" s="44"/>
    </row>
    <row r="3017" spans="1:24">
      <c r="A3017">
        <v>2</v>
      </c>
      <c r="B3017">
        <v>4332</v>
      </c>
      <c r="C3017" t="s">
        <v>3767</v>
      </c>
      <c r="D3017" t="s">
        <v>90</v>
      </c>
      <c r="E3017" t="s">
        <v>9</v>
      </c>
      <c r="F3017" t="s">
        <v>6321</v>
      </c>
      <c r="G3017" t="s">
        <v>2934</v>
      </c>
      <c r="H3017" t="s">
        <v>124</v>
      </c>
      <c r="I3017" s="42">
        <v>1</v>
      </c>
      <c r="J3017" t="s">
        <v>7002</v>
      </c>
      <c r="K3017" s="37">
        <v>43864</v>
      </c>
      <c r="L3017" s="44">
        <v>108031.4</v>
      </c>
      <c r="M3017" s="44">
        <v>108031.4</v>
      </c>
      <c r="N3017" s="44">
        <v>0</v>
      </c>
      <c r="O3017" s="44">
        <v>97228.26</v>
      </c>
      <c r="P3017" s="44">
        <v>0</v>
      </c>
      <c r="Q3017" s="44">
        <v>8102.3549999999996</v>
      </c>
      <c r="R3017" s="44">
        <v>0</v>
      </c>
      <c r="S3017" s="44">
        <v>0</v>
      </c>
      <c r="T3017" s="44">
        <v>8102.3549999999996</v>
      </c>
      <c r="V3017" s="44"/>
      <c r="W3017" s="44"/>
      <c r="X3017" s="44"/>
    </row>
    <row r="3018" spans="1:24">
      <c r="A3018">
        <v>2</v>
      </c>
      <c r="B3018">
        <v>4332</v>
      </c>
      <c r="C3018" t="s">
        <v>3767</v>
      </c>
      <c r="D3018" t="s">
        <v>175</v>
      </c>
      <c r="E3018" t="s">
        <v>9</v>
      </c>
      <c r="F3018" t="s">
        <v>6322</v>
      </c>
      <c r="G3018" t="s">
        <v>3533</v>
      </c>
      <c r="H3018" t="s">
        <v>104</v>
      </c>
      <c r="I3018" s="42">
        <v>0.05</v>
      </c>
      <c r="J3018" t="s">
        <v>7002</v>
      </c>
      <c r="K3018" s="37">
        <v>48092</v>
      </c>
      <c r="L3018" s="44">
        <v>1468528</v>
      </c>
      <c r="M3018" s="44">
        <v>1468528</v>
      </c>
      <c r="N3018" s="44">
        <v>0</v>
      </c>
      <c r="O3018" s="44">
        <v>1321675.2</v>
      </c>
      <c r="P3018" s="44">
        <v>0</v>
      </c>
      <c r="Q3018" s="44">
        <v>33845.550000000003</v>
      </c>
      <c r="R3018" s="44">
        <v>0</v>
      </c>
      <c r="S3018" s="44">
        <v>33845.550000000003</v>
      </c>
      <c r="T3018" s="44">
        <v>0</v>
      </c>
      <c r="V3018" s="44"/>
      <c r="W3018" s="44"/>
      <c r="X3018" s="44"/>
    </row>
    <row r="3019" spans="1:24">
      <c r="A3019">
        <v>2</v>
      </c>
      <c r="B3019">
        <v>4332</v>
      </c>
      <c r="C3019" t="s">
        <v>3767</v>
      </c>
      <c r="D3019" t="s">
        <v>2016</v>
      </c>
      <c r="E3019" t="s">
        <v>76</v>
      </c>
      <c r="F3019" t="s">
        <v>6323</v>
      </c>
      <c r="G3019" t="s">
        <v>3495</v>
      </c>
      <c r="H3019" t="s">
        <v>104</v>
      </c>
      <c r="I3019" s="42">
        <v>0</v>
      </c>
      <c r="J3019" t="s">
        <v>7002</v>
      </c>
      <c r="K3019" s="37">
        <v>43788</v>
      </c>
      <c r="L3019" s="44">
        <v>57142.66</v>
      </c>
      <c r="M3019" s="44">
        <v>57142.66</v>
      </c>
      <c r="N3019" s="44">
        <v>0</v>
      </c>
      <c r="O3019" s="44">
        <v>51428.39</v>
      </c>
      <c r="P3019" s="44">
        <v>0</v>
      </c>
      <c r="Q3019" s="44">
        <v>4285.6992</v>
      </c>
      <c r="R3019" s="44">
        <v>0</v>
      </c>
      <c r="S3019" s="44">
        <v>0</v>
      </c>
      <c r="T3019" s="44">
        <v>4285.6992</v>
      </c>
      <c r="V3019" s="44"/>
      <c r="W3019" s="44"/>
      <c r="X3019" s="44"/>
    </row>
    <row r="3020" spans="1:24">
      <c r="A3020">
        <v>2</v>
      </c>
      <c r="B3020">
        <v>4332</v>
      </c>
      <c r="C3020" t="s">
        <v>3767</v>
      </c>
      <c r="D3020" t="s">
        <v>796</v>
      </c>
      <c r="E3020" t="s">
        <v>60</v>
      </c>
      <c r="F3020" t="s">
        <v>7984</v>
      </c>
      <c r="G3020" t="s">
        <v>7985</v>
      </c>
      <c r="H3020" t="s">
        <v>100</v>
      </c>
      <c r="I3020" s="42">
        <v>0</v>
      </c>
      <c r="J3020" t="s">
        <v>7002</v>
      </c>
      <c r="K3020" s="37">
        <v>48092</v>
      </c>
      <c r="L3020" s="44">
        <v>100108.18</v>
      </c>
      <c r="M3020" s="44">
        <v>100108.18</v>
      </c>
      <c r="N3020" s="44">
        <v>0</v>
      </c>
      <c r="O3020" s="44">
        <v>90097.36</v>
      </c>
      <c r="P3020" s="44">
        <v>0</v>
      </c>
      <c r="Q3020" s="44">
        <v>7508.11</v>
      </c>
      <c r="R3020" s="44">
        <v>0</v>
      </c>
      <c r="S3020" s="44">
        <v>7508.11</v>
      </c>
      <c r="T3020" s="44">
        <v>0</v>
      </c>
      <c r="V3020" s="44"/>
      <c r="W3020" s="44"/>
      <c r="X3020" s="44"/>
    </row>
    <row r="3021" spans="1:24">
      <c r="A3021">
        <v>2</v>
      </c>
      <c r="B3021">
        <v>4332</v>
      </c>
      <c r="C3021" t="s">
        <v>3767</v>
      </c>
      <c r="D3021" t="s">
        <v>90</v>
      </c>
      <c r="E3021" t="s">
        <v>9</v>
      </c>
      <c r="F3021" t="s">
        <v>7986</v>
      </c>
      <c r="G3021" t="s">
        <v>7987</v>
      </c>
      <c r="H3021" t="s">
        <v>86</v>
      </c>
      <c r="I3021" s="42">
        <v>1</v>
      </c>
      <c r="J3021" t="s">
        <v>7002</v>
      </c>
      <c r="K3021" s="37">
        <v>48092</v>
      </c>
      <c r="L3021" s="44">
        <v>238398.07</v>
      </c>
      <c r="M3021" s="44">
        <v>238398.07</v>
      </c>
      <c r="N3021" s="44">
        <v>0</v>
      </c>
      <c r="O3021" s="44">
        <v>238398.07</v>
      </c>
      <c r="P3021" s="44">
        <v>0</v>
      </c>
      <c r="Q3021" s="44">
        <v>0</v>
      </c>
      <c r="R3021" s="44">
        <v>0</v>
      </c>
      <c r="S3021" s="44">
        <v>0</v>
      </c>
      <c r="T3021" s="44">
        <v>0</v>
      </c>
      <c r="V3021" s="44"/>
      <c r="W3021" s="44"/>
      <c r="X3021" s="44"/>
    </row>
    <row r="3022" spans="1:24">
      <c r="A3022">
        <v>2</v>
      </c>
      <c r="B3022">
        <v>4332</v>
      </c>
      <c r="C3022" t="s">
        <v>3767</v>
      </c>
      <c r="D3022" t="s">
        <v>549</v>
      </c>
      <c r="E3022" t="s">
        <v>9</v>
      </c>
      <c r="F3022" t="s">
        <v>6324</v>
      </c>
      <c r="G3022" t="s">
        <v>2959</v>
      </c>
      <c r="H3022" t="s">
        <v>104</v>
      </c>
      <c r="I3022" s="42">
        <v>0</v>
      </c>
      <c r="J3022" t="s">
        <v>7002</v>
      </c>
      <c r="K3022" s="37">
        <v>43788</v>
      </c>
      <c r="L3022" s="44">
        <v>11490.64</v>
      </c>
      <c r="M3022" s="44">
        <v>11490.64</v>
      </c>
      <c r="N3022" s="44">
        <v>0</v>
      </c>
      <c r="O3022" s="44">
        <v>10341.58</v>
      </c>
      <c r="P3022" s="44">
        <v>0</v>
      </c>
      <c r="Q3022" s="44">
        <v>861.79830000000004</v>
      </c>
      <c r="R3022" s="44">
        <v>0</v>
      </c>
      <c r="S3022" s="44">
        <v>0</v>
      </c>
      <c r="T3022" s="44">
        <v>861.79830000000004</v>
      </c>
      <c r="V3022" s="44"/>
      <c r="W3022" s="44"/>
      <c r="X3022" s="44"/>
    </row>
    <row r="3023" spans="1:24">
      <c r="A3023">
        <v>2</v>
      </c>
      <c r="B3023">
        <v>4332</v>
      </c>
      <c r="C3023" t="s">
        <v>3767</v>
      </c>
      <c r="D3023" t="s">
        <v>971</v>
      </c>
      <c r="E3023" t="s">
        <v>440</v>
      </c>
      <c r="F3023" t="s">
        <v>7988</v>
      </c>
      <c r="G3023" t="s">
        <v>7989</v>
      </c>
      <c r="H3023" t="s">
        <v>86</v>
      </c>
      <c r="I3023" s="42">
        <v>1</v>
      </c>
      <c r="J3023" t="s">
        <v>7002</v>
      </c>
      <c r="K3023" s="37">
        <v>43956</v>
      </c>
      <c r="L3023" s="44">
        <v>176404.53</v>
      </c>
      <c r="M3023" s="44">
        <v>176404.53</v>
      </c>
      <c r="N3023" s="44">
        <v>0</v>
      </c>
      <c r="O3023" s="44">
        <v>176404.53</v>
      </c>
      <c r="P3023" s="44">
        <v>0</v>
      </c>
      <c r="Q3023" s="44">
        <v>0</v>
      </c>
      <c r="R3023" s="44">
        <v>0</v>
      </c>
      <c r="S3023" s="44">
        <v>0</v>
      </c>
      <c r="T3023" s="44">
        <v>0</v>
      </c>
      <c r="V3023" s="44"/>
      <c r="W3023" s="44"/>
      <c r="X3023" s="44"/>
    </row>
    <row r="3024" spans="1:24">
      <c r="A3024">
        <v>2</v>
      </c>
      <c r="B3024">
        <v>4332</v>
      </c>
      <c r="C3024" t="s">
        <v>3767</v>
      </c>
      <c r="D3024" t="s">
        <v>796</v>
      </c>
      <c r="E3024" t="s">
        <v>60</v>
      </c>
      <c r="F3024" t="s">
        <v>7990</v>
      </c>
      <c r="G3024" t="s">
        <v>7991</v>
      </c>
      <c r="H3024" t="s">
        <v>100</v>
      </c>
      <c r="I3024" s="42">
        <v>0</v>
      </c>
      <c r="J3024" t="s">
        <v>7002</v>
      </c>
      <c r="K3024" s="37">
        <v>48092</v>
      </c>
      <c r="L3024" s="44">
        <v>55744</v>
      </c>
      <c r="M3024" s="44">
        <v>55744</v>
      </c>
      <c r="N3024" s="44">
        <v>0</v>
      </c>
      <c r="O3024" s="44">
        <v>50169.599999999999</v>
      </c>
      <c r="P3024" s="44">
        <v>0</v>
      </c>
      <c r="Q3024" s="44">
        <v>4180.8</v>
      </c>
      <c r="R3024" s="44">
        <v>0</v>
      </c>
      <c r="S3024" s="44">
        <v>4180.8</v>
      </c>
      <c r="T3024" s="44">
        <v>0</v>
      </c>
      <c r="V3024" s="44"/>
      <c r="W3024" s="44"/>
      <c r="X3024" s="44"/>
    </row>
    <row r="3025" spans="1:24">
      <c r="A3025">
        <v>2</v>
      </c>
      <c r="B3025">
        <v>4332</v>
      </c>
      <c r="C3025" t="s">
        <v>3767</v>
      </c>
      <c r="D3025" t="s">
        <v>1133</v>
      </c>
      <c r="E3025" t="s">
        <v>93</v>
      </c>
      <c r="F3025" t="s">
        <v>7992</v>
      </c>
      <c r="G3025" t="s">
        <v>7993</v>
      </c>
      <c r="H3025" t="s">
        <v>104</v>
      </c>
      <c r="I3025" s="42">
        <v>0</v>
      </c>
      <c r="J3025" t="s">
        <v>7002</v>
      </c>
      <c r="K3025" s="37">
        <v>48092</v>
      </c>
      <c r="L3025" s="44">
        <v>6642109.8700000001</v>
      </c>
      <c r="M3025" s="44">
        <v>6642109.8700000001</v>
      </c>
      <c r="N3025" s="44">
        <v>0</v>
      </c>
      <c r="O3025" s="44">
        <v>5977898.8799999999</v>
      </c>
      <c r="P3025" s="44">
        <v>0</v>
      </c>
      <c r="Q3025" s="44">
        <v>106923.01</v>
      </c>
      <c r="R3025" s="44">
        <v>0</v>
      </c>
      <c r="S3025" s="44">
        <v>106923.01</v>
      </c>
      <c r="T3025" s="44">
        <v>0</v>
      </c>
      <c r="V3025" s="44"/>
      <c r="W3025" s="44"/>
      <c r="X3025" s="44"/>
    </row>
    <row r="3026" spans="1:24">
      <c r="A3026">
        <v>2</v>
      </c>
      <c r="B3026">
        <v>4332</v>
      </c>
      <c r="C3026" t="s">
        <v>3767</v>
      </c>
      <c r="D3026" t="s">
        <v>796</v>
      </c>
      <c r="E3026" t="s">
        <v>60</v>
      </c>
      <c r="F3026" t="s">
        <v>7994</v>
      </c>
      <c r="G3026" t="s">
        <v>7995</v>
      </c>
      <c r="H3026" t="s">
        <v>86</v>
      </c>
      <c r="I3026" s="42">
        <v>1</v>
      </c>
      <c r="J3026" t="s">
        <v>7002</v>
      </c>
      <c r="K3026" s="37">
        <v>48092</v>
      </c>
      <c r="L3026" s="44">
        <v>620861.41</v>
      </c>
      <c r="M3026" s="44">
        <v>620861.41</v>
      </c>
      <c r="N3026" s="44">
        <v>0</v>
      </c>
      <c r="O3026" s="44">
        <v>562748.12</v>
      </c>
      <c r="P3026" s="44">
        <v>0</v>
      </c>
      <c r="Q3026" s="44">
        <v>3076.98</v>
      </c>
      <c r="R3026" s="44">
        <v>0</v>
      </c>
      <c r="S3026" s="44">
        <v>3076.98</v>
      </c>
      <c r="T3026" s="44">
        <v>0</v>
      </c>
      <c r="V3026" s="44"/>
      <c r="W3026" s="44"/>
      <c r="X3026" s="44"/>
    </row>
    <row r="3027" spans="1:24">
      <c r="A3027">
        <v>2</v>
      </c>
      <c r="B3027">
        <v>4332</v>
      </c>
      <c r="C3027" t="s">
        <v>3767</v>
      </c>
      <c r="D3027" t="s">
        <v>1046</v>
      </c>
      <c r="E3027" t="s">
        <v>21</v>
      </c>
      <c r="F3027" t="s">
        <v>6325</v>
      </c>
      <c r="G3027" t="s">
        <v>3514</v>
      </c>
      <c r="H3027" t="s">
        <v>104</v>
      </c>
      <c r="I3027" s="42">
        <v>0.1</v>
      </c>
      <c r="J3027" t="s">
        <v>7002</v>
      </c>
      <c r="K3027" s="37">
        <v>48092</v>
      </c>
      <c r="L3027" s="44">
        <v>228888</v>
      </c>
      <c r="M3027" s="44">
        <v>228888</v>
      </c>
      <c r="N3027" s="44">
        <v>0</v>
      </c>
      <c r="O3027" s="44">
        <v>205999.2</v>
      </c>
      <c r="P3027" s="44">
        <v>0</v>
      </c>
      <c r="Q3027" s="44">
        <v>0</v>
      </c>
      <c r="R3027" s="44">
        <v>0</v>
      </c>
      <c r="S3027" s="44">
        <v>0</v>
      </c>
      <c r="T3027" s="44">
        <v>0</v>
      </c>
      <c r="V3027" s="44"/>
      <c r="W3027" s="44"/>
      <c r="X3027" s="44"/>
    </row>
    <row r="3028" spans="1:24">
      <c r="A3028">
        <v>2</v>
      </c>
      <c r="B3028">
        <v>4332</v>
      </c>
      <c r="C3028" t="s">
        <v>3767</v>
      </c>
      <c r="D3028" t="s">
        <v>2420</v>
      </c>
      <c r="E3028" t="s">
        <v>69</v>
      </c>
      <c r="F3028" t="s">
        <v>6326</v>
      </c>
      <c r="G3028" t="s">
        <v>3513</v>
      </c>
      <c r="H3028" t="s">
        <v>107</v>
      </c>
      <c r="I3028" s="42">
        <v>1</v>
      </c>
      <c r="J3028" t="s">
        <v>7002</v>
      </c>
      <c r="K3028" s="37">
        <v>43952</v>
      </c>
      <c r="L3028" s="44">
        <v>29989.3</v>
      </c>
      <c r="M3028" s="44">
        <v>29989.3</v>
      </c>
      <c r="N3028" s="44">
        <v>0</v>
      </c>
      <c r="O3028" s="44">
        <v>26990.37</v>
      </c>
      <c r="P3028" s="44">
        <v>0</v>
      </c>
      <c r="Q3028" s="44">
        <v>2249.1975000000002</v>
      </c>
      <c r="R3028" s="44">
        <v>0</v>
      </c>
      <c r="S3028" s="44">
        <v>0</v>
      </c>
      <c r="T3028" s="44">
        <v>2249.1975000000002</v>
      </c>
      <c r="V3028" s="44"/>
      <c r="W3028" s="44"/>
      <c r="X3028" s="44"/>
    </row>
    <row r="3029" spans="1:24">
      <c r="A3029">
        <v>2</v>
      </c>
      <c r="B3029">
        <v>4332</v>
      </c>
      <c r="C3029" t="s">
        <v>3767</v>
      </c>
      <c r="D3029" t="s">
        <v>427</v>
      </c>
      <c r="E3029" t="s">
        <v>60</v>
      </c>
      <c r="F3029" t="s">
        <v>6327</v>
      </c>
      <c r="G3029" t="s">
        <v>428</v>
      </c>
      <c r="H3029" t="s">
        <v>107</v>
      </c>
      <c r="I3029" s="42">
        <v>1</v>
      </c>
      <c r="J3029" t="s">
        <v>7002</v>
      </c>
      <c r="K3029" s="37">
        <v>43867</v>
      </c>
      <c r="L3029" s="44">
        <v>30031</v>
      </c>
      <c r="M3029" s="44">
        <v>30031</v>
      </c>
      <c r="N3029" s="44">
        <v>0</v>
      </c>
      <c r="O3029" s="44">
        <v>27027.9</v>
      </c>
      <c r="P3029" s="44">
        <v>0</v>
      </c>
      <c r="Q3029" s="44">
        <v>2252.3249999999998</v>
      </c>
      <c r="R3029" s="44">
        <v>0</v>
      </c>
      <c r="S3029" s="44">
        <v>0</v>
      </c>
      <c r="T3029" s="44">
        <v>2252.3249999999998</v>
      </c>
      <c r="V3029" s="44"/>
      <c r="W3029" s="44"/>
      <c r="X3029" s="44"/>
    </row>
    <row r="3030" spans="1:24">
      <c r="A3030">
        <v>2</v>
      </c>
      <c r="B3030">
        <v>4332</v>
      </c>
      <c r="C3030" t="s">
        <v>3767</v>
      </c>
      <c r="D3030" t="s">
        <v>568</v>
      </c>
      <c r="E3030" t="s">
        <v>25</v>
      </c>
      <c r="F3030" t="s">
        <v>6328</v>
      </c>
      <c r="G3030" t="s">
        <v>2978</v>
      </c>
      <c r="H3030" t="s">
        <v>107</v>
      </c>
      <c r="I3030" s="42">
        <v>1</v>
      </c>
      <c r="J3030" t="s">
        <v>7002</v>
      </c>
      <c r="K3030" s="37">
        <v>43781</v>
      </c>
      <c r="L3030" s="44">
        <v>8947.94</v>
      </c>
      <c r="M3030" s="44">
        <v>8947.94</v>
      </c>
      <c r="N3030" s="44">
        <v>0</v>
      </c>
      <c r="O3030" s="44">
        <v>8053.15</v>
      </c>
      <c r="P3030" s="44">
        <v>0</v>
      </c>
      <c r="Q3030" s="44">
        <v>671.09580000000005</v>
      </c>
      <c r="R3030" s="44">
        <v>0</v>
      </c>
      <c r="S3030" s="44">
        <v>0</v>
      </c>
      <c r="T3030" s="44">
        <v>671.09580000000005</v>
      </c>
      <c r="V3030" s="44"/>
      <c r="W3030" s="44"/>
      <c r="X3030" s="44"/>
    </row>
    <row r="3031" spans="1:24">
      <c r="A3031">
        <v>2</v>
      </c>
      <c r="B3031">
        <v>4332</v>
      </c>
      <c r="C3031" t="s">
        <v>3767</v>
      </c>
      <c r="D3031" t="s">
        <v>68</v>
      </c>
      <c r="E3031" t="s">
        <v>69</v>
      </c>
      <c r="F3031" t="s">
        <v>6329</v>
      </c>
      <c r="G3031" t="s">
        <v>2942</v>
      </c>
      <c r="H3031" t="s">
        <v>124</v>
      </c>
      <c r="I3031" s="42">
        <v>1</v>
      </c>
      <c r="J3031" t="s">
        <v>7002</v>
      </c>
      <c r="K3031" s="37">
        <v>43781</v>
      </c>
      <c r="L3031" s="44">
        <v>22629.040000000001</v>
      </c>
      <c r="M3031" s="44">
        <v>22629.040000000001</v>
      </c>
      <c r="N3031" s="44">
        <v>0</v>
      </c>
      <c r="O3031" s="44">
        <v>20366.14</v>
      </c>
      <c r="P3031" s="44">
        <v>0</v>
      </c>
      <c r="Q3031" s="44">
        <v>1697.1783</v>
      </c>
      <c r="R3031" s="44">
        <v>0</v>
      </c>
      <c r="S3031" s="44">
        <v>0</v>
      </c>
      <c r="T3031" s="44">
        <v>1697.1783</v>
      </c>
      <c r="V3031" s="44"/>
      <c r="W3031" s="44"/>
      <c r="X3031" s="44"/>
    </row>
    <row r="3032" spans="1:24">
      <c r="A3032">
        <v>2</v>
      </c>
      <c r="B3032">
        <v>4332</v>
      </c>
      <c r="C3032" t="s">
        <v>3767</v>
      </c>
      <c r="D3032" t="s">
        <v>2036</v>
      </c>
      <c r="E3032" t="s">
        <v>60</v>
      </c>
      <c r="F3032" t="s">
        <v>6330</v>
      </c>
      <c r="G3032" t="s">
        <v>2935</v>
      </c>
      <c r="H3032" t="s">
        <v>86</v>
      </c>
      <c r="I3032" s="42">
        <v>1</v>
      </c>
      <c r="J3032" t="s">
        <v>7002</v>
      </c>
      <c r="K3032" s="37">
        <v>48092</v>
      </c>
      <c r="L3032" s="44">
        <v>178947.53</v>
      </c>
      <c r="M3032" s="44">
        <v>178947.53</v>
      </c>
      <c r="N3032" s="44">
        <v>0</v>
      </c>
      <c r="O3032" s="44">
        <v>164065.13</v>
      </c>
      <c r="P3032" s="44">
        <v>0</v>
      </c>
      <c r="Q3032" s="44">
        <v>2050.2946999999999</v>
      </c>
      <c r="R3032" s="44">
        <v>0</v>
      </c>
      <c r="S3032" s="44">
        <v>0</v>
      </c>
      <c r="T3032" s="44">
        <v>2050.2946999999999</v>
      </c>
      <c r="V3032" s="44"/>
      <c r="W3032" s="44"/>
      <c r="X3032" s="44"/>
    </row>
    <row r="3033" spans="1:24">
      <c r="A3033">
        <v>2</v>
      </c>
      <c r="B3033">
        <v>4332</v>
      </c>
      <c r="C3033" t="s">
        <v>3767</v>
      </c>
      <c r="D3033" t="s">
        <v>1501</v>
      </c>
      <c r="E3033" t="s">
        <v>9</v>
      </c>
      <c r="F3033" t="s">
        <v>6331</v>
      </c>
      <c r="G3033" t="s">
        <v>3405</v>
      </c>
      <c r="H3033" t="s">
        <v>149</v>
      </c>
      <c r="I3033" s="42">
        <v>1</v>
      </c>
      <c r="J3033" t="s">
        <v>7002</v>
      </c>
      <c r="K3033" s="37">
        <v>48092</v>
      </c>
      <c r="L3033" s="44">
        <v>3444464.6</v>
      </c>
      <c r="M3033" s="44">
        <v>3444464.6</v>
      </c>
      <c r="N3033" s="44">
        <v>0</v>
      </c>
      <c r="O3033" s="44">
        <v>3100018.14</v>
      </c>
      <c r="P3033" s="44">
        <v>0</v>
      </c>
      <c r="Q3033" s="44">
        <v>226430.38</v>
      </c>
      <c r="R3033" s="44">
        <v>0</v>
      </c>
      <c r="S3033" s="44">
        <v>85924.911699999997</v>
      </c>
      <c r="T3033" s="44">
        <v>140505.46830000001</v>
      </c>
      <c r="V3033" s="44"/>
      <c r="W3033" s="44"/>
      <c r="X3033" s="44"/>
    </row>
    <row r="3034" spans="1:24">
      <c r="A3034">
        <v>2</v>
      </c>
      <c r="B3034">
        <v>4332</v>
      </c>
      <c r="C3034" t="s">
        <v>3767</v>
      </c>
      <c r="D3034" t="s">
        <v>98</v>
      </c>
      <c r="E3034" t="s">
        <v>147</v>
      </c>
      <c r="F3034" t="s">
        <v>6332</v>
      </c>
      <c r="G3034" t="s">
        <v>3196</v>
      </c>
      <c r="H3034" t="s">
        <v>107</v>
      </c>
      <c r="I3034" s="42">
        <v>0</v>
      </c>
      <c r="J3034" t="s">
        <v>7002</v>
      </c>
      <c r="K3034" s="37">
        <v>43721</v>
      </c>
      <c r="L3034" s="44">
        <v>12028.63</v>
      </c>
      <c r="M3034" s="44">
        <v>12028.63</v>
      </c>
      <c r="N3034" s="44">
        <v>0</v>
      </c>
      <c r="O3034" s="44">
        <v>10825.77</v>
      </c>
      <c r="P3034" s="44">
        <v>0</v>
      </c>
      <c r="Q3034" s="44">
        <v>902.14750000000004</v>
      </c>
      <c r="R3034" s="44">
        <v>0</v>
      </c>
      <c r="S3034" s="44">
        <v>0</v>
      </c>
      <c r="T3034" s="44">
        <v>902.14750000000004</v>
      </c>
      <c r="V3034" s="44"/>
      <c r="W3034" s="44"/>
      <c r="X3034" s="44"/>
    </row>
    <row r="3035" spans="1:24">
      <c r="A3035">
        <v>2</v>
      </c>
      <c r="B3035">
        <v>4332</v>
      </c>
      <c r="C3035" t="s">
        <v>3767</v>
      </c>
      <c r="D3035" t="s">
        <v>285</v>
      </c>
      <c r="E3035" t="s">
        <v>37</v>
      </c>
      <c r="F3035" t="s">
        <v>6333</v>
      </c>
      <c r="G3035" t="s">
        <v>318</v>
      </c>
      <c r="H3035" t="s">
        <v>107</v>
      </c>
      <c r="I3035" s="42">
        <v>0</v>
      </c>
      <c r="J3035" t="s">
        <v>7002</v>
      </c>
      <c r="K3035" s="37">
        <v>43265</v>
      </c>
      <c r="L3035" s="44">
        <v>5783.18</v>
      </c>
      <c r="M3035" s="44">
        <v>5783.18</v>
      </c>
      <c r="N3035" s="44">
        <v>0</v>
      </c>
      <c r="O3035" s="44">
        <v>5204.8599999999997</v>
      </c>
      <c r="P3035" s="44">
        <v>0</v>
      </c>
      <c r="Q3035" s="44">
        <v>433.73829999999998</v>
      </c>
      <c r="R3035" s="44">
        <v>0</v>
      </c>
      <c r="S3035" s="44">
        <v>0</v>
      </c>
      <c r="T3035" s="44">
        <v>433.73829999999998</v>
      </c>
      <c r="V3035" s="44"/>
      <c r="W3035" s="44"/>
      <c r="X3035" s="44"/>
    </row>
    <row r="3036" spans="1:24">
      <c r="A3036">
        <v>2</v>
      </c>
      <c r="B3036">
        <v>4332</v>
      </c>
      <c r="C3036" t="s">
        <v>3767</v>
      </c>
      <c r="D3036" t="s">
        <v>247</v>
      </c>
      <c r="E3036" t="s">
        <v>69</v>
      </c>
      <c r="F3036" t="s">
        <v>6334</v>
      </c>
      <c r="G3036" t="s">
        <v>3334</v>
      </c>
      <c r="H3036" t="s">
        <v>124</v>
      </c>
      <c r="I3036" s="42">
        <v>0</v>
      </c>
      <c r="J3036" t="s">
        <v>7002</v>
      </c>
      <c r="K3036" s="37">
        <v>48092</v>
      </c>
      <c r="L3036" s="44">
        <v>282433.86</v>
      </c>
      <c r="M3036" s="44">
        <v>282433.86</v>
      </c>
      <c r="N3036" s="44">
        <v>0</v>
      </c>
      <c r="O3036" s="44">
        <v>254190.47</v>
      </c>
      <c r="P3036" s="44">
        <v>0</v>
      </c>
      <c r="Q3036" s="44">
        <v>21182.54</v>
      </c>
      <c r="R3036" s="44">
        <v>0</v>
      </c>
      <c r="S3036" s="44">
        <v>21182.54</v>
      </c>
      <c r="T3036" s="44">
        <v>0</v>
      </c>
      <c r="V3036" s="44"/>
      <c r="W3036" s="44"/>
      <c r="X3036" s="44"/>
    </row>
    <row r="3037" spans="1:24">
      <c r="A3037">
        <v>2</v>
      </c>
      <c r="B3037">
        <v>4332</v>
      </c>
      <c r="C3037" t="s">
        <v>3767</v>
      </c>
      <c r="D3037" t="s">
        <v>549</v>
      </c>
      <c r="E3037" t="s">
        <v>9</v>
      </c>
      <c r="F3037" t="s">
        <v>6335</v>
      </c>
      <c r="G3037" t="s">
        <v>2969</v>
      </c>
      <c r="H3037" t="s">
        <v>104</v>
      </c>
      <c r="I3037" s="42">
        <v>0</v>
      </c>
      <c r="J3037" t="s">
        <v>7002</v>
      </c>
      <c r="K3037" s="37">
        <v>43787</v>
      </c>
      <c r="L3037" s="44">
        <v>9871.92</v>
      </c>
      <c r="M3037" s="44">
        <v>9871.92</v>
      </c>
      <c r="N3037" s="44">
        <v>0</v>
      </c>
      <c r="O3037" s="44">
        <v>8884.73</v>
      </c>
      <c r="P3037" s="44">
        <v>0</v>
      </c>
      <c r="Q3037" s="44">
        <v>740.39419999999996</v>
      </c>
      <c r="R3037" s="44">
        <v>0</v>
      </c>
      <c r="S3037" s="44">
        <v>0</v>
      </c>
      <c r="T3037" s="44">
        <v>740.39419999999996</v>
      </c>
      <c r="V3037" s="44"/>
      <c r="W3037" s="44"/>
      <c r="X3037" s="44"/>
    </row>
    <row r="3038" spans="1:24">
      <c r="A3038">
        <v>2</v>
      </c>
      <c r="B3038">
        <v>4332</v>
      </c>
      <c r="C3038" t="s">
        <v>3767</v>
      </c>
      <c r="D3038" t="s">
        <v>845</v>
      </c>
      <c r="E3038" t="s">
        <v>25</v>
      </c>
      <c r="F3038" t="s">
        <v>6336</v>
      </c>
      <c r="G3038" t="s">
        <v>3082</v>
      </c>
      <c r="H3038" t="s">
        <v>100</v>
      </c>
      <c r="I3038" s="42">
        <v>1</v>
      </c>
      <c r="J3038" t="s">
        <v>7002</v>
      </c>
      <c r="K3038" s="37">
        <v>43781</v>
      </c>
      <c r="L3038" s="44">
        <v>66927.649999999994</v>
      </c>
      <c r="M3038" s="44">
        <v>66927.649999999994</v>
      </c>
      <c r="N3038" s="44">
        <v>0</v>
      </c>
      <c r="O3038" s="44">
        <v>60234.89</v>
      </c>
      <c r="P3038" s="44">
        <v>0</v>
      </c>
      <c r="Q3038" s="44">
        <v>5019.5742</v>
      </c>
      <c r="R3038" s="44">
        <v>0</v>
      </c>
      <c r="S3038" s="44">
        <v>0</v>
      </c>
      <c r="T3038" s="44">
        <v>5019.5742</v>
      </c>
      <c r="V3038" s="44"/>
      <c r="W3038" s="44"/>
      <c r="X3038" s="44"/>
    </row>
    <row r="3039" spans="1:24">
      <c r="A3039">
        <v>2</v>
      </c>
      <c r="B3039">
        <v>4332</v>
      </c>
      <c r="C3039" t="s">
        <v>3767</v>
      </c>
      <c r="D3039" t="s">
        <v>68</v>
      </c>
      <c r="E3039" t="s">
        <v>69</v>
      </c>
      <c r="F3039" t="s">
        <v>6337</v>
      </c>
      <c r="G3039" t="s">
        <v>2985</v>
      </c>
      <c r="H3039" t="s">
        <v>124</v>
      </c>
      <c r="I3039" s="42">
        <v>1</v>
      </c>
      <c r="J3039" t="s">
        <v>7002</v>
      </c>
      <c r="K3039" s="37">
        <v>43781</v>
      </c>
      <c r="L3039" s="44">
        <v>59183.34</v>
      </c>
      <c r="M3039" s="44">
        <v>59183.34</v>
      </c>
      <c r="N3039" s="44">
        <v>0</v>
      </c>
      <c r="O3039" s="44">
        <v>53265.01</v>
      </c>
      <c r="P3039" s="44">
        <v>0</v>
      </c>
      <c r="Q3039" s="44">
        <v>4438.7507999999998</v>
      </c>
      <c r="R3039" s="44">
        <v>0</v>
      </c>
      <c r="S3039" s="44">
        <v>0</v>
      </c>
      <c r="T3039" s="44">
        <v>4438.7507999999998</v>
      </c>
      <c r="V3039" s="44"/>
      <c r="W3039" s="44"/>
      <c r="X3039" s="44"/>
    </row>
    <row r="3040" spans="1:24">
      <c r="A3040">
        <v>2</v>
      </c>
      <c r="B3040">
        <v>4332</v>
      </c>
      <c r="C3040" t="s">
        <v>3767</v>
      </c>
      <c r="D3040" t="s">
        <v>1016</v>
      </c>
      <c r="E3040" t="s">
        <v>37</v>
      </c>
      <c r="F3040" t="s">
        <v>6338</v>
      </c>
      <c r="G3040" t="s">
        <v>2940</v>
      </c>
      <c r="H3040" t="s">
        <v>86</v>
      </c>
      <c r="I3040" s="42">
        <v>1</v>
      </c>
      <c r="J3040" t="s">
        <v>7002</v>
      </c>
      <c r="K3040" s="37">
        <v>43917</v>
      </c>
      <c r="L3040" s="44">
        <v>48580.22</v>
      </c>
      <c r="M3040" s="44">
        <v>48580.22</v>
      </c>
      <c r="N3040" s="44">
        <v>0</v>
      </c>
      <c r="O3040" s="44">
        <v>43722.2</v>
      </c>
      <c r="P3040" s="44">
        <v>0</v>
      </c>
      <c r="Q3040" s="44">
        <v>3643.5167000000001</v>
      </c>
      <c r="R3040" s="44">
        <v>0</v>
      </c>
      <c r="S3040" s="44">
        <v>0</v>
      </c>
      <c r="T3040" s="44">
        <v>3643.5167000000001</v>
      </c>
      <c r="V3040" s="44"/>
      <c r="W3040" s="44"/>
      <c r="X3040" s="44"/>
    </row>
    <row r="3041" spans="1:24">
      <c r="A3041">
        <v>2</v>
      </c>
      <c r="B3041">
        <v>4332</v>
      </c>
      <c r="C3041" t="s">
        <v>3767</v>
      </c>
      <c r="D3041" t="s">
        <v>2213</v>
      </c>
      <c r="E3041" t="s">
        <v>48</v>
      </c>
      <c r="F3041" t="s">
        <v>6339</v>
      </c>
      <c r="G3041" t="s">
        <v>3368</v>
      </c>
      <c r="H3041" t="s">
        <v>107</v>
      </c>
      <c r="I3041" s="42">
        <v>1</v>
      </c>
      <c r="J3041" t="s">
        <v>7002</v>
      </c>
      <c r="K3041" s="37">
        <v>43851</v>
      </c>
      <c r="L3041" s="44">
        <v>25204.27</v>
      </c>
      <c r="M3041" s="44">
        <v>25204.27</v>
      </c>
      <c r="N3041" s="44">
        <v>0</v>
      </c>
      <c r="O3041" s="44">
        <v>22683.84</v>
      </c>
      <c r="P3041" s="44">
        <v>0</v>
      </c>
      <c r="Q3041" s="44">
        <v>1890.32</v>
      </c>
      <c r="R3041" s="44">
        <v>0</v>
      </c>
      <c r="S3041" s="44">
        <v>0</v>
      </c>
      <c r="T3041" s="44">
        <v>1890.32</v>
      </c>
      <c r="V3041" s="44"/>
      <c r="W3041" s="44"/>
      <c r="X3041" s="44"/>
    </row>
    <row r="3042" spans="1:24">
      <c r="A3042">
        <v>2</v>
      </c>
      <c r="B3042">
        <v>4332</v>
      </c>
      <c r="C3042" t="s">
        <v>3767</v>
      </c>
      <c r="D3042" t="s">
        <v>175</v>
      </c>
      <c r="E3042" t="s">
        <v>9</v>
      </c>
      <c r="F3042" t="s">
        <v>7996</v>
      </c>
      <c r="G3042" t="s">
        <v>7997</v>
      </c>
      <c r="H3042" t="s">
        <v>100</v>
      </c>
      <c r="I3042" s="42">
        <v>1</v>
      </c>
      <c r="J3042" t="s">
        <v>7002</v>
      </c>
      <c r="K3042" s="37">
        <v>43952</v>
      </c>
      <c r="L3042" s="44">
        <v>5389.43</v>
      </c>
      <c r="M3042" s="44">
        <v>5389.43</v>
      </c>
      <c r="N3042" s="44">
        <v>0</v>
      </c>
      <c r="O3042" s="44">
        <v>4850.49</v>
      </c>
      <c r="P3042" s="44">
        <v>0</v>
      </c>
      <c r="Q3042" s="44">
        <v>404.2</v>
      </c>
      <c r="R3042" s="44">
        <v>0</v>
      </c>
      <c r="S3042" s="44">
        <v>404.2</v>
      </c>
      <c r="T3042" s="44">
        <v>0</v>
      </c>
      <c r="V3042" s="44"/>
      <c r="W3042" s="44"/>
      <c r="X3042" s="44"/>
    </row>
    <row r="3043" spans="1:24">
      <c r="A3043">
        <v>2</v>
      </c>
      <c r="B3043">
        <v>4332</v>
      </c>
      <c r="C3043" t="s">
        <v>3767</v>
      </c>
      <c r="D3043" t="s">
        <v>971</v>
      </c>
      <c r="E3043" t="s">
        <v>440</v>
      </c>
      <c r="F3043" t="s">
        <v>6340</v>
      </c>
      <c r="G3043" t="s">
        <v>2992</v>
      </c>
      <c r="H3043" t="s">
        <v>124</v>
      </c>
      <c r="I3043" s="42">
        <v>1</v>
      </c>
      <c r="J3043" t="s">
        <v>7002</v>
      </c>
      <c r="K3043" s="37">
        <v>43917</v>
      </c>
      <c r="L3043" s="44">
        <v>10018.780000000001</v>
      </c>
      <c r="M3043" s="44">
        <v>10018.780000000001</v>
      </c>
      <c r="N3043" s="44">
        <v>0</v>
      </c>
      <c r="O3043" s="44">
        <v>9016.9</v>
      </c>
      <c r="P3043" s="44">
        <v>0</v>
      </c>
      <c r="Q3043" s="44">
        <v>751.40830000000005</v>
      </c>
      <c r="R3043" s="44">
        <v>0</v>
      </c>
      <c r="S3043" s="44">
        <v>0</v>
      </c>
      <c r="T3043" s="44">
        <v>751.40830000000005</v>
      </c>
      <c r="V3043" s="44"/>
      <c r="W3043" s="44"/>
      <c r="X3043" s="44"/>
    </row>
    <row r="3044" spans="1:24">
      <c r="A3044">
        <v>2</v>
      </c>
      <c r="B3044">
        <v>4332</v>
      </c>
      <c r="C3044" t="s">
        <v>3767</v>
      </c>
      <c r="D3044" t="s">
        <v>1816</v>
      </c>
      <c r="E3044" t="s">
        <v>9</v>
      </c>
      <c r="F3044" t="s">
        <v>6341</v>
      </c>
      <c r="G3044" t="s">
        <v>3237</v>
      </c>
      <c r="H3044" t="s">
        <v>107</v>
      </c>
      <c r="I3044" s="42">
        <v>1</v>
      </c>
      <c r="J3044" t="s">
        <v>7002</v>
      </c>
      <c r="K3044" s="37">
        <v>43781</v>
      </c>
      <c r="L3044" s="44">
        <v>4713</v>
      </c>
      <c r="M3044" s="44">
        <v>4713</v>
      </c>
      <c r="N3044" s="44">
        <v>0</v>
      </c>
      <c r="O3044" s="44">
        <v>4241.7</v>
      </c>
      <c r="P3044" s="44">
        <v>0</v>
      </c>
      <c r="Q3044" s="44">
        <v>353.47500000000002</v>
      </c>
      <c r="R3044" s="44">
        <v>0</v>
      </c>
      <c r="S3044" s="44">
        <v>0</v>
      </c>
      <c r="T3044" s="44">
        <v>353.47500000000002</v>
      </c>
      <c r="V3044" s="44"/>
      <c r="W3044" s="44"/>
      <c r="X3044" s="44"/>
    </row>
    <row r="3045" spans="1:24">
      <c r="A3045">
        <v>2</v>
      </c>
      <c r="B3045">
        <v>4332</v>
      </c>
      <c r="C3045" t="s">
        <v>3767</v>
      </c>
      <c r="D3045" t="s">
        <v>568</v>
      </c>
      <c r="E3045" t="s">
        <v>25</v>
      </c>
      <c r="F3045" t="s">
        <v>6342</v>
      </c>
      <c r="G3045" t="s">
        <v>2983</v>
      </c>
      <c r="H3045" t="s">
        <v>107</v>
      </c>
      <c r="I3045" s="42">
        <v>1</v>
      </c>
      <c r="J3045" t="s">
        <v>7002</v>
      </c>
      <c r="K3045" s="37">
        <v>43781</v>
      </c>
      <c r="L3045" s="44">
        <v>3341.14</v>
      </c>
      <c r="M3045" s="44">
        <v>3341.14</v>
      </c>
      <c r="N3045" s="44">
        <v>0</v>
      </c>
      <c r="O3045" s="44">
        <v>3007.03</v>
      </c>
      <c r="P3045" s="44">
        <v>0</v>
      </c>
      <c r="Q3045" s="44">
        <v>250.58580000000001</v>
      </c>
      <c r="R3045" s="44">
        <v>0</v>
      </c>
      <c r="S3045" s="44">
        <v>0</v>
      </c>
      <c r="T3045" s="44">
        <v>250.58580000000001</v>
      </c>
      <c r="V3045" s="44"/>
      <c r="W3045" s="44"/>
      <c r="X3045" s="44"/>
    </row>
    <row r="3046" spans="1:24">
      <c r="A3046">
        <v>2</v>
      </c>
      <c r="B3046">
        <v>4332</v>
      </c>
      <c r="C3046" t="s">
        <v>3767</v>
      </c>
      <c r="D3046" t="s">
        <v>1510</v>
      </c>
      <c r="E3046" t="s">
        <v>131</v>
      </c>
      <c r="F3046" t="s">
        <v>6343</v>
      </c>
      <c r="G3046" t="s">
        <v>2930</v>
      </c>
      <c r="H3046" t="s">
        <v>86</v>
      </c>
      <c r="I3046" s="42">
        <v>1</v>
      </c>
      <c r="J3046" t="s">
        <v>7002</v>
      </c>
      <c r="K3046" s="37">
        <v>43781</v>
      </c>
      <c r="L3046" s="44">
        <v>8792.4500000000007</v>
      </c>
      <c r="M3046" s="44">
        <v>8792.4500000000007</v>
      </c>
      <c r="N3046" s="44">
        <v>0</v>
      </c>
      <c r="O3046" s="44">
        <v>7913.21</v>
      </c>
      <c r="P3046" s="44">
        <v>0</v>
      </c>
      <c r="Q3046" s="44">
        <v>659.43420000000003</v>
      </c>
      <c r="R3046" s="44">
        <v>0</v>
      </c>
      <c r="S3046" s="44">
        <v>0</v>
      </c>
      <c r="T3046" s="44">
        <v>659.43420000000003</v>
      </c>
      <c r="V3046" s="44"/>
      <c r="W3046" s="44"/>
      <c r="X3046" s="44"/>
    </row>
    <row r="3047" spans="1:24">
      <c r="A3047">
        <v>2</v>
      </c>
      <c r="B3047">
        <v>4332</v>
      </c>
      <c r="C3047" t="s">
        <v>3767</v>
      </c>
      <c r="D3047" t="s">
        <v>90</v>
      </c>
      <c r="E3047" t="s">
        <v>9</v>
      </c>
      <c r="F3047" t="s">
        <v>6344</v>
      </c>
      <c r="G3047" t="s">
        <v>2996</v>
      </c>
      <c r="H3047" t="s">
        <v>86</v>
      </c>
      <c r="I3047" s="42">
        <v>0.55000000000000004</v>
      </c>
      <c r="J3047" t="s">
        <v>7002</v>
      </c>
      <c r="K3047" s="37">
        <v>48092</v>
      </c>
      <c r="L3047" s="44">
        <v>192690.59</v>
      </c>
      <c r="M3047" s="44">
        <v>192690.59</v>
      </c>
      <c r="N3047" s="44">
        <v>0</v>
      </c>
      <c r="O3047" s="44">
        <v>173421.53</v>
      </c>
      <c r="P3047" s="44">
        <v>0</v>
      </c>
      <c r="Q3047" s="44">
        <v>14451.7942</v>
      </c>
      <c r="R3047" s="44">
        <v>0</v>
      </c>
      <c r="S3047" s="44">
        <v>0</v>
      </c>
      <c r="T3047" s="44">
        <v>14451.7942</v>
      </c>
      <c r="V3047" s="44"/>
      <c r="W3047" s="44"/>
      <c r="X3047" s="44"/>
    </row>
    <row r="3048" spans="1:24">
      <c r="A3048">
        <v>2</v>
      </c>
      <c r="B3048">
        <v>4332</v>
      </c>
      <c r="C3048" t="s">
        <v>3767</v>
      </c>
      <c r="D3048" t="s">
        <v>237</v>
      </c>
      <c r="E3048" t="s">
        <v>15</v>
      </c>
      <c r="F3048" t="s">
        <v>6345</v>
      </c>
      <c r="G3048" t="s">
        <v>3400</v>
      </c>
      <c r="H3048" t="s">
        <v>124</v>
      </c>
      <c r="I3048" s="42">
        <v>0.1</v>
      </c>
      <c r="J3048" t="s">
        <v>7002</v>
      </c>
      <c r="K3048" s="37">
        <v>48092</v>
      </c>
      <c r="L3048" s="44">
        <v>3730507.99</v>
      </c>
      <c r="M3048" s="44">
        <v>3730507.99</v>
      </c>
      <c r="N3048" s="44">
        <v>0</v>
      </c>
      <c r="O3048" s="44">
        <v>3357457.19</v>
      </c>
      <c r="P3048" s="44">
        <v>0</v>
      </c>
      <c r="Q3048" s="44">
        <v>0</v>
      </c>
      <c r="R3048" s="44">
        <v>0</v>
      </c>
      <c r="S3048" s="44">
        <v>0</v>
      </c>
      <c r="T3048" s="44">
        <v>0</v>
      </c>
      <c r="V3048" s="44"/>
      <c r="W3048" s="44"/>
      <c r="X3048" s="44"/>
    </row>
    <row r="3049" spans="1:24">
      <c r="A3049">
        <v>2</v>
      </c>
      <c r="B3049">
        <v>4332</v>
      </c>
      <c r="C3049" t="s">
        <v>3767</v>
      </c>
      <c r="D3049" t="s">
        <v>1523</v>
      </c>
      <c r="E3049" t="s">
        <v>15</v>
      </c>
      <c r="F3049" t="s">
        <v>6346</v>
      </c>
      <c r="G3049" t="s">
        <v>3288</v>
      </c>
      <c r="H3049" t="s">
        <v>107</v>
      </c>
      <c r="I3049" s="42">
        <v>0.41</v>
      </c>
      <c r="J3049" t="s">
        <v>7002</v>
      </c>
      <c r="K3049" s="37">
        <v>48092</v>
      </c>
      <c r="L3049" s="44">
        <v>144294.94</v>
      </c>
      <c r="M3049" s="44">
        <v>144294.94</v>
      </c>
      <c r="N3049" s="44">
        <v>0</v>
      </c>
      <c r="O3049" s="44">
        <v>129865.45</v>
      </c>
      <c r="P3049" s="44">
        <v>0</v>
      </c>
      <c r="Q3049" s="44">
        <v>0</v>
      </c>
      <c r="R3049" s="44">
        <v>0</v>
      </c>
      <c r="S3049" s="44">
        <v>0</v>
      </c>
      <c r="T3049" s="44">
        <v>0</v>
      </c>
      <c r="V3049" s="44"/>
      <c r="W3049" s="44"/>
      <c r="X3049" s="44"/>
    </row>
    <row r="3050" spans="1:24">
      <c r="A3050">
        <v>2</v>
      </c>
      <c r="B3050">
        <v>4332</v>
      </c>
      <c r="C3050" t="s">
        <v>3767</v>
      </c>
      <c r="D3050" t="s">
        <v>90</v>
      </c>
      <c r="E3050" t="s">
        <v>9</v>
      </c>
      <c r="F3050" t="s">
        <v>6347</v>
      </c>
      <c r="G3050" t="s">
        <v>2946</v>
      </c>
      <c r="H3050" t="s">
        <v>86</v>
      </c>
      <c r="I3050" s="42">
        <v>1</v>
      </c>
      <c r="J3050" t="s">
        <v>7002</v>
      </c>
      <c r="K3050" s="37">
        <v>43864</v>
      </c>
      <c r="L3050" s="44">
        <v>44314</v>
      </c>
      <c r="M3050" s="44">
        <v>44314</v>
      </c>
      <c r="N3050" s="44">
        <v>0</v>
      </c>
      <c r="O3050" s="44">
        <v>39882.6</v>
      </c>
      <c r="P3050" s="44">
        <v>0</v>
      </c>
      <c r="Q3050" s="44">
        <v>3323.55</v>
      </c>
      <c r="R3050" s="44">
        <v>0</v>
      </c>
      <c r="S3050" s="44">
        <v>0</v>
      </c>
      <c r="T3050" s="44">
        <v>3323.55</v>
      </c>
      <c r="V3050" s="44"/>
      <c r="W3050" s="44"/>
      <c r="X3050" s="44"/>
    </row>
    <row r="3051" spans="1:24">
      <c r="A3051">
        <v>2</v>
      </c>
      <c r="B3051">
        <v>4332</v>
      </c>
      <c r="C3051" t="s">
        <v>3767</v>
      </c>
      <c r="D3051" t="s">
        <v>68</v>
      </c>
      <c r="E3051" t="s">
        <v>69</v>
      </c>
      <c r="F3051" t="s">
        <v>7998</v>
      </c>
      <c r="G3051" t="s">
        <v>7999</v>
      </c>
      <c r="H3051" t="s">
        <v>107</v>
      </c>
      <c r="I3051" s="42">
        <v>0</v>
      </c>
      <c r="J3051" t="s">
        <v>7002</v>
      </c>
      <c r="K3051" s="37">
        <v>48092</v>
      </c>
      <c r="L3051" s="44">
        <v>125159.54</v>
      </c>
      <c r="M3051" s="44">
        <v>125159.54</v>
      </c>
      <c r="N3051" s="44">
        <v>0</v>
      </c>
      <c r="O3051" s="44">
        <v>112643.59</v>
      </c>
      <c r="P3051" s="44">
        <v>0</v>
      </c>
      <c r="Q3051" s="44">
        <v>0</v>
      </c>
      <c r="R3051" s="44">
        <v>0</v>
      </c>
      <c r="S3051" s="44">
        <v>0</v>
      </c>
      <c r="T3051" s="44">
        <v>0</v>
      </c>
      <c r="V3051" s="44"/>
      <c r="W3051" s="44"/>
      <c r="X3051" s="44"/>
    </row>
    <row r="3052" spans="1:24">
      <c r="A3052">
        <v>2</v>
      </c>
      <c r="B3052">
        <v>4332</v>
      </c>
      <c r="C3052" t="s">
        <v>3767</v>
      </c>
      <c r="D3052" t="s">
        <v>796</v>
      </c>
      <c r="E3052" t="s">
        <v>60</v>
      </c>
      <c r="F3052" t="s">
        <v>8000</v>
      </c>
      <c r="G3052" t="s">
        <v>8001</v>
      </c>
      <c r="H3052" t="s">
        <v>100</v>
      </c>
      <c r="I3052" s="42">
        <v>0</v>
      </c>
      <c r="J3052" t="s">
        <v>7002</v>
      </c>
      <c r="K3052" s="37">
        <v>43972</v>
      </c>
      <c r="L3052" s="44">
        <v>56943.16</v>
      </c>
      <c r="M3052" s="44">
        <v>56943.16</v>
      </c>
      <c r="N3052" s="44">
        <v>0</v>
      </c>
      <c r="O3052" s="44">
        <v>51248.84</v>
      </c>
      <c r="P3052" s="44">
        <v>0</v>
      </c>
      <c r="Q3052" s="44">
        <v>4270.7299999999996</v>
      </c>
      <c r="R3052" s="44">
        <v>0</v>
      </c>
      <c r="S3052" s="44">
        <v>4270.7299999999996</v>
      </c>
      <c r="T3052" s="44">
        <v>0</v>
      </c>
      <c r="V3052" s="44"/>
      <c r="W3052" s="44"/>
      <c r="X3052" s="44"/>
    </row>
    <row r="3053" spans="1:24">
      <c r="A3053">
        <v>2</v>
      </c>
      <c r="B3053">
        <v>4332</v>
      </c>
      <c r="C3053" t="s">
        <v>3767</v>
      </c>
      <c r="D3053" t="s">
        <v>90</v>
      </c>
      <c r="E3053" t="s">
        <v>9</v>
      </c>
      <c r="F3053" t="s">
        <v>6348</v>
      </c>
      <c r="G3053" t="s">
        <v>2912</v>
      </c>
      <c r="H3053" t="s">
        <v>86</v>
      </c>
      <c r="I3053" s="42">
        <v>1</v>
      </c>
      <c r="J3053" t="s">
        <v>7002</v>
      </c>
      <c r="K3053" s="37">
        <v>43864</v>
      </c>
      <c r="L3053" s="44">
        <v>50267.14</v>
      </c>
      <c r="M3053" s="44">
        <v>50267.14</v>
      </c>
      <c r="N3053" s="44">
        <v>0</v>
      </c>
      <c r="O3053" s="44">
        <v>45240.43</v>
      </c>
      <c r="P3053" s="44">
        <v>0</v>
      </c>
      <c r="Q3053" s="44">
        <v>3770.0358000000001</v>
      </c>
      <c r="R3053" s="44">
        <v>0</v>
      </c>
      <c r="S3053" s="44">
        <v>0</v>
      </c>
      <c r="T3053" s="44">
        <v>3770.0358000000001</v>
      </c>
      <c r="V3053" s="44"/>
      <c r="W3053" s="44"/>
      <c r="X3053" s="44"/>
    </row>
    <row r="3054" spans="1:24">
      <c r="A3054">
        <v>2</v>
      </c>
      <c r="B3054">
        <v>4332</v>
      </c>
      <c r="C3054" t="s">
        <v>3767</v>
      </c>
      <c r="D3054" t="s">
        <v>2126</v>
      </c>
      <c r="E3054" t="s">
        <v>76</v>
      </c>
      <c r="F3054" t="s">
        <v>6349</v>
      </c>
      <c r="G3054" t="s">
        <v>3303</v>
      </c>
      <c r="H3054" t="s">
        <v>124</v>
      </c>
      <c r="I3054" s="42">
        <v>0</v>
      </c>
      <c r="J3054" t="s">
        <v>7002</v>
      </c>
      <c r="K3054" s="37">
        <v>48092</v>
      </c>
      <c r="L3054" s="44">
        <v>771672.15</v>
      </c>
      <c r="M3054" s="44">
        <v>771672.15</v>
      </c>
      <c r="N3054" s="44">
        <v>0</v>
      </c>
      <c r="O3054" s="44">
        <v>694504.94</v>
      </c>
      <c r="P3054" s="44">
        <v>0</v>
      </c>
      <c r="Q3054" s="44">
        <v>0</v>
      </c>
      <c r="R3054" s="44">
        <v>0</v>
      </c>
      <c r="S3054" s="44">
        <v>0</v>
      </c>
      <c r="T3054" s="44">
        <v>0</v>
      </c>
      <c r="V3054" s="44"/>
      <c r="W3054" s="44"/>
      <c r="X3054" s="44"/>
    </row>
    <row r="3055" spans="1:24">
      <c r="A3055">
        <v>2</v>
      </c>
      <c r="B3055">
        <v>4332</v>
      </c>
      <c r="C3055" t="s">
        <v>3767</v>
      </c>
      <c r="D3055" t="s">
        <v>121</v>
      </c>
      <c r="E3055" t="s">
        <v>122</v>
      </c>
      <c r="F3055" t="s">
        <v>6350</v>
      </c>
      <c r="G3055" t="s">
        <v>504</v>
      </c>
      <c r="H3055" t="s">
        <v>107</v>
      </c>
      <c r="I3055" s="42">
        <v>0</v>
      </c>
      <c r="J3055" t="s">
        <v>7002</v>
      </c>
      <c r="K3055" s="37">
        <v>43294</v>
      </c>
      <c r="L3055" s="44">
        <v>5660.59</v>
      </c>
      <c r="M3055" s="44">
        <v>5660.59</v>
      </c>
      <c r="N3055" s="44">
        <v>0</v>
      </c>
      <c r="O3055" s="44">
        <v>5094.53</v>
      </c>
      <c r="P3055" s="44">
        <v>0</v>
      </c>
      <c r="Q3055" s="44">
        <v>424.54419999999999</v>
      </c>
      <c r="R3055" s="44">
        <v>0</v>
      </c>
      <c r="S3055" s="44">
        <v>0</v>
      </c>
      <c r="T3055" s="44">
        <v>424.54419999999999</v>
      </c>
      <c r="V3055" s="44"/>
      <c r="W3055" s="44"/>
      <c r="X3055" s="44"/>
    </row>
    <row r="3056" spans="1:24">
      <c r="A3056">
        <v>2</v>
      </c>
      <c r="B3056">
        <v>4332</v>
      </c>
      <c r="C3056" t="s">
        <v>3767</v>
      </c>
      <c r="D3056" t="s">
        <v>78</v>
      </c>
      <c r="E3056" t="s">
        <v>76</v>
      </c>
      <c r="F3056" t="s">
        <v>6351</v>
      </c>
      <c r="G3056" t="s">
        <v>3453</v>
      </c>
      <c r="H3056" t="s">
        <v>124</v>
      </c>
      <c r="I3056" s="42">
        <v>0</v>
      </c>
      <c r="J3056" t="s">
        <v>7002</v>
      </c>
      <c r="K3056" s="37">
        <v>48092</v>
      </c>
      <c r="L3056" s="44">
        <v>1878067</v>
      </c>
      <c r="M3056" s="44">
        <v>1878067</v>
      </c>
      <c r="N3056" s="44">
        <v>0</v>
      </c>
      <c r="O3056" s="44">
        <v>1690260.3</v>
      </c>
      <c r="P3056" s="44">
        <v>0</v>
      </c>
      <c r="Q3056" s="44">
        <v>7200</v>
      </c>
      <c r="R3056" s="44">
        <v>0</v>
      </c>
      <c r="S3056" s="44">
        <v>7200</v>
      </c>
      <c r="T3056" s="44">
        <v>0</v>
      </c>
      <c r="V3056" s="44"/>
      <c r="W3056" s="44"/>
      <c r="X3056" s="44"/>
    </row>
    <row r="3057" spans="1:24">
      <c r="A3057">
        <v>2</v>
      </c>
      <c r="B3057">
        <v>4332</v>
      </c>
      <c r="C3057" t="s">
        <v>3767</v>
      </c>
      <c r="D3057" t="s">
        <v>175</v>
      </c>
      <c r="E3057" t="s">
        <v>9</v>
      </c>
      <c r="F3057" t="s">
        <v>8002</v>
      </c>
      <c r="G3057" t="s">
        <v>8003</v>
      </c>
      <c r="H3057" t="s">
        <v>100</v>
      </c>
      <c r="I3057" s="42">
        <v>1</v>
      </c>
      <c r="J3057" t="s">
        <v>7002</v>
      </c>
      <c r="K3057" s="37">
        <v>43994</v>
      </c>
      <c r="L3057" s="44">
        <v>38991.06</v>
      </c>
      <c r="M3057" s="44">
        <v>38991.06</v>
      </c>
      <c r="N3057" s="44">
        <v>0</v>
      </c>
      <c r="O3057" s="44">
        <v>35091.949999999997</v>
      </c>
      <c r="P3057" s="44">
        <v>0</v>
      </c>
      <c r="Q3057" s="44">
        <v>2924.32</v>
      </c>
      <c r="R3057" s="44">
        <v>0</v>
      </c>
      <c r="S3057" s="44">
        <v>2924.32</v>
      </c>
      <c r="T3057" s="44">
        <v>0</v>
      </c>
      <c r="V3057" s="44"/>
      <c r="W3057" s="44"/>
      <c r="X3057" s="44"/>
    </row>
    <row r="3058" spans="1:24">
      <c r="A3058">
        <v>2</v>
      </c>
      <c r="B3058">
        <v>4332</v>
      </c>
      <c r="C3058" t="s">
        <v>3767</v>
      </c>
      <c r="D3058" t="s">
        <v>568</v>
      </c>
      <c r="E3058" t="s">
        <v>25</v>
      </c>
      <c r="F3058" t="s">
        <v>6352</v>
      </c>
      <c r="G3058" t="s">
        <v>3089</v>
      </c>
      <c r="H3058" t="s">
        <v>107</v>
      </c>
      <c r="I3058" s="42">
        <v>1</v>
      </c>
      <c r="J3058" t="s">
        <v>7002</v>
      </c>
      <c r="K3058" s="37">
        <v>43781</v>
      </c>
      <c r="L3058" s="44">
        <v>38638.11</v>
      </c>
      <c r="M3058" s="44">
        <v>38638.11</v>
      </c>
      <c r="N3058" s="44">
        <v>0</v>
      </c>
      <c r="O3058" s="44">
        <v>34774.300000000003</v>
      </c>
      <c r="P3058" s="44">
        <v>0</v>
      </c>
      <c r="Q3058" s="44">
        <v>2897.8582999999999</v>
      </c>
      <c r="R3058" s="44">
        <v>0</v>
      </c>
      <c r="S3058" s="44">
        <v>0</v>
      </c>
      <c r="T3058" s="44">
        <v>2897.8582999999999</v>
      </c>
      <c r="V3058" s="44"/>
      <c r="W3058" s="44"/>
      <c r="X3058" s="44"/>
    </row>
    <row r="3059" spans="1:24">
      <c r="A3059">
        <v>2</v>
      </c>
      <c r="B3059">
        <v>4332</v>
      </c>
      <c r="C3059" t="s">
        <v>3767</v>
      </c>
      <c r="D3059" t="s">
        <v>3342</v>
      </c>
      <c r="E3059" t="s">
        <v>814</v>
      </c>
      <c r="F3059" t="s">
        <v>8004</v>
      </c>
      <c r="G3059" t="s">
        <v>8005</v>
      </c>
      <c r="H3059" t="s">
        <v>149</v>
      </c>
      <c r="I3059" s="42">
        <v>0</v>
      </c>
      <c r="J3059" t="s">
        <v>7002</v>
      </c>
      <c r="K3059" s="37">
        <v>48092</v>
      </c>
      <c r="L3059" s="44">
        <v>1985165.96</v>
      </c>
      <c r="M3059" s="44">
        <v>1985165.96</v>
      </c>
      <c r="N3059" s="44">
        <v>0</v>
      </c>
      <c r="O3059" s="44">
        <v>1786649.36</v>
      </c>
      <c r="P3059" s="44">
        <v>0</v>
      </c>
      <c r="Q3059" s="44">
        <v>0</v>
      </c>
      <c r="R3059" s="44">
        <v>0</v>
      </c>
      <c r="S3059" s="44">
        <v>0</v>
      </c>
      <c r="T3059" s="44">
        <v>0</v>
      </c>
      <c r="V3059" s="44"/>
      <c r="W3059" s="44"/>
      <c r="X3059" s="44"/>
    </row>
    <row r="3060" spans="1:24">
      <c r="A3060">
        <v>2</v>
      </c>
      <c r="B3060">
        <v>4332</v>
      </c>
      <c r="C3060" t="s">
        <v>3767</v>
      </c>
      <c r="D3060" t="s">
        <v>568</v>
      </c>
      <c r="E3060" t="s">
        <v>25</v>
      </c>
      <c r="F3060" t="s">
        <v>6353</v>
      </c>
      <c r="G3060" t="s">
        <v>3100</v>
      </c>
      <c r="H3060" t="s">
        <v>107</v>
      </c>
      <c r="I3060" s="42">
        <v>1</v>
      </c>
      <c r="J3060" t="s">
        <v>7002</v>
      </c>
      <c r="K3060" s="37">
        <v>43917</v>
      </c>
      <c r="L3060" s="44">
        <v>26916.38</v>
      </c>
      <c r="M3060" s="44">
        <v>26916.38</v>
      </c>
      <c r="N3060" s="44">
        <v>0</v>
      </c>
      <c r="O3060" s="44">
        <v>24224.74</v>
      </c>
      <c r="P3060" s="44">
        <v>0</v>
      </c>
      <c r="Q3060" s="44">
        <v>2018.7283</v>
      </c>
      <c r="R3060" s="44">
        <v>0</v>
      </c>
      <c r="S3060" s="44">
        <v>0</v>
      </c>
      <c r="T3060" s="44">
        <v>2018.7283</v>
      </c>
      <c r="V3060" s="44"/>
      <c r="W3060" s="44"/>
      <c r="X3060" s="44"/>
    </row>
    <row r="3061" spans="1:24">
      <c r="A3061">
        <v>2</v>
      </c>
      <c r="B3061">
        <v>4332</v>
      </c>
      <c r="C3061" t="s">
        <v>3767</v>
      </c>
      <c r="D3061" t="s">
        <v>1708</v>
      </c>
      <c r="E3061" t="s">
        <v>69</v>
      </c>
      <c r="F3061" t="s">
        <v>6354</v>
      </c>
      <c r="G3061" t="s">
        <v>2952</v>
      </c>
      <c r="H3061" t="s">
        <v>86</v>
      </c>
      <c r="I3061" s="42">
        <v>1</v>
      </c>
      <c r="J3061" t="s">
        <v>7002</v>
      </c>
      <c r="K3061" s="37">
        <v>43929</v>
      </c>
      <c r="L3061" s="44">
        <v>153860.97</v>
      </c>
      <c r="M3061" s="44">
        <v>153593.10999999999</v>
      </c>
      <c r="N3061" s="44">
        <v>-267.86</v>
      </c>
      <c r="O3061" s="44">
        <v>147506.84</v>
      </c>
      <c r="P3061" s="44">
        <v>-241.07</v>
      </c>
      <c r="Q3061" s="44">
        <v>4564.7</v>
      </c>
      <c r="R3061" s="44">
        <v>0</v>
      </c>
      <c r="S3061" s="44">
        <v>-8.8583999999999996</v>
      </c>
      <c r="T3061" s="44">
        <v>4573.5583999999999</v>
      </c>
      <c r="V3061" s="44"/>
      <c r="W3061" s="44"/>
      <c r="X3061" s="44"/>
    </row>
    <row r="3062" spans="1:24">
      <c r="A3062">
        <v>2</v>
      </c>
      <c r="B3062">
        <v>4332</v>
      </c>
      <c r="C3062" t="s">
        <v>3767</v>
      </c>
      <c r="D3062" t="s">
        <v>609</v>
      </c>
      <c r="E3062" t="s">
        <v>131</v>
      </c>
      <c r="F3062" t="s">
        <v>8006</v>
      </c>
      <c r="G3062" t="s">
        <v>141</v>
      </c>
      <c r="H3062" t="s">
        <v>86</v>
      </c>
      <c r="I3062" s="42">
        <v>1</v>
      </c>
      <c r="J3062" t="s">
        <v>7002</v>
      </c>
      <c r="K3062" s="37">
        <v>43335</v>
      </c>
      <c r="L3062" s="44">
        <v>28213.25</v>
      </c>
      <c r="M3062" s="44">
        <v>28213.25</v>
      </c>
      <c r="N3062" s="44">
        <v>0</v>
      </c>
      <c r="O3062" s="44">
        <v>28213.25</v>
      </c>
      <c r="P3062" s="44">
        <v>0</v>
      </c>
      <c r="Q3062" s="44">
        <v>0</v>
      </c>
      <c r="R3062" s="44">
        <v>0</v>
      </c>
      <c r="S3062" s="44">
        <v>0</v>
      </c>
      <c r="T3062" s="44">
        <v>0</v>
      </c>
      <c r="V3062" s="44"/>
      <c r="W3062" s="44"/>
      <c r="X3062" s="44"/>
    </row>
    <row r="3063" spans="1:24">
      <c r="A3063">
        <v>2</v>
      </c>
      <c r="B3063">
        <v>4332</v>
      </c>
      <c r="C3063" t="s">
        <v>3767</v>
      </c>
      <c r="D3063" t="s">
        <v>568</v>
      </c>
      <c r="E3063" t="s">
        <v>25</v>
      </c>
      <c r="F3063" t="s">
        <v>6355</v>
      </c>
      <c r="G3063" t="s">
        <v>2993</v>
      </c>
      <c r="H3063" t="s">
        <v>107</v>
      </c>
      <c r="I3063" s="42">
        <v>1</v>
      </c>
      <c r="J3063" t="s">
        <v>7002</v>
      </c>
      <c r="K3063" s="37">
        <v>43781</v>
      </c>
      <c r="L3063" s="44">
        <v>9461.85</v>
      </c>
      <c r="M3063" s="44">
        <v>9461.85</v>
      </c>
      <c r="N3063" s="44">
        <v>0</v>
      </c>
      <c r="O3063" s="44">
        <v>8515.67</v>
      </c>
      <c r="P3063" s="44">
        <v>0</v>
      </c>
      <c r="Q3063" s="44">
        <v>709.63919999999996</v>
      </c>
      <c r="R3063" s="44">
        <v>0</v>
      </c>
      <c r="S3063" s="44">
        <v>0</v>
      </c>
      <c r="T3063" s="44">
        <v>709.63919999999996</v>
      </c>
      <c r="V3063" s="44"/>
      <c r="W3063" s="44"/>
      <c r="X3063" s="44"/>
    </row>
    <row r="3064" spans="1:24">
      <c r="A3064">
        <v>2</v>
      </c>
      <c r="B3064">
        <v>4332</v>
      </c>
      <c r="C3064" t="s">
        <v>3767</v>
      </c>
      <c r="D3064" t="s">
        <v>1599</v>
      </c>
      <c r="E3064" t="s">
        <v>25</v>
      </c>
      <c r="F3064" t="s">
        <v>6356</v>
      </c>
      <c r="G3064" t="s">
        <v>1065</v>
      </c>
      <c r="H3064" t="s">
        <v>107</v>
      </c>
      <c r="I3064" s="42">
        <v>0</v>
      </c>
      <c r="J3064" t="s">
        <v>7002</v>
      </c>
      <c r="K3064" s="37">
        <v>43882</v>
      </c>
      <c r="L3064" s="44">
        <v>20273.95</v>
      </c>
      <c r="M3064" s="44">
        <v>20273.95</v>
      </c>
      <c r="N3064" s="44">
        <v>0</v>
      </c>
      <c r="O3064" s="44">
        <v>18246.560000000001</v>
      </c>
      <c r="P3064" s="44">
        <v>0</v>
      </c>
      <c r="Q3064" s="44">
        <v>1520.5467000000001</v>
      </c>
      <c r="R3064" s="44">
        <v>0</v>
      </c>
      <c r="S3064" s="44">
        <v>0</v>
      </c>
      <c r="T3064" s="44">
        <v>1520.5467000000001</v>
      </c>
      <c r="V3064" s="44"/>
      <c r="W3064" s="44"/>
      <c r="X3064" s="44"/>
    </row>
    <row r="3065" spans="1:24">
      <c r="A3065">
        <v>2</v>
      </c>
      <c r="B3065">
        <v>4332</v>
      </c>
      <c r="C3065" t="s">
        <v>3767</v>
      </c>
      <c r="D3065" t="s">
        <v>1046</v>
      </c>
      <c r="E3065" t="s">
        <v>21</v>
      </c>
      <c r="F3065" t="s">
        <v>6357</v>
      </c>
      <c r="G3065" t="s">
        <v>3265</v>
      </c>
      <c r="H3065" t="s">
        <v>107</v>
      </c>
      <c r="I3065" s="42">
        <v>0</v>
      </c>
      <c r="J3065" t="s">
        <v>7002</v>
      </c>
      <c r="K3065" s="37">
        <v>43864</v>
      </c>
      <c r="L3065" s="44">
        <v>15924.37</v>
      </c>
      <c r="M3065" s="44">
        <v>15924.37</v>
      </c>
      <c r="N3065" s="44">
        <v>0</v>
      </c>
      <c r="O3065" s="44">
        <v>14331.93</v>
      </c>
      <c r="P3065" s="44">
        <v>0</v>
      </c>
      <c r="Q3065" s="44">
        <v>1194.3275000000001</v>
      </c>
      <c r="R3065" s="44">
        <v>0</v>
      </c>
      <c r="S3065" s="44">
        <v>0</v>
      </c>
      <c r="T3065" s="44">
        <v>1194.3275000000001</v>
      </c>
      <c r="V3065" s="44"/>
      <c r="W3065" s="44"/>
      <c r="X3065" s="44"/>
    </row>
    <row r="3066" spans="1:24">
      <c r="A3066">
        <v>2</v>
      </c>
      <c r="B3066">
        <v>4332</v>
      </c>
      <c r="C3066" t="s">
        <v>3767</v>
      </c>
      <c r="D3066" t="s">
        <v>175</v>
      </c>
      <c r="E3066" t="s">
        <v>9</v>
      </c>
      <c r="F3066" t="s">
        <v>8007</v>
      </c>
      <c r="G3066" t="s">
        <v>8008</v>
      </c>
      <c r="H3066" t="s">
        <v>100</v>
      </c>
      <c r="I3066" s="42">
        <v>1</v>
      </c>
      <c r="J3066" t="s">
        <v>7002</v>
      </c>
      <c r="K3066" s="37">
        <v>48092</v>
      </c>
      <c r="L3066" s="44">
        <v>22898</v>
      </c>
      <c r="M3066" s="44">
        <v>22898</v>
      </c>
      <c r="N3066" s="44">
        <v>0</v>
      </c>
      <c r="O3066" s="44">
        <v>20608.2</v>
      </c>
      <c r="P3066" s="44">
        <v>0</v>
      </c>
      <c r="Q3066" s="44">
        <v>1717.35</v>
      </c>
      <c r="R3066" s="44">
        <v>0</v>
      </c>
      <c r="S3066" s="44">
        <v>1717.35</v>
      </c>
      <c r="T3066" s="44">
        <v>0</v>
      </c>
      <c r="V3066" s="44"/>
      <c r="W3066" s="44"/>
      <c r="X3066" s="44"/>
    </row>
    <row r="3067" spans="1:24">
      <c r="A3067">
        <v>2</v>
      </c>
      <c r="B3067">
        <v>4332</v>
      </c>
      <c r="C3067" t="s">
        <v>3767</v>
      </c>
      <c r="D3067" t="s">
        <v>3342</v>
      </c>
      <c r="E3067" t="s">
        <v>814</v>
      </c>
      <c r="F3067" t="s">
        <v>6358</v>
      </c>
      <c r="G3067" t="s">
        <v>3409</v>
      </c>
      <c r="H3067" t="s">
        <v>149</v>
      </c>
      <c r="I3067" s="42">
        <v>0.1</v>
      </c>
      <c r="J3067" t="s">
        <v>7002</v>
      </c>
      <c r="K3067" s="37">
        <v>48092</v>
      </c>
      <c r="L3067" s="44">
        <v>434743</v>
      </c>
      <c r="M3067" s="44">
        <v>434743</v>
      </c>
      <c r="N3067" s="44">
        <v>0</v>
      </c>
      <c r="O3067" s="44">
        <v>391268.7</v>
      </c>
      <c r="P3067" s="44">
        <v>0</v>
      </c>
      <c r="Q3067" s="44">
        <v>0</v>
      </c>
      <c r="R3067" s="44">
        <v>0</v>
      </c>
      <c r="S3067" s="44">
        <v>0</v>
      </c>
      <c r="T3067" s="44">
        <v>0</v>
      </c>
      <c r="V3067" s="44"/>
      <c r="W3067" s="44"/>
      <c r="X3067" s="44"/>
    </row>
    <row r="3068" spans="1:24">
      <c r="A3068">
        <v>2</v>
      </c>
      <c r="B3068">
        <v>4332</v>
      </c>
      <c r="C3068" t="s">
        <v>3767</v>
      </c>
      <c r="D3068" t="s">
        <v>39</v>
      </c>
      <c r="E3068" t="s">
        <v>9</v>
      </c>
      <c r="F3068" t="s">
        <v>6359</v>
      </c>
      <c r="G3068" t="s">
        <v>2951</v>
      </c>
      <c r="H3068" t="s">
        <v>100</v>
      </c>
      <c r="I3068" s="42">
        <v>1</v>
      </c>
      <c r="J3068" t="s">
        <v>7002</v>
      </c>
      <c r="K3068" s="37">
        <v>43781</v>
      </c>
      <c r="L3068" s="44">
        <v>28784.5</v>
      </c>
      <c r="M3068" s="44">
        <v>28784.5</v>
      </c>
      <c r="N3068" s="44">
        <v>0</v>
      </c>
      <c r="O3068" s="44">
        <v>25906.05</v>
      </c>
      <c r="P3068" s="44">
        <v>0</v>
      </c>
      <c r="Q3068" s="44">
        <v>2158.8375000000001</v>
      </c>
      <c r="R3068" s="44">
        <v>0</v>
      </c>
      <c r="S3068" s="44">
        <v>0</v>
      </c>
      <c r="T3068" s="44">
        <v>2158.8375000000001</v>
      </c>
      <c r="V3068" s="44"/>
      <c r="W3068" s="44"/>
      <c r="X3068" s="44"/>
    </row>
    <row r="3069" spans="1:24">
      <c r="A3069">
        <v>2</v>
      </c>
      <c r="B3069">
        <v>4332</v>
      </c>
      <c r="C3069" t="s">
        <v>3767</v>
      </c>
      <c r="D3069" t="s">
        <v>1731</v>
      </c>
      <c r="E3069" t="s">
        <v>122</v>
      </c>
      <c r="F3069" t="s">
        <v>6360</v>
      </c>
      <c r="G3069" t="s">
        <v>3316</v>
      </c>
      <c r="H3069" t="s">
        <v>124</v>
      </c>
      <c r="I3069" s="42">
        <v>0.5</v>
      </c>
      <c r="J3069" t="s">
        <v>7002</v>
      </c>
      <c r="K3069" s="37">
        <v>48092</v>
      </c>
      <c r="L3069" s="44">
        <v>240669.77</v>
      </c>
      <c r="M3069" s="44">
        <v>240669.77</v>
      </c>
      <c r="N3069" s="44">
        <v>0</v>
      </c>
      <c r="O3069" s="44">
        <v>216602.79</v>
      </c>
      <c r="P3069" s="44">
        <v>0</v>
      </c>
      <c r="Q3069" s="44">
        <v>0</v>
      </c>
      <c r="R3069" s="44">
        <v>0</v>
      </c>
      <c r="S3069" s="44">
        <v>0</v>
      </c>
      <c r="T3069" s="44">
        <v>0</v>
      </c>
      <c r="V3069" s="44"/>
      <c r="W3069" s="44"/>
      <c r="X3069" s="44"/>
    </row>
    <row r="3070" spans="1:24">
      <c r="A3070">
        <v>2</v>
      </c>
      <c r="B3070">
        <v>4332</v>
      </c>
      <c r="C3070" t="s">
        <v>3767</v>
      </c>
      <c r="D3070" t="s">
        <v>815</v>
      </c>
      <c r="E3070" t="s">
        <v>9</v>
      </c>
      <c r="F3070" t="s">
        <v>6361</v>
      </c>
      <c r="G3070" t="s">
        <v>1420</v>
      </c>
      <c r="H3070" t="s">
        <v>100</v>
      </c>
      <c r="I3070" s="42">
        <v>1</v>
      </c>
      <c r="J3070" t="s">
        <v>7002</v>
      </c>
      <c r="K3070" s="37">
        <v>43357</v>
      </c>
      <c r="L3070" s="44">
        <v>117573.84</v>
      </c>
      <c r="M3070" s="44">
        <v>117573.84</v>
      </c>
      <c r="N3070" s="44">
        <v>0</v>
      </c>
      <c r="O3070" s="44">
        <v>105816.46</v>
      </c>
      <c r="P3070" s="44">
        <v>0</v>
      </c>
      <c r="Q3070" s="44">
        <v>8818.0383000000002</v>
      </c>
      <c r="R3070" s="44">
        <v>0</v>
      </c>
      <c r="S3070" s="44">
        <v>0</v>
      </c>
      <c r="T3070" s="44">
        <v>8818.0383000000002</v>
      </c>
      <c r="V3070" s="44"/>
      <c r="W3070" s="44"/>
      <c r="X3070" s="44"/>
    </row>
    <row r="3071" spans="1:24">
      <c r="A3071">
        <v>2</v>
      </c>
      <c r="B3071">
        <v>4332</v>
      </c>
      <c r="C3071" t="s">
        <v>3767</v>
      </c>
      <c r="D3071" t="s">
        <v>3111</v>
      </c>
      <c r="E3071" t="s">
        <v>9</v>
      </c>
      <c r="F3071" t="s">
        <v>6362</v>
      </c>
      <c r="G3071" t="s">
        <v>2770</v>
      </c>
      <c r="H3071" t="s">
        <v>86</v>
      </c>
      <c r="I3071" s="42">
        <v>1</v>
      </c>
      <c r="J3071" t="s">
        <v>7002</v>
      </c>
      <c r="K3071" s="37">
        <v>43861</v>
      </c>
      <c r="L3071" s="44">
        <v>102428.08</v>
      </c>
      <c r="M3071" s="44">
        <v>102428.08</v>
      </c>
      <c r="N3071" s="44">
        <v>0</v>
      </c>
      <c r="O3071" s="44">
        <v>92185.27</v>
      </c>
      <c r="P3071" s="44">
        <v>0</v>
      </c>
      <c r="Q3071" s="44">
        <v>7682.1058000000003</v>
      </c>
      <c r="R3071" s="44">
        <v>0</v>
      </c>
      <c r="S3071" s="44">
        <v>0</v>
      </c>
      <c r="T3071" s="44">
        <v>7682.1058000000003</v>
      </c>
      <c r="V3071" s="44"/>
      <c r="W3071" s="44"/>
      <c r="X3071" s="44"/>
    </row>
    <row r="3072" spans="1:24">
      <c r="A3072">
        <v>2</v>
      </c>
      <c r="B3072">
        <v>4332</v>
      </c>
      <c r="C3072" t="s">
        <v>3767</v>
      </c>
      <c r="D3072" t="s">
        <v>175</v>
      </c>
      <c r="E3072" t="s">
        <v>9</v>
      </c>
      <c r="F3072" t="s">
        <v>8009</v>
      </c>
      <c r="G3072" t="s">
        <v>8010</v>
      </c>
      <c r="H3072" t="s">
        <v>100</v>
      </c>
      <c r="I3072" s="42">
        <v>1</v>
      </c>
      <c r="J3072" t="s">
        <v>7002</v>
      </c>
      <c r="K3072" s="37">
        <v>43952</v>
      </c>
      <c r="L3072" s="44">
        <v>15016.58</v>
      </c>
      <c r="M3072" s="44">
        <v>15016.58</v>
      </c>
      <c r="N3072" s="44">
        <v>0</v>
      </c>
      <c r="O3072" s="44">
        <v>13514.92</v>
      </c>
      <c r="P3072" s="44">
        <v>0</v>
      </c>
      <c r="Q3072" s="44">
        <v>1126.24</v>
      </c>
      <c r="R3072" s="44">
        <v>0</v>
      </c>
      <c r="S3072" s="44">
        <v>1126.24</v>
      </c>
      <c r="T3072" s="44">
        <v>0</v>
      </c>
      <c r="V3072" s="44"/>
      <c r="W3072" s="44"/>
      <c r="X3072" s="44"/>
    </row>
    <row r="3073" spans="1:24">
      <c r="A3073">
        <v>2</v>
      </c>
      <c r="B3073">
        <v>4332</v>
      </c>
      <c r="C3073" t="s">
        <v>3767</v>
      </c>
      <c r="D3073" t="s">
        <v>178</v>
      </c>
      <c r="E3073" t="s">
        <v>69</v>
      </c>
      <c r="F3073" t="s">
        <v>8011</v>
      </c>
      <c r="G3073" t="s">
        <v>8012</v>
      </c>
      <c r="H3073" t="s">
        <v>107</v>
      </c>
      <c r="I3073" s="42">
        <v>0</v>
      </c>
      <c r="J3073" t="s">
        <v>7002</v>
      </c>
      <c r="K3073" s="37">
        <v>48092</v>
      </c>
      <c r="L3073" s="44">
        <v>20685586</v>
      </c>
      <c r="M3073" s="44">
        <v>20685586</v>
      </c>
      <c r="N3073" s="44">
        <v>0</v>
      </c>
      <c r="O3073" s="44">
        <v>18617027.399999999</v>
      </c>
      <c r="P3073" s="44">
        <v>0</v>
      </c>
      <c r="Q3073" s="44">
        <v>0</v>
      </c>
      <c r="R3073" s="44">
        <v>0</v>
      </c>
      <c r="S3073" s="44">
        <v>0</v>
      </c>
      <c r="T3073" s="44">
        <v>0</v>
      </c>
      <c r="V3073" s="44"/>
      <c r="W3073" s="44"/>
      <c r="X3073" s="44"/>
    </row>
    <row r="3074" spans="1:24">
      <c r="A3074">
        <v>2</v>
      </c>
      <c r="B3074">
        <v>4332</v>
      </c>
      <c r="C3074" t="s">
        <v>3767</v>
      </c>
      <c r="D3074" t="s">
        <v>2902</v>
      </c>
      <c r="E3074" t="s">
        <v>93</v>
      </c>
      <c r="F3074" t="s">
        <v>8013</v>
      </c>
      <c r="G3074" t="s">
        <v>8014</v>
      </c>
      <c r="H3074" t="s">
        <v>149</v>
      </c>
      <c r="I3074" s="42">
        <v>0</v>
      </c>
      <c r="J3074" t="s">
        <v>7002</v>
      </c>
      <c r="K3074" s="37">
        <v>48092</v>
      </c>
      <c r="L3074" s="44">
        <v>327900</v>
      </c>
      <c r="M3074" s="44">
        <v>327900</v>
      </c>
      <c r="N3074" s="44">
        <v>0</v>
      </c>
      <c r="O3074" s="44">
        <v>295110</v>
      </c>
      <c r="P3074" s="44">
        <v>0</v>
      </c>
      <c r="Q3074" s="44">
        <v>0</v>
      </c>
      <c r="R3074" s="44">
        <v>0</v>
      </c>
      <c r="S3074" s="44">
        <v>0</v>
      </c>
      <c r="T3074" s="44">
        <v>0</v>
      </c>
      <c r="V3074" s="44"/>
      <c r="W3074" s="44"/>
      <c r="X3074" s="44"/>
    </row>
    <row r="3075" spans="1:24">
      <c r="A3075">
        <v>2</v>
      </c>
      <c r="B3075">
        <v>4332</v>
      </c>
      <c r="C3075" t="s">
        <v>3767</v>
      </c>
      <c r="D3075" t="s">
        <v>8015</v>
      </c>
      <c r="E3075" t="s">
        <v>9</v>
      </c>
      <c r="F3075" t="s">
        <v>8016</v>
      </c>
      <c r="G3075" t="s">
        <v>8017</v>
      </c>
      <c r="H3075" t="s">
        <v>86</v>
      </c>
      <c r="I3075" s="42">
        <v>1</v>
      </c>
      <c r="J3075" t="s">
        <v>7002</v>
      </c>
      <c r="K3075" s="37">
        <v>43587</v>
      </c>
      <c r="L3075" s="44">
        <v>18942.88</v>
      </c>
      <c r="M3075" s="44">
        <v>18942.88</v>
      </c>
      <c r="N3075" s="44">
        <v>0</v>
      </c>
      <c r="O3075" s="44">
        <v>18942.88</v>
      </c>
      <c r="P3075" s="44">
        <v>0</v>
      </c>
      <c r="Q3075" s="44">
        <v>0</v>
      </c>
      <c r="R3075" s="44">
        <v>0</v>
      </c>
      <c r="S3075" s="44">
        <v>0</v>
      </c>
      <c r="T3075" s="44">
        <v>0</v>
      </c>
      <c r="V3075" s="44"/>
      <c r="W3075" s="44"/>
      <c r="X3075" s="44"/>
    </row>
    <row r="3076" spans="1:24">
      <c r="A3076">
        <v>2</v>
      </c>
      <c r="B3076">
        <v>4332</v>
      </c>
      <c r="C3076" t="s">
        <v>3767</v>
      </c>
      <c r="D3076" t="s">
        <v>568</v>
      </c>
      <c r="E3076" t="s">
        <v>25</v>
      </c>
      <c r="F3076" t="s">
        <v>6363</v>
      </c>
      <c r="G3076" t="s">
        <v>2988</v>
      </c>
      <c r="H3076" t="s">
        <v>107</v>
      </c>
      <c r="I3076" s="42">
        <v>1</v>
      </c>
      <c r="J3076" t="s">
        <v>7002</v>
      </c>
      <c r="K3076" s="37">
        <v>43781</v>
      </c>
      <c r="L3076" s="44">
        <v>10514.42</v>
      </c>
      <c r="M3076" s="44">
        <v>10514.42</v>
      </c>
      <c r="N3076" s="44">
        <v>0</v>
      </c>
      <c r="O3076" s="44">
        <v>9462.98</v>
      </c>
      <c r="P3076" s="44">
        <v>0</v>
      </c>
      <c r="Q3076" s="44">
        <v>788.58169999999996</v>
      </c>
      <c r="R3076" s="44">
        <v>0</v>
      </c>
      <c r="S3076" s="44">
        <v>0</v>
      </c>
      <c r="T3076" s="44">
        <v>788.58169999999996</v>
      </c>
      <c r="V3076" s="44"/>
      <c r="W3076" s="44"/>
      <c r="X3076" s="44"/>
    </row>
    <row r="3077" spans="1:24">
      <c r="A3077">
        <v>2</v>
      </c>
      <c r="B3077">
        <v>4332</v>
      </c>
      <c r="C3077" t="s">
        <v>3767</v>
      </c>
      <c r="D3077" t="s">
        <v>75</v>
      </c>
      <c r="E3077" t="s">
        <v>76</v>
      </c>
      <c r="F3077" t="s">
        <v>6364</v>
      </c>
      <c r="G3077" t="s">
        <v>3118</v>
      </c>
      <c r="H3077" t="s">
        <v>107</v>
      </c>
      <c r="I3077" s="42">
        <v>0</v>
      </c>
      <c r="J3077" t="s">
        <v>7002</v>
      </c>
      <c r="K3077" s="37">
        <v>43959</v>
      </c>
      <c r="L3077" s="44">
        <v>5966.05</v>
      </c>
      <c r="M3077" s="44">
        <v>5966.05</v>
      </c>
      <c r="N3077" s="44">
        <v>0</v>
      </c>
      <c r="O3077" s="44">
        <v>5369.45</v>
      </c>
      <c r="P3077" s="44">
        <v>0</v>
      </c>
      <c r="Q3077" s="44">
        <v>447.45420000000001</v>
      </c>
      <c r="R3077" s="44">
        <v>0</v>
      </c>
      <c r="S3077" s="44">
        <v>0</v>
      </c>
      <c r="T3077" s="44">
        <v>447.45420000000001</v>
      </c>
      <c r="V3077" s="44"/>
      <c r="W3077" s="44"/>
      <c r="X3077" s="44"/>
    </row>
    <row r="3078" spans="1:24">
      <c r="A3078">
        <v>2</v>
      </c>
      <c r="B3078">
        <v>4332</v>
      </c>
      <c r="C3078" t="s">
        <v>3767</v>
      </c>
      <c r="D3078" t="s">
        <v>90</v>
      </c>
      <c r="E3078" t="s">
        <v>9</v>
      </c>
      <c r="F3078" t="s">
        <v>6365</v>
      </c>
      <c r="G3078" t="s">
        <v>2986</v>
      </c>
      <c r="H3078" t="s">
        <v>107</v>
      </c>
      <c r="I3078" s="42">
        <v>1</v>
      </c>
      <c r="J3078" t="s">
        <v>7002</v>
      </c>
      <c r="K3078" s="37">
        <v>43864</v>
      </c>
      <c r="L3078" s="44">
        <v>3127.52</v>
      </c>
      <c r="M3078" s="44">
        <v>3127.52</v>
      </c>
      <c r="N3078" s="44">
        <v>0</v>
      </c>
      <c r="O3078" s="44">
        <v>2814.77</v>
      </c>
      <c r="P3078" s="44">
        <v>0</v>
      </c>
      <c r="Q3078" s="44">
        <v>234.5642</v>
      </c>
      <c r="R3078" s="44">
        <v>0</v>
      </c>
      <c r="S3078" s="44">
        <v>0</v>
      </c>
      <c r="T3078" s="44">
        <v>234.5642</v>
      </c>
      <c r="V3078" s="44"/>
      <c r="W3078" s="44"/>
      <c r="X3078" s="44"/>
    </row>
    <row r="3079" spans="1:24">
      <c r="A3079">
        <v>2</v>
      </c>
      <c r="B3079">
        <v>4332</v>
      </c>
      <c r="C3079" t="s">
        <v>3767</v>
      </c>
      <c r="D3079" t="s">
        <v>1710</v>
      </c>
      <c r="E3079" t="s">
        <v>405</v>
      </c>
      <c r="F3079" t="s">
        <v>6366</v>
      </c>
      <c r="G3079" t="s">
        <v>3270</v>
      </c>
      <c r="H3079" t="s">
        <v>107</v>
      </c>
      <c r="I3079" s="42">
        <v>1</v>
      </c>
      <c r="J3079" t="s">
        <v>7002</v>
      </c>
      <c r="K3079" s="37">
        <v>43781</v>
      </c>
      <c r="L3079" s="44">
        <v>3226.82</v>
      </c>
      <c r="M3079" s="44">
        <v>3226.82</v>
      </c>
      <c r="N3079" s="44">
        <v>0</v>
      </c>
      <c r="O3079" s="44">
        <v>2904.14</v>
      </c>
      <c r="P3079" s="44">
        <v>0</v>
      </c>
      <c r="Q3079" s="44">
        <v>242.01169999999999</v>
      </c>
      <c r="R3079" s="44">
        <v>0</v>
      </c>
      <c r="S3079" s="44">
        <v>0</v>
      </c>
      <c r="T3079" s="44">
        <v>242.01169999999999</v>
      </c>
      <c r="V3079" s="44"/>
      <c r="W3079" s="44"/>
      <c r="X3079" s="44"/>
    </row>
    <row r="3080" spans="1:24">
      <c r="A3080">
        <v>2</v>
      </c>
      <c r="B3080">
        <v>4332</v>
      </c>
      <c r="C3080" t="s">
        <v>3767</v>
      </c>
      <c r="D3080" t="s">
        <v>1673</v>
      </c>
      <c r="E3080" t="s">
        <v>60</v>
      </c>
      <c r="F3080" t="s">
        <v>6367</v>
      </c>
      <c r="G3080" t="s">
        <v>3244</v>
      </c>
      <c r="H3080" t="s">
        <v>107</v>
      </c>
      <c r="I3080" s="42">
        <v>1</v>
      </c>
      <c r="J3080" t="s">
        <v>7002</v>
      </c>
      <c r="K3080" s="37">
        <v>43851</v>
      </c>
      <c r="L3080" s="44">
        <v>54527.49</v>
      </c>
      <c r="M3080" s="44">
        <v>54527.49</v>
      </c>
      <c r="N3080" s="44">
        <v>0</v>
      </c>
      <c r="O3080" s="44">
        <v>49074.74</v>
      </c>
      <c r="P3080" s="44">
        <v>0</v>
      </c>
      <c r="Q3080" s="44">
        <v>4089.5617000000002</v>
      </c>
      <c r="R3080" s="44">
        <v>0</v>
      </c>
      <c r="S3080" s="44">
        <v>0</v>
      </c>
      <c r="T3080" s="44">
        <v>4089.5617000000002</v>
      </c>
      <c r="V3080" s="44"/>
      <c r="W3080" s="44"/>
      <c r="X3080" s="44"/>
    </row>
    <row r="3081" spans="1:24">
      <c r="A3081">
        <v>2</v>
      </c>
      <c r="B3081">
        <v>4332</v>
      </c>
      <c r="C3081" t="s">
        <v>3767</v>
      </c>
      <c r="D3081" t="s">
        <v>568</v>
      </c>
      <c r="E3081" t="s">
        <v>25</v>
      </c>
      <c r="F3081" t="s">
        <v>6368</v>
      </c>
      <c r="G3081" t="s">
        <v>3038</v>
      </c>
      <c r="H3081" t="s">
        <v>107</v>
      </c>
      <c r="I3081" s="42">
        <v>1</v>
      </c>
      <c r="J3081" t="s">
        <v>7002</v>
      </c>
      <c r="K3081" s="37">
        <v>43781</v>
      </c>
      <c r="L3081" s="44">
        <v>6726.62</v>
      </c>
      <c r="M3081" s="44">
        <v>6726.62</v>
      </c>
      <c r="N3081" s="44">
        <v>0</v>
      </c>
      <c r="O3081" s="44">
        <v>6053.96</v>
      </c>
      <c r="P3081" s="44">
        <v>0</v>
      </c>
      <c r="Q3081" s="44">
        <v>504.49669999999998</v>
      </c>
      <c r="R3081" s="44">
        <v>0</v>
      </c>
      <c r="S3081" s="44">
        <v>0</v>
      </c>
      <c r="T3081" s="44">
        <v>504.49669999999998</v>
      </c>
      <c r="V3081" s="44"/>
      <c r="W3081" s="44"/>
      <c r="X3081" s="44"/>
    </row>
    <row r="3082" spans="1:24">
      <c r="A3082">
        <v>2</v>
      </c>
      <c r="B3082">
        <v>4332</v>
      </c>
      <c r="C3082" t="s">
        <v>3767</v>
      </c>
      <c r="D3082" t="s">
        <v>570</v>
      </c>
      <c r="E3082" t="s">
        <v>82</v>
      </c>
      <c r="F3082" t="s">
        <v>6369</v>
      </c>
      <c r="G3082" t="s">
        <v>3399</v>
      </c>
      <c r="H3082" t="s">
        <v>104</v>
      </c>
      <c r="I3082" s="42">
        <v>0.25</v>
      </c>
      <c r="J3082" t="s">
        <v>7002</v>
      </c>
      <c r="K3082" s="37">
        <v>48092</v>
      </c>
      <c r="L3082" s="44">
        <v>1787000.46</v>
      </c>
      <c r="M3082" s="44">
        <v>1787000.46</v>
      </c>
      <c r="N3082" s="44">
        <v>0</v>
      </c>
      <c r="O3082" s="44">
        <v>1608300.41</v>
      </c>
      <c r="P3082" s="44">
        <v>0</v>
      </c>
      <c r="Q3082" s="44">
        <v>74205.8033</v>
      </c>
      <c r="R3082" s="44">
        <v>0</v>
      </c>
      <c r="S3082" s="44">
        <v>23389.85</v>
      </c>
      <c r="T3082" s="44">
        <v>50815.953300000001</v>
      </c>
      <c r="V3082" s="44"/>
      <c r="W3082" s="44"/>
      <c r="X3082" s="44"/>
    </row>
    <row r="3083" spans="1:24">
      <c r="A3083">
        <v>2</v>
      </c>
      <c r="B3083">
        <v>4332</v>
      </c>
      <c r="C3083" t="s">
        <v>3767</v>
      </c>
      <c r="D3083" t="s">
        <v>52</v>
      </c>
      <c r="E3083" t="s">
        <v>21</v>
      </c>
      <c r="F3083" t="s">
        <v>6370</v>
      </c>
      <c r="G3083" t="s">
        <v>3484</v>
      </c>
      <c r="H3083" t="s">
        <v>107</v>
      </c>
      <c r="I3083" s="42">
        <v>0</v>
      </c>
      <c r="J3083" t="s">
        <v>7002</v>
      </c>
      <c r="K3083" s="37">
        <v>48092</v>
      </c>
      <c r="L3083" s="44">
        <v>124120.96000000001</v>
      </c>
      <c r="M3083" s="44">
        <v>54076.81</v>
      </c>
      <c r="N3083" s="44">
        <v>-70044.149999999994</v>
      </c>
      <c r="O3083" s="44">
        <v>48669.120000000003</v>
      </c>
      <c r="P3083" s="44">
        <v>-63039.74</v>
      </c>
      <c r="Q3083" s="44">
        <v>0</v>
      </c>
      <c r="R3083" s="44">
        <v>0</v>
      </c>
      <c r="S3083" s="44">
        <v>0</v>
      </c>
      <c r="T3083" s="44">
        <v>0</v>
      </c>
      <c r="V3083" s="44"/>
      <c r="W3083" s="44"/>
      <c r="X3083" s="44"/>
    </row>
    <row r="3084" spans="1:24">
      <c r="A3084">
        <v>2</v>
      </c>
      <c r="B3084">
        <v>4332</v>
      </c>
      <c r="C3084" t="s">
        <v>3767</v>
      </c>
      <c r="D3084" t="s">
        <v>451</v>
      </c>
      <c r="E3084" t="s">
        <v>9</v>
      </c>
      <c r="F3084" t="s">
        <v>6371</v>
      </c>
      <c r="G3084" t="s">
        <v>478</v>
      </c>
      <c r="H3084" t="s">
        <v>100</v>
      </c>
      <c r="I3084" s="42">
        <v>1</v>
      </c>
      <c r="J3084" t="s">
        <v>7002</v>
      </c>
      <c r="K3084" s="37">
        <v>43294</v>
      </c>
      <c r="L3084" s="44">
        <v>9830.9599999999991</v>
      </c>
      <c r="M3084" s="44">
        <v>9830.9599999999991</v>
      </c>
      <c r="N3084" s="44">
        <v>0</v>
      </c>
      <c r="O3084" s="44">
        <v>8847.86</v>
      </c>
      <c r="P3084" s="44">
        <v>0</v>
      </c>
      <c r="Q3084" s="44">
        <v>737.32169999999996</v>
      </c>
      <c r="R3084" s="44">
        <v>0</v>
      </c>
      <c r="S3084" s="44">
        <v>0</v>
      </c>
      <c r="T3084" s="44">
        <v>737.32169999999996</v>
      </c>
      <c r="V3084" s="44"/>
      <c r="W3084" s="44"/>
      <c r="X3084" s="44"/>
    </row>
    <row r="3085" spans="1:24">
      <c r="A3085">
        <v>2</v>
      </c>
      <c r="B3085">
        <v>4332</v>
      </c>
      <c r="C3085" t="s">
        <v>3767</v>
      </c>
      <c r="D3085" t="s">
        <v>3111</v>
      </c>
      <c r="E3085" t="s">
        <v>9</v>
      </c>
      <c r="F3085" t="s">
        <v>8018</v>
      </c>
      <c r="G3085" t="s">
        <v>8019</v>
      </c>
      <c r="H3085" t="s">
        <v>86</v>
      </c>
      <c r="I3085" s="42">
        <v>1</v>
      </c>
      <c r="J3085" t="s">
        <v>7002</v>
      </c>
      <c r="K3085" s="37">
        <v>43861</v>
      </c>
      <c r="L3085" s="44">
        <v>49593.42</v>
      </c>
      <c r="M3085" s="44">
        <v>49593.42</v>
      </c>
      <c r="N3085" s="44">
        <v>0</v>
      </c>
      <c r="O3085" s="44">
        <v>49593.42</v>
      </c>
      <c r="P3085" s="44">
        <v>0</v>
      </c>
      <c r="Q3085" s="44">
        <v>0</v>
      </c>
      <c r="R3085" s="44">
        <v>0</v>
      </c>
      <c r="S3085" s="44">
        <v>0</v>
      </c>
      <c r="T3085" s="44">
        <v>0</v>
      </c>
      <c r="V3085" s="44"/>
      <c r="W3085" s="44"/>
      <c r="X3085" s="44"/>
    </row>
    <row r="3086" spans="1:24">
      <c r="A3086">
        <v>2</v>
      </c>
      <c r="B3086">
        <v>4332</v>
      </c>
      <c r="C3086" t="s">
        <v>3767</v>
      </c>
      <c r="D3086" t="s">
        <v>549</v>
      </c>
      <c r="E3086" t="s">
        <v>9</v>
      </c>
      <c r="F3086" t="s">
        <v>8020</v>
      </c>
      <c r="G3086" t="s">
        <v>8021</v>
      </c>
      <c r="H3086" t="s">
        <v>107</v>
      </c>
      <c r="I3086" s="42">
        <v>1</v>
      </c>
      <c r="J3086" t="s">
        <v>7002</v>
      </c>
      <c r="K3086" s="37">
        <v>48092</v>
      </c>
      <c r="L3086" s="44">
        <v>123102.78</v>
      </c>
      <c r="M3086" s="44">
        <v>123102.78</v>
      </c>
      <c r="N3086" s="44">
        <v>0</v>
      </c>
      <c r="O3086" s="44">
        <v>110792.5</v>
      </c>
      <c r="P3086" s="44">
        <v>0</v>
      </c>
      <c r="Q3086" s="44">
        <v>0</v>
      </c>
      <c r="R3086" s="44">
        <v>0</v>
      </c>
      <c r="S3086" s="44">
        <v>0</v>
      </c>
      <c r="T3086" s="44">
        <v>0</v>
      </c>
      <c r="V3086" s="44"/>
      <c r="W3086" s="44"/>
      <c r="X3086" s="44"/>
    </row>
    <row r="3087" spans="1:24">
      <c r="A3087">
        <v>2</v>
      </c>
      <c r="B3087">
        <v>4332</v>
      </c>
      <c r="C3087" t="s">
        <v>3767</v>
      </c>
      <c r="D3087" t="s">
        <v>13</v>
      </c>
      <c r="E3087" t="s">
        <v>9</v>
      </c>
      <c r="F3087" t="s">
        <v>6372</v>
      </c>
      <c r="G3087" t="s">
        <v>3028</v>
      </c>
      <c r="H3087" t="s">
        <v>107</v>
      </c>
      <c r="I3087" s="42">
        <v>0</v>
      </c>
      <c r="J3087" t="s">
        <v>7002</v>
      </c>
      <c r="K3087" s="37">
        <v>43864</v>
      </c>
      <c r="L3087" s="44">
        <v>48593</v>
      </c>
      <c r="M3087" s="44">
        <v>48593</v>
      </c>
      <c r="N3087" s="44">
        <v>0</v>
      </c>
      <c r="O3087" s="44">
        <v>43733.7</v>
      </c>
      <c r="P3087" s="44">
        <v>0</v>
      </c>
      <c r="Q3087" s="44">
        <v>3644.4749999999999</v>
      </c>
      <c r="R3087" s="44">
        <v>0</v>
      </c>
      <c r="S3087" s="44">
        <v>0</v>
      </c>
      <c r="T3087" s="44">
        <v>3644.4749999999999</v>
      </c>
      <c r="V3087" s="44"/>
      <c r="W3087" s="44"/>
      <c r="X3087" s="44"/>
    </row>
    <row r="3088" spans="1:24">
      <c r="A3088">
        <v>2</v>
      </c>
      <c r="B3088">
        <v>4332</v>
      </c>
      <c r="C3088" t="s">
        <v>3767</v>
      </c>
      <c r="D3088" t="s">
        <v>237</v>
      </c>
      <c r="E3088" t="s">
        <v>15</v>
      </c>
      <c r="F3088" t="s">
        <v>6373</v>
      </c>
      <c r="G3088" t="s">
        <v>251</v>
      </c>
      <c r="H3088" t="s">
        <v>124</v>
      </c>
      <c r="I3088" s="42">
        <v>0</v>
      </c>
      <c r="J3088" t="s">
        <v>7002</v>
      </c>
      <c r="K3088" s="37">
        <v>43917</v>
      </c>
      <c r="L3088" s="44">
        <v>10836.33</v>
      </c>
      <c r="M3088" s="44">
        <v>10836.33</v>
      </c>
      <c r="N3088" s="44">
        <v>0</v>
      </c>
      <c r="O3088" s="44">
        <v>9752.7000000000007</v>
      </c>
      <c r="P3088" s="44">
        <v>0</v>
      </c>
      <c r="Q3088" s="44">
        <v>812.72500000000002</v>
      </c>
      <c r="R3088" s="44">
        <v>0</v>
      </c>
      <c r="S3088" s="44">
        <v>0</v>
      </c>
      <c r="T3088" s="44">
        <v>812.72500000000002</v>
      </c>
      <c r="V3088" s="44"/>
      <c r="W3088" s="44"/>
      <c r="X3088" s="44"/>
    </row>
    <row r="3089" spans="1:24">
      <c r="A3089">
        <v>2</v>
      </c>
      <c r="B3089">
        <v>4332</v>
      </c>
      <c r="C3089" t="s">
        <v>3767</v>
      </c>
      <c r="D3089" t="s">
        <v>175</v>
      </c>
      <c r="E3089" t="s">
        <v>9</v>
      </c>
      <c r="F3089" t="s">
        <v>8022</v>
      </c>
      <c r="G3089" t="s">
        <v>8023</v>
      </c>
      <c r="H3089" t="s">
        <v>100</v>
      </c>
      <c r="I3089" s="42">
        <v>1</v>
      </c>
      <c r="J3089" t="s">
        <v>7002</v>
      </c>
      <c r="K3089" s="37">
        <v>43952</v>
      </c>
      <c r="L3089" s="44">
        <v>16842.23</v>
      </c>
      <c r="M3089" s="44">
        <v>16842.23</v>
      </c>
      <c r="N3089" s="44">
        <v>0</v>
      </c>
      <c r="O3089" s="44">
        <v>15158.01</v>
      </c>
      <c r="P3089" s="44">
        <v>0</v>
      </c>
      <c r="Q3089" s="44">
        <v>1263.1600000000001</v>
      </c>
      <c r="R3089" s="44">
        <v>0</v>
      </c>
      <c r="S3089" s="44">
        <v>1263.1600000000001</v>
      </c>
      <c r="T3089" s="44">
        <v>0</v>
      </c>
      <c r="V3089" s="44"/>
      <c r="W3089" s="44"/>
      <c r="X3089" s="44"/>
    </row>
    <row r="3090" spans="1:24">
      <c r="A3090">
        <v>2</v>
      </c>
      <c r="B3090">
        <v>4332</v>
      </c>
      <c r="C3090" t="s">
        <v>3767</v>
      </c>
      <c r="D3090" t="s">
        <v>1731</v>
      </c>
      <c r="E3090" t="s">
        <v>122</v>
      </c>
      <c r="F3090" t="s">
        <v>6374</v>
      </c>
      <c r="G3090" t="s">
        <v>3337</v>
      </c>
      <c r="H3090" t="s">
        <v>124</v>
      </c>
      <c r="I3090" s="42">
        <v>0.5</v>
      </c>
      <c r="J3090" t="s">
        <v>7002</v>
      </c>
      <c r="K3090" s="37">
        <v>48092</v>
      </c>
      <c r="L3090" s="44">
        <v>279403.2</v>
      </c>
      <c r="M3090" s="44">
        <v>279403.2</v>
      </c>
      <c r="N3090" s="44">
        <v>0</v>
      </c>
      <c r="O3090" s="44">
        <v>251462.88</v>
      </c>
      <c r="P3090" s="44">
        <v>0</v>
      </c>
      <c r="Q3090" s="44">
        <v>0</v>
      </c>
      <c r="R3090" s="44">
        <v>0</v>
      </c>
      <c r="S3090" s="44">
        <v>0</v>
      </c>
      <c r="T3090" s="44">
        <v>0</v>
      </c>
      <c r="V3090" s="44"/>
      <c r="W3090" s="44"/>
      <c r="X3090" s="44"/>
    </row>
    <row r="3091" spans="1:24">
      <c r="A3091">
        <v>2</v>
      </c>
      <c r="B3091">
        <v>4332</v>
      </c>
      <c r="C3091" t="s">
        <v>3767</v>
      </c>
      <c r="D3091" t="s">
        <v>654</v>
      </c>
      <c r="E3091" t="s">
        <v>147</v>
      </c>
      <c r="F3091" t="s">
        <v>6375</v>
      </c>
      <c r="G3091" t="s">
        <v>2977</v>
      </c>
      <c r="H3091" t="s">
        <v>107</v>
      </c>
      <c r="I3091" s="42">
        <v>1</v>
      </c>
      <c r="J3091" t="s">
        <v>7002</v>
      </c>
      <c r="K3091" s="37">
        <v>43623</v>
      </c>
      <c r="L3091" s="44">
        <v>3202.71</v>
      </c>
      <c r="M3091" s="44">
        <v>3202.71</v>
      </c>
      <c r="N3091" s="44">
        <v>0</v>
      </c>
      <c r="O3091" s="44">
        <v>2882.44</v>
      </c>
      <c r="P3091" s="44">
        <v>0</v>
      </c>
      <c r="Q3091" s="44">
        <v>240.20330000000001</v>
      </c>
      <c r="R3091" s="44">
        <v>0</v>
      </c>
      <c r="S3091" s="44">
        <v>0</v>
      </c>
      <c r="T3091" s="44">
        <v>240.20330000000001</v>
      </c>
      <c r="V3091" s="44"/>
      <c r="W3091" s="44"/>
      <c r="X3091" s="44"/>
    </row>
    <row r="3092" spans="1:24">
      <c r="A3092">
        <v>2</v>
      </c>
      <c r="B3092">
        <v>4332</v>
      </c>
      <c r="C3092" t="s">
        <v>3767</v>
      </c>
      <c r="D3092" t="s">
        <v>568</v>
      </c>
      <c r="E3092" t="s">
        <v>25</v>
      </c>
      <c r="F3092" t="s">
        <v>6376</v>
      </c>
      <c r="G3092" t="s">
        <v>2995</v>
      </c>
      <c r="H3092" t="s">
        <v>107</v>
      </c>
      <c r="I3092" s="42">
        <v>1</v>
      </c>
      <c r="J3092" t="s">
        <v>7002</v>
      </c>
      <c r="K3092" s="37">
        <v>43781</v>
      </c>
      <c r="L3092" s="44">
        <v>13011.22</v>
      </c>
      <c r="M3092" s="44">
        <v>13011.22</v>
      </c>
      <c r="N3092" s="44">
        <v>0</v>
      </c>
      <c r="O3092" s="44">
        <v>11710.1</v>
      </c>
      <c r="P3092" s="44">
        <v>0</v>
      </c>
      <c r="Q3092" s="44">
        <v>975.84169999999995</v>
      </c>
      <c r="R3092" s="44">
        <v>0</v>
      </c>
      <c r="S3092" s="44">
        <v>0</v>
      </c>
      <c r="T3092" s="44">
        <v>975.84169999999995</v>
      </c>
      <c r="V3092" s="44"/>
      <c r="W3092" s="44"/>
      <c r="X3092" s="44"/>
    </row>
    <row r="3093" spans="1:24">
      <c r="A3093">
        <v>2</v>
      </c>
      <c r="B3093">
        <v>4332</v>
      </c>
      <c r="C3093" t="s">
        <v>3767</v>
      </c>
      <c r="D3093" t="s">
        <v>182</v>
      </c>
      <c r="E3093" t="s">
        <v>76</v>
      </c>
      <c r="F3093" t="s">
        <v>6377</v>
      </c>
      <c r="G3093" t="s">
        <v>354</v>
      </c>
      <c r="H3093" t="s">
        <v>107</v>
      </c>
      <c r="I3093" s="42">
        <v>1</v>
      </c>
      <c r="J3093" t="s">
        <v>7002</v>
      </c>
      <c r="K3093" s="37">
        <v>43265</v>
      </c>
      <c r="L3093" s="44">
        <v>5034.1899999999996</v>
      </c>
      <c r="M3093" s="44">
        <v>5034.1899999999996</v>
      </c>
      <c r="N3093" s="44">
        <v>0</v>
      </c>
      <c r="O3093" s="44">
        <v>4530.7700000000004</v>
      </c>
      <c r="P3093" s="44">
        <v>0</v>
      </c>
      <c r="Q3093" s="44">
        <v>377.56420000000003</v>
      </c>
      <c r="R3093" s="44">
        <v>0</v>
      </c>
      <c r="S3093" s="44">
        <v>0</v>
      </c>
      <c r="T3093" s="44">
        <v>377.56420000000003</v>
      </c>
      <c r="V3093" s="44"/>
      <c r="W3093" s="44"/>
      <c r="X3093" s="44"/>
    </row>
    <row r="3094" spans="1:24">
      <c r="A3094">
        <v>2</v>
      </c>
      <c r="B3094">
        <v>4332</v>
      </c>
      <c r="C3094" t="s">
        <v>3767</v>
      </c>
      <c r="D3094" t="s">
        <v>78</v>
      </c>
      <c r="E3094" t="s">
        <v>76</v>
      </c>
      <c r="F3094" t="s">
        <v>6378</v>
      </c>
      <c r="G3094" t="s">
        <v>3262</v>
      </c>
      <c r="H3094" t="s">
        <v>107</v>
      </c>
      <c r="I3094" s="42">
        <v>0</v>
      </c>
      <c r="J3094" t="s">
        <v>7002</v>
      </c>
      <c r="K3094" s="37">
        <v>43899</v>
      </c>
      <c r="L3094" s="44">
        <v>8417.7900000000009</v>
      </c>
      <c r="M3094" s="44">
        <v>8417.7900000000009</v>
      </c>
      <c r="N3094" s="44">
        <v>0</v>
      </c>
      <c r="O3094" s="44">
        <v>7576.01</v>
      </c>
      <c r="P3094" s="44">
        <v>0</v>
      </c>
      <c r="Q3094" s="44">
        <v>631.33420000000001</v>
      </c>
      <c r="R3094" s="44">
        <v>0</v>
      </c>
      <c r="S3094" s="44">
        <v>0</v>
      </c>
      <c r="T3094" s="44">
        <v>631.33420000000001</v>
      </c>
      <c r="V3094" s="44"/>
      <c r="W3094" s="44"/>
      <c r="X3094" s="44"/>
    </row>
    <row r="3095" spans="1:24">
      <c r="A3095">
        <v>2</v>
      </c>
      <c r="B3095">
        <v>4332</v>
      </c>
      <c r="C3095" t="s">
        <v>3767</v>
      </c>
      <c r="D3095" t="s">
        <v>1816</v>
      </c>
      <c r="E3095" t="s">
        <v>9</v>
      </c>
      <c r="F3095" t="s">
        <v>6379</v>
      </c>
      <c r="G3095" t="s">
        <v>3160</v>
      </c>
      <c r="H3095" t="s">
        <v>107</v>
      </c>
      <c r="I3095" s="42">
        <v>1</v>
      </c>
      <c r="J3095" t="s">
        <v>7002</v>
      </c>
      <c r="K3095" s="37">
        <v>43978</v>
      </c>
      <c r="L3095" s="44">
        <v>282686.88</v>
      </c>
      <c r="M3095" s="44">
        <v>282686.88</v>
      </c>
      <c r="N3095" s="44">
        <v>0</v>
      </c>
      <c r="O3095" s="44">
        <v>254418.19</v>
      </c>
      <c r="P3095" s="44">
        <v>0</v>
      </c>
      <c r="Q3095" s="44">
        <v>21201.515800000001</v>
      </c>
      <c r="R3095" s="44">
        <v>0</v>
      </c>
      <c r="S3095" s="44">
        <v>0</v>
      </c>
      <c r="T3095" s="44">
        <v>21201.515800000001</v>
      </c>
      <c r="V3095" s="44"/>
      <c r="W3095" s="44"/>
      <c r="X3095" s="44"/>
    </row>
    <row r="3096" spans="1:24">
      <c r="A3096">
        <v>2</v>
      </c>
      <c r="B3096">
        <v>4332</v>
      </c>
      <c r="C3096" t="s">
        <v>3767</v>
      </c>
      <c r="D3096" t="s">
        <v>98</v>
      </c>
      <c r="E3096" t="s">
        <v>147</v>
      </c>
      <c r="F3096" t="s">
        <v>6380</v>
      </c>
      <c r="G3096" t="s">
        <v>3112</v>
      </c>
      <c r="H3096" t="s">
        <v>100</v>
      </c>
      <c r="I3096" s="42">
        <v>0.8</v>
      </c>
      <c r="J3096" t="s">
        <v>7002</v>
      </c>
      <c r="K3096" s="37">
        <v>43721</v>
      </c>
      <c r="L3096" s="44">
        <v>17053.29</v>
      </c>
      <c r="M3096" s="44">
        <v>17053.29</v>
      </c>
      <c r="N3096" s="44">
        <v>0</v>
      </c>
      <c r="O3096" s="44">
        <v>15347.96</v>
      </c>
      <c r="P3096" s="44">
        <v>0</v>
      </c>
      <c r="Q3096" s="44">
        <v>1278.9966999999999</v>
      </c>
      <c r="R3096" s="44">
        <v>0</v>
      </c>
      <c r="S3096" s="44">
        <v>0</v>
      </c>
      <c r="T3096" s="44">
        <v>1278.9966999999999</v>
      </c>
      <c r="V3096" s="44"/>
      <c r="W3096" s="44"/>
      <c r="X3096" s="44"/>
    </row>
    <row r="3097" spans="1:24">
      <c r="A3097">
        <v>2</v>
      </c>
      <c r="B3097">
        <v>4332</v>
      </c>
      <c r="C3097" t="s">
        <v>3767</v>
      </c>
      <c r="D3097" t="s">
        <v>568</v>
      </c>
      <c r="E3097" t="s">
        <v>25</v>
      </c>
      <c r="F3097" t="s">
        <v>6381</v>
      </c>
      <c r="G3097" t="s">
        <v>2994</v>
      </c>
      <c r="H3097" t="s">
        <v>107</v>
      </c>
      <c r="I3097" s="42">
        <v>1</v>
      </c>
      <c r="J3097" t="s">
        <v>7002</v>
      </c>
      <c r="K3097" s="37">
        <v>43781</v>
      </c>
      <c r="L3097" s="44">
        <v>17151.7</v>
      </c>
      <c r="M3097" s="44">
        <v>17151.7</v>
      </c>
      <c r="N3097" s="44">
        <v>0</v>
      </c>
      <c r="O3097" s="44">
        <v>15436.53</v>
      </c>
      <c r="P3097" s="44">
        <v>0</v>
      </c>
      <c r="Q3097" s="44">
        <v>1286.3775000000001</v>
      </c>
      <c r="R3097" s="44">
        <v>0</v>
      </c>
      <c r="S3097" s="44">
        <v>0</v>
      </c>
      <c r="T3097" s="44">
        <v>1286.3775000000001</v>
      </c>
      <c r="V3097" s="44"/>
      <c r="W3097" s="44"/>
      <c r="X3097" s="44"/>
    </row>
    <row r="3098" spans="1:24">
      <c r="A3098">
        <v>2</v>
      </c>
      <c r="B3098">
        <v>4332</v>
      </c>
      <c r="C3098" t="s">
        <v>3767</v>
      </c>
      <c r="D3098" t="s">
        <v>568</v>
      </c>
      <c r="E3098" t="s">
        <v>25</v>
      </c>
      <c r="F3098" t="s">
        <v>6382</v>
      </c>
      <c r="G3098" t="s">
        <v>3188</v>
      </c>
      <c r="H3098" t="s">
        <v>107</v>
      </c>
      <c r="I3098" s="42">
        <v>1</v>
      </c>
      <c r="J3098" t="s">
        <v>7002</v>
      </c>
      <c r="K3098" s="37">
        <v>43899</v>
      </c>
      <c r="L3098" s="44">
        <v>92673.67</v>
      </c>
      <c r="M3098" s="44">
        <v>92673.67</v>
      </c>
      <c r="N3098" s="44">
        <v>0</v>
      </c>
      <c r="O3098" s="44">
        <v>83406.3</v>
      </c>
      <c r="P3098" s="44">
        <v>0</v>
      </c>
      <c r="Q3098" s="44">
        <v>6950.5249999999996</v>
      </c>
      <c r="R3098" s="44">
        <v>0</v>
      </c>
      <c r="S3098" s="44">
        <v>0</v>
      </c>
      <c r="T3098" s="44">
        <v>6950.5249999999996</v>
      </c>
      <c r="V3098" s="44"/>
      <c r="W3098" s="44"/>
      <c r="X3098" s="44"/>
    </row>
    <row r="3099" spans="1:24">
      <c r="A3099">
        <v>2</v>
      </c>
      <c r="B3099">
        <v>4332</v>
      </c>
      <c r="C3099" t="s">
        <v>3767</v>
      </c>
      <c r="D3099" t="s">
        <v>2036</v>
      </c>
      <c r="E3099" t="s">
        <v>60</v>
      </c>
      <c r="F3099" t="s">
        <v>6383</v>
      </c>
      <c r="G3099" t="s">
        <v>3177</v>
      </c>
      <c r="H3099" t="s">
        <v>124</v>
      </c>
      <c r="I3099" s="42">
        <v>0</v>
      </c>
      <c r="J3099" t="s">
        <v>7002</v>
      </c>
      <c r="K3099" s="37">
        <v>43987</v>
      </c>
      <c r="L3099" s="44">
        <v>83853.210000000006</v>
      </c>
      <c r="M3099" s="44">
        <v>83853.210000000006</v>
      </c>
      <c r="N3099" s="44">
        <v>0</v>
      </c>
      <c r="O3099" s="44">
        <v>75467.89</v>
      </c>
      <c r="P3099" s="44">
        <v>0</v>
      </c>
      <c r="Q3099" s="44">
        <v>6288.9907999999996</v>
      </c>
      <c r="R3099" s="44">
        <v>0</v>
      </c>
      <c r="S3099" s="44">
        <v>0</v>
      </c>
      <c r="T3099" s="44">
        <v>6288.9907999999996</v>
      </c>
      <c r="V3099" s="44"/>
      <c r="W3099" s="44"/>
      <c r="X3099" s="44"/>
    </row>
    <row r="3100" spans="1:24">
      <c r="A3100">
        <v>2</v>
      </c>
      <c r="B3100">
        <v>4332</v>
      </c>
      <c r="C3100" t="s">
        <v>3767</v>
      </c>
      <c r="D3100" t="s">
        <v>948</v>
      </c>
      <c r="E3100" t="s">
        <v>949</v>
      </c>
      <c r="F3100" t="s">
        <v>6384</v>
      </c>
      <c r="G3100" t="s">
        <v>3538</v>
      </c>
      <c r="H3100" t="s">
        <v>124</v>
      </c>
      <c r="I3100" s="42">
        <v>0</v>
      </c>
      <c r="J3100" t="s">
        <v>7002</v>
      </c>
      <c r="K3100" s="37">
        <v>48092</v>
      </c>
      <c r="L3100" s="44">
        <v>133463.66</v>
      </c>
      <c r="M3100" s="44">
        <v>133463.66</v>
      </c>
      <c r="N3100" s="44">
        <v>0</v>
      </c>
      <c r="O3100" s="44">
        <v>120117.29</v>
      </c>
      <c r="P3100" s="44">
        <v>0</v>
      </c>
      <c r="Q3100" s="44">
        <v>0</v>
      </c>
      <c r="R3100" s="44">
        <v>0</v>
      </c>
      <c r="S3100" s="44">
        <v>0</v>
      </c>
      <c r="T3100" s="44">
        <v>0</v>
      </c>
      <c r="V3100" s="44"/>
      <c r="W3100" s="44"/>
      <c r="X3100" s="44"/>
    </row>
    <row r="3101" spans="1:24">
      <c r="A3101">
        <v>2</v>
      </c>
      <c r="B3101">
        <v>4332</v>
      </c>
      <c r="C3101" t="s">
        <v>3767</v>
      </c>
      <c r="D3101" t="s">
        <v>1135</v>
      </c>
      <c r="E3101" t="s">
        <v>21</v>
      </c>
      <c r="F3101" t="s">
        <v>6385</v>
      </c>
      <c r="G3101" t="s">
        <v>1187</v>
      </c>
      <c r="H3101" t="s">
        <v>124</v>
      </c>
      <c r="I3101" s="42">
        <v>0</v>
      </c>
      <c r="J3101" t="s">
        <v>7002</v>
      </c>
      <c r="K3101" s="37">
        <v>48092</v>
      </c>
      <c r="L3101" s="44">
        <v>152083</v>
      </c>
      <c r="M3101" s="44">
        <v>152083</v>
      </c>
      <c r="N3101" s="44">
        <v>0</v>
      </c>
      <c r="O3101" s="44">
        <v>136874.70000000001</v>
      </c>
      <c r="P3101" s="44">
        <v>0</v>
      </c>
      <c r="Q3101" s="44">
        <v>0</v>
      </c>
      <c r="R3101" s="44">
        <v>0</v>
      </c>
      <c r="S3101" s="44">
        <v>0</v>
      </c>
      <c r="T3101" s="44">
        <v>0</v>
      </c>
      <c r="V3101" s="44"/>
      <c r="W3101" s="44"/>
      <c r="X3101" s="44"/>
    </row>
    <row r="3102" spans="1:24">
      <c r="A3102">
        <v>2</v>
      </c>
      <c r="B3102">
        <v>4332</v>
      </c>
      <c r="C3102" t="s">
        <v>3767</v>
      </c>
      <c r="D3102" t="s">
        <v>2772</v>
      </c>
      <c r="E3102" t="s">
        <v>9</v>
      </c>
      <c r="F3102" t="s">
        <v>8024</v>
      </c>
      <c r="G3102" t="s">
        <v>8025</v>
      </c>
      <c r="H3102" t="s">
        <v>86</v>
      </c>
      <c r="I3102" s="42">
        <v>1</v>
      </c>
      <c r="J3102" t="s">
        <v>7002</v>
      </c>
      <c r="K3102" s="37">
        <v>48092</v>
      </c>
      <c r="L3102" s="44">
        <v>389131.54</v>
      </c>
      <c r="M3102" s="44">
        <v>389131.54</v>
      </c>
      <c r="N3102" s="44">
        <v>0</v>
      </c>
      <c r="O3102" s="44">
        <v>350218.39</v>
      </c>
      <c r="P3102" s="44">
        <v>0</v>
      </c>
      <c r="Q3102" s="44">
        <v>0</v>
      </c>
      <c r="R3102" s="44">
        <v>0</v>
      </c>
      <c r="S3102" s="44">
        <v>0</v>
      </c>
      <c r="T3102" s="44">
        <v>0</v>
      </c>
      <c r="V3102" s="44"/>
      <c r="W3102" s="44"/>
      <c r="X3102" s="44"/>
    </row>
    <row r="3103" spans="1:24">
      <c r="A3103">
        <v>2</v>
      </c>
      <c r="B3103">
        <v>4332</v>
      </c>
      <c r="C3103" t="s">
        <v>3767</v>
      </c>
      <c r="D3103" t="s">
        <v>2404</v>
      </c>
      <c r="E3103" t="s">
        <v>253</v>
      </c>
      <c r="F3103" t="s">
        <v>8026</v>
      </c>
      <c r="G3103" t="s">
        <v>141</v>
      </c>
      <c r="H3103" t="s">
        <v>86</v>
      </c>
      <c r="I3103" s="42">
        <v>1</v>
      </c>
      <c r="J3103" t="s">
        <v>7002</v>
      </c>
      <c r="K3103" s="37">
        <v>43956</v>
      </c>
      <c r="L3103" s="44">
        <v>161918.42000000001</v>
      </c>
      <c r="M3103" s="44">
        <v>161918.42000000001</v>
      </c>
      <c r="N3103" s="44">
        <v>0</v>
      </c>
      <c r="O3103" s="44">
        <v>161918.42000000001</v>
      </c>
      <c r="P3103" s="44">
        <v>0</v>
      </c>
      <c r="Q3103" s="44">
        <v>0</v>
      </c>
      <c r="R3103" s="44">
        <v>0</v>
      </c>
      <c r="S3103" s="44">
        <v>0</v>
      </c>
      <c r="T3103" s="44">
        <v>0</v>
      </c>
      <c r="V3103" s="44"/>
      <c r="W3103" s="44"/>
      <c r="X3103" s="44"/>
    </row>
    <row r="3104" spans="1:24">
      <c r="A3104">
        <v>2</v>
      </c>
      <c r="B3104">
        <v>4332</v>
      </c>
      <c r="C3104" t="s">
        <v>3767</v>
      </c>
      <c r="D3104" t="s">
        <v>1523</v>
      </c>
      <c r="E3104" t="s">
        <v>15</v>
      </c>
      <c r="F3104" t="s">
        <v>6386</v>
      </c>
      <c r="G3104" t="s">
        <v>3284</v>
      </c>
      <c r="H3104" t="s">
        <v>104</v>
      </c>
      <c r="I3104" s="42">
        <v>0.95</v>
      </c>
      <c r="J3104" t="s">
        <v>7002</v>
      </c>
      <c r="K3104" s="37">
        <v>48092</v>
      </c>
      <c r="L3104" s="44">
        <v>217103.48</v>
      </c>
      <c r="M3104" s="44">
        <v>217103.48</v>
      </c>
      <c r="N3104" s="44">
        <v>0</v>
      </c>
      <c r="O3104" s="44">
        <v>195393.13</v>
      </c>
      <c r="P3104" s="44">
        <v>0</v>
      </c>
      <c r="Q3104" s="44">
        <v>0</v>
      </c>
      <c r="R3104" s="44">
        <v>0</v>
      </c>
      <c r="S3104" s="44">
        <v>0</v>
      </c>
      <c r="T3104" s="44">
        <v>0</v>
      </c>
      <c r="V3104" s="44"/>
      <c r="W3104" s="44"/>
      <c r="X3104" s="44"/>
    </row>
    <row r="3105" spans="1:24">
      <c r="A3105">
        <v>2</v>
      </c>
      <c r="B3105">
        <v>4332</v>
      </c>
      <c r="C3105" t="s">
        <v>3767</v>
      </c>
      <c r="D3105" t="s">
        <v>7695</v>
      </c>
      <c r="E3105" t="s">
        <v>9</v>
      </c>
      <c r="F3105" t="s">
        <v>8027</v>
      </c>
      <c r="G3105" t="s">
        <v>8028</v>
      </c>
      <c r="H3105" t="s">
        <v>100</v>
      </c>
      <c r="I3105" s="42">
        <v>1</v>
      </c>
      <c r="J3105" t="s">
        <v>7002</v>
      </c>
      <c r="K3105" s="37">
        <v>43990</v>
      </c>
      <c r="L3105" s="44">
        <v>11520</v>
      </c>
      <c r="M3105" s="44">
        <v>11520</v>
      </c>
      <c r="N3105" s="44">
        <v>0</v>
      </c>
      <c r="O3105" s="44">
        <v>10368</v>
      </c>
      <c r="P3105" s="44">
        <v>0</v>
      </c>
      <c r="Q3105" s="44">
        <v>864</v>
      </c>
      <c r="R3105" s="44">
        <v>0</v>
      </c>
      <c r="S3105" s="44">
        <v>864</v>
      </c>
      <c r="T3105" s="44">
        <v>0</v>
      </c>
      <c r="V3105" s="44"/>
      <c r="W3105" s="44"/>
      <c r="X3105" s="44"/>
    </row>
    <row r="3106" spans="1:24">
      <c r="A3106">
        <v>2</v>
      </c>
      <c r="B3106">
        <v>4332</v>
      </c>
      <c r="C3106" t="s">
        <v>3767</v>
      </c>
      <c r="D3106" t="s">
        <v>90</v>
      </c>
      <c r="E3106" t="s">
        <v>9</v>
      </c>
      <c r="F3106" t="s">
        <v>6387</v>
      </c>
      <c r="G3106" t="s">
        <v>3138</v>
      </c>
      <c r="H3106" t="s">
        <v>86</v>
      </c>
      <c r="I3106" s="42">
        <v>0.5</v>
      </c>
      <c r="J3106" t="s">
        <v>7002</v>
      </c>
      <c r="K3106" s="37">
        <v>43990</v>
      </c>
      <c r="L3106" s="44">
        <v>97625.9</v>
      </c>
      <c r="M3106" s="44">
        <v>97625.9</v>
      </c>
      <c r="N3106" s="44">
        <v>0</v>
      </c>
      <c r="O3106" s="44">
        <v>87863.31</v>
      </c>
      <c r="P3106" s="44">
        <v>0</v>
      </c>
      <c r="Q3106" s="44">
        <v>7321.9425000000001</v>
      </c>
      <c r="R3106" s="44">
        <v>0</v>
      </c>
      <c r="S3106" s="44">
        <v>0</v>
      </c>
      <c r="T3106" s="44">
        <v>7321.9425000000001</v>
      </c>
      <c r="V3106" s="44"/>
      <c r="W3106" s="44"/>
      <c r="X3106" s="44"/>
    </row>
    <row r="3107" spans="1:24">
      <c r="A3107">
        <v>2</v>
      </c>
      <c r="B3107">
        <v>4332</v>
      </c>
      <c r="C3107" t="s">
        <v>3767</v>
      </c>
      <c r="D3107" t="s">
        <v>1688</v>
      </c>
      <c r="E3107" t="s">
        <v>131</v>
      </c>
      <c r="F3107" t="s">
        <v>6388</v>
      </c>
      <c r="G3107" t="s">
        <v>3306</v>
      </c>
      <c r="H3107" t="s">
        <v>124</v>
      </c>
      <c r="I3107" s="42">
        <v>1</v>
      </c>
      <c r="J3107" t="s">
        <v>7002</v>
      </c>
      <c r="K3107" s="37">
        <v>43781</v>
      </c>
      <c r="L3107" s="44">
        <v>30492.57</v>
      </c>
      <c r="M3107" s="44">
        <v>30492.57</v>
      </c>
      <c r="N3107" s="44">
        <v>0</v>
      </c>
      <c r="O3107" s="44">
        <v>27443.31</v>
      </c>
      <c r="P3107" s="44">
        <v>0</v>
      </c>
      <c r="Q3107" s="44">
        <v>2286.9425000000001</v>
      </c>
      <c r="R3107" s="44">
        <v>0</v>
      </c>
      <c r="S3107" s="44">
        <v>0</v>
      </c>
      <c r="T3107" s="44">
        <v>2286.9425000000001</v>
      </c>
      <c r="V3107" s="44"/>
      <c r="W3107" s="44"/>
      <c r="X3107" s="44"/>
    </row>
    <row r="3108" spans="1:24">
      <c r="A3108">
        <v>2</v>
      </c>
      <c r="B3108">
        <v>4332</v>
      </c>
      <c r="C3108" t="s">
        <v>3767</v>
      </c>
      <c r="D3108" t="s">
        <v>90</v>
      </c>
      <c r="E3108" t="s">
        <v>9</v>
      </c>
      <c r="F3108" t="s">
        <v>6389</v>
      </c>
      <c r="G3108" t="s">
        <v>3063</v>
      </c>
      <c r="H3108" t="s">
        <v>107</v>
      </c>
      <c r="I3108" s="42">
        <v>1</v>
      </c>
      <c r="J3108" t="s">
        <v>7002</v>
      </c>
      <c r="K3108" s="37">
        <v>43864</v>
      </c>
      <c r="L3108" s="44">
        <v>10065.39</v>
      </c>
      <c r="M3108" s="44">
        <v>10065.39</v>
      </c>
      <c r="N3108" s="44">
        <v>0</v>
      </c>
      <c r="O3108" s="44">
        <v>9058.85</v>
      </c>
      <c r="P3108" s="44">
        <v>0</v>
      </c>
      <c r="Q3108" s="44">
        <v>754.90419999999995</v>
      </c>
      <c r="R3108" s="44">
        <v>0</v>
      </c>
      <c r="S3108" s="44">
        <v>0</v>
      </c>
      <c r="T3108" s="44">
        <v>754.90419999999995</v>
      </c>
      <c r="V3108" s="44"/>
      <c r="W3108" s="44"/>
      <c r="X3108" s="44"/>
    </row>
    <row r="3109" spans="1:24">
      <c r="A3109">
        <v>2</v>
      </c>
      <c r="B3109">
        <v>4332</v>
      </c>
      <c r="C3109" t="s">
        <v>3767</v>
      </c>
      <c r="D3109" t="s">
        <v>90</v>
      </c>
      <c r="E3109" t="s">
        <v>9</v>
      </c>
      <c r="F3109" t="s">
        <v>6390</v>
      </c>
      <c r="G3109" t="s">
        <v>3020</v>
      </c>
      <c r="H3109" t="s">
        <v>86</v>
      </c>
      <c r="I3109" s="42">
        <v>1</v>
      </c>
      <c r="J3109" t="s">
        <v>7002</v>
      </c>
      <c r="K3109" s="37">
        <v>43864</v>
      </c>
      <c r="L3109" s="44">
        <v>40972.839999999997</v>
      </c>
      <c r="M3109" s="44">
        <v>40972.839999999997</v>
      </c>
      <c r="N3109" s="44">
        <v>0</v>
      </c>
      <c r="O3109" s="44">
        <v>36875.56</v>
      </c>
      <c r="P3109" s="44">
        <v>0</v>
      </c>
      <c r="Q3109" s="44">
        <v>3072.9632999999999</v>
      </c>
      <c r="R3109" s="44">
        <v>0</v>
      </c>
      <c r="S3109" s="44">
        <v>0</v>
      </c>
      <c r="T3109" s="44">
        <v>3072.9632999999999</v>
      </c>
      <c r="V3109" s="44"/>
      <c r="W3109" s="44"/>
      <c r="X3109" s="44"/>
    </row>
    <row r="3110" spans="1:24">
      <c r="A3110">
        <v>2</v>
      </c>
      <c r="B3110">
        <v>4332</v>
      </c>
      <c r="C3110" t="s">
        <v>3767</v>
      </c>
      <c r="D3110" t="s">
        <v>669</v>
      </c>
      <c r="E3110" t="s">
        <v>93</v>
      </c>
      <c r="F3110" t="s">
        <v>6391</v>
      </c>
      <c r="G3110" t="s">
        <v>3570</v>
      </c>
      <c r="H3110" t="s">
        <v>100</v>
      </c>
      <c r="I3110" s="42">
        <v>0.55000000000000004</v>
      </c>
      <c r="J3110" t="s">
        <v>7002</v>
      </c>
      <c r="K3110" s="37">
        <v>48092</v>
      </c>
      <c r="L3110" s="44">
        <v>886875.2</v>
      </c>
      <c r="M3110" s="44">
        <v>886875.2</v>
      </c>
      <c r="N3110" s="44">
        <v>0</v>
      </c>
      <c r="O3110" s="44">
        <v>798187.68</v>
      </c>
      <c r="P3110" s="44">
        <v>0</v>
      </c>
      <c r="Q3110" s="44">
        <v>0</v>
      </c>
      <c r="R3110" s="44">
        <v>0</v>
      </c>
      <c r="S3110" s="44">
        <v>0</v>
      </c>
      <c r="T3110" s="44">
        <v>0</v>
      </c>
      <c r="V3110" s="44"/>
      <c r="W3110" s="44"/>
      <c r="X3110" s="44"/>
    </row>
    <row r="3111" spans="1:24">
      <c r="A3111">
        <v>2</v>
      </c>
      <c r="B3111">
        <v>4332</v>
      </c>
      <c r="C3111" t="s">
        <v>3767</v>
      </c>
      <c r="D3111" t="s">
        <v>336</v>
      </c>
      <c r="E3111" t="s">
        <v>9</v>
      </c>
      <c r="F3111" t="s">
        <v>6392</v>
      </c>
      <c r="G3111" t="s">
        <v>337</v>
      </c>
      <c r="H3111" t="s">
        <v>100</v>
      </c>
      <c r="I3111" s="42">
        <v>1</v>
      </c>
      <c r="J3111" t="s">
        <v>7002</v>
      </c>
      <c r="K3111" s="37">
        <v>43615</v>
      </c>
      <c r="L3111" s="44">
        <v>28212</v>
      </c>
      <c r="M3111" s="44">
        <v>28212</v>
      </c>
      <c r="N3111" s="44">
        <v>0</v>
      </c>
      <c r="O3111" s="44">
        <v>25390.799999999999</v>
      </c>
      <c r="P3111" s="44">
        <v>0</v>
      </c>
      <c r="Q3111" s="44">
        <v>2115.9</v>
      </c>
      <c r="R3111" s="44">
        <v>0</v>
      </c>
      <c r="S3111" s="44">
        <v>0</v>
      </c>
      <c r="T3111" s="44">
        <v>2115.9</v>
      </c>
      <c r="V3111" s="44"/>
      <c r="W3111" s="44"/>
      <c r="X3111" s="44"/>
    </row>
    <row r="3112" spans="1:24">
      <c r="A3112">
        <v>2</v>
      </c>
      <c r="B3112">
        <v>4332</v>
      </c>
      <c r="C3112" t="s">
        <v>3767</v>
      </c>
      <c r="D3112" t="s">
        <v>68</v>
      </c>
      <c r="E3112" t="s">
        <v>69</v>
      </c>
      <c r="F3112" t="s">
        <v>6393</v>
      </c>
      <c r="G3112" t="s">
        <v>3085</v>
      </c>
      <c r="H3112" t="s">
        <v>107</v>
      </c>
      <c r="I3112" s="42">
        <v>0</v>
      </c>
      <c r="J3112" t="s">
        <v>7002</v>
      </c>
      <c r="K3112" s="37">
        <v>43917</v>
      </c>
      <c r="L3112" s="44">
        <v>15860.23</v>
      </c>
      <c r="M3112" s="44">
        <v>15860.23</v>
      </c>
      <c r="N3112" s="44">
        <v>0</v>
      </c>
      <c r="O3112" s="44">
        <v>14274.21</v>
      </c>
      <c r="P3112" s="44">
        <v>0</v>
      </c>
      <c r="Q3112" s="44">
        <v>1189.5174999999999</v>
      </c>
      <c r="R3112" s="44">
        <v>0</v>
      </c>
      <c r="S3112" s="44">
        <v>0</v>
      </c>
      <c r="T3112" s="44">
        <v>1189.5174999999999</v>
      </c>
      <c r="V3112" s="44"/>
      <c r="W3112" s="44"/>
      <c r="X3112" s="44"/>
    </row>
    <row r="3113" spans="1:24">
      <c r="A3113">
        <v>2</v>
      </c>
      <c r="B3113">
        <v>4332</v>
      </c>
      <c r="C3113" t="s">
        <v>3767</v>
      </c>
      <c r="D3113" t="s">
        <v>568</v>
      </c>
      <c r="E3113" t="s">
        <v>25</v>
      </c>
      <c r="F3113" t="s">
        <v>6394</v>
      </c>
      <c r="G3113" t="s">
        <v>3014</v>
      </c>
      <c r="H3113" t="s">
        <v>107</v>
      </c>
      <c r="I3113" s="42">
        <v>1</v>
      </c>
      <c r="J3113" t="s">
        <v>7002</v>
      </c>
      <c r="K3113" s="37">
        <v>43781</v>
      </c>
      <c r="L3113" s="44">
        <v>3686.02</v>
      </c>
      <c r="M3113" s="44">
        <v>3686.02</v>
      </c>
      <c r="N3113" s="44">
        <v>0</v>
      </c>
      <c r="O3113" s="44">
        <v>3317.42</v>
      </c>
      <c r="P3113" s="44">
        <v>0</v>
      </c>
      <c r="Q3113" s="44">
        <v>276.45170000000002</v>
      </c>
      <c r="R3113" s="44">
        <v>0</v>
      </c>
      <c r="S3113" s="44">
        <v>0</v>
      </c>
      <c r="T3113" s="44">
        <v>276.45170000000002</v>
      </c>
      <c r="V3113" s="44"/>
      <c r="W3113" s="44"/>
      <c r="X3113" s="44"/>
    </row>
    <row r="3114" spans="1:24">
      <c r="A3114">
        <v>2</v>
      </c>
      <c r="B3114">
        <v>4332</v>
      </c>
      <c r="C3114" t="s">
        <v>3767</v>
      </c>
      <c r="D3114" t="s">
        <v>427</v>
      </c>
      <c r="E3114" t="s">
        <v>60</v>
      </c>
      <c r="F3114" t="s">
        <v>8029</v>
      </c>
      <c r="G3114" t="s">
        <v>8030</v>
      </c>
      <c r="H3114" t="s">
        <v>107</v>
      </c>
      <c r="I3114" s="42">
        <v>1</v>
      </c>
      <c r="J3114" t="s">
        <v>7002</v>
      </c>
      <c r="K3114" s="37">
        <v>43951</v>
      </c>
      <c r="L3114" s="44">
        <v>97938.36</v>
      </c>
      <c r="M3114" s="44">
        <v>97938.36</v>
      </c>
      <c r="N3114" s="44">
        <v>0</v>
      </c>
      <c r="O3114" s="44">
        <v>88144.52</v>
      </c>
      <c r="P3114" s="44">
        <v>0</v>
      </c>
      <c r="Q3114" s="44">
        <v>7345.37</v>
      </c>
      <c r="R3114" s="44">
        <v>0</v>
      </c>
      <c r="S3114" s="44">
        <v>7345.37</v>
      </c>
      <c r="T3114" s="44">
        <v>0</v>
      </c>
      <c r="V3114" s="44"/>
      <c r="W3114" s="44"/>
      <c r="X3114" s="44"/>
    </row>
    <row r="3115" spans="1:24">
      <c r="A3115">
        <v>2</v>
      </c>
      <c r="B3115">
        <v>4332</v>
      </c>
      <c r="C3115" t="s">
        <v>3767</v>
      </c>
      <c r="D3115" t="s">
        <v>2914</v>
      </c>
      <c r="E3115" t="s">
        <v>396</v>
      </c>
      <c r="F3115" t="s">
        <v>6395</v>
      </c>
      <c r="G3115" t="s">
        <v>3126</v>
      </c>
      <c r="H3115" t="s">
        <v>100</v>
      </c>
      <c r="I3115" s="42">
        <v>0.5</v>
      </c>
      <c r="J3115" t="s">
        <v>7002</v>
      </c>
      <c r="K3115" s="37">
        <v>43851</v>
      </c>
      <c r="L3115" s="44">
        <v>23409.88</v>
      </c>
      <c r="M3115" s="44">
        <v>23409.88</v>
      </c>
      <c r="N3115" s="44">
        <v>0</v>
      </c>
      <c r="O3115" s="44">
        <v>21068.89</v>
      </c>
      <c r="P3115" s="44">
        <v>0</v>
      </c>
      <c r="Q3115" s="44">
        <v>1755.7408</v>
      </c>
      <c r="R3115" s="44">
        <v>0</v>
      </c>
      <c r="S3115" s="44">
        <v>0</v>
      </c>
      <c r="T3115" s="44">
        <v>1755.7408</v>
      </c>
      <c r="V3115" s="44"/>
      <c r="W3115" s="44"/>
      <c r="X3115" s="44"/>
    </row>
    <row r="3116" spans="1:24">
      <c r="A3116">
        <v>2</v>
      </c>
      <c r="B3116">
        <v>4332</v>
      </c>
      <c r="C3116" t="s">
        <v>3767</v>
      </c>
      <c r="D3116" t="s">
        <v>568</v>
      </c>
      <c r="E3116" t="s">
        <v>25</v>
      </c>
      <c r="F3116" t="s">
        <v>6396</v>
      </c>
      <c r="G3116" t="s">
        <v>3155</v>
      </c>
      <c r="H3116" t="s">
        <v>107</v>
      </c>
      <c r="I3116" s="42">
        <v>1</v>
      </c>
      <c r="J3116" t="s">
        <v>7002</v>
      </c>
      <c r="K3116" s="37">
        <v>43781</v>
      </c>
      <c r="L3116" s="44">
        <v>15388.92</v>
      </c>
      <c r="M3116" s="44">
        <v>15388.92</v>
      </c>
      <c r="N3116" s="44">
        <v>0</v>
      </c>
      <c r="O3116" s="44">
        <v>13850.03</v>
      </c>
      <c r="P3116" s="44">
        <v>0</v>
      </c>
      <c r="Q3116" s="44">
        <v>1154.1692</v>
      </c>
      <c r="R3116" s="44">
        <v>0</v>
      </c>
      <c r="S3116" s="44">
        <v>0</v>
      </c>
      <c r="T3116" s="44">
        <v>1154.1692</v>
      </c>
      <c r="V3116" s="44"/>
      <c r="W3116" s="44"/>
      <c r="X3116" s="44"/>
    </row>
    <row r="3117" spans="1:24">
      <c r="A3117">
        <v>2</v>
      </c>
      <c r="B3117">
        <v>4332</v>
      </c>
      <c r="C3117" t="s">
        <v>3767</v>
      </c>
      <c r="D3117" t="s">
        <v>101</v>
      </c>
      <c r="E3117" t="s">
        <v>102</v>
      </c>
      <c r="F3117" t="s">
        <v>6397</v>
      </c>
      <c r="G3117" t="s">
        <v>1811</v>
      </c>
      <c r="H3117" t="s">
        <v>107</v>
      </c>
      <c r="I3117" s="42">
        <v>0</v>
      </c>
      <c r="J3117" t="s">
        <v>7002</v>
      </c>
      <c r="K3117" s="37">
        <v>43411</v>
      </c>
      <c r="L3117" s="44">
        <v>27873.17</v>
      </c>
      <c r="M3117" s="44">
        <v>27873.17</v>
      </c>
      <c r="N3117" s="44">
        <v>0</v>
      </c>
      <c r="O3117" s="44">
        <v>25085.85</v>
      </c>
      <c r="P3117" s="44">
        <v>0</v>
      </c>
      <c r="Q3117" s="44">
        <v>2090.4875000000002</v>
      </c>
      <c r="R3117" s="44">
        <v>0</v>
      </c>
      <c r="S3117" s="44">
        <v>0</v>
      </c>
      <c r="T3117" s="44">
        <v>2090.4875000000002</v>
      </c>
      <c r="V3117" s="44"/>
      <c r="W3117" s="44"/>
      <c r="X3117" s="44"/>
    </row>
    <row r="3118" spans="1:24">
      <c r="A3118">
        <v>2</v>
      </c>
      <c r="B3118">
        <v>4332</v>
      </c>
      <c r="C3118" t="s">
        <v>3767</v>
      </c>
      <c r="D3118" t="s">
        <v>301</v>
      </c>
      <c r="E3118" t="s">
        <v>60</v>
      </c>
      <c r="F3118" t="s">
        <v>6398</v>
      </c>
      <c r="G3118" t="s">
        <v>3255</v>
      </c>
      <c r="H3118" t="s">
        <v>86</v>
      </c>
      <c r="I3118" s="42">
        <v>1</v>
      </c>
      <c r="J3118" t="s">
        <v>7002</v>
      </c>
      <c r="K3118" s="37">
        <v>48092</v>
      </c>
      <c r="L3118" s="44">
        <v>1140163.24</v>
      </c>
      <c r="M3118" s="44">
        <v>1140163.24</v>
      </c>
      <c r="N3118" s="44">
        <v>0</v>
      </c>
      <c r="O3118" s="44">
        <v>1026146.92</v>
      </c>
      <c r="P3118" s="44">
        <v>0</v>
      </c>
      <c r="Q3118" s="44">
        <v>77356.339200000002</v>
      </c>
      <c r="R3118" s="44">
        <v>0</v>
      </c>
      <c r="S3118" s="44">
        <v>395.32</v>
      </c>
      <c r="T3118" s="44">
        <v>76961.019199999995</v>
      </c>
      <c r="V3118" s="44"/>
      <c r="W3118" s="44"/>
      <c r="X3118" s="44"/>
    </row>
    <row r="3119" spans="1:24">
      <c r="A3119">
        <v>2</v>
      </c>
      <c r="B3119">
        <v>4332</v>
      </c>
      <c r="C3119" t="s">
        <v>3767</v>
      </c>
      <c r="D3119" t="s">
        <v>451</v>
      </c>
      <c r="E3119" t="s">
        <v>9</v>
      </c>
      <c r="F3119" t="s">
        <v>6399</v>
      </c>
      <c r="G3119" t="s">
        <v>452</v>
      </c>
      <c r="H3119" t="s">
        <v>100</v>
      </c>
      <c r="I3119" s="42">
        <v>1</v>
      </c>
      <c r="J3119" t="s">
        <v>7002</v>
      </c>
      <c r="K3119" s="37">
        <v>43294</v>
      </c>
      <c r="L3119" s="44">
        <v>15599.86</v>
      </c>
      <c r="M3119" s="44">
        <v>15599.86</v>
      </c>
      <c r="N3119" s="44">
        <v>0</v>
      </c>
      <c r="O3119" s="44">
        <v>14039.87</v>
      </c>
      <c r="P3119" s="44">
        <v>0</v>
      </c>
      <c r="Q3119" s="44">
        <v>1169.9892</v>
      </c>
      <c r="R3119" s="44">
        <v>0</v>
      </c>
      <c r="S3119" s="44">
        <v>0</v>
      </c>
      <c r="T3119" s="44">
        <v>1169.9892</v>
      </c>
      <c r="V3119" s="44"/>
      <c r="W3119" s="44"/>
      <c r="X3119" s="44"/>
    </row>
    <row r="3120" spans="1:24">
      <c r="A3120">
        <v>2</v>
      </c>
      <c r="B3120">
        <v>4332</v>
      </c>
      <c r="C3120" t="s">
        <v>3767</v>
      </c>
      <c r="D3120" t="s">
        <v>13</v>
      </c>
      <c r="E3120" t="s">
        <v>9</v>
      </c>
      <c r="F3120" t="s">
        <v>8031</v>
      </c>
      <c r="G3120" t="s">
        <v>8032</v>
      </c>
      <c r="H3120" t="s">
        <v>107</v>
      </c>
      <c r="I3120" s="42">
        <v>1</v>
      </c>
      <c r="J3120" t="s">
        <v>7002</v>
      </c>
      <c r="K3120" s="37">
        <v>48092</v>
      </c>
      <c r="L3120" s="44">
        <v>291340</v>
      </c>
      <c r="M3120" s="44">
        <v>291340</v>
      </c>
      <c r="N3120" s="44">
        <v>0</v>
      </c>
      <c r="O3120" s="44">
        <v>262206</v>
      </c>
      <c r="P3120" s="44">
        <v>0</v>
      </c>
      <c r="Q3120" s="44">
        <v>0</v>
      </c>
      <c r="R3120" s="44">
        <v>0</v>
      </c>
      <c r="S3120" s="44">
        <v>0</v>
      </c>
      <c r="T3120" s="44">
        <v>0</v>
      </c>
      <c r="V3120" s="44"/>
      <c r="W3120" s="44"/>
      <c r="X3120" s="44"/>
    </row>
    <row r="3121" spans="1:24">
      <c r="A3121">
        <v>2</v>
      </c>
      <c r="B3121">
        <v>4332</v>
      </c>
      <c r="C3121" t="s">
        <v>3767</v>
      </c>
      <c r="D3121" t="s">
        <v>568</v>
      </c>
      <c r="E3121" t="s">
        <v>25</v>
      </c>
      <c r="F3121" t="s">
        <v>6400</v>
      </c>
      <c r="G3121" t="s">
        <v>3050</v>
      </c>
      <c r="H3121" t="s">
        <v>107</v>
      </c>
      <c r="I3121" s="42">
        <v>1</v>
      </c>
      <c r="J3121" t="s">
        <v>7002</v>
      </c>
      <c r="K3121" s="37">
        <v>43899</v>
      </c>
      <c r="L3121" s="44">
        <v>64495.51</v>
      </c>
      <c r="M3121" s="44">
        <v>64495.51</v>
      </c>
      <c r="N3121" s="44">
        <v>0</v>
      </c>
      <c r="O3121" s="44">
        <v>58045.96</v>
      </c>
      <c r="P3121" s="44">
        <v>0</v>
      </c>
      <c r="Q3121" s="44">
        <v>4837.1633000000002</v>
      </c>
      <c r="R3121" s="44">
        <v>0</v>
      </c>
      <c r="S3121" s="44">
        <v>0</v>
      </c>
      <c r="T3121" s="44">
        <v>4837.1633000000002</v>
      </c>
      <c r="V3121" s="44"/>
      <c r="W3121" s="44"/>
      <c r="X3121" s="44"/>
    </row>
    <row r="3122" spans="1:24">
      <c r="A3122">
        <v>2</v>
      </c>
      <c r="B3122">
        <v>4332</v>
      </c>
      <c r="C3122" t="s">
        <v>3767</v>
      </c>
      <c r="D3122" t="s">
        <v>78</v>
      </c>
      <c r="E3122" t="s">
        <v>76</v>
      </c>
      <c r="F3122" t="s">
        <v>6401</v>
      </c>
      <c r="G3122" t="s">
        <v>3131</v>
      </c>
      <c r="H3122" t="s">
        <v>107</v>
      </c>
      <c r="I3122" s="42">
        <v>0</v>
      </c>
      <c r="J3122" t="s">
        <v>7002</v>
      </c>
      <c r="K3122" s="37">
        <v>43899</v>
      </c>
      <c r="L3122" s="44">
        <v>14910.36</v>
      </c>
      <c r="M3122" s="44">
        <v>14910.36</v>
      </c>
      <c r="N3122" s="44">
        <v>0</v>
      </c>
      <c r="O3122" s="44">
        <v>13419.32</v>
      </c>
      <c r="P3122" s="44">
        <v>0</v>
      </c>
      <c r="Q3122" s="44">
        <v>1118.2766999999999</v>
      </c>
      <c r="R3122" s="44">
        <v>0</v>
      </c>
      <c r="S3122" s="44">
        <v>0</v>
      </c>
      <c r="T3122" s="44">
        <v>1118.2766999999999</v>
      </c>
      <c r="V3122" s="44"/>
      <c r="W3122" s="44"/>
      <c r="X3122" s="44"/>
    </row>
    <row r="3123" spans="1:24">
      <c r="A3123">
        <v>2</v>
      </c>
      <c r="B3123">
        <v>4332</v>
      </c>
      <c r="C3123" t="s">
        <v>3767</v>
      </c>
      <c r="D3123" t="s">
        <v>351</v>
      </c>
      <c r="E3123" t="s">
        <v>152</v>
      </c>
      <c r="F3123" t="s">
        <v>6402</v>
      </c>
      <c r="G3123" t="s">
        <v>3561</v>
      </c>
      <c r="H3123" t="s">
        <v>104</v>
      </c>
      <c r="I3123" s="42">
        <v>0</v>
      </c>
      <c r="J3123" t="s">
        <v>7002</v>
      </c>
      <c r="K3123" s="37">
        <v>48092</v>
      </c>
      <c r="L3123" s="44">
        <v>1105839.8500000001</v>
      </c>
      <c r="M3123" s="44">
        <v>1105839.8500000001</v>
      </c>
      <c r="N3123" s="44">
        <v>0</v>
      </c>
      <c r="O3123" s="44">
        <v>995255.87</v>
      </c>
      <c r="P3123" s="44">
        <v>0</v>
      </c>
      <c r="Q3123" s="44">
        <v>0</v>
      </c>
      <c r="R3123" s="44">
        <v>0</v>
      </c>
      <c r="S3123" s="44">
        <v>0</v>
      </c>
      <c r="T3123" s="44">
        <v>0</v>
      </c>
      <c r="V3123" s="44"/>
      <c r="W3123" s="44"/>
      <c r="X3123" s="44"/>
    </row>
    <row r="3124" spans="1:24">
      <c r="A3124">
        <v>2</v>
      </c>
      <c r="B3124">
        <v>4332</v>
      </c>
      <c r="C3124" t="s">
        <v>3767</v>
      </c>
      <c r="D3124" t="s">
        <v>3142</v>
      </c>
      <c r="E3124" t="s">
        <v>25</v>
      </c>
      <c r="F3124" t="s">
        <v>8033</v>
      </c>
      <c r="G3124" t="s">
        <v>8034</v>
      </c>
      <c r="H3124" t="s">
        <v>100</v>
      </c>
      <c r="I3124" s="42">
        <v>0</v>
      </c>
      <c r="J3124" t="s">
        <v>7002</v>
      </c>
      <c r="K3124" s="37">
        <v>48092</v>
      </c>
      <c r="L3124" s="44">
        <v>21176.29</v>
      </c>
      <c r="M3124" s="44">
        <v>21176.29</v>
      </c>
      <c r="N3124" s="44">
        <v>0</v>
      </c>
      <c r="O3124" s="44">
        <v>19058.66</v>
      </c>
      <c r="P3124" s="44">
        <v>0</v>
      </c>
      <c r="Q3124" s="44">
        <v>1588.22</v>
      </c>
      <c r="R3124" s="44">
        <v>0</v>
      </c>
      <c r="S3124" s="44">
        <v>1588.22</v>
      </c>
      <c r="T3124" s="44">
        <v>0</v>
      </c>
      <c r="V3124" s="44"/>
      <c r="W3124" s="44"/>
      <c r="X3124" s="44"/>
    </row>
    <row r="3125" spans="1:24">
      <c r="A3125">
        <v>2</v>
      </c>
      <c r="B3125">
        <v>4332</v>
      </c>
      <c r="C3125" t="s">
        <v>3767</v>
      </c>
      <c r="D3125" t="s">
        <v>90</v>
      </c>
      <c r="E3125" t="s">
        <v>9</v>
      </c>
      <c r="F3125" t="s">
        <v>6403</v>
      </c>
      <c r="G3125" t="s">
        <v>3010</v>
      </c>
      <c r="H3125" t="s">
        <v>107</v>
      </c>
      <c r="I3125" s="42">
        <v>1</v>
      </c>
      <c r="J3125" t="s">
        <v>7002</v>
      </c>
      <c r="K3125" s="37">
        <v>43864</v>
      </c>
      <c r="L3125" s="44">
        <v>5625.79</v>
      </c>
      <c r="M3125" s="44">
        <v>5625.79</v>
      </c>
      <c r="N3125" s="44">
        <v>0</v>
      </c>
      <c r="O3125" s="44">
        <v>5063.21</v>
      </c>
      <c r="P3125" s="44">
        <v>0</v>
      </c>
      <c r="Q3125" s="44">
        <v>421.93419999999998</v>
      </c>
      <c r="R3125" s="44">
        <v>0</v>
      </c>
      <c r="S3125" s="44">
        <v>0</v>
      </c>
      <c r="T3125" s="44">
        <v>421.93419999999998</v>
      </c>
      <c r="V3125" s="44"/>
      <c r="W3125" s="44"/>
      <c r="X3125" s="44"/>
    </row>
    <row r="3126" spans="1:24">
      <c r="A3126">
        <v>2</v>
      </c>
      <c r="B3126">
        <v>4332</v>
      </c>
      <c r="C3126" t="s">
        <v>3767</v>
      </c>
      <c r="D3126" t="s">
        <v>1402</v>
      </c>
      <c r="E3126" t="s">
        <v>147</v>
      </c>
      <c r="F3126" t="s">
        <v>6404</v>
      </c>
      <c r="G3126" t="s">
        <v>3019</v>
      </c>
      <c r="H3126" t="s">
        <v>86</v>
      </c>
      <c r="I3126" s="42">
        <v>1</v>
      </c>
      <c r="J3126" t="s">
        <v>7002</v>
      </c>
      <c r="K3126" s="37">
        <v>43781</v>
      </c>
      <c r="L3126" s="44">
        <v>106154.37</v>
      </c>
      <c r="M3126" s="44">
        <v>106154.37</v>
      </c>
      <c r="N3126" s="44">
        <v>0</v>
      </c>
      <c r="O3126" s="44">
        <v>95538.93</v>
      </c>
      <c r="P3126" s="44">
        <v>0</v>
      </c>
      <c r="Q3126" s="44">
        <v>7961.5775000000003</v>
      </c>
      <c r="R3126" s="44">
        <v>0</v>
      </c>
      <c r="S3126" s="44">
        <v>0</v>
      </c>
      <c r="T3126" s="44">
        <v>7961.5775000000003</v>
      </c>
      <c r="V3126" s="44"/>
      <c r="W3126" s="44"/>
      <c r="X3126" s="44"/>
    </row>
    <row r="3127" spans="1:24">
      <c r="A3127">
        <v>2</v>
      </c>
      <c r="B3127">
        <v>4332</v>
      </c>
      <c r="C3127" t="s">
        <v>3767</v>
      </c>
      <c r="D3127" t="s">
        <v>13</v>
      </c>
      <c r="E3127" t="s">
        <v>9</v>
      </c>
      <c r="F3127" t="s">
        <v>6405</v>
      </c>
      <c r="G3127" t="s">
        <v>3292</v>
      </c>
      <c r="H3127" t="s">
        <v>104</v>
      </c>
      <c r="I3127" s="42">
        <v>0.5</v>
      </c>
      <c r="J3127" t="s">
        <v>7002</v>
      </c>
      <c r="K3127" s="37">
        <v>48092</v>
      </c>
      <c r="L3127" s="44">
        <v>33121456.550000001</v>
      </c>
      <c r="M3127" s="44">
        <v>33121456.550000001</v>
      </c>
      <c r="N3127" s="44">
        <v>0</v>
      </c>
      <c r="O3127" s="44">
        <v>29809310.899999999</v>
      </c>
      <c r="P3127" s="44">
        <v>0</v>
      </c>
      <c r="Q3127" s="44">
        <v>2484109.2382999999</v>
      </c>
      <c r="R3127" s="44">
        <v>0</v>
      </c>
      <c r="S3127" s="44">
        <v>1148371.3600000001</v>
      </c>
      <c r="T3127" s="44">
        <v>1335737.8783</v>
      </c>
      <c r="V3127" s="44"/>
      <c r="W3127" s="44"/>
      <c r="X3127" s="44"/>
    </row>
    <row r="3128" spans="1:24">
      <c r="A3128">
        <v>2</v>
      </c>
      <c r="B3128">
        <v>4332</v>
      </c>
      <c r="C3128" t="s">
        <v>3767</v>
      </c>
      <c r="D3128" t="s">
        <v>90</v>
      </c>
      <c r="E3128" t="s">
        <v>9</v>
      </c>
      <c r="F3128" t="s">
        <v>6406</v>
      </c>
      <c r="G3128" t="s">
        <v>3016</v>
      </c>
      <c r="H3128" t="s">
        <v>86</v>
      </c>
      <c r="I3128" s="42">
        <v>1</v>
      </c>
      <c r="J3128" t="s">
        <v>7002</v>
      </c>
      <c r="K3128" s="37">
        <v>43864</v>
      </c>
      <c r="L3128" s="44">
        <v>92227.62</v>
      </c>
      <c r="M3128" s="44">
        <v>92227.62</v>
      </c>
      <c r="N3128" s="44">
        <v>0</v>
      </c>
      <c r="O3128" s="44">
        <v>83004.86</v>
      </c>
      <c r="P3128" s="44">
        <v>0</v>
      </c>
      <c r="Q3128" s="44">
        <v>6917.0717000000004</v>
      </c>
      <c r="R3128" s="44">
        <v>0</v>
      </c>
      <c r="S3128" s="44">
        <v>0</v>
      </c>
      <c r="T3128" s="44">
        <v>6917.0717000000004</v>
      </c>
      <c r="V3128" s="44"/>
      <c r="W3128" s="44"/>
      <c r="X3128" s="44"/>
    </row>
    <row r="3129" spans="1:24">
      <c r="A3129">
        <v>2</v>
      </c>
      <c r="B3129">
        <v>4332</v>
      </c>
      <c r="C3129" t="s">
        <v>3767</v>
      </c>
      <c r="D3129" t="s">
        <v>68</v>
      </c>
      <c r="E3129" t="s">
        <v>69</v>
      </c>
      <c r="F3129" t="s">
        <v>6407</v>
      </c>
      <c r="G3129" t="s">
        <v>3022</v>
      </c>
      <c r="H3129" t="s">
        <v>124</v>
      </c>
      <c r="I3129" s="42">
        <v>1</v>
      </c>
      <c r="J3129" t="s">
        <v>7002</v>
      </c>
      <c r="K3129" s="37">
        <v>43614</v>
      </c>
      <c r="L3129" s="44">
        <v>47966.14</v>
      </c>
      <c r="M3129" s="44">
        <v>47966.14</v>
      </c>
      <c r="N3129" s="44">
        <v>0</v>
      </c>
      <c r="O3129" s="44">
        <v>43169.53</v>
      </c>
      <c r="P3129" s="44">
        <v>0</v>
      </c>
      <c r="Q3129" s="44">
        <v>3597.4607999999998</v>
      </c>
      <c r="R3129" s="44">
        <v>0</v>
      </c>
      <c r="S3129" s="44">
        <v>0</v>
      </c>
      <c r="T3129" s="44">
        <v>3597.4607999999998</v>
      </c>
      <c r="V3129" s="44"/>
      <c r="W3129" s="44"/>
      <c r="X3129" s="44"/>
    </row>
    <row r="3130" spans="1:24">
      <c r="A3130">
        <v>2</v>
      </c>
      <c r="B3130">
        <v>4332</v>
      </c>
      <c r="C3130" t="s">
        <v>3767</v>
      </c>
      <c r="D3130" t="s">
        <v>2038</v>
      </c>
      <c r="E3130" t="s">
        <v>48</v>
      </c>
      <c r="F3130" t="s">
        <v>6408</v>
      </c>
      <c r="G3130" t="s">
        <v>3162</v>
      </c>
      <c r="H3130" t="s">
        <v>107</v>
      </c>
      <c r="I3130" s="42">
        <v>1</v>
      </c>
      <c r="J3130" t="s">
        <v>7002</v>
      </c>
      <c r="K3130" s="37">
        <v>43864</v>
      </c>
      <c r="L3130" s="44">
        <v>10000</v>
      </c>
      <c r="M3130" s="44">
        <v>10000</v>
      </c>
      <c r="N3130" s="44">
        <v>0</v>
      </c>
      <c r="O3130" s="44">
        <v>9000</v>
      </c>
      <c r="P3130" s="44">
        <v>0</v>
      </c>
      <c r="Q3130" s="44">
        <v>750</v>
      </c>
      <c r="R3130" s="44">
        <v>0</v>
      </c>
      <c r="S3130" s="44">
        <v>0</v>
      </c>
      <c r="T3130" s="44">
        <v>750</v>
      </c>
      <c r="V3130" s="44"/>
      <c r="W3130" s="44"/>
      <c r="X3130" s="44"/>
    </row>
    <row r="3131" spans="1:24">
      <c r="A3131">
        <v>2</v>
      </c>
      <c r="B3131">
        <v>4332</v>
      </c>
      <c r="C3131" t="s">
        <v>3767</v>
      </c>
      <c r="D3131" t="s">
        <v>90</v>
      </c>
      <c r="E3131" t="s">
        <v>9</v>
      </c>
      <c r="F3131" t="s">
        <v>8035</v>
      </c>
      <c r="G3131" t="s">
        <v>8036</v>
      </c>
      <c r="H3131" t="s">
        <v>104</v>
      </c>
      <c r="I3131" s="42">
        <v>0.75</v>
      </c>
      <c r="J3131" t="s">
        <v>7002</v>
      </c>
      <c r="K3131" s="37">
        <v>48092</v>
      </c>
      <c r="L3131" s="44">
        <v>294577.05</v>
      </c>
      <c r="M3131" s="44">
        <v>294577.05</v>
      </c>
      <c r="N3131" s="44">
        <v>0</v>
      </c>
      <c r="O3131" s="44">
        <v>265119.34999999998</v>
      </c>
      <c r="P3131" s="44">
        <v>0</v>
      </c>
      <c r="Q3131" s="44">
        <v>0</v>
      </c>
      <c r="R3131" s="44">
        <v>0</v>
      </c>
      <c r="S3131" s="44">
        <v>0</v>
      </c>
      <c r="T3131" s="44">
        <v>0</v>
      </c>
      <c r="V3131" s="44"/>
      <c r="W3131" s="44"/>
      <c r="X3131" s="44"/>
    </row>
    <row r="3132" spans="1:24">
      <c r="A3132">
        <v>2</v>
      </c>
      <c r="B3132">
        <v>4332</v>
      </c>
      <c r="C3132" t="s">
        <v>3767</v>
      </c>
      <c r="D3132" t="s">
        <v>92</v>
      </c>
      <c r="E3132" t="s">
        <v>93</v>
      </c>
      <c r="F3132" t="s">
        <v>6409</v>
      </c>
      <c r="G3132" t="s">
        <v>523</v>
      </c>
      <c r="H3132" t="s">
        <v>107</v>
      </c>
      <c r="I3132" s="42">
        <v>0</v>
      </c>
      <c r="J3132" t="s">
        <v>7002</v>
      </c>
      <c r="K3132" s="37">
        <v>43336</v>
      </c>
      <c r="L3132" s="44">
        <v>32031.39</v>
      </c>
      <c r="M3132" s="44">
        <v>32031.39</v>
      </c>
      <c r="N3132" s="44">
        <v>0</v>
      </c>
      <c r="O3132" s="44">
        <v>28828.25</v>
      </c>
      <c r="P3132" s="44">
        <v>0</v>
      </c>
      <c r="Q3132" s="44">
        <v>2402.3542000000002</v>
      </c>
      <c r="R3132" s="44">
        <v>0</v>
      </c>
      <c r="S3132" s="44">
        <v>0</v>
      </c>
      <c r="T3132" s="44">
        <v>2402.3542000000002</v>
      </c>
      <c r="V3132" s="44"/>
      <c r="W3132" s="44"/>
      <c r="X3132" s="44"/>
    </row>
    <row r="3133" spans="1:24">
      <c r="A3133">
        <v>2</v>
      </c>
      <c r="B3133">
        <v>4332</v>
      </c>
      <c r="C3133" t="s">
        <v>3767</v>
      </c>
      <c r="D3133" t="s">
        <v>2036</v>
      </c>
      <c r="E3133" t="s">
        <v>60</v>
      </c>
      <c r="F3133" t="s">
        <v>6410</v>
      </c>
      <c r="G3133" t="s">
        <v>3178</v>
      </c>
      <c r="H3133" t="s">
        <v>124</v>
      </c>
      <c r="I3133" s="42">
        <v>0</v>
      </c>
      <c r="J3133" t="s">
        <v>7002</v>
      </c>
      <c r="K3133" s="37">
        <v>48092</v>
      </c>
      <c r="L3133" s="44">
        <v>252998.31</v>
      </c>
      <c r="M3133" s="44">
        <v>252998.31</v>
      </c>
      <c r="N3133" s="44">
        <v>0</v>
      </c>
      <c r="O3133" s="44">
        <v>227698.48</v>
      </c>
      <c r="P3133" s="44">
        <v>0</v>
      </c>
      <c r="Q3133" s="44">
        <v>0</v>
      </c>
      <c r="R3133" s="44">
        <v>0</v>
      </c>
      <c r="S3133" s="44">
        <v>0</v>
      </c>
      <c r="T3133" s="44">
        <v>0</v>
      </c>
      <c r="V3133" s="44"/>
      <c r="W3133" s="44"/>
      <c r="X3133" s="44"/>
    </row>
    <row r="3134" spans="1:24">
      <c r="A3134">
        <v>2</v>
      </c>
      <c r="B3134">
        <v>4332</v>
      </c>
      <c r="C3134" t="s">
        <v>3767</v>
      </c>
      <c r="D3134" t="s">
        <v>2637</v>
      </c>
      <c r="E3134" t="s">
        <v>69</v>
      </c>
      <c r="F3134" t="s">
        <v>6411</v>
      </c>
      <c r="G3134" t="s">
        <v>3150</v>
      </c>
      <c r="H3134" t="s">
        <v>124</v>
      </c>
      <c r="I3134" s="42">
        <v>0</v>
      </c>
      <c r="J3134" t="s">
        <v>7002</v>
      </c>
      <c r="K3134" s="37">
        <v>43852</v>
      </c>
      <c r="L3134" s="44">
        <v>7908.98</v>
      </c>
      <c r="M3134" s="44">
        <v>7908.98</v>
      </c>
      <c r="N3134" s="44">
        <v>0</v>
      </c>
      <c r="O3134" s="44">
        <v>7118.08</v>
      </c>
      <c r="P3134" s="44">
        <v>0</v>
      </c>
      <c r="Q3134" s="44">
        <v>593.17330000000004</v>
      </c>
      <c r="R3134" s="44">
        <v>0</v>
      </c>
      <c r="S3134" s="44">
        <v>0</v>
      </c>
      <c r="T3134" s="44">
        <v>593.17330000000004</v>
      </c>
      <c r="V3134" s="44"/>
      <c r="W3134" s="44"/>
      <c r="X3134" s="44"/>
    </row>
    <row r="3135" spans="1:24">
      <c r="A3135">
        <v>2</v>
      </c>
      <c r="B3135">
        <v>4332</v>
      </c>
      <c r="C3135" t="s">
        <v>3767</v>
      </c>
      <c r="D3135" t="s">
        <v>568</v>
      </c>
      <c r="E3135" t="s">
        <v>25</v>
      </c>
      <c r="F3135" t="s">
        <v>6412</v>
      </c>
      <c r="G3135" t="s">
        <v>3135</v>
      </c>
      <c r="H3135" t="s">
        <v>107</v>
      </c>
      <c r="I3135" s="42">
        <v>1</v>
      </c>
      <c r="J3135" t="s">
        <v>7002</v>
      </c>
      <c r="K3135" s="37">
        <v>48092</v>
      </c>
      <c r="L3135" s="44">
        <v>57147.97</v>
      </c>
      <c r="M3135" s="44">
        <v>57147.97</v>
      </c>
      <c r="N3135" s="44">
        <v>0</v>
      </c>
      <c r="O3135" s="44">
        <v>51433.17</v>
      </c>
      <c r="P3135" s="44">
        <v>0</v>
      </c>
      <c r="Q3135" s="44">
        <v>4286.0974999999999</v>
      </c>
      <c r="R3135" s="44">
        <v>0</v>
      </c>
      <c r="S3135" s="44">
        <v>0</v>
      </c>
      <c r="T3135" s="44">
        <v>4286.0974999999999</v>
      </c>
      <c r="V3135" s="44"/>
      <c r="W3135" s="44"/>
      <c r="X3135" s="44"/>
    </row>
    <row r="3136" spans="1:24">
      <c r="A3136">
        <v>2</v>
      </c>
      <c r="B3136">
        <v>4332</v>
      </c>
      <c r="C3136" t="s">
        <v>3767</v>
      </c>
      <c r="D3136" t="s">
        <v>90</v>
      </c>
      <c r="E3136" t="s">
        <v>9</v>
      </c>
      <c r="F3136" t="s">
        <v>6413</v>
      </c>
      <c r="G3136" t="s">
        <v>3066</v>
      </c>
      <c r="H3136" t="s">
        <v>124</v>
      </c>
      <c r="I3136" s="42">
        <v>1</v>
      </c>
      <c r="J3136" t="s">
        <v>7002</v>
      </c>
      <c r="K3136" s="37">
        <v>48092</v>
      </c>
      <c r="L3136" s="44">
        <v>378095.62</v>
      </c>
      <c r="M3136" s="44">
        <v>378095.62</v>
      </c>
      <c r="N3136" s="44">
        <v>0</v>
      </c>
      <c r="O3136" s="44">
        <v>340286.06</v>
      </c>
      <c r="P3136" s="44">
        <v>0</v>
      </c>
      <c r="Q3136" s="44">
        <v>28357.171699999999</v>
      </c>
      <c r="R3136" s="44">
        <v>0</v>
      </c>
      <c r="S3136" s="44">
        <v>0</v>
      </c>
      <c r="T3136" s="44">
        <v>28357.171699999999</v>
      </c>
      <c r="V3136" s="44"/>
      <c r="W3136" s="44"/>
      <c r="X3136" s="44"/>
    </row>
    <row r="3137" spans="1:24">
      <c r="A3137">
        <v>2</v>
      </c>
      <c r="B3137">
        <v>4332</v>
      </c>
      <c r="C3137" t="s">
        <v>3767</v>
      </c>
      <c r="D3137" t="s">
        <v>2174</v>
      </c>
      <c r="E3137" t="s">
        <v>264</v>
      </c>
      <c r="F3137" t="s">
        <v>6414</v>
      </c>
      <c r="G3137" t="s">
        <v>3133</v>
      </c>
      <c r="H3137" t="s">
        <v>104</v>
      </c>
      <c r="I3137" s="42">
        <v>0</v>
      </c>
      <c r="J3137" t="s">
        <v>7002</v>
      </c>
      <c r="K3137" s="37">
        <v>43781</v>
      </c>
      <c r="L3137" s="44">
        <v>12679.85</v>
      </c>
      <c r="M3137" s="44">
        <v>12679.85</v>
      </c>
      <c r="N3137" s="44">
        <v>0</v>
      </c>
      <c r="O3137" s="44">
        <v>11411.87</v>
      </c>
      <c r="P3137" s="44">
        <v>0</v>
      </c>
      <c r="Q3137" s="44">
        <v>950.98919999999998</v>
      </c>
      <c r="R3137" s="44">
        <v>0</v>
      </c>
      <c r="S3137" s="44">
        <v>0</v>
      </c>
      <c r="T3137" s="44">
        <v>950.98919999999998</v>
      </c>
      <c r="V3137" s="44"/>
      <c r="W3137" s="44"/>
      <c r="X3137" s="44"/>
    </row>
    <row r="3138" spans="1:24">
      <c r="A3138">
        <v>2</v>
      </c>
      <c r="B3138">
        <v>4332</v>
      </c>
      <c r="C3138" t="s">
        <v>3767</v>
      </c>
      <c r="D3138" t="s">
        <v>90</v>
      </c>
      <c r="E3138" t="s">
        <v>9</v>
      </c>
      <c r="F3138" t="s">
        <v>6415</v>
      </c>
      <c r="G3138" t="s">
        <v>3046</v>
      </c>
      <c r="H3138" t="s">
        <v>86</v>
      </c>
      <c r="I3138" s="42">
        <v>1</v>
      </c>
      <c r="J3138" t="s">
        <v>7002</v>
      </c>
      <c r="K3138" s="37">
        <v>48092</v>
      </c>
      <c r="L3138" s="44">
        <v>623183.01</v>
      </c>
      <c r="M3138" s="44">
        <v>623183.01</v>
      </c>
      <c r="N3138" s="44">
        <v>0</v>
      </c>
      <c r="O3138" s="44">
        <v>560864.71</v>
      </c>
      <c r="P3138" s="44">
        <v>0</v>
      </c>
      <c r="Q3138" s="44">
        <v>45500.005799999999</v>
      </c>
      <c r="R3138" s="44">
        <v>0</v>
      </c>
      <c r="S3138" s="44">
        <v>0</v>
      </c>
      <c r="T3138" s="44">
        <v>45500.005799999999</v>
      </c>
      <c r="V3138" s="44"/>
      <c r="W3138" s="44"/>
      <c r="X3138" s="44"/>
    </row>
    <row r="3139" spans="1:24">
      <c r="A3139">
        <v>2</v>
      </c>
      <c r="B3139">
        <v>4332</v>
      </c>
      <c r="C3139" t="s">
        <v>3767</v>
      </c>
      <c r="D3139" t="s">
        <v>2637</v>
      </c>
      <c r="E3139" t="s">
        <v>69</v>
      </c>
      <c r="F3139" t="s">
        <v>6416</v>
      </c>
      <c r="G3139" t="s">
        <v>3054</v>
      </c>
      <c r="H3139" t="s">
        <v>124</v>
      </c>
      <c r="I3139" s="42">
        <v>0</v>
      </c>
      <c r="J3139" t="s">
        <v>7002</v>
      </c>
      <c r="K3139" s="37">
        <v>43852</v>
      </c>
      <c r="L3139" s="44">
        <v>15420.63</v>
      </c>
      <c r="M3139" s="44">
        <v>15420.63</v>
      </c>
      <c r="N3139" s="44">
        <v>0</v>
      </c>
      <c r="O3139" s="44">
        <v>13878.57</v>
      </c>
      <c r="P3139" s="44">
        <v>0</v>
      </c>
      <c r="Q3139" s="44">
        <v>1156.5474999999999</v>
      </c>
      <c r="R3139" s="44">
        <v>0</v>
      </c>
      <c r="S3139" s="44">
        <v>0</v>
      </c>
      <c r="T3139" s="44">
        <v>1156.5474999999999</v>
      </c>
      <c r="V3139" s="44"/>
      <c r="W3139" s="44"/>
      <c r="X3139" s="44"/>
    </row>
    <row r="3140" spans="1:24">
      <c r="A3140">
        <v>2</v>
      </c>
      <c r="B3140">
        <v>4332</v>
      </c>
      <c r="C3140" t="s">
        <v>3767</v>
      </c>
      <c r="D3140" t="s">
        <v>1374</v>
      </c>
      <c r="E3140" t="s">
        <v>9</v>
      </c>
      <c r="F3140" t="s">
        <v>6417</v>
      </c>
      <c r="G3140" t="s">
        <v>3092</v>
      </c>
      <c r="H3140" t="s">
        <v>86</v>
      </c>
      <c r="I3140" s="42">
        <v>1</v>
      </c>
      <c r="J3140" t="s">
        <v>7002</v>
      </c>
      <c r="K3140" s="37">
        <v>48092</v>
      </c>
      <c r="L3140" s="44">
        <v>220048.79</v>
      </c>
      <c r="M3140" s="44">
        <v>220048.79</v>
      </c>
      <c r="N3140" s="44">
        <v>0</v>
      </c>
      <c r="O3140" s="44">
        <v>198043.91</v>
      </c>
      <c r="P3140" s="44">
        <v>0</v>
      </c>
      <c r="Q3140" s="44">
        <v>16237.5525</v>
      </c>
      <c r="R3140" s="44">
        <v>0</v>
      </c>
      <c r="S3140" s="44">
        <v>0</v>
      </c>
      <c r="T3140" s="44">
        <v>16237.5525</v>
      </c>
      <c r="V3140" s="44"/>
      <c r="W3140" s="44"/>
      <c r="X3140" s="44"/>
    </row>
    <row r="3141" spans="1:24">
      <c r="A3141">
        <v>2</v>
      </c>
      <c r="B3141">
        <v>4332</v>
      </c>
      <c r="C3141" t="s">
        <v>3767</v>
      </c>
      <c r="D3141" t="s">
        <v>549</v>
      </c>
      <c r="E3141" t="s">
        <v>9</v>
      </c>
      <c r="F3141" t="s">
        <v>8037</v>
      </c>
      <c r="G3141" t="s">
        <v>8038</v>
      </c>
      <c r="H3141" t="s">
        <v>86</v>
      </c>
      <c r="I3141" s="42">
        <v>1</v>
      </c>
      <c r="J3141" t="s">
        <v>7002</v>
      </c>
      <c r="K3141" s="37">
        <v>43236</v>
      </c>
      <c r="L3141" s="44">
        <v>13860</v>
      </c>
      <c r="M3141" s="44">
        <v>13860</v>
      </c>
      <c r="N3141" s="44">
        <v>0</v>
      </c>
      <c r="O3141" s="44">
        <v>13860</v>
      </c>
      <c r="P3141" s="44">
        <v>0</v>
      </c>
      <c r="Q3141" s="44">
        <v>0</v>
      </c>
      <c r="R3141" s="44">
        <v>0</v>
      </c>
      <c r="S3141" s="44">
        <v>0</v>
      </c>
      <c r="T3141" s="44">
        <v>0</v>
      </c>
      <c r="V3141" s="44"/>
      <c r="W3141" s="44"/>
      <c r="X3141" s="44"/>
    </row>
    <row r="3142" spans="1:24">
      <c r="A3142">
        <v>2</v>
      </c>
      <c r="B3142">
        <v>4332</v>
      </c>
      <c r="C3142" t="s">
        <v>3767</v>
      </c>
      <c r="D3142" t="s">
        <v>1710</v>
      </c>
      <c r="E3142" t="s">
        <v>405</v>
      </c>
      <c r="F3142" t="s">
        <v>6418</v>
      </c>
      <c r="G3142" t="s">
        <v>3053</v>
      </c>
      <c r="H3142" t="s">
        <v>100</v>
      </c>
      <c r="I3142" s="42">
        <v>1</v>
      </c>
      <c r="J3142" t="s">
        <v>7002</v>
      </c>
      <c r="K3142" s="37">
        <v>43781</v>
      </c>
      <c r="L3142" s="44">
        <v>5162.63</v>
      </c>
      <c r="M3142" s="44">
        <v>5162.63</v>
      </c>
      <c r="N3142" s="44">
        <v>0</v>
      </c>
      <c r="O3142" s="44">
        <v>4646.37</v>
      </c>
      <c r="P3142" s="44">
        <v>0</v>
      </c>
      <c r="Q3142" s="44">
        <v>387.19749999999999</v>
      </c>
      <c r="R3142" s="44">
        <v>0</v>
      </c>
      <c r="S3142" s="44">
        <v>0</v>
      </c>
      <c r="T3142" s="44">
        <v>387.19749999999999</v>
      </c>
      <c r="V3142" s="44"/>
      <c r="W3142" s="44"/>
      <c r="X3142" s="44"/>
    </row>
    <row r="3143" spans="1:24">
      <c r="A3143">
        <v>2</v>
      </c>
      <c r="B3143">
        <v>4332</v>
      </c>
      <c r="C3143" t="s">
        <v>3767</v>
      </c>
      <c r="D3143" t="s">
        <v>3342</v>
      </c>
      <c r="E3143" t="s">
        <v>814</v>
      </c>
      <c r="F3143" t="s">
        <v>6419</v>
      </c>
      <c r="G3143" t="s">
        <v>3434</v>
      </c>
      <c r="H3143" t="s">
        <v>104</v>
      </c>
      <c r="I3143" s="42">
        <v>0.1</v>
      </c>
      <c r="J3143" t="s">
        <v>7002</v>
      </c>
      <c r="K3143" s="37">
        <v>43917</v>
      </c>
      <c r="L3143" s="44">
        <v>15836.08</v>
      </c>
      <c r="M3143" s="44">
        <v>15836.08</v>
      </c>
      <c r="N3143" s="44">
        <v>0</v>
      </c>
      <c r="O3143" s="44">
        <v>14252.47</v>
      </c>
      <c r="P3143" s="44">
        <v>0</v>
      </c>
      <c r="Q3143" s="44">
        <v>1187.7058</v>
      </c>
      <c r="R3143" s="44">
        <v>0</v>
      </c>
      <c r="S3143" s="44">
        <v>0</v>
      </c>
      <c r="T3143" s="44">
        <v>1187.7058</v>
      </c>
      <c r="V3143" s="44"/>
      <c r="W3143" s="44"/>
      <c r="X3143" s="44"/>
    </row>
    <row r="3144" spans="1:24">
      <c r="A3144">
        <v>2</v>
      </c>
      <c r="B3144">
        <v>4332</v>
      </c>
      <c r="C3144" t="s">
        <v>3767</v>
      </c>
      <c r="D3144" t="s">
        <v>2444</v>
      </c>
      <c r="E3144" t="s">
        <v>60</v>
      </c>
      <c r="F3144" t="s">
        <v>6420</v>
      </c>
      <c r="G3144" t="s">
        <v>3036</v>
      </c>
      <c r="H3144" t="s">
        <v>86</v>
      </c>
      <c r="I3144" s="42">
        <v>1</v>
      </c>
      <c r="J3144" t="s">
        <v>7002</v>
      </c>
      <c r="K3144" s="37">
        <v>43924</v>
      </c>
      <c r="L3144" s="44">
        <v>32500</v>
      </c>
      <c r="M3144" s="44">
        <v>62500</v>
      </c>
      <c r="N3144" s="44">
        <v>30000</v>
      </c>
      <c r="O3144" s="44">
        <v>56250</v>
      </c>
      <c r="P3144" s="44">
        <v>27000</v>
      </c>
      <c r="Q3144" s="44">
        <v>4687.5</v>
      </c>
      <c r="R3144" s="44">
        <v>0</v>
      </c>
      <c r="S3144" s="44">
        <v>2250</v>
      </c>
      <c r="T3144" s="44">
        <v>2437.5</v>
      </c>
      <c r="V3144" s="44"/>
      <c r="W3144" s="44"/>
      <c r="X3144" s="44"/>
    </row>
    <row r="3145" spans="1:24">
      <c r="A3145">
        <v>2</v>
      </c>
      <c r="B3145">
        <v>4332</v>
      </c>
      <c r="C3145" t="s">
        <v>3767</v>
      </c>
      <c r="D3145" t="s">
        <v>654</v>
      </c>
      <c r="E3145" t="s">
        <v>147</v>
      </c>
      <c r="F3145" t="s">
        <v>6421</v>
      </c>
      <c r="G3145" t="s">
        <v>3261</v>
      </c>
      <c r="H3145" t="s">
        <v>104</v>
      </c>
      <c r="I3145" s="42">
        <v>0.5</v>
      </c>
      <c r="J3145" t="s">
        <v>7002</v>
      </c>
      <c r="K3145" s="37">
        <v>44032</v>
      </c>
      <c r="L3145" s="44">
        <v>6384.28</v>
      </c>
      <c r="M3145" s="44">
        <v>6384.28</v>
      </c>
      <c r="N3145" s="44">
        <v>0</v>
      </c>
      <c r="O3145" s="44">
        <v>5745.85</v>
      </c>
      <c r="P3145" s="44">
        <v>0</v>
      </c>
      <c r="Q3145" s="44">
        <v>478.82080000000002</v>
      </c>
      <c r="R3145" s="44">
        <v>0</v>
      </c>
      <c r="S3145" s="44">
        <v>0</v>
      </c>
      <c r="T3145" s="44">
        <v>478.82080000000002</v>
      </c>
      <c r="V3145" s="44"/>
      <c r="W3145" s="44"/>
      <c r="X3145" s="44"/>
    </row>
    <row r="3146" spans="1:24">
      <c r="A3146">
        <v>2</v>
      </c>
      <c r="B3146">
        <v>4332</v>
      </c>
      <c r="C3146" t="s">
        <v>3767</v>
      </c>
      <c r="D3146" t="s">
        <v>568</v>
      </c>
      <c r="E3146" t="s">
        <v>25</v>
      </c>
      <c r="F3146" t="s">
        <v>6422</v>
      </c>
      <c r="G3146" t="s">
        <v>3108</v>
      </c>
      <c r="H3146" t="s">
        <v>107</v>
      </c>
      <c r="I3146" s="42">
        <v>1</v>
      </c>
      <c r="J3146" t="s">
        <v>7002</v>
      </c>
      <c r="K3146" s="37">
        <v>43781</v>
      </c>
      <c r="L3146" s="44">
        <v>21570.1</v>
      </c>
      <c r="M3146" s="44">
        <v>21570.1</v>
      </c>
      <c r="N3146" s="44">
        <v>0</v>
      </c>
      <c r="O3146" s="44">
        <v>19413.09</v>
      </c>
      <c r="P3146" s="44">
        <v>0</v>
      </c>
      <c r="Q3146" s="44">
        <v>1617.7574999999999</v>
      </c>
      <c r="R3146" s="44">
        <v>0</v>
      </c>
      <c r="S3146" s="44">
        <v>0</v>
      </c>
      <c r="T3146" s="44">
        <v>1617.7574999999999</v>
      </c>
      <c r="V3146" s="44"/>
      <c r="W3146" s="44"/>
      <c r="X3146" s="44"/>
    </row>
    <row r="3147" spans="1:24">
      <c r="A3147">
        <v>2</v>
      </c>
      <c r="B3147">
        <v>4332</v>
      </c>
      <c r="C3147" t="s">
        <v>3767</v>
      </c>
      <c r="D3147" t="s">
        <v>3142</v>
      </c>
      <c r="E3147" t="s">
        <v>25</v>
      </c>
      <c r="F3147" t="s">
        <v>6423</v>
      </c>
      <c r="G3147" t="s">
        <v>3143</v>
      </c>
      <c r="H3147" t="s">
        <v>100</v>
      </c>
      <c r="I3147" s="42">
        <v>1</v>
      </c>
      <c r="J3147" t="s">
        <v>7002</v>
      </c>
      <c r="K3147" s="37">
        <v>43781</v>
      </c>
      <c r="L3147" s="44">
        <v>20594.63</v>
      </c>
      <c r="M3147" s="44">
        <v>20594.63</v>
      </c>
      <c r="N3147" s="44">
        <v>0</v>
      </c>
      <c r="O3147" s="44">
        <v>18535.169999999998</v>
      </c>
      <c r="P3147" s="44">
        <v>0</v>
      </c>
      <c r="Q3147" s="44">
        <v>1544.5975000000001</v>
      </c>
      <c r="R3147" s="44">
        <v>0</v>
      </c>
      <c r="S3147" s="44">
        <v>0</v>
      </c>
      <c r="T3147" s="44">
        <v>1544.5975000000001</v>
      </c>
      <c r="V3147" s="44"/>
      <c r="W3147" s="44"/>
      <c r="X3147" s="44"/>
    </row>
    <row r="3148" spans="1:24">
      <c r="A3148">
        <v>2</v>
      </c>
      <c r="B3148">
        <v>4332</v>
      </c>
      <c r="C3148" t="s">
        <v>3767</v>
      </c>
      <c r="D3148" t="s">
        <v>1133</v>
      </c>
      <c r="E3148" t="s">
        <v>93</v>
      </c>
      <c r="F3148" t="s">
        <v>6424</v>
      </c>
      <c r="G3148" t="s">
        <v>3221</v>
      </c>
      <c r="H3148" t="s">
        <v>86</v>
      </c>
      <c r="I3148" s="42">
        <v>1</v>
      </c>
      <c r="J3148" t="s">
        <v>7002</v>
      </c>
      <c r="K3148" s="37">
        <v>48092</v>
      </c>
      <c r="L3148" s="44">
        <v>143280.56</v>
      </c>
      <c r="M3148" s="44">
        <v>143280.56</v>
      </c>
      <c r="N3148" s="44">
        <v>0</v>
      </c>
      <c r="O3148" s="44">
        <v>128952.5</v>
      </c>
      <c r="P3148" s="44">
        <v>0</v>
      </c>
      <c r="Q3148" s="44">
        <v>10746.0417</v>
      </c>
      <c r="R3148" s="44">
        <v>0</v>
      </c>
      <c r="S3148" s="44">
        <v>0</v>
      </c>
      <c r="T3148" s="44">
        <v>10746.0417</v>
      </c>
      <c r="V3148" s="44"/>
      <c r="W3148" s="44"/>
      <c r="X3148" s="44"/>
    </row>
    <row r="3149" spans="1:24">
      <c r="A3149">
        <v>2</v>
      </c>
      <c r="B3149">
        <v>4332</v>
      </c>
      <c r="C3149" t="s">
        <v>3767</v>
      </c>
      <c r="D3149" t="s">
        <v>2914</v>
      </c>
      <c r="E3149" t="s">
        <v>396</v>
      </c>
      <c r="F3149" t="s">
        <v>6425</v>
      </c>
      <c r="G3149" t="s">
        <v>3091</v>
      </c>
      <c r="H3149" t="s">
        <v>100</v>
      </c>
      <c r="I3149" s="42">
        <v>0.5</v>
      </c>
      <c r="J3149" t="s">
        <v>7002</v>
      </c>
      <c r="K3149" s="37">
        <v>43917</v>
      </c>
      <c r="L3149" s="44">
        <v>31554.01</v>
      </c>
      <c r="M3149" s="44">
        <v>31554.01</v>
      </c>
      <c r="N3149" s="44">
        <v>0</v>
      </c>
      <c r="O3149" s="44">
        <v>28398.61</v>
      </c>
      <c r="P3149" s="44">
        <v>0</v>
      </c>
      <c r="Q3149" s="44">
        <v>2366.5508</v>
      </c>
      <c r="R3149" s="44">
        <v>0</v>
      </c>
      <c r="S3149" s="44">
        <v>0</v>
      </c>
      <c r="T3149" s="44">
        <v>2366.5508</v>
      </c>
      <c r="V3149" s="44"/>
      <c r="W3149" s="44"/>
      <c r="X3149" s="44"/>
    </row>
    <row r="3150" spans="1:24">
      <c r="A3150">
        <v>2</v>
      </c>
      <c r="B3150">
        <v>4332</v>
      </c>
      <c r="C3150" t="s">
        <v>3767</v>
      </c>
      <c r="D3150" t="s">
        <v>1599</v>
      </c>
      <c r="E3150" t="s">
        <v>25</v>
      </c>
      <c r="F3150" t="s">
        <v>6426</v>
      </c>
      <c r="G3150" t="s">
        <v>3490</v>
      </c>
      <c r="H3150" t="s">
        <v>107</v>
      </c>
      <c r="I3150" s="42">
        <v>0.3</v>
      </c>
      <c r="J3150" t="s">
        <v>7002</v>
      </c>
      <c r="K3150" s="37">
        <v>48092</v>
      </c>
      <c r="L3150" s="44">
        <v>581249</v>
      </c>
      <c r="M3150" s="44">
        <v>581249</v>
      </c>
      <c r="N3150" s="44">
        <v>0</v>
      </c>
      <c r="O3150" s="44">
        <v>523124.1</v>
      </c>
      <c r="P3150" s="44">
        <v>0</v>
      </c>
      <c r="Q3150" s="44">
        <v>0</v>
      </c>
      <c r="R3150" s="44">
        <v>0</v>
      </c>
      <c r="S3150" s="44">
        <v>0</v>
      </c>
      <c r="T3150" s="44">
        <v>0</v>
      </c>
      <c r="V3150" s="44"/>
      <c r="W3150" s="44"/>
      <c r="X3150" s="44"/>
    </row>
    <row r="3151" spans="1:24">
      <c r="A3151">
        <v>2</v>
      </c>
      <c r="B3151">
        <v>4332</v>
      </c>
      <c r="C3151" t="s">
        <v>3767</v>
      </c>
      <c r="D3151" t="s">
        <v>2213</v>
      </c>
      <c r="E3151" t="s">
        <v>48</v>
      </c>
      <c r="F3151" t="s">
        <v>6427</v>
      </c>
      <c r="G3151" t="s">
        <v>3269</v>
      </c>
      <c r="H3151" t="s">
        <v>107</v>
      </c>
      <c r="I3151" s="42">
        <v>0</v>
      </c>
      <c r="J3151" t="s">
        <v>7002</v>
      </c>
      <c r="K3151" s="37">
        <v>43851</v>
      </c>
      <c r="L3151" s="44">
        <v>17400</v>
      </c>
      <c r="M3151" s="44">
        <v>17400</v>
      </c>
      <c r="N3151" s="44">
        <v>0</v>
      </c>
      <c r="O3151" s="44">
        <v>15660</v>
      </c>
      <c r="P3151" s="44">
        <v>0</v>
      </c>
      <c r="Q3151" s="44">
        <v>1305</v>
      </c>
      <c r="R3151" s="44">
        <v>0</v>
      </c>
      <c r="S3151" s="44">
        <v>0</v>
      </c>
      <c r="T3151" s="44">
        <v>1305</v>
      </c>
      <c r="V3151" s="44"/>
      <c r="W3151" s="44"/>
      <c r="X3151" s="44"/>
    </row>
    <row r="3152" spans="1:24">
      <c r="A3152">
        <v>2</v>
      </c>
      <c r="B3152">
        <v>4332</v>
      </c>
      <c r="C3152" t="s">
        <v>3767</v>
      </c>
      <c r="D3152" t="s">
        <v>1510</v>
      </c>
      <c r="E3152" t="s">
        <v>131</v>
      </c>
      <c r="F3152" t="s">
        <v>6428</v>
      </c>
      <c r="G3152" t="s">
        <v>3223</v>
      </c>
      <c r="H3152" t="s">
        <v>107</v>
      </c>
      <c r="I3152" s="42">
        <v>0</v>
      </c>
      <c r="J3152" t="s">
        <v>7002</v>
      </c>
      <c r="K3152" s="37">
        <v>48092</v>
      </c>
      <c r="L3152" s="44">
        <v>313207.78000000003</v>
      </c>
      <c r="M3152" s="44">
        <v>313207.78000000003</v>
      </c>
      <c r="N3152" s="44">
        <v>0</v>
      </c>
      <c r="O3152" s="44">
        <v>281887</v>
      </c>
      <c r="P3152" s="44">
        <v>0</v>
      </c>
      <c r="Q3152" s="44">
        <v>0</v>
      </c>
      <c r="R3152" s="44">
        <v>0</v>
      </c>
      <c r="S3152" s="44">
        <v>0</v>
      </c>
      <c r="T3152" s="44">
        <v>0</v>
      </c>
      <c r="V3152" s="44"/>
      <c r="W3152" s="44"/>
      <c r="X3152" s="44"/>
    </row>
    <row r="3153" spans="1:24">
      <c r="A3153">
        <v>2</v>
      </c>
      <c r="B3153">
        <v>4332</v>
      </c>
      <c r="C3153" t="s">
        <v>3767</v>
      </c>
      <c r="D3153" t="s">
        <v>90</v>
      </c>
      <c r="E3153" t="s">
        <v>9</v>
      </c>
      <c r="F3153" t="s">
        <v>6429</v>
      </c>
      <c r="G3153" t="s">
        <v>3077</v>
      </c>
      <c r="H3153" t="s">
        <v>86</v>
      </c>
      <c r="I3153" s="42">
        <v>1</v>
      </c>
      <c r="J3153" t="s">
        <v>7002</v>
      </c>
      <c r="K3153" s="37">
        <v>48092</v>
      </c>
      <c r="L3153" s="44">
        <v>217217.72</v>
      </c>
      <c r="M3153" s="44">
        <v>217217.72</v>
      </c>
      <c r="N3153" s="44">
        <v>0</v>
      </c>
      <c r="O3153" s="44">
        <v>195495.95</v>
      </c>
      <c r="P3153" s="44">
        <v>0</v>
      </c>
      <c r="Q3153" s="44">
        <v>16289.6792</v>
      </c>
      <c r="R3153" s="44">
        <v>0</v>
      </c>
      <c r="S3153" s="44">
        <v>0</v>
      </c>
      <c r="T3153" s="44">
        <v>16289.6792</v>
      </c>
      <c r="V3153" s="44"/>
      <c r="W3153" s="44"/>
      <c r="X3153" s="44"/>
    </row>
    <row r="3154" spans="1:24">
      <c r="A3154">
        <v>2</v>
      </c>
      <c r="B3154">
        <v>4332</v>
      </c>
      <c r="C3154" t="s">
        <v>3767</v>
      </c>
      <c r="D3154" t="s">
        <v>609</v>
      </c>
      <c r="E3154" t="s">
        <v>131</v>
      </c>
      <c r="F3154" t="s">
        <v>6430</v>
      </c>
      <c r="G3154" t="s">
        <v>610</v>
      </c>
      <c r="H3154" t="s">
        <v>107</v>
      </c>
      <c r="I3154" s="42">
        <v>0.3</v>
      </c>
      <c r="J3154" t="s">
        <v>7002</v>
      </c>
      <c r="K3154" s="37">
        <v>43599</v>
      </c>
      <c r="L3154" s="44">
        <v>24656.39</v>
      </c>
      <c r="M3154" s="44">
        <v>24656.39</v>
      </c>
      <c r="N3154" s="44">
        <v>0</v>
      </c>
      <c r="O3154" s="44">
        <v>22190.75</v>
      </c>
      <c r="P3154" s="44">
        <v>0</v>
      </c>
      <c r="Q3154" s="44">
        <v>1849.2292</v>
      </c>
      <c r="R3154" s="44">
        <v>0</v>
      </c>
      <c r="S3154" s="44">
        <v>0</v>
      </c>
      <c r="T3154" s="44">
        <v>1849.2292</v>
      </c>
      <c r="V3154" s="44"/>
      <c r="W3154" s="44"/>
      <c r="X3154" s="44"/>
    </row>
    <row r="3155" spans="1:24">
      <c r="A3155">
        <v>2</v>
      </c>
      <c r="B3155">
        <v>4332</v>
      </c>
      <c r="C3155" t="s">
        <v>3767</v>
      </c>
      <c r="D3155" t="s">
        <v>13</v>
      </c>
      <c r="E3155" t="s">
        <v>9</v>
      </c>
      <c r="F3155" t="s">
        <v>6431</v>
      </c>
      <c r="G3155" t="s">
        <v>3436</v>
      </c>
      <c r="H3155" t="s">
        <v>107</v>
      </c>
      <c r="I3155" s="42">
        <v>0</v>
      </c>
      <c r="J3155" t="s">
        <v>7002</v>
      </c>
      <c r="K3155" s="37">
        <v>43787</v>
      </c>
      <c r="L3155" s="44">
        <v>15667.77</v>
      </c>
      <c r="M3155" s="44">
        <v>15667.77</v>
      </c>
      <c r="N3155" s="44">
        <v>0</v>
      </c>
      <c r="O3155" s="44">
        <v>14100.99</v>
      </c>
      <c r="P3155" s="44">
        <v>0</v>
      </c>
      <c r="Q3155" s="44">
        <v>1175.0825</v>
      </c>
      <c r="R3155" s="44">
        <v>0</v>
      </c>
      <c r="S3155" s="44">
        <v>0</v>
      </c>
      <c r="T3155" s="44">
        <v>1175.0825</v>
      </c>
      <c r="V3155" s="44"/>
      <c r="W3155" s="44"/>
      <c r="X3155" s="44"/>
    </row>
    <row r="3156" spans="1:24">
      <c r="A3156">
        <v>2</v>
      </c>
      <c r="B3156">
        <v>4332</v>
      </c>
      <c r="C3156" t="s">
        <v>3767</v>
      </c>
      <c r="D3156" t="s">
        <v>90</v>
      </c>
      <c r="E3156" t="s">
        <v>9</v>
      </c>
      <c r="F3156" t="s">
        <v>6432</v>
      </c>
      <c r="G3156" t="s">
        <v>3139</v>
      </c>
      <c r="H3156" t="s">
        <v>86</v>
      </c>
      <c r="I3156" s="42">
        <v>1</v>
      </c>
      <c r="J3156" t="s">
        <v>7002</v>
      </c>
      <c r="K3156" s="37">
        <v>43864</v>
      </c>
      <c r="L3156" s="44">
        <v>8403.49</v>
      </c>
      <c r="M3156" s="44">
        <v>8403.49</v>
      </c>
      <c r="N3156" s="44">
        <v>0</v>
      </c>
      <c r="O3156" s="44">
        <v>7563.14</v>
      </c>
      <c r="P3156" s="44">
        <v>0</v>
      </c>
      <c r="Q3156" s="44">
        <v>630.26170000000002</v>
      </c>
      <c r="R3156" s="44">
        <v>0</v>
      </c>
      <c r="S3156" s="44">
        <v>0</v>
      </c>
      <c r="T3156" s="44">
        <v>630.26170000000002</v>
      </c>
      <c r="V3156" s="44"/>
      <c r="W3156" s="44"/>
      <c r="X3156" s="44"/>
    </row>
    <row r="3157" spans="1:24">
      <c r="A3157">
        <v>2</v>
      </c>
      <c r="B3157">
        <v>4332</v>
      </c>
      <c r="C3157" t="s">
        <v>3767</v>
      </c>
      <c r="D3157" t="s">
        <v>372</v>
      </c>
      <c r="E3157" t="s">
        <v>21</v>
      </c>
      <c r="F3157" t="s">
        <v>6433</v>
      </c>
      <c r="G3157" t="s">
        <v>3415</v>
      </c>
      <c r="H3157" t="s">
        <v>107</v>
      </c>
      <c r="I3157" s="42">
        <v>1</v>
      </c>
      <c r="J3157" t="s">
        <v>7002</v>
      </c>
      <c r="K3157" s="37">
        <v>43781</v>
      </c>
      <c r="L3157" s="44">
        <v>34167.86</v>
      </c>
      <c r="M3157" s="44">
        <v>34167.86</v>
      </c>
      <c r="N3157" s="44">
        <v>0</v>
      </c>
      <c r="O3157" s="44">
        <v>30751.07</v>
      </c>
      <c r="P3157" s="44">
        <v>0</v>
      </c>
      <c r="Q3157" s="44">
        <v>2562.5891999999999</v>
      </c>
      <c r="R3157" s="44">
        <v>0</v>
      </c>
      <c r="S3157" s="44">
        <v>0</v>
      </c>
      <c r="T3157" s="44">
        <v>2562.5891999999999</v>
      </c>
      <c r="V3157" s="44"/>
      <c r="W3157" s="44"/>
      <c r="X3157" s="44"/>
    </row>
    <row r="3158" spans="1:24">
      <c r="A3158">
        <v>2</v>
      </c>
      <c r="B3158">
        <v>4332</v>
      </c>
      <c r="C3158" t="s">
        <v>3767</v>
      </c>
      <c r="D3158" t="s">
        <v>3280</v>
      </c>
      <c r="E3158" t="s">
        <v>48</v>
      </c>
      <c r="F3158" t="s">
        <v>6434</v>
      </c>
      <c r="G3158" t="s">
        <v>3281</v>
      </c>
      <c r="H3158" t="s">
        <v>104</v>
      </c>
      <c r="I3158" s="42">
        <v>0.75</v>
      </c>
      <c r="J3158" t="s">
        <v>7002</v>
      </c>
      <c r="K3158" s="37">
        <v>43864</v>
      </c>
      <c r="L3158" s="44">
        <v>64714.98</v>
      </c>
      <c r="M3158" s="44">
        <v>64714.98</v>
      </c>
      <c r="N3158" s="44">
        <v>0</v>
      </c>
      <c r="O3158" s="44">
        <v>58243.48</v>
      </c>
      <c r="P3158" s="44">
        <v>0</v>
      </c>
      <c r="Q3158" s="44">
        <v>0</v>
      </c>
      <c r="R3158" s="44">
        <v>0</v>
      </c>
      <c r="S3158" s="44">
        <v>0</v>
      </c>
      <c r="T3158" s="44">
        <v>0</v>
      </c>
      <c r="V3158" s="44"/>
      <c r="W3158" s="44"/>
      <c r="X3158" s="44"/>
    </row>
    <row r="3159" spans="1:24">
      <c r="A3159">
        <v>2</v>
      </c>
      <c r="B3159">
        <v>4332</v>
      </c>
      <c r="C3159" t="s">
        <v>3767</v>
      </c>
      <c r="D3159" t="s">
        <v>3342</v>
      </c>
      <c r="E3159" t="s">
        <v>814</v>
      </c>
      <c r="F3159" t="s">
        <v>8039</v>
      </c>
      <c r="G3159" t="s">
        <v>8040</v>
      </c>
      <c r="H3159" t="s">
        <v>86</v>
      </c>
      <c r="I3159" s="42">
        <v>1</v>
      </c>
      <c r="J3159" t="s">
        <v>7002</v>
      </c>
      <c r="K3159" s="37">
        <v>44027</v>
      </c>
      <c r="L3159" s="44">
        <v>870968.79</v>
      </c>
      <c r="M3159" s="44">
        <v>870968.79</v>
      </c>
      <c r="N3159" s="44">
        <v>0</v>
      </c>
      <c r="O3159" s="44">
        <v>859612.43</v>
      </c>
      <c r="P3159" s="44">
        <v>0</v>
      </c>
      <c r="Q3159" s="44">
        <v>7504.57</v>
      </c>
      <c r="R3159" s="44">
        <v>0</v>
      </c>
      <c r="S3159" s="44">
        <v>7504.57</v>
      </c>
      <c r="T3159" s="44">
        <v>0</v>
      </c>
      <c r="V3159" s="44"/>
      <c r="W3159" s="44"/>
      <c r="X3159" s="44"/>
    </row>
    <row r="3160" spans="1:24">
      <c r="A3160">
        <v>2</v>
      </c>
      <c r="B3160">
        <v>4332</v>
      </c>
      <c r="C3160" t="s">
        <v>3767</v>
      </c>
      <c r="D3160" t="s">
        <v>669</v>
      </c>
      <c r="E3160" t="s">
        <v>93</v>
      </c>
      <c r="F3160" t="s">
        <v>6435</v>
      </c>
      <c r="G3160" t="s">
        <v>3506</v>
      </c>
      <c r="H3160" t="s">
        <v>86</v>
      </c>
      <c r="I3160" s="42">
        <v>1</v>
      </c>
      <c r="J3160" t="s">
        <v>7002</v>
      </c>
      <c r="K3160" s="37">
        <v>48092</v>
      </c>
      <c r="L3160" s="44">
        <v>19903.349999999999</v>
      </c>
      <c r="M3160" s="44">
        <v>19903.349999999999</v>
      </c>
      <c r="N3160" s="44">
        <v>0</v>
      </c>
      <c r="O3160" s="44">
        <v>18908.18</v>
      </c>
      <c r="P3160" s="44">
        <v>0</v>
      </c>
      <c r="Q3160" s="44">
        <v>746.37549999999999</v>
      </c>
      <c r="R3160" s="44">
        <v>0</v>
      </c>
      <c r="S3160" s="44">
        <v>0</v>
      </c>
      <c r="T3160" s="44">
        <v>746.37549999999999</v>
      </c>
      <c r="V3160" s="44"/>
      <c r="W3160" s="44"/>
      <c r="X3160" s="44"/>
    </row>
    <row r="3161" spans="1:24">
      <c r="A3161">
        <v>2</v>
      </c>
      <c r="B3161">
        <v>4332</v>
      </c>
      <c r="C3161" t="s">
        <v>3767</v>
      </c>
      <c r="D3161" t="s">
        <v>3142</v>
      </c>
      <c r="E3161" t="s">
        <v>25</v>
      </c>
      <c r="F3161" t="s">
        <v>6436</v>
      </c>
      <c r="G3161" t="s">
        <v>3590</v>
      </c>
      <c r="H3161" t="s">
        <v>100</v>
      </c>
      <c r="I3161" s="42">
        <v>0</v>
      </c>
      <c r="J3161" t="s">
        <v>7002</v>
      </c>
      <c r="K3161" s="37">
        <v>43951</v>
      </c>
      <c r="L3161" s="44">
        <v>44146.45</v>
      </c>
      <c r="M3161" s="44">
        <v>44146.45</v>
      </c>
      <c r="N3161" s="44">
        <v>0</v>
      </c>
      <c r="O3161" s="44">
        <v>39731.81</v>
      </c>
      <c r="P3161" s="44">
        <v>0</v>
      </c>
      <c r="Q3161" s="44">
        <v>3310.9841999999999</v>
      </c>
      <c r="R3161" s="44">
        <v>0</v>
      </c>
      <c r="S3161" s="44">
        <v>0</v>
      </c>
      <c r="T3161" s="44">
        <v>3310.9841999999999</v>
      </c>
      <c r="V3161" s="44"/>
      <c r="W3161" s="44"/>
      <c r="X3161" s="44"/>
    </row>
    <row r="3162" spans="1:24">
      <c r="A3162">
        <v>2</v>
      </c>
      <c r="B3162">
        <v>4332</v>
      </c>
      <c r="C3162" t="s">
        <v>3767</v>
      </c>
      <c r="D3162" t="s">
        <v>549</v>
      </c>
      <c r="E3162" t="s">
        <v>9</v>
      </c>
      <c r="F3162" t="s">
        <v>6437</v>
      </c>
      <c r="G3162" t="s">
        <v>3093</v>
      </c>
      <c r="H3162" t="s">
        <v>107</v>
      </c>
      <c r="I3162" s="42">
        <v>1</v>
      </c>
      <c r="J3162" t="s">
        <v>7002</v>
      </c>
      <c r="K3162" s="37">
        <v>48092</v>
      </c>
      <c r="L3162" s="44">
        <v>377254.67</v>
      </c>
      <c r="M3162" s="44">
        <v>377254.67</v>
      </c>
      <c r="N3162" s="44">
        <v>0</v>
      </c>
      <c r="O3162" s="44">
        <v>339529.2</v>
      </c>
      <c r="P3162" s="44">
        <v>0</v>
      </c>
      <c r="Q3162" s="44">
        <v>0</v>
      </c>
      <c r="R3162" s="44">
        <v>0</v>
      </c>
      <c r="S3162" s="44">
        <v>0</v>
      </c>
      <c r="T3162" s="44">
        <v>0</v>
      </c>
      <c r="V3162" s="44"/>
      <c r="W3162" s="44"/>
      <c r="X3162" s="44"/>
    </row>
    <row r="3163" spans="1:24">
      <c r="A3163">
        <v>2</v>
      </c>
      <c r="B3163">
        <v>4332</v>
      </c>
      <c r="C3163" t="s">
        <v>3767</v>
      </c>
      <c r="D3163" t="s">
        <v>89</v>
      </c>
      <c r="E3163" t="s">
        <v>37</v>
      </c>
      <c r="F3163" t="s">
        <v>6438</v>
      </c>
      <c r="G3163" t="s">
        <v>3079</v>
      </c>
      <c r="H3163" t="s">
        <v>107</v>
      </c>
      <c r="I3163" s="42">
        <v>1</v>
      </c>
      <c r="J3163" t="s">
        <v>7002</v>
      </c>
      <c r="K3163" s="37">
        <v>43788</v>
      </c>
      <c r="L3163" s="44">
        <v>13780</v>
      </c>
      <c r="M3163" s="44">
        <v>13780</v>
      </c>
      <c r="N3163" s="44">
        <v>0</v>
      </c>
      <c r="O3163" s="44">
        <v>12402</v>
      </c>
      <c r="P3163" s="44">
        <v>0</v>
      </c>
      <c r="Q3163" s="44">
        <v>1033.5</v>
      </c>
      <c r="R3163" s="44">
        <v>0</v>
      </c>
      <c r="S3163" s="44">
        <v>0</v>
      </c>
      <c r="T3163" s="44">
        <v>1033.5</v>
      </c>
      <c r="V3163" s="44"/>
      <c r="W3163" s="44"/>
      <c r="X3163" s="44"/>
    </row>
    <row r="3164" spans="1:24">
      <c r="A3164">
        <v>2</v>
      </c>
      <c r="B3164">
        <v>4332</v>
      </c>
      <c r="C3164" t="s">
        <v>3767</v>
      </c>
      <c r="D3164" t="s">
        <v>182</v>
      </c>
      <c r="E3164" t="s">
        <v>76</v>
      </c>
      <c r="F3164" t="s">
        <v>6439</v>
      </c>
      <c r="G3164" t="s">
        <v>686</v>
      </c>
      <c r="H3164" t="s">
        <v>107</v>
      </c>
      <c r="I3164" s="42">
        <v>1</v>
      </c>
      <c r="J3164" t="s">
        <v>7002</v>
      </c>
      <c r="K3164" s="37">
        <v>43335</v>
      </c>
      <c r="L3164" s="44">
        <v>20746.07</v>
      </c>
      <c r="M3164" s="44">
        <v>20746.07</v>
      </c>
      <c r="N3164" s="44">
        <v>0</v>
      </c>
      <c r="O3164" s="44">
        <v>18671.46</v>
      </c>
      <c r="P3164" s="44">
        <v>0</v>
      </c>
      <c r="Q3164" s="44">
        <v>1555.9549999999999</v>
      </c>
      <c r="R3164" s="44">
        <v>0</v>
      </c>
      <c r="S3164" s="44">
        <v>0</v>
      </c>
      <c r="T3164" s="44">
        <v>1555.9549999999999</v>
      </c>
      <c r="V3164" s="44"/>
      <c r="W3164" s="44"/>
      <c r="X3164" s="44"/>
    </row>
    <row r="3165" spans="1:24">
      <c r="A3165">
        <v>2</v>
      </c>
      <c r="B3165">
        <v>4332</v>
      </c>
      <c r="C3165" t="s">
        <v>3767</v>
      </c>
      <c r="D3165" t="s">
        <v>90</v>
      </c>
      <c r="E3165" t="s">
        <v>9</v>
      </c>
      <c r="F3165" t="s">
        <v>6440</v>
      </c>
      <c r="G3165" t="s">
        <v>3336</v>
      </c>
      <c r="H3165" t="s">
        <v>107</v>
      </c>
      <c r="I3165" s="42">
        <v>1</v>
      </c>
      <c r="J3165" t="s">
        <v>7002</v>
      </c>
      <c r="K3165" s="37">
        <v>48092</v>
      </c>
      <c r="L3165" s="44">
        <v>25681.8</v>
      </c>
      <c r="M3165" s="44">
        <v>25681.8</v>
      </c>
      <c r="N3165" s="44">
        <v>0</v>
      </c>
      <c r="O3165" s="44">
        <v>23113.62</v>
      </c>
      <c r="P3165" s="44">
        <v>0</v>
      </c>
      <c r="Q3165" s="44">
        <v>1926.135</v>
      </c>
      <c r="R3165" s="44">
        <v>0</v>
      </c>
      <c r="S3165" s="44">
        <v>0</v>
      </c>
      <c r="T3165" s="44">
        <v>1926.135</v>
      </c>
      <c r="V3165" s="44"/>
      <c r="W3165" s="44"/>
      <c r="X3165" s="44"/>
    </row>
    <row r="3166" spans="1:24">
      <c r="A3166">
        <v>2</v>
      </c>
      <c r="B3166">
        <v>4332</v>
      </c>
      <c r="C3166" t="s">
        <v>3767</v>
      </c>
      <c r="D3166" t="s">
        <v>2213</v>
      </c>
      <c r="E3166" t="s">
        <v>48</v>
      </c>
      <c r="F3166" t="s">
        <v>6441</v>
      </c>
      <c r="G3166" t="s">
        <v>3060</v>
      </c>
      <c r="H3166" t="s">
        <v>107</v>
      </c>
      <c r="I3166" s="42">
        <v>1</v>
      </c>
      <c r="J3166" t="s">
        <v>7002</v>
      </c>
      <c r="K3166" s="37">
        <v>43864</v>
      </c>
      <c r="L3166" s="44">
        <v>7284</v>
      </c>
      <c r="M3166" s="44">
        <v>7284</v>
      </c>
      <c r="N3166" s="44">
        <v>0</v>
      </c>
      <c r="O3166" s="44">
        <v>6555.6</v>
      </c>
      <c r="P3166" s="44">
        <v>0</v>
      </c>
      <c r="Q3166" s="44">
        <v>546.29999999999995</v>
      </c>
      <c r="R3166" s="44">
        <v>0</v>
      </c>
      <c r="S3166" s="44">
        <v>0</v>
      </c>
      <c r="T3166" s="44">
        <v>546.29999999999995</v>
      </c>
      <c r="V3166" s="44"/>
      <c r="W3166" s="44"/>
      <c r="X3166" s="44"/>
    </row>
    <row r="3167" spans="1:24">
      <c r="A3167">
        <v>2</v>
      </c>
      <c r="B3167">
        <v>4332</v>
      </c>
      <c r="C3167" t="s">
        <v>3767</v>
      </c>
      <c r="D3167" t="s">
        <v>13</v>
      </c>
      <c r="E3167" t="s">
        <v>9</v>
      </c>
      <c r="F3167" t="s">
        <v>8041</v>
      </c>
      <c r="G3167" t="s">
        <v>8042</v>
      </c>
      <c r="H3167" t="s">
        <v>107</v>
      </c>
      <c r="I3167" s="42">
        <v>0</v>
      </c>
      <c r="J3167" t="s">
        <v>7002</v>
      </c>
      <c r="K3167" s="37">
        <v>48092</v>
      </c>
      <c r="L3167" s="44">
        <v>99276.77</v>
      </c>
      <c r="M3167" s="44">
        <v>99276.77</v>
      </c>
      <c r="N3167" s="44">
        <v>0</v>
      </c>
      <c r="O3167" s="44">
        <v>89349.09</v>
      </c>
      <c r="P3167" s="44">
        <v>0</v>
      </c>
      <c r="Q3167" s="44">
        <v>7445.75</v>
      </c>
      <c r="R3167" s="44">
        <v>0</v>
      </c>
      <c r="S3167" s="44">
        <v>7445.75</v>
      </c>
      <c r="T3167" s="44">
        <v>0</v>
      </c>
      <c r="V3167" s="44"/>
      <c r="W3167" s="44"/>
      <c r="X3167" s="44"/>
    </row>
    <row r="3168" spans="1:24">
      <c r="A3168">
        <v>2</v>
      </c>
      <c r="B3168">
        <v>4332</v>
      </c>
      <c r="C3168" t="s">
        <v>3767</v>
      </c>
      <c r="D3168" t="s">
        <v>1958</v>
      </c>
      <c r="E3168" t="s">
        <v>48</v>
      </c>
      <c r="F3168" t="s">
        <v>6442</v>
      </c>
      <c r="G3168" t="s">
        <v>3225</v>
      </c>
      <c r="H3168" t="s">
        <v>107</v>
      </c>
      <c r="I3168" s="42">
        <v>1</v>
      </c>
      <c r="J3168" t="s">
        <v>7002</v>
      </c>
      <c r="K3168" s="37">
        <v>43781</v>
      </c>
      <c r="L3168" s="44">
        <v>6933.34</v>
      </c>
      <c r="M3168" s="44">
        <v>6933.34</v>
      </c>
      <c r="N3168" s="44">
        <v>0</v>
      </c>
      <c r="O3168" s="44">
        <v>6240.01</v>
      </c>
      <c r="P3168" s="44">
        <v>0</v>
      </c>
      <c r="Q3168" s="44">
        <v>520.00080000000003</v>
      </c>
      <c r="R3168" s="44">
        <v>0</v>
      </c>
      <c r="S3168" s="44">
        <v>0</v>
      </c>
      <c r="T3168" s="44">
        <v>520.00080000000003</v>
      </c>
      <c r="V3168" s="44"/>
      <c r="W3168" s="44"/>
      <c r="X3168" s="44"/>
    </row>
    <row r="3169" spans="1:24">
      <c r="A3169">
        <v>2</v>
      </c>
      <c r="B3169">
        <v>4332</v>
      </c>
      <c r="C3169" t="s">
        <v>3767</v>
      </c>
      <c r="D3169" t="s">
        <v>90</v>
      </c>
      <c r="E3169" t="s">
        <v>9</v>
      </c>
      <c r="F3169" t="s">
        <v>6443</v>
      </c>
      <c r="G3169" t="s">
        <v>3073</v>
      </c>
      <c r="H3169" t="s">
        <v>86</v>
      </c>
      <c r="I3169" s="42">
        <v>1</v>
      </c>
      <c r="J3169" t="s">
        <v>7002</v>
      </c>
      <c r="K3169" s="37">
        <v>48092</v>
      </c>
      <c r="L3169" s="44">
        <v>489091.35</v>
      </c>
      <c r="M3169" s="44">
        <v>489091.35</v>
      </c>
      <c r="N3169" s="44">
        <v>0</v>
      </c>
      <c r="O3169" s="44">
        <v>440182.22</v>
      </c>
      <c r="P3169" s="44">
        <v>0</v>
      </c>
      <c r="Q3169" s="44">
        <v>33210.066700000003</v>
      </c>
      <c r="R3169" s="44">
        <v>0</v>
      </c>
      <c r="S3169" s="44">
        <v>0</v>
      </c>
      <c r="T3169" s="44">
        <v>33210.066700000003</v>
      </c>
      <c r="V3169" s="44"/>
      <c r="W3169" s="44"/>
      <c r="X3169" s="44"/>
    </row>
    <row r="3170" spans="1:24">
      <c r="A3170">
        <v>2</v>
      </c>
      <c r="B3170">
        <v>4332</v>
      </c>
      <c r="C3170" t="s">
        <v>3767</v>
      </c>
      <c r="D3170" t="s">
        <v>1046</v>
      </c>
      <c r="E3170" t="s">
        <v>21</v>
      </c>
      <c r="F3170" t="s">
        <v>6444</v>
      </c>
      <c r="G3170" t="s">
        <v>3251</v>
      </c>
      <c r="H3170" t="s">
        <v>107</v>
      </c>
      <c r="I3170" s="42">
        <v>0</v>
      </c>
      <c r="J3170" t="s">
        <v>7002</v>
      </c>
      <c r="K3170" s="37">
        <v>43864</v>
      </c>
      <c r="L3170" s="44">
        <v>11078.42</v>
      </c>
      <c r="M3170" s="44">
        <v>11078.42</v>
      </c>
      <c r="N3170" s="44">
        <v>0</v>
      </c>
      <c r="O3170" s="44">
        <v>9970.58</v>
      </c>
      <c r="P3170" s="44">
        <v>0</v>
      </c>
      <c r="Q3170" s="44">
        <v>830.88170000000002</v>
      </c>
      <c r="R3170" s="44">
        <v>0</v>
      </c>
      <c r="S3170" s="44">
        <v>0</v>
      </c>
      <c r="T3170" s="44">
        <v>830.88170000000002</v>
      </c>
      <c r="V3170" s="44"/>
      <c r="W3170" s="44"/>
      <c r="X3170" s="44"/>
    </row>
    <row r="3171" spans="1:24">
      <c r="A3171">
        <v>2</v>
      </c>
      <c r="B3171">
        <v>4332</v>
      </c>
      <c r="C3171" t="s">
        <v>3767</v>
      </c>
      <c r="D3171" t="s">
        <v>2914</v>
      </c>
      <c r="E3171" t="s">
        <v>396</v>
      </c>
      <c r="F3171" t="s">
        <v>6445</v>
      </c>
      <c r="G3171" t="s">
        <v>3083</v>
      </c>
      <c r="H3171" t="s">
        <v>100</v>
      </c>
      <c r="I3171" s="42">
        <v>0.5</v>
      </c>
      <c r="J3171" t="s">
        <v>7002</v>
      </c>
      <c r="K3171" s="37">
        <v>43917</v>
      </c>
      <c r="L3171" s="44">
        <v>12701.74</v>
      </c>
      <c r="M3171" s="44">
        <v>12701.74</v>
      </c>
      <c r="N3171" s="44">
        <v>0</v>
      </c>
      <c r="O3171" s="44">
        <v>11431.57</v>
      </c>
      <c r="P3171" s="44">
        <v>0</v>
      </c>
      <c r="Q3171" s="44">
        <v>952.63080000000002</v>
      </c>
      <c r="R3171" s="44">
        <v>0</v>
      </c>
      <c r="S3171" s="44">
        <v>0</v>
      </c>
      <c r="T3171" s="44">
        <v>952.63080000000002</v>
      </c>
      <c r="V3171" s="44"/>
      <c r="W3171" s="44"/>
      <c r="X3171" s="44"/>
    </row>
    <row r="3172" spans="1:24">
      <c r="A3172">
        <v>2</v>
      </c>
      <c r="B3172">
        <v>4332</v>
      </c>
      <c r="C3172" t="s">
        <v>3767</v>
      </c>
      <c r="D3172" t="s">
        <v>788</v>
      </c>
      <c r="E3172" t="s">
        <v>131</v>
      </c>
      <c r="F3172" t="s">
        <v>6446</v>
      </c>
      <c r="G3172" t="s">
        <v>184</v>
      </c>
      <c r="H3172" t="s">
        <v>107</v>
      </c>
      <c r="I3172" s="42">
        <v>1</v>
      </c>
      <c r="J3172" t="s">
        <v>7002</v>
      </c>
      <c r="K3172" s="37">
        <v>43333</v>
      </c>
      <c r="L3172" s="44">
        <v>5000</v>
      </c>
      <c r="M3172" s="44">
        <v>5000</v>
      </c>
      <c r="N3172" s="44">
        <v>0</v>
      </c>
      <c r="O3172" s="44">
        <v>4500</v>
      </c>
      <c r="P3172" s="44">
        <v>0</v>
      </c>
      <c r="Q3172" s="44">
        <v>375</v>
      </c>
      <c r="R3172" s="44">
        <v>0</v>
      </c>
      <c r="S3172" s="44">
        <v>0</v>
      </c>
      <c r="T3172" s="44">
        <v>375</v>
      </c>
      <c r="V3172" s="44"/>
      <c r="W3172" s="44"/>
      <c r="X3172" s="44"/>
    </row>
    <row r="3173" spans="1:24">
      <c r="A3173">
        <v>2</v>
      </c>
      <c r="B3173">
        <v>4332</v>
      </c>
      <c r="C3173" t="s">
        <v>3767</v>
      </c>
      <c r="D3173" t="s">
        <v>65</v>
      </c>
      <c r="E3173" t="s">
        <v>48</v>
      </c>
      <c r="F3173" t="s">
        <v>6447</v>
      </c>
      <c r="G3173" t="s">
        <v>3439</v>
      </c>
      <c r="H3173" t="s">
        <v>149</v>
      </c>
      <c r="I3173" s="42">
        <v>0.05</v>
      </c>
      <c r="J3173" t="s">
        <v>7002</v>
      </c>
      <c r="K3173" s="37">
        <v>48092</v>
      </c>
      <c r="L3173" s="44">
        <v>1154291</v>
      </c>
      <c r="M3173" s="44">
        <v>1154291</v>
      </c>
      <c r="N3173" s="44">
        <v>0</v>
      </c>
      <c r="O3173" s="44">
        <v>1038861.9</v>
      </c>
      <c r="P3173" s="44">
        <v>0</v>
      </c>
      <c r="Q3173" s="44">
        <v>0</v>
      </c>
      <c r="R3173" s="44">
        <v>0</v>
      </c>
      <c r="S3173" s="44">
        <v>0</v>
      </c>
      <c r="T3173" s="44">
        <v>0</v>
      </c>
      <c r="V3173" s="44"/>
      <c r="W3173" s="44"/>
      <c r="X3173" s="44"/>
    </row>
    <row r="3174" spans="1:24">
      <c r="A3174">
        <v>2</v>
      </c>
      <c r="B3174">
        <v>4332</v>
      </c>
      <c r="C3174" t="s">
        <v>3767</v>
      </c>
      <c r="D3174" t="s">
        <v>90</v>
      </c>
      <c r="E3174" t="s">
        <v>9</v>
      </c>
      <c r="F3174" t="s">
        <v>6448</v>
      </c>
      <c r="G3174" t="s">
        <v>3057</v>
      </c>
      <c r="H3174" t="s">
        <v>86</v>
      </c>
      <c r="I3174" s="42">
        <v>1</v>
      </c>
      <c r="J3174" t="s">
        <v>7002</v>
      </c>
      <c r="K3174" s="37">
        <v>43864</v>
      </c>
      <c r="L3174" s="44">
        <v>81184.990000000005</v>
      </c>
      <c r="M3174" s="44">
        <v>81184.990000000005</v>
      </c>
      <c r="N3174" s="44">
        <v>0</v>
      </c>
      <c r="O3174" s="44">
        <v>73066.490000000005</v>
      </c>
      <c r="P3174" s="44">
        <v>0</v>
      </c>
      <c r="Q3174" s="44">
        <v>6088.8742000000002</v>
      </c>
      <c r="R3174" s="44">
        <v>0</v>
      </c>
      <c r="S3174" s="44">
        <v>0</v>
      </c>
      <c r="T3174" s="44">
        <v>6088.8742000000002</v>
      </c>
      <c r="V3174" s="44"/>
      <c r="W3174" s="44"/>
      <c r="X3174" s="44"/>
    </row>
    <row r="3175" spans="1:24">
      <c r="A3175">
        <v>2</v>
      </c>
      <c r="B3175">
        <v>4332</v>
      </c>
      <c r="C3175" t="s">
        <v>3767</v>
      </c>
      <c r="D3175" t="s">
        <v>13</v>
      </c>
      <c r="E3175" t="s">
        <v>9</v>
      </c>
      <c r="F3175" t="s">
        <v>8043</v>
      </c>
      <c r="G3175" t="s">
        <v>8044</v>
      </c>
      <c r="H3175" t="s">
        <v>104</v>
      </c>
      <c r="I3175" s="42">
        <v>0</v>
      </c>
      <c r="J3175" t="s">
        <v>7002</v>
      </c>
      <c r="K3175" s="37">
        <v>43972</v>
      </c>
      <c r="L3175" s="44">
        <v>79946.41</v>
      </c>
      <c r="M3175" s="44">
        <v>79946.41</v>
      </c>
      <c r="N3175" s="44">
        <v>0</v>
      </c>
      <c r="O3175" s="44">
        <v>71951.77</v>
      </c>
      <c r="P3175" s="44">
        <v>0</v>
      </c>
      <c r="Q3175" s="44">
        <v>5995.98</v>
      </c>
      <c r="R3175" s="44">
        <v>0</v>
      </c>
      <c r="S3175" s="44">
        <v>5995.98</v>
      </c>
      <c r="T3175" s="44">
        <v>0</v>
      </c>
      <c r="V3175" s="44"/>
      <c r="W3175" s="44"/>
      <c r="X3175" s="44"/>
    </row>
    <row r="3176" spans="1:24">
      <c r="A3176">
        <v>2</v>
      </c>
      <c r="B3176">
        <v>4332</v>
      </c>
      <c r="C3176" t="s">
        <v>3767</v>
      </c>
      <c r="D3176" t="s">
        <v>2715</v>
      </c>
      <c r="E3176" t="s">
        <v>9</v>
      </c>
      <c r="F3176" t="s">
        <v>6449</v>
      </c>
      <c r="G3176" t="s">
        <v>2105</v>
      </c>
      <c r="H3176" t="s">
        <v>100</v>
      </c>
      <c r="I3176" s="42">
        <v>1</v>
      </c>
      <c r="J3176" t="s">
        <v>7002</v>
      </c>
      <c r="K3176" s="37">
        <v>43587</v>
      </c>
      <c r="L3176" s="44">
        <v>5250.1</v>
      </c>
      <c r="M3176" s="44">
        <v>5250.1</v>
      </c>
      <c r="N3176" s="44">
        <v>0</v>
      </c>
      <c r="O3176" s="44">
        <v>4725.09</v>
      </c>
      <c r="P3176" s="44">
        <v>0</v>
      </c>
      <c r="Q3176" s="44">
        <v>393.75749999999999</v>
      </c>
      <c r="R3176" s="44">
        <v>0</v>
      </c>
      <c r="S3176" s="44">
        <v>0</v>
      </c>
      <c r="T3176" s="44">
        <v>393.75749999999999</v>
      </c>
      <c r="V3176" s="44"/>
      <c r="W3176" s="44"/>
      <c r="X3176" s="44"/>
    </row>
    <row r="3177" spans="1:24">
      <c r="A3177">
        <v>2</v>
      </c>
      <c r="B3177">
        <v>4332</v>
      </c>
      <c r="C3177" t="s">
        <v>3767</v>
      </c>
      <c r="D3177" t="s">
        <v>90</v>
      </c>
      <c r="E3177" t="s">
        <v>9</v>
      </c>
      <c r="F3177" t="s">
        <v>6450</v>
      </c>
      <c r="G3177" t="s">
        <v>3061</v>
      </c>
      <c r="H3177" t="s">
        <v>86</v>
      </c>
      <c r="I3177" s="42">
        <v>1</v>
      </c>
      <c r="J3177" t="s">
        <v>7002</v>
      </c>
      <c r="K3177" s="37">
        <v>48092</v>
      </c>
      <c r="L3177" s="44">
        <v>173860.9</v>
      </c>
      <c r="M3177" s="44">
        <v>173860.9</v>
      </c>
      <c r="N3177" s="44">
        <v>0</v>
      </c>
      <c r="O3177" s="44">
        <v>156474.81</v>
      </c>
      <c r="P3177" s="44">
        <v>0</v>
      </c>
      <c r="Q3177" s="44">
        <v>12758.814200000001</v>
      </c>
      <c r="R3177" s="44">
        <v>0</v>
      </c>
      <c r="S3177" s="44">
        <v>0</v>
      </c>
      <c r="T3177" s="44">
        <v>12758.814200000001</v>
      </c>
      <c r="V3177" s="44"/>
      <c r="W3177" s="44"/>
      <c r="X3177" s="44"/>
    </row>
    <row r="3178" spans="1:24">
      <c r="A3178">
        <v>2</v>
      </c>
      <c r="B3178">
        <v>4332</v>
      </c>
      <c r="C3178" t="s">
        <v>3767</v>
      </c>
      <c r="D3178" t="s">
        <v>3342</v>
      </c>
      <c r="E3178" t="s">
        <v>814</v>
      </c>
      <c r="F3178" t="s">
        <v>8045</v>
      </c>
      <c r="G3178" t="s">
        <v>8046</v>
      </c>
      <c r="H3178" t="s">
        <v>104</v>
      </c>
      <c r="I3178" s="42">
        <v>0</v>
      </c>
      <c r="J3178" t="s">
        <v>7002</v>
      </c>
      <c r="K3178" s="37">
        <v>48092</v>
      </c>
      <c r="L3178" s="44">
        <v>609233.01</v>
      </c>
      <c r="M3178" s="44">
        <v>609233.01</v>
      </c>
      <c r="N3178" s="44">
        <v>0</v>
      </c>
      <c r="O3178" s="44">
        <v>548309.71</v>
      </c>
      <c r="P3178" s="44">
        <v>0</v>
      </c>
      <c r="Q3178" s="44">
        <v>0</v>
      </c>
      <c r="R3178" s="44">
        <v>0</v>
      </c>
      <c r="S3178" s="44">
        <v>0</v>
      </c>
      <c r="T3178" s="44">
        <v>0</v>
      </c>
      <c r="V3178" s="44"/>
      <c r="W3178" s="44"/>
      <c r="X3178" s="44"/>
    </row>
    <row r="3179" spans="1:24">
      <c r="A3179">
        <v>2</v>
      </c>
      <c r="B3179">
        <v>4332</v>
      </c>
      <c r="C3179" t="s">
        <v>3767</v>
      </c>
      <c r="D3179" t="s">
        <v>13</v>
      </c>
      <c r="E3179" t="s">
        <v>9</v>
      </c>
      <c r="F3179" t="s">
        <v>8047</v>
      </c>
      <c r="G3179" t="s">
        <v>8048</v>
      </c>
      <c r="H3179" t="s">
        <v>86</v>
      </c>
      <c r="I3179" s="42">
        <v>1</v>
      </c>
      <c r="J3179" t="s">
        <v>7002</v>
      </c>
      <c r="K3179" s="37">
        <v>43864</v>
      </c>
      <c r="L3179" s="44">
        <v>71069</v>
      </c>
      <c r="M3179" s="44">
        <v>71069</v>
      </c>
      <c r="N3179" s="44">
        <v>0</v>
      </c>
      <c r="O3179" s="44">
        <v>71069</v>
      </c>
      <c r="P3179" s="44">
        <v>0</v>
      </c>
      <c r="Q3179" s="44">
        <v>0</v>
      </c>
      <c r="R3179" s="44">
        <v>0</v>
      </c>
      <c r="S3179" s="44">
        <v>0</v>
      </c>
      <c r="T3179" s="44">
        <v>0</v>
      </c>
      <c r="V3179" s="44"/>
      <c r="W3179" s="44"/>
      <c r="X3179" s="44"/>
    </row>
    <row r="3180" spans="1:24">
      <c r="A3180">
        <v>2</v>
      </c>
      <c r="B3180">
        <v>4332</v>
      </c>
      <c r="C3180" t="s">
        <v>3767</v>
      </c>
      <c r="D3180" t="s">
        <v>1510</v>
      </c>
      <c r="E3180" t="s">
        <v>131</v>
      </c>
      <c r="F3180" t="s">
        <v>6451</v>
      </c>
      <c r="G3180" t="s">
        <v>3224</v>
      </c>
      <c r="H3180" t="s">
        <v>107</v>
      </c>
      <c r="I3180" s="42">
        <v>0</v>
      </c>
      <c r="J3180" t="s">
        <v>7002</v>
      </c>
      <c r="K3180" s="37">
        <v>48092</v>
      </c>
      <c r="L3180" s="44">
        <v>268263</v>
      </c>
      <c r="M3180" s="44">
        <v>268263</v>
      </c>
      <c r="N3180" s="44">
        <v>0</v>
      </c>
      <c r="O3180" s="44">
        <v>241436.7</v>
      </c>
      <c r="P3180" s="44">
        <v>0</v>
      </c>
      <c r="Q3180" s="44">
        <v>0</v>
      </c>
      <c r="R3180" s="44">
        <v>0</v>
      </c>
      <c r="S3180" s="44">
        <v>0</v>
      </c>
      <c r="T3180" s="44">
        <v>0</v>
      </c>
      <c r="V3180" s="44"/>
      <c r="W3180" s="44"/>
      <c r="X3180" s="44"/>
    </row>
    <row r="3181" spans="1:24">
      <c r="A3181">
        <v>2</v>
      </c>
      <c r="B3181">
        <v>4332</v>
      </c>
      <c r="C3181" t="s">
        <v>3767</v>
      </c>
      <c r="D3181" t="s">
        <v>1731</v>
      </c>
      <c r="E3181" t="s">
        <v>122</v>
      </c>
      <c r="F3181" t="s">
        <v>8049</v>
      </c>
      <c r="G3181" t="s">
        <v>7236</v>
      </c>
      <c r="H3181" t="s">
        <v>86</v>
      </c>
      <c r="I3181" s="42">
        <v>1</v>
      </c>
      <c r="J3181" t="s">
        <v>7002</v>
      </c>
      <c r="K3181" s="37">
        <v>43851</v>
      </c>
      <c r="L3181" s="44">
        <v>87715.74</v>
      </c>
      <c r="M3181" s="44">
        <v>87715.74</v>
      </c>
      <c r="N3181" s="44">
        <v>0</v>
      </c>
      <c r="O3181" s="44">
        <v>87715.74</v>
      </c>
      <c r="P3181" s="44">
        <v>0</v>
      </c>
      <c r="Q3181" s="44">
        <v>0</v>
      </c>
      <c r="R3181" s="44">
        <v>0</v>
      </c>
      <c r="S3181" s="44">
        <v>0</v>
      </c>
      <c r="T3181" s="44">
        <v>0</v>
      </c>
      <c r="V3181" s="44"/>
      <c r="W3181" s="44"/>
      <c r="X3181" s="44"/>
    </row>
    <row r="3182" spans="1:24">
      <c r="A3182">
        <v>2</v>
      </c>
      <c r="B3182">
        <v>4332</v>
      </c>
      <c r="C3182" t="s">
        <v>3767</v>
      </c>
      <c r="D3182" t="s">
        <v>68</v>
      </c>
      <c r="E3182" t="s">
        <v>69</v>
      </c>
      <c r="F3182" t="s">
        <v>6452</v>
      </c>
      <c r="G3182" t="s">
        <v>3153</v>
      </c>
      <c r="H3182" t="s">
        <v>107</v>
      </c>
      <c r="I3182" s="42">
        <v>0</v>
      </c>
      <c r="J3182" t="s">
        <v>7002</v>
      </c>
      <c r="K3182" s="37">
        <v>43917</v>
      </c>
      <c r="L3182" s="44">
        <v>8352.02</v>
      </c>
      <c r="M3182" s="44">
        <v>8352.02</v>
      </c>
      <c r="N3182" s="44">
        <v>0</v>
      </c>
      <c r="O3182" s="44">
        <v>7516.82</v>
      </c>
      <c r="P3182" s="44">
        <v>0</v>
      </c>
      <c r="Q3182" s="44">
        <v>626.40170000000001</v>
      </c>
      <c r="R3182" s="44">
        <v>0</v>
      </c>
      <c r="S3182" s="44">
        <v>0</v>
      </c>
      <c r="T3182" s="44">
        <v>626.40170000000001</v>
      </c>
      <c r="V3182" s="44"/>
      <c r="W3182" s="44"/>
      <c r="X3182" s="44"/>
    </row>
    <row r="3183" spans="1:24">
      <c r="A3183">
        <v>2</v>
      </c>
      <c r="B3183">
        <v>4332</v>
      </c>
      <c r="C3183" t="s">
        <v>3767</v>
      </c>
      <c r="D3183" t="s">
        <v>596</v>
      </c>
      <c r="E3183" t="s">
        <v>9</v>
      </c>
      <c r="F3183" t="s">
        <v>8050</v>
      </c>
      <c r="G3183" t="s">
        <v>8051</v>
      </c>
      <c r="H3183" t="s">
        <v>86</v>
      </c>
      <c r="I3183" s="42">
        <v>1</v>
      </c>
      <c r="J3183" t="s">
        <v>7002</v>
      </c>
      <c r="K3183" s="37">
        <v>43334</v>
      </c>
      <c r="L3183" s="44">
        <v>25357.279999999999</v>
      </c>
      <c r="M3183" s="44">
        <v>25357.279999999999</v>
      </c>
      <c r="N3183" s="44">
        <v>0</v>
      </c>
      <c r="O3183" s="44">
        <v>25357.279999999999</v>
      </c>
      <c r="P3183" s="44">
        <v>0</v>
      </c>
      <c r="Q3183" s="44">
        <v>0</v>
      </c>
      <c r="R3183" s="44">
        <v>0</v>
      </c>
      <c r="S3183" s="44">
        <v>0</v>
      </c>
      <c r="T3183" s="44">
        <v>0</v>
      </c>
      <c r="V3183" s="44"/>
      <c r="W3183" s="44"/>
      <c r="X3183" s="44"/>
    </row>
    <row r="3184" spans="1:24">
      <c r="A3184">
        <v>2</v>
      </c>
      <c r="B3184">
        <v>4332</v>
      </c>
      <c r="C3184" t="s">
        <v>3767</v>
      </c>
      <c r="D3184" t="s">
        <v>2213</v>
      </c>
      <c r="E3184" t="s">
        <v>48</v>
      </c>
      <c r="F3184" t="s">
        <v>6453</v>
      </c>
      <c r="G3184" t="s">
        <v>3090</v>
      </c>
      <c r="H3184" t="s">
        <v>107</v>
      </c>
      <c r="I3184" s="42">
        <v>0</v>
      </c>
      <c r="J3184" t="s">
        <v>7002</v>
      </c>
      <c r="K3184" s="37">
        <v>43864</v>
      </c>
      <c r="L3184" s="44">
        <v>9760.77</v>
      </c>
      <c r="M3184" s="44">
        <v>9760.77</v>
      </c>
      <c r="N3184" s="44">
        <v>0</v>
      </c>
      <c r="O3184" s="44">
        <v>8784.69</v>
      </c>
      <c r="P3184" s="44">
        <v>0</v>
      </c>
      <c r="Q3184" s="44">
        <v>732.0575</v>
      </c>
      <c r="R3184" s="44">
        <v>0</v>
      </c>
      <c r="S3184" s="44">
        <v>0</v>
      </c>
      <c r="T3184" s="44">
        <v>732.0575</v>
      </c>
      <c r="V3184" s="44"/>
      <c r="W3184" s="44"/>
      <c r="X3184" s="44"/>
    </row>
    <row r="3185" spans="1:24">
      <c r="A3185">
        <v>2</v>
      </c>
      <c r="B3185">
        <v>4332</v>
      </c>
      <c r="C3185" t="s">
        <v>3767</v>
      </c>
      <c r="D3185" t="s">
        <v>90</v>
      </c>
      <c r="E3185" t="s">
        <v>9</v>
      </c>
      <c r="F3185" t="s">
        <v>6454</v>
      </c>
      <c r="G3185" t="s">
        <v>3071</v>
      </c>
      <c r="H3185" t="s">
        <v>86</v>
      </c>
      <c r="I3185" s="42">
        <v>1</v>
      </c>
      <c r="J3185" t="s">
        <v>7002</v>
      </c>
      <c r="K3185" s="37">
        <v>48092</v>
      </c>
      <c r="L3185" s="44">
        <v>419467.71</v>
      </c>
      <c r="M3185" s="44">
        <v>419467.71</v>
      </c>
      <c r="N3185" s="44">
        <v>0</v>
      </c>
      <c r="O3185" s="44">
        <v>377520.94</v>
      </c>
      <c r="P3185" s="44">
        <v>0</v>
      </c>
      <c r="Q3185" s="44">
        <v>31122.1767</v>
      </c>
      <c r="R3185" s="44">
        <v>0</v>
      </c>
      <c r="S3185" s="44">
        <v>0</v>
      </c>
      <c r="T3185" s="44">
        <v>31122.1767</v>
      </c>
      <c r="V3185" s="44"/>
      <c r="W3185" s="44"/>
      <c r="X3185" s="44"/>
    </row>
    <row r="3186" spans="1:24">
      <c r="A3186">
        <v>2</v>
      </c>
      <c r="B3186">
        <v>4332</v>
      </c>
      <c r="C3186" t="s">
        <v>3767</v>
      </c>
      <c r="D3186" t="s">
        <v>13</v>
      </c>
      <c r="E3186" t="s">
        <v>9</v>
      </c>
      <c r="F3186" t="s">
        <v>6455</v>
      </c>
      <c r="G3186" t="s">
        <v>3315</v>
      </c>
      <c r="H3186" t="s">
        <v>107</v>
      </c>
      <c r="I3186" s="42">
        <v>1</v>
      </c>
      <c r="J3186" t="s">
        <v>7002</v>
      </c>
      <c r="K3186" s="37">
        <v>48092</v>
      </c>
      <c r="L3186" s="44">
        <v>951700</v>
      </c>
      <c r="M3186" s="44">
        <v>951700</v>
      </c>
      <c r="N3186" s="44">
        <v>0</v>
      </c>
      <c r="O3186" s="44">
        <v>856530</v>
      </c>
      <c r="P3186" s="44">
        <v>0</v>
      </c>
      <c r="Q3186" s="44">
        <v>71377.5</v>
      </c>
      <c r="R3186" s="44">
        <v>0</v>
      </c>
      <c r="S3186" s="44">
        <v>0</v>
      </c>
      <c r="T3186" s="44">
        <v>71377.5</v>
      </c>
      <c r="V3186" s="44"/>
      <c r="W3186" s="44"/>
      <c r="X3186" s="44"/>
    </row>
    <row r="3187" spans="1:24">
      <c r="A3187">
        <v>2</v>
      </c>
      <c r="B3187">
        <v>4332</v>
      </c>
      <c r="C3187" t="s">
        <v>3767</v>
      </c>
      <c r="D3187" t="s">
        <v>372</v>
      </c>
      <c r="E3187" t="s">
        <v>21</v>
      </c>
      <c r="F3187" t="s">
        <v>8052</v>
      </c>
      <c r="G3187" t="s">
        <v>8053</v>
      </c>
      <c r="H3187" t="s">
        <v>86</v>
      </c>
      <c r="I3187" s="42">
        <v>1</v>
      </c>
      <c r="J3187" t="s">
        <v>7002</v>
      </c>
      <c r="K3187" s="37">
        <v>43966</v>
      </c>
      <c r="L3187" s="44">
        <v>381977.46</v>
      </c>
      <c r="M3187" s="44">
        <v>381977.46</v>
      </c>
      <c r="N3187" s="44">
        <v>0</v>
      </c>
      <c r="O3187" s="44">
        <v>381977.46</v>
      </c>
      <c r="P3187" s="44">
        <v>0</v>
      </c>
      <c r="Q3187" s="44">
        <v>0</v>
      </c>
      <c r="R3187" s="44">
        <v>0</v>
      </c>
      <c r="S3187" s="44">
        <v>0</v>
      </c>
      <c r="T3187" s="44">
        <v>0</v>
      </c>
      <c r="V3187" s="44"/>
      <c r="W3187" s="44"/>
      <c r="X3187" s="44"/>
    </row>
    <row r="3188" spans="1:24">
      <c r="A3188">
        <v>2</v>
      </c>
      <c r="B3188">
        <v>4332</v>
      </c>
      <c r="C3188" t="s">
        <v>3767</v>
      </c>
      <c r="D3188" t="s">
        <v>102</v>
      </c>
      <c r="E3188" t="s">
        <v>102</v>
      </c>
      <c r="F3188" t="s">
        <v>6456</v>
      </c>
      <c r="G3188" t="s">
        <v>3058</v>
      </c>
      <c r="H3188" t="s">
        <v>86</v>
      </c>
      <c r="I3188" s="42">
        <v>1</v>
      </c>
      <c r="J3188" t="s">
        <v>7002</v>
      </c>
      <c r="K3188" s="37">
        <v>48092</v>
      </c>
      <c r="L3188" s="44">
        <v>227684.64</v>
      </c>
      <c r="M3188" s="44">
        <v>229426.88</v>
      </c>
      <c r="N3188" s="44">
        <v>1742.24</v>
      </c>
      <c r="O3188" s="44">
        <v>229252.66</v>
      </c>
      <c r="P3188" s="44">
        <v>24336.48</v>
      </c>
      <c r="Q3188" s="44">
        <v>17011.381700000002</v>
      </c>
      <c r="R3188" s="44">
        <v>0</v>
      </c>
      <c r="S3188" s="44">
        <v>0</v>
      </c>
      <c r="T3188" s="44">
        <v>17011.381700000002</v>
      </c>
      <c r="V3188" s="44"/>
      <c r="W3188" s="44"/>
      <c r="X3188" s="44"/>
    </row>
    <row r="3189" spans="1:24">
      <c r="A3189">
        <v>2</v>
      </c>
      <c r="B3189">
        <v>4332</v>
      </c>
      <c r="C3189" t="s">
        <v>3767</v>
      </c>
      <c r="D3189" t="s">
        <v>3342</v>
      </c>
      <c r="E3189" t="s">
        <v>814</v>
      </c>
      <c r="F3189" t="s">
        <v>8054</v>
      </c>
      <c r="G3189" t="s">
        <v>8055</v>
      </c>
      <c r="H3189" t="s">
        <v>86</v>
      </c>
      <c r="I3189" s="42">
        <v>1</v>
      </c>
      <c r="J3189" t="s">
        <v>7002</v>
      </c>
      <c r="K3189" s="37">
        <v>48092</v>
      </c>
      <c r="L3189" s="44">
        <v>23223.3</v>
      </c>
      <c r="M3189" s="44">
        <v>23223.3</v>
      </c>
      <c r="N3189" s="44">
        <v>0</v>
      </c>
      <c r="O3189" s="44">
        <v>23223.3</v>
      </c>
      <c r="P3189" s="44">
        <v>0</v>
      </c>
      <c r="Q3189" s="44">
        <v>0</v>
      </c>
      <c r="R3189" s="44">
        <v>0</v>
      </c>
      <c r="S3189" s="44">
        <v>0</v>
      </c>
      <c r="T3189" s="44">
        <v>0</v>
      </c>
      <c r="V3189" s="44"/>
      <c r="W3189" s="44"/>
      <c r="X3189" s="44"/>
    </row>
    <row r="3190" spans="1:24">
      <c r="A3190">
        <v>2</v>
      </c>
      <c r="B3190">
        <v>4332</v>
      </c>
      <c r="C3190" t="s">
        <v>3767</v>
      </c>
      <c r="D3190" t="s">
        <v>90</v>
      </c>
      <c r="E3190" t="s">
        <v>9</v>
      </c>
      <c r="F3190" t="s">
        <v>6457</v>
      </c>
      <c r="G3190" t="s">
        <v>3067</v>
      </c>
      <c r="H3190" t="s">
        <v>86</v>
      </c>
      <c r="I3190" s="42">
        <v>1</v>
      </c>
      <c r="J3190" t="s">
        <v>7002</v>
      </c>
      <c r="K3190" s="37">
        <v>48092</v>
      </c>
      <c r="L3190" s="44">
        <v>247897.48</v>
      </c>
      <c r="M3190" s="44">
        <v>251338.4</v>
      </c>
      <c r="N3190" s="44">
        <v>3440.92</v>
      </c>
      <c r="O3190" s="44">
        <v>226548.65</v>
      </c>
      <c r="P3190" s="44">
        <v>3440.92</v>
      </c>
      <c r="Q3190" s="44">
        <v>18592.310799999999</v>
      </c>
      <c r="R3190" s="44">
        <v>0</v>
      </c>
      <c r="S3190" s="44">
        <v>0</v>
      </c>
      <c r="T3190" s="44">
        <v>18592.310799999999</v>
      </c>
      <c r="V3190" s="44"/>
      <c r="W3190" s="44"/>
      <c r="X3190" s="44"/>
    </row>
    <row r="3191" spans="1:24">
      <c r="A3191">
        <v>2</v>
      </c>
      <c r="B3191">
        <v>4332</v>
      </c>
      <c r="C3191" t="s">
        <v>3767</v>
      </c>
      <c r="D3191" t="s">
        <v>90</v>
      </c>
      <c r="E3191" t="s">
        <v>9</v>
      </c>
      <c r="F3191" t="s">
        <v>6458</v>
      </c>
      <c r="G3191" t="s">
        <v>3163</v>
      </c>
      <c r="H3191" t="s">
        <v>86</v>
      </c>
      <c r="I3191" s="42">
        <v>1</v>
      </c>
      <c r="J3191" t="s">
        <v>7002</v>
      </c>
      <c r="K3191" s="37">
        <v>48092</v>
      </c>
      <c r="L3191" s="44">
        <v>1199228.03</v>
      </c>
      <c r="M3191" s="44">
        <v>1199228.03</v>
      </c>
      <c r="N3191" s="44">
        <v>0</v>
      </c>
      <c r="O3191" s="44">
        <v>1079305.23</v>
      </c>
      <c r="P3191" s="44">
        <v>0</v>
      </c>
      <c r="Q3191" s="44">
        <v>89942.102499999994</v>
      </c>
      <c r="R3191" s="44">
        <v>0</v>
      </c>
      <c r="S3191" s="44">
        <v>0</v>
      </c>
      <c r="T3191" s="44">
        <v>89942.102499999994</v>
      </c>
      <c r="V3191" s="44"/>
      <c r="W3191" s="44"/>
      <c r="X3191" s="44"/>
    </row>
    <row r="3192" spans="1:24">
      <c r="A3192">
        <v>2</v>
      </c>
      <c r="B3192">
        <v>4332</v>
      </c>
      <c r="C3192" t="s">
        <v>3767</v>
      </c>
      <c r="D3192" t="s">
        <v>1046</v>
      </c>
      <c r="E3192" t="s">
        <v>21</v>
      </c>
      <c r="F3192" t="s">
        <v>6459</v>
      </c>
      <c r="G3192" t="s">
        <v>3384</v>
      </c>
      <c r="H3192" t="s">
        <v>100</v>
      </c>
      <c r="I3192" s="42">
        <v>1</v>
      </c>
      <c r="J3192" t="s">
        <v>7002</v>
      </c>
      <c r="K3192" s="37">
        <v>43781</v>
      </c>
      <c r="L3192" s="44">
        <v>18672.310000000001</v>
      </c>
      <c r="M3192" s="44">
        <v>18672.310000000001</v>
      </c>
      <c r="N3192" s="44">
        <v>0</v>
      </c>
      <c r="O3192" s="44">
        <v>16805.080000000002</v>
      </c>
      <c r="P3192" s="44">
        <v>0</v>
      </c>
      <c r="Q3192" s="44">
        <v>1400.4232999999999</v>
      </c>
      <c r="R3192" s="44">
        <v>0</v>
      </c>
      <c r="S3192" s="44">
        <v>0</v>
      </c>
      <c r="T3192" s="44">
        <v>1400.4232999999999</v>
      </c>
      <c r="V3192" s="44"/>
      <c r="W3192" s="44"/>
      <c r="X3192" s="44"/>
    </row>
    <row r="3193" spans="1:24">
      <c r="A3193">
        <v>2</v>
      </c>
      <c r="B3193">
        <v>4332</v>
      </c>
      <c r="C3193" t="s">
        <v>3767</v>
      </c>
      <c r="D3193" t="s">
        <v>90</v>
      </c>
      <c r="E3193" t="s">
        <v>9</v>
      </c>
      <c r="F3193" t="s">
        <v>6460</v>
      </c>
      <c r="G3193" t="s">
        <v>3168</v>
      </c>
      <c r="H3193" t="s">
        <v>107</v>
      </c>
      <c r="I3193" s="42">
        <v>0.2</v>
      </c>
      <c r="J3193" t="s">
        <v>7002</v>
      </c>
      <c r="K3193" s="37">
        <v>43864</v>
      </c>
      <c r="L3193" s="44">
        <v>4746.8999999999996</v>
      </c>
      <c r="M3193" s="44">
        <v>4746.8999999999996</v>
      </c>
      <c r="N3193" s="44">
        <v>0</v>
      </c>
      <c r="O3193" s="44">
        <v>4272.21</v>
      </c>
      <c r="P3193" s="44">
        <v>0</v>
      </c>
      <c r="Q3193" s="44">
        <v>356.01749999999998</v>
      </c>
      <c r="R3193" s="44">
        <v>0</v>
      </c>
      <c r="S3193" s="44">
        <v>0</v>
      </c>
      <c r="T3193" s="44">
        <v>356.01749999999998</v>
      </c>
      <c r="V3193" s="44"/>
      <c r="W3193" s="44"/>
      <c r="X3193" s="44"/>
    </row>
    <row r="3194" spans="1:24">
      <c r="A3194">
        <v>2</v>
      </c>
      <c r="B3194">
        <v>4332</v>
      </c>
      <c r="C3194" t="s">
        <v>3767</v>
      </c>
      <c r="D3194" t="s">
        <v>971</v>
      </c>
      <c r="E3194" t="s">
        <v>440</v>
      </c>
      <c r="F3194" t="s">
        <v>8056</v>
      </c>
      <c r="G3194" t="s">
        <v>8057</v>
      </c>
      <c r="H3194" t="s">
        <v>86</v>
      </c>
      <c r="I3194" s="42">
        <v>1</v>
      </c>
      <c r="J3194" t="s">
        <v>7002</v>
      </c>
      <c r="K3194" s="37">
        <v>43781</v>
      </c>
      <c r="L3194" s="44">
        <v>34392.65</v>
      </c>
      <c r="M3194" s="44">
        <v>34392.65</v>
      </c>
      <c r="N3194" s="44">
        <v>0</v>
      </c>
      <c r="O3194" s="44">
        <v>34392.65</v>
      </c>
      <c r="P3194" s="44">
        <v>0</v>
      </c>
      <c r="Q3194" s="44">
        <v>0</v>
      </c>
      <c r="R3194" s="44">
        <v>0</v>
      </c>
      <c r="S3194" s="44">
        <v>0</v>
      </c>
      <c r="T3194" s="44">
        <v>0</v>
      </c>
      <c r="V3194" s="44"/>
      <c r="W3194" s="44"/>
      <c r="X3194" s="44"/>
    </row>
    <row r="3195" spans="1:24">
      <c r="A3195">
        <v>2</v>
      </c>
      <c r="B3195">
        <v>4332</v>
      </c>
      <c r="C3195" t="s">
        <v>3767</v>
      </c>
      <c r="D3195" t="s">
        <v>568</v>
      </c>
      <c r="E3195" t="s">
        <v>25</v>
      </c>
      <c r="F3195" t="s">
        <v>6461</v>
      </c>
      <c r="G3195" t="s">
        <v>3235</v>
      </c>
      <c r="H3195" t="s">
        <v>107</v>
      </c>
      <c r="I3195" s="42">
        <v>1</v>
      </c>
      <c r="J3195" t="s">
        <v>7002</v>
      </c>
      <c r="K3195" s="37">
        <v>43781</v>
      </c>
      <c r="L3195" s="44">
        <v>56520.75</v>
      </c>
      <c r="M3195" s="44">
        <v>56520.75</v>
      </c>
      <c r="N3195" s="44">
        <v>0</v>
      </c>
      <c r="O3195" s="44">
        <v>50868.68</v>
      </c>
      <c r="P3195" s="44">
        <v>0</v>
      </c>
      <c r="Q3195" s="44">
        <v>4239.0567000000001</v>
      </c>
      <c r="R3195" s="44">
        <v>0</v>
      </c>
      <c r="S3195" s="44">
        <v>0</v>
      </c>
      <c r="T3195" s="44">
        <v>4239.0567000000001</v>
      </c>
      <c r="V3195" s="44"/>
      <c r="W3195" s="44"/>
      <c r="X3195" s="44"/>
    </row>
    <row r="3196" spans="1:24">
      <c r="A3196">
        <v>2</v>
      </c>
      <c r="B3196">
        <v>4332</v>
      </c>
      <c r="C3196" t="s">
        <v>3767</v>
      </c>
      <c r="D3196" t="s">
        <v>68</v>
      </c>
      <c r="E3196" t="s">
        <v>69</v>
      </c>
      <c r="F3196" t="s">
        <v>8058</v>
      </c>
      <c r="G3196" t="s">
        <v>8059</v>
      </c>
      <c r="H3196" t="s">
        <v>86</v>
      </c>
      <c r="I3196" s="42">
        <v>1</v>
      </c>
      <c r="J3196" t="s">
        <v>7002</v>
      </c>
      <c r="K3196" s="37">
        <v>43958</v>
      </c>
      <c r="L3196" s="44">
        <v>1141432.8799999999</v>
      </c>
      <c r="M3196" s="44">
        <v>1141432.8799999999</v>
      </c>
      <c r="N3196" s="44">
        <v>0</v>
      </c>
      <c r="O3196" s="44">
        <v>1141432.8799999999</v>
      </c>
      <c r="P3196" s="44">
        <v>0</v>
      </c>
      <c r="Q3196" s="44">
        <v>0</v>
      </c>
      <c r="R3196" s="44">
        <v>0</v>
      </c>
      <c r="S3196" s="44">
        <v>0</v>
      </c>
      <c r="T3196" s="44">
        <v>0</v>
      </c>
      <c r="V3196" s="44"/>
      <c r="W3196" s="44"/>
      <c r="X3196" s="44"/>
    </row>
    <row r="3197" spans="1:24">
      <c r="A3197">
        <v>2</v>
      </c>
      <c r="B3197">
        <v>4332</v>
      </c>
      <c r="C3197" t="s">
        <v>3767</v>
      </c>
      <c r="D3197" t="s">
        <v>1321</v>
      </c>
      <c r="E3197" t="s">
        <v>69</v>
      </c>
      <c r="F3197" t="s">
        <v>6462</v>
      </c>
      <c r="G3197" t="s">
        <v>3101</v>
      </c>
      <c r="H3197" t="s">
        <v>107</v>
      </c>
      <c r="I3197" s="42">
        <v>0</v>
      </c>
      <c r="J3197" t="s">
        <v>7002</v>
      </c>
      <c r="K3197" s="37">
        <v>48092</v>
      </c>
      <c r="L3197" s="44">
        <v>168598</v>
      </c>
      <c r="M3197" s="44">
        <v>168598</v>
      </c>
      <c r="N3197" s="44">
        <v>0</v>
      </c>
      <c r="O3197" s="44">
        <v>151738.20000000001</v>
      </c>
      <c r="P3197" s="44">
        <v>0</v>
      </c>
      <c r="Q3197" s="44">
        <v>0</v>
      </c>
      <c r="R3197" s="44">
        <v>0</v>
      </c>
      <c r="S3197" s="44">
        <v>0</v>
      </c>
      <c r="T3197" s="44">
        <v>0</v>
      </c>
      <c r="V3197" s="44"/>
      <c r="W3197" s="44"/>
      <c r="X3197" s="44"/>
    </row>
    <row r="3198" spans="1:24">
      <c r="A3198">
        <v>2</v>
      </c>
      <c r="B3198">
        <v>4332</v>
      </c>
      <c r="C3198" t="s">
        <v>3767</v>
      </c>
      <c r="D3198" t="s">
        <v>13</v>
      </c>
      <c r="E3198" t="s">
        <v>9</v>
      </c>
      <c r="F3198" t="s">
        <v>6463</v>
      </c>
      <c r="G3198" t="s">
        <v>3076</v>
      </c>
      <c r="H3198" t="s">
        <v>104</v>
      </c>
      <c r="I3198" s="42">
        <v>0</v>
      </c>
      <c r="J3198" t="s">
        <v>7002</v>
      </c>
      <c r="K3198" s="37">
        <v>43864</v>
      </c>
      <c r="L3198" s="44">
        <v>15195</v>
      </c>
      <c r="M3198" s="44">
        <v>15195</v>
      </c>
      <c r="N3198" s="44">
        <v>0</v>
      </c>
      <c r="O3198" s="44">
        <v>13675.5</v>
      </c>
      <c r="P3198" s="44">
        <v>0</v>
      </c>
      <c r="Q3198" s="44">
        <v>1139.625</v>
      </c>
      <c r="R3198" s="44">
        <v>0</v>
      </c>
      <c r="S3198" s="44">
        <v>0</v>
      </c>
      <c r="T3198" s="44">
        <v>1139.625</v>
      </c>
      <c r="V3198" s="44"/>
      <c r="W3198" s="44"/>
      <c r="X3198" s="44"/>
    </row>
    <row r="3199" spans="1:24">
      <c r="A3199">
        <v>2</v>
      </c>
      <c r="B3199">
        <v>4332</v>
      </c>
      <c r="C3199" t="s">
        <v>3767</v>
      </c>
      <c r="D3199" t="s">
        <v>36</v>
      </c>
      <c r="E3199" t="s">
        <v>37</v>
      </c>
      <c r="F3199" t="s">
        <v>6464</v>
      </c>
      <c r="G3199" t="s">
        <v>1162</v>
      </c>
      <c r="H3199" t="s">
        <v>100</v>
      </c>
      <c r="I3199" s="42">
        <v>1</v>
      </c>
      <c r="J3199" t="s">
        <v>7002</v>
      </c>
      <c r="K3199" s="37">
        <v>48092</v>
      </c>
      <c r="L3199" s="44">
        <v>1102629</v>
      </c>
      <c r="M3199" s="44">
        <v>1102629</v>
      </c>
      <c r="N3199" s="44">
        <v>0</v>
      </c>
      <c r="O3199" s="44">
        <v>992366.1</v>
      </c>
      <c r="P3199" s="44">
        <v>0</v>
      </c>
      <c r="Q3199" s="44">
        <v>79654.12</v>
      </c>
      <c r="R3199" s="44">
        <v>0</v>
      </c>
      <c r="S3199" s="44">
        <v>357.07</v>
      </c>
      <c r="T3199" s="44">
        <v>79297.05</v>
      </c>
      <c r="V3199" s="44"/>
      <c r="W3199" s="44"/>
      <c r="X3199" s="44"/>
    </row>
    <row r="3200" spans="1:24">
      <c r="A3200">
        <v>2</v>
      </c>
      <c r="B3200">
        <v>4332</v>
      </c>
      <c r="C3200" t="s">
        <v>3767</v>
      </c>
      <c r="D3200" t="s">
        <v>52</v>
      </c>
      <c r="E3200" t="s">
        <v>21</v>
      </c>
      <c r="F3200" t="s">
        <v>6465</v>
      </c>
      <c r="G3200" t="s">
        <v>3426</v>
      </c>
      <c r="H3200" t="s">
        <v>104</v>
      </c>
      <c r="I3200" s="42">
        <v>0</v>
      </c>
      <c r="J3200" t="s">
        <v>7002</v>
      </c>
      <c r="K3200" s="37">
        <v>43864</v>
      </c>
      <c r="L3200" s="44">
        <v>88046.37</v>
      </c>
      <c r="M3200" s="44">
        <v>88046.37</v>
      </c>
      <c r="N3200" s="44">
        <v>0</v>
      </c>
      <c r="O3200" s="44">
        <v>79241.73</v>
      </c>
      <c r="P3200" s="44">
        <v>0</v>
      </c>
      <c r="Q3200" s="44">
        <v>6603.4775</v>
      </c>
      <c r="R3200" s="44">
        <v>0</v>
      </c>
      <c r="S3200" s="44">
        <v>0</v>
      </c>
      <c r="T3200" s="44">
        <v>6603.4775</v>
      </c>
      <c r="V3200" s="44"/>
      <c r="W3200" s="44"/>
      <c r="X3200" s="44"/>
    </row>
    <row r="3201" spans="1:24">
      <c r="A3201">
        <v>2</v>
      </c>
      <c r="B3201">
        <v>4332</v>
      </c>
      <c r="C3201" t="s">
        <v>3767</v>
      </c>
      <c r="D3201" t="s">
        <v>90</v>
      </c>
      <c r="E3201" t="s">
        <v>9</v>
      </c>
      <c r="F3201" t="s">
        <v>6466</v>
      </c>
      <c r="G3201" t="s">
        <v>3048</v>
      </c>
      <c r="H3201" t="s">
        <v>86</v>
      </c>
      <c r="I3201" s="42">
        <v>1</v>
      </c>
      <c r="J3201" t="s">
        <v>7002</v>
      </c>
      <c r="K3201" s="37">
        <v>48092</v>
      </c>
      <c r="L3201" s="44">
        <v>259018.74</v>
      </c>
      <c r="M3201" s="44">
        <v>259018.74</v>
      </c>
      <c r="N3201" s="44">
        <v>0</v>
      </c>
      <c r="O3201" s="44">
        <v>233116.87</v>
      </c>
      <c r="P3201" s="44">
        <v>0</v>
      </c>
      <c r="Q3201" s="44">
        <v>19426.4058</v>
      </c>
      <c r="R3201" s="44">
        <v>0</v>
      </c>
      <c r="S3201" s="44">
        <v>0</v>
      </c>
      <c r="T3201" s="44">
        <v>19426.4058</v>
      </c>
      <c r="V3201" s="44"/>
      <c r="W3201" s="44"/>
      <c r="X3201" s="44"/>
    </row>
    <row r="3202" spans="1:24">
      <c r="A3202">
        <v>2</v>
      </c>
      <c r="B3202">
        <v>4332</v>
      </c>
      <c r="C3202" t="s">
        <v>3767</v>
      </c>
      <c r="D3202" t="s">
        <v>90</v>
      </c>
      <c r="E3202" t="s">
        <v>9</v>
      </c>
      <c r="F3202" t="s">
        <v>6467</v>
      </c>
      <c r="G3202" t="s">
        <v>3164</v>
      </c>
      <c r="H3202" t="s">
        <v>107</v>
      </c>
      <c r="I3202" s="42">
        <v>1</v>
      </c>
      <c r="J3202" t="s">
        <v>7002</v>
      </c>
      <c r="K3202" s="37">
        <v>43864</v>
      </c>
      <c r="L3202" s="44">
        <v>4404.37</v>
      </c>
      <c r="M3202" s="44">
        <v>4404.37</v>
      </c>
      <c r="N3202" s="44">
        <v>0</v>
      </c>
      <c r="O3202" s="44">
        <v>3963.93</v>
      </c>
      <c r="P3202" s="44">
        <v>0</v>
      </c>
      <c r="Q3202" s="44">
        <v>330.32749999999999</v>
      </c>
      <c r="R3202" s="44">
        <v>0</v>
      </c>
      <c r="S3202" s="44">
        <v>0</v>
      </c>
      <c r="T3202" s="44">
        <v>330.32749999999999</v>
      </c>
      <c r="V3202" s="44"/>
      <c r="W3202" s="44"/>
      <c r="X3202" s="44"/>
    </row>
    <row r="3203" spans="1:24">
      <c r="A3203">
        <v>2</v>
      </c>
      <c r="B3203">
        <v>4332</v>
      </c>
      <c r="C3203" t="s">
        <v>3767</v>
      </c>
      <c r="D3203" t="s">
        <v>1673</v>
      </c>
      <c r="E3203" t="s">
        <v>60</v>
      </c>
      <c r="F3203" t="s">
        <v>8060</v>
      </c>
      <c r="G3203" t="s">
        <v>2935</v>
      </c>
      <c r="H3203" t="s">
        <v>86</v>
      </c>
      <c r="I3203" s="42">
        <v>1</v>
      </c>
      <c r="J3203" t="s">
        <v>7002</v>
      </c>
      <c r="K3203" s="37">
        <v>43851</v>
      </c>
      <c r="L3203" s="44">
        <v>37385.629999999997</v>
      </c>
      <c r="M3203" s="44">
        <v>37385.629999999997</v>
      </c>
      <c r="N3203" s="44">
        <v>0</v>
      </c>
      <c r="O3203" s="44">
        <v>37385.629999999997</v>
      </c>
      <c r="P3203" s="44">
        <v>0</v>
      </c>
      <c r="Q3203" s="44">
        <v>0</v>
      </c>
      <c r="R3203" s="44">
        <v>0</v>
      </c>
      <c r="S3203" s="44">
        <v>0</v>
      </c>
      <c r="T3203" s="44">
        <v>0</v>
      </c>
      <c r="V3203" s="44"/>
      <c r="W3203" s="44"/>
      <c r="X3203" s="44"/>
    </row>
    <row r="3204" spans="1:24">
      <c r="A3204">
        <v>2</v>
      </c>
      <c r="B3204">
        <v>4332</v>
      </c>
      <c r="C3204" t="s">
        <v>3767</v>
      </c>
      <c r="D3204" t="s">
        <v>13</v>
      </c>
      <c r="E3204" t="s">
        <v>9</v>
      </c>
      <c r="F3204" t="s">
        <v>6468</v>
      </c>
      <c r="G3204" t="s">
        <v>3231</v>
      </c>
      <c r="H3204" t="s">
        <v>107</v>
      </c>
      <c r="I3204" s="42">
        <v>0</v>
      </c>
      <c r="J3204" t="s">
        <v>7002</v>
      </c>
      <c r="K3204" s="37">
        <v>43864</v>
      </c>
      <c r="L3204" s="44">
        <v>122257.74</v>
      </c>
      <c r="M3204" s="44">
        <v>122257.74</v>
      </c>
      <c r="N3204" s="44">
        <v>0</v>
      </c>
      <c r="O3204" s="44">
        <v>110031.97</v>
      </c>
      <c r="P3204" s="44">
        <v>0</v>
      </c>
      <c r="Q3204" s="44">
        <v>9169.3307999999997</v>
      </c>
      <c r="R3204" s="44">
        <v>0</v>
      </c>
      <c r="S3204" s="44">
        <v>0</v>
      </c>
      <c r="T3204" s="44">
        <v>9169.3307999999997</v>
      </c>
      <c r="V3204" s="44"/>
      <c r="W3204" s="44"/>
      <c r="X3204" s="44"/>
    </row>
    <row r="3205" spans="1:24">
      <c r="A3205">
        <v>2</v>
      </c>
      <c r="B3205">
        <v>4332</v>
      </c>
      <c r="C3205" t="s">
        <v>3767</v>
      </c>
      <c r="D3205" t="s">
        <v>13</v>
      </c>
      <c r="E3205" t="s">
        <v>9</v>
      </c>
      <c r="F3205" t="s">
        <v>8061</v>
      </c>
      <c r="G3205" t="s">
        <v>8062</v>
      </c>
      <c r="H3205" t="s">
        <v>107</v>
      </c>
      <c r="I3205" s="42">
        <v>0</v>
      </c>
      <c r="J3205" t="s">
        <v>7002</v>
      </c>
      <c r="K3205" s="37">
        <v>48092</v>
      </c>
      <c r="L3205" s="44">
        <v>76616.679999999993</v>
      </c>
      <c r="M3205" s="44">
        <v>76616.679999999993</v>
      </c>
      <c r="N3205" s="44">
        <v>0</v>
      </c>
      <c r="O3205" s="44">
        <v>68955.009999999995</v>
      </c>
      <c r="P3205" s="44">
        <v>0</v>
      </c>
      <c r="Q3205" s="44">
        <v>5746.25</v>
      </c>
      <c r="R3205" s="44">
        <v>0</v>
      </c>
      <c r="S3205" s="44">
        <v>5746.25</v>
      </c>
      <c r="T3205" s="44">
        <v>0</v>
      </c>
      <c r="V3205" s="44"/>
      <c r="W3205" s="44"/>
      <c r="X3205" s="44"/>
    </row>
    <row r="3206" spans="1:24">
      <c r="A3206">
        <v>2</v>
      </c>
      <c r="B3206">
        <v>4332</v>
      </c>
      <c r="C3206" t="s">
        <v>3767</v>
      </c>
      <c r="D3206" t="s">
        <v>568</v>
      </c>
      <c r="E3206" t="s">
        <v>25</v>
      </c>
      <c r="F3206" t="s">
        <v>6469</v>
      </c>
      <c r="G3206" t="s">
        <v>3070</v>
      </c>
      <c r="H3206" t="s">
        <v>107</v>
      </c>
      <c r="I3206" s="42">
        <v>1</v>
      </c>
      <c r="J3206" t="s">
        <v>7002</v>
      </c>
      <c r="K3206" s="37">
        <v>43781</v>
      </c>
      <c r="L3206" s="44">
        <v>69654.14</v>
      </c>
      <c r="M3206" s="44">
        <v>69654.14</v>
      </c>
      <c r="N3206" s="44">
        <v>0</v>
      </c>
      <c r="O3206" s="44">
        <v>62688.73</v>
      </c>
      <c r="P3206" s="44">
        <v>0</v>
      </c>
      <c r="Q3206" s="44">
        <v>5224.0608000000002</v>
      </c>
      <c r="R3206" s="44">
        <v>0</v>
      </c>
      <c r="S3206" s="44">
        <v>0</v>
      </c>
      <c r="T3206" s="44">
        <v>5224.0608000000002</v>
      </c>
      <c r="V3206" s="44"/>
      <c r="W3206" s="44"/>
      <c r="X3206" s="44"/>
    </row>
    <row r="3207" spans="1:24">
      <c r="A3207">
        <v>2</v>
      </c>
      <c r="B3207">
        <v>4332</v>
      </c>
      <c r="C3207" t="s">
        <v>3767</v>
      </c>
      <c r="D3207" t="s">
        <v>256</v>
      </c>
      <c r="E3207" t="s">
        <v>256</v>
      </c>
      <c r="F3207" t="s">
        <v>6470</v>
      </c>
      <c r="G3207" t="s">
        <v>828</v>
      </c>
      <c r="H3207" t="s">
        <v>104</v>
      </c>
      <c r="I3207" s="42">
        <v>0</v>
      </c>
      <c r="J3207" t="s">
        <v>7002</v>
      </c>
      <c r="K3207" s="37">
        <v>43334</v>
      </c>
      <c r="L3207" s="44">
        <v>21509.73</v>
      </c>
      <c r="M3207" s="44">
        <v>21509.73</v>
      </c>
      <c r="N3207" s="44">
        <v>0</v>
      </c>
      <c r="O3207" s="44">
        <v>19358.759999999998</v>
      </c>
      <c r="P3207" s="44">
        <v>0</v>
      </c>
      <c r="Q3207" s="44">
        <v>1613.23</v>
      </c>
      <c r="R3207" s="44">
        <v>0</v>
      </c>
      <c r="S3207" s="44">
        <v>0</v>
      </c>
      <c r="T3207" s="44">
        <v>1613.23</v>
      </c>
      <c r="V3207" s="44"/>
      <c r="W3207" s="44"/>
      <c r="X3207" s="44"/>
    </row>
    <row r="3208" spans="1:24">
      <c r="A3208">
        <v>2</v>
      </c>
      <c r="B3208">
        <v>4332</v>
      </c>
      <c r="C3208" t="s">
        <v>3767</v>
      </c>
      <c r="D3208" t="s">
        <v>78</v>
      </c>
      <c r="E3208" t="s">
        <v>76</v>
      </c>
      <c r="F3208" t="s">
        <v>6471</v>
      </c>
      <c r="G3208" t="s">
        <v>79</v>
      </c>
      <c r="H3208" t="s">
        <v>23</v>
      </c>
      <c r="I3208" s="42">
        <v>0.08</v>
      </c>
      <c r="J3208" t="s">
        <v>7003</v>
      </c>
      <c r="K3208" s="37">
        <v>48092</v>
      </c>
      <c r="L3208" s="44">
        <v>231000</v>
      </c>
      <c r="M3208" s="44">
        <v>231000</v>
      </c>
      <c r="N3208" s="44">
        <v>0</v>
      </c>
      <c r="O3208" s="44">
        <v>173250</v>
      </c>
      <c r="P3208" s="44">
        <v>0</v>
      </c>
      <c r="Q3208" s="44">
        <v>0</v>
      </c>
      <c r="R3208" s="44">
        <v>0</v>
      </c>
      <c r="S3208" s="44">
        <v>0</v>
      </c>
      <c r="T3208" s="44">
        <v>0</v>
      </c>
      <c r="V3208" s="44"/>
      <c r="W3208" s="44"/>
      <c r="X3208" s="44"/>
    </row>
    <row r="3209" spans="1:24">
      <c r="A3209">
        <v>2</v>
      </c>
      <c r="B3209">
        <v>4332</v>
      </c>
      <c r="C3209" t="s">
        <v>3767</v>
      </c>
      <c r="D3209" t="s">
        <v>1383</v>
      </c>
      <c r="E3209" t="s">
        <v>264</v>
      </c>
      <c r="F3209" t="s">
        <v>8063</v>
      </c>
      <c r="G3209" t="s">
        <v>8064</v>
      </c>
      <c r="H3209" t="s">
        <v>86</v>
      </c>
      <c r="I3209" s="42">
        <v>1</v>
      </c>
      <c r="J3209" t="s">
        <v>7002</v>
      </c>
      <c r="K3209" s="37">
        <v>43654</v>
      </c>
      <c r="L3209" s="44">
        <v>160760.59</v>
      </c>
      <c r="M3209" s="44">
        <v>160760.59</v>
      </c>
      <c r="N3209" s="44">
        <v>0</v>
      </c>
      <c r="O3209" s="44">
        <v>160760.59</v>
      </c>
      <c r="P3209" s="44">
        <v>0</v>
      </c>
      <c r="Q3209" s="44">
        <v>0</v>
      </c>
      <c r="R3209" s="44">
        <v>0</v>
      </c>
      <c r="S3209" s="44">
        <v>0</v>
      </c>
      <c r="T3209" s="44">
        <v>0</v>
      </c>
      <c r="V3209" s="44"/>
      <c r="W3209" s="44"/>
      <c r="X3209" s="44"/>
    </row>
    <row r="3210" spans="1:24">
      <c r="A3210">
        <v>2</v>
      </c>
      <c r="B3210">
        <v>4332</v>
      </c>
      <c r="C3210" t="s">
        <v>3767</v>
      </c>
      <c r="D3210" t="s">
        <v>8</v>
      </c>
      <c r="E3210" t="s">
        <v>9</v>
      </c>
      <c r="F3210" t="s">
        <v>6472</v>
      </c>
      <c r="G3210" t="s">
        <v>18</v>
      </c>
      <c r="H3210" t="s">
        <v>19</v>
      </c>
      <c r="I3210" s="42">
        <v>0.76</v>
      </c>
      <c r="J3210" t="s">
        <v>7003</v>
      </c>
      <c r="K3210" s="37">
        <v>48092</v>
      </c>
      <c r="L3210" s="44">
        <v>2708208</v>
      </c>
      <c r="M3210" s="44">
        <v>2708208</v>
      </c>
      <c r="N3210" s="44">
        <v>0</v>
      </c>
      <c r="O3210" s="44">
        <v>2031156</v>
      </c>
      <c r="P3210" s="44">
        <v>0</v>
      </c>
      <c r="Q3210" s="44">
        <v>178484.37</v>
      </c>
      <c r="R3210" s="44">
        <v>178484.37</v>
      </c>
      <c r="S3210" s="44">
        <v>0</v>
      </c>
      <c r="T3210" s="44">
        <v>0</v>
      </c>
      <c r="V3210" s="44"/>
      <c r="W3210" s="44"/>
      <c r="X3210" s="44"/>
    </row>
    <row r="3211" spans="1:24">
      <c r="A3211">
        <v>2</v>
      </c>
      <c r="B3211">
        <v>4332</v>
      </c>
      <c r="C3211" t="s">
        <v>3767</v>
      </c>
      <c r="D3211" t="s">
        <v>13</v>
      </c>
      <c r="E3211" t="s">
        <v>9</v>
      </c>
      <c r="F3211" t="s">
        <v>6473</v>
      </c>
      <c r="G3211" t="s">
        <v>85</v>
      </c>
      <c r="H3211" t="s">
        <v>86</v>
      </c>
      <c r="I3211" s="42">
        <v>0.99</v>
      </c>
      <c r="J3211" t="s">
        <v>7002</v>
      </c>
      <c r="K3211" s="37">
        <v>48092</v>
      </c>
      <c r="L3211" s="44">
        <v>3738938.84</v>
      </c>
      <c r="M3211" s="44">
        <v>3644200.93</v>
      </c>
      <c r="N3211" s="44">
        <v>-94737.91</v>
      </c>
      <c r="O3211" s="44">
        <v>3300103.91</v>
      </c>
      <c r="P3211" s="44">
        <v>-216597.5</v>
      </c>
      <c r="Q3211" s="44">
        <v>172306.44</v>
      </c>
      <c r="R3211" s="44">
        <v>0</v>
      </c>
      <c r="S3211" s="44">
        <v>16002.3477</v>
      </c>
      <c r="T3211" s="44">
        <v>156304.09229999999</v>
      </c>
      <c r="V3211" s="44"/>
      <c r="W3211" s="44"/>
      <c r="X3211" s="44"/>
    </row>
    <row r="3212" spans="1:24">
      <c r="A3212">
        <v>2</v>
      </c>
      <c r="B3212">
        <v>4332</v>
      </c>
      <c r="C3212" t="s">
        <v>3767</v>
      </c>
      <c r="D3212" t="s">
        <v>13</v>
      </c>
      <c r="E3212" t="s">
        <v>9</v>
      </c>
      <c r="F3212" t="s">
        <v>8065</v>
      </c>
      <c r="G3212" t="s">
        <v>8066</v>
      </c>
      <c r="H3212" t="s">
        <v>107</v>
      </c>
      <c r="I3212" s="42">
        <v>0.5</v>
      </c>
      <c r="J3212" t="s">
        <v>7002</v>
      </c>
      <c r="K3212" s="37">
        <v>43973</v>
      </c>
      <c r="L3212" s="44">
        <v>49859.64</v>
      </c>
      <c r="M3212" s="44">
        <v>49859.64</v>
      </c>
      <c r="N3212" s="44">
        <v>0</v>
      </c>
      <c r="O3212" s="44">
        <v>44873.68</v>
      </c>
      <c r="P3212" s="44">
        <v>0</v>
      </c>
      <c r="Q3212" s="44">
        <v>3739.47</v>
      </c>
      <c r="R3212" s="44">
        <v>0</v>
      </c>
      <c r="S3212" s="44">
        <v>3739.47</v>
      </c>
      <c r="T3212" s="44">
        <v>0</v>
      </c>
      <c r="V3212" s="44"/>
      <c r="W3212" s="44"/>
      <c r="X3212" s="44"/>
    </row>
    <row r="3213" spans="1:24">
      <c r="A3213">
        <v>2</v>
      </c>
      <c r="B3213">
        <v>4332</v>
      </c>
      <c r="C3213" t="s">
        <v>3767</v>
      </c>
      <c r="D3213" t="s">
        <v>39</v>
      </c>
      <c r="E3213" t="s">
        <v>9</v>
      </c>
      <c r="F3213" t="s">
        <v>6474</v>
      </c>
      <c r="G3213" t="s">
        <v>3080</v>
      </c>
      <c r="H3213" t="s">
        <v>100</v>
      </c>
      <c r="I3213" s="42">
        <v>1</v>
      </c>
      <c r="J3213" t="s">
        <v>7002</v>
      </c>
      <c r="K3213" s="37">
        <v>43781</v>
      </c>
      <c r="L3213" s="44">
        <v>45497.05</v>
      </c>
      <c r="M3213" s="44">
        <v>45497.05</v>
      </c>
      <c r="N3213" s="44">
        <v>0</v>
      </c>
      <c r="O3213" s="44">
        <v>40947.35</v>
      </c>
      <c r="P3213" s="44">
        <v>0</v>
      </c>
      <c r="Q3213" s="44">
        <v>3412.2791999999999</v>
      </c>
      <c r="R3213" s="44">
        <v>0</v>
      </c>
      <c r="S3213" s="44">
        <v>0</v>
      </c>
      <c r="T3213" s="44">
        <v>3412.2791999999999</v>
      </c>
      <c r="V3213" s="44"/>
      <c r="W3213" s="44"/>
      <c r="X3213" s="44"/>
    </row>
    <row r="3214" spans="1:24">
      <c r="A3214">
        <v>2</v>
      </c>
      <c r="B3214">
        <v>4332</v>
      </c>
      <c r="C3214" t="s">
        <v>3767</v>
      </c>
      <c r="D3214" t="s">
        <v>372</v>
      </c>
      <c r="E3214" t="s">
        <v>21</v>
      </c>
      <c r="F3214" t="s">
        <v>6475</v>
      </c>
      <c r="G3214" t="s">
        <v>2838</v>
      </c>
      <c r="H3214" t="s">
        <v>100</v>
      </c>
      <c r="I3214" s="42">
        <v>1</v>
      </c>
      <c r="J3214" t="s">
        <v>7002</v>
      </c>
      <c r="K3214" s="37">
        <v>43781</v>
      </c>
      <c r="L3214" s="44">
        <v>7104.52</v>
      </c>
      <c r="M3214" s="44">
        <v>7104.52</v>
      </c>
      <c r="N3214" s="44">
        <v>0</v>
      </c>
      <c r="O3214" s="44">
        <v>6394.07</v>
      </c>
      <c r="P3214" s="44">
        <v>0</v>
      </c>
      <c r="Q3214" s="44">
        <v>532.83920000000001</v>
      </c>
      <c r="R3214" s="44">
        <v>0</v>
      </c>
      <c r="S3214" s="44">
        <v>0</v>
      </c>
      <c r="T3214" s="44">
        <v>532.83920000000001</v>
      </c>
      <c r="V3214" s="44"/>
      <c r="W3214" s="44"/>
      <c r="X3214" s="44"/>
    </row>
    <row r="3215" spans="1:24">
      <c r="A3215">
        <v>2</v>
      </c>
      <c r="B3215">
        <v>4332</v>
      </c>
      <c r="C3215" t="s">
        <v>3767</v>
      </c>
      <c r="D3215" t="s">
        <v>1510</v>
      </c>
      <c r="E3215" t="s">
        <v>131</v>
      </c>
      <c r="F3215" t="s">
        <v>6476</v>
      </c>
      <c r="G3215" t="s">
        <v>3214</v>
      </c>
      <c r="H3215" t="s">
        <v>107</v>
      </c>
      <c r="I3215" s="42">
        <v>0</v>
      </c>
      <c r="J3215" t="s">
        <v>7002</v>
      </c>
      <c r="K3215" s="37">
        <v>48092</v>
      </c>
      <c r="L3215" s="44">
        <v>271397.27</v>
      </c>
      <c r="M3215" s="44">
        <v>271397.27</v>
      </c>
      <c r="N3215" s="44">
        <v>0</v>
      </c>
      <c r="O3215" s="44">
        <v>244257.54</v>
      </c>
      <c r="P3215" s="44">
        <v>0</v>
      </c>
      <c r="Q3215" s="44">
        <v>0</v>
      </c>
      <c r="R3215" s="44">
        <v>0</v>
      </c>
      <c r="S3215" s="44">
        <v>0</v>
      </c>
      <c r="T3215" s="44">
        <v>0</v>
      </c>
      <c r="V3215" s="44"/>
      <c r="W3215" s="44"/>
      <c r="X3215" s="44"/>
    </row>
    <row r="3216" spans="1:24">
      <c r="A3216">
        <v>2</v>
      </c>
      <c r="B3216">
        <v>4332</v>
      </c>
      <c r="C3216" t="s">
        <v>3767</v>
      </c>
      <c r="D3216" t="s">
        <v>773</v>
      </c>
      <c r="E3216" t="s">
        <v>147</v>
      </c>
      <c r="F3216" t="s">
        <v>6477</v>
      </c>
      <c r="G3216" t="s">
        <v>1173</v>
      </c>
      <c r="H3216" t="s">
        <v>86</v>
      </c>
      <c r="I3216" s="42">
        <v>1</v>
      </c>
      <c r="J3216" t="s">
        <v>7002</v>
      </c>
      <c r="K3216" s="37">
        <v>48092</v>
      </c>
      <c r="L3216" s="44">
        <v>376484.57</v>
      </c>
      <c r="M3216" s="44">
        <v>376484.57</v>
      </c>
      <c r="N3216" s="44">
        <v>0</v>
      </c>
      <c r="O3216" s="44">
        <v>338836.11</v>
      </c>
      <c r="P3216" s="44">
        <v>0</v>
      </c>
      <c r="Q3216" s="44">
        <v>26170.38</v>
      </c>
      <c r="R3216" s="44">
        <v>0</v>
      </c>
      <c r="S3216" s="44">
        <v>26170.38</v>
      </c>
      <c r="T3216" s="44">
        <v>0</v>
      </c>
      <c r="V3216" s="44"/>
      <c r="W3216" s="44"/>
      <c r="X3216" s="44"/>
    </row>
    <row r="3217" spans="1:24">
      <c r="A3217">
        <v>2</v>
      </c>
      <c r="B3217">
        <v>4332</v>
      </c>
      <c r="C3217" t="s">
        <v>3767</v>
      </c>
      <c r="D3217" t="s">
        <v>1126</v>
      </c>
      <c r="E3217" t="s">
        <v>9</v>
      </c>
      <c r="F3217" t="s">
        <v>6478</v>
      </c>
      <c r="G3217" t="s">
        <v>3136</v>
      </c>
      <c r="H3217" t="s">
        <v>149</v>
      </c>
      <c r="I3217" s="42">
        <v>1</v>
      </c>
      <c r="J3217" t="s">
        <v>7002</v>
      </c>
      <c r="K3217" s="37">
        <v>43698</v>
      </c>
      <c r="L3217" s="44">
        <v>59450.080000000002</v>
      </c>
      <c r="M3217" s="44">
        <v>59450.080000000002</v>
      </c>
      <c r="N3217" s="44">
        <v>0</v>
      </c>
      <c r="O3217" s="44">
        <v>53505.07</v>
      </c>
      <c r="P3217" s="44">
        <v>0</v>
      </c>
      <c r="Q3217" s="44">
        <v>4458.7557999999999</v>
      </c>
      <c r="R3217" s="44">
        <v>0</v>
      </c>
      <c r="S3217" s="44">
        <v>0</v>
      </c>
      <c r="T3217" s="44">
        <v>4458.7557999999999</v>
      </c>
      <c r="V3217" s="44"/>
      <c r="W3217" s="44"/>
      <c r="X3217" s="44"/>
    </row>
    <row r="3218" spans="1:24">
      <c r="A3218">
        <v>2</v>
      </c>
      <c r="B3218">
        <v>4332</v>
      </c>
      <c r="C3218" t="s">
        <v>3767</v>
      </c>
      <c r="D3218" t="s">
        <v>2637</v>
      </c>
      <c r="E3218" t="s">
        <v>69</v>
      </c>
      <c r="F3218" t="s">
        <v>6479</v>
      </c>
      <c r="G3218" t="s">
        <v>3161</v>
      </c>
      <c r="H3218" t="s">
        <v>124</v>
      </c>
      <c r="I3218" s="42">
        <v>0</v>
      </c>
      <c r="J3218" t="s">
        <v>7002</v>
      </c>
      <c r="K3218" s="37">
        <v>43959</v>
      </c>
      <c r="L3218" s="44">
        <v>15129.54</v>
      </c>
      <c r="M3218" s="44">
        <v>15129.54</v>
      </c>
      <c r="N3218" s="44">
        <v>0</v>
      </c>
      <c r="O3218" s="44">
        <v>13616.59</v>
      </c>
      <c r="P3218" s="44">
        <v>0</v>
      </c>
      <c r="Q3218" s="44">
        <v>1134.7157999999999</v>
      </c>
      <c r="R3218" s="44">
        <v>0</v>
      </c>
      <c r="S3218" s="44">
        <v>0</v>
      </c>
      <c r="T3218" s="44">
        <v>1134.7157999999999</v>
      </c>
      <c r="V3218" s="44"/>
      <c r="W3218" s="44"/>
      <c r="X3218" s="44"/>
    </row>
    <row r="3219" spans="1:24">
      <c r="A3219">
        <v>2</v>
      </c>
      <c r="B3219">
        <v>4332</v>
      </c>
      <c r="C3219" t="s">
        <v>3767</v>
      </c>
      <c r="D3219" t="s">
        <v>48</v>
      </c>
      <c r="E3219" t="s">
        <v>48</v>
      </c>
      <c r="F3219" t="s">
        <v>8067</v>
      </c>
      <c r="G3219" t="s">
        <v>8068</v>
      </c>
      <c r="H3219" t="s">
        <v>107</v>
      </c>
      <c r="I3219" s="42">
        <v>0.15</v>
      </c>
      <c r="J3219" t="s">
        <v>7002</v>
      </c>
      <c r="K3219" s="37">
        <v>48092</v>
      </c>
      <c r="L3219" s="44">
        <v>57605.279999999999</v>
      </c>
      <c r="M3219" s="44">
        <v>57605.279999999999</v>
      </c>
      <c r="N3219" s="44">
        <v>0</v>
      </c>
      <c r="O3219" s="44">
        <v>51844.75</v>
      </c>
      <c r="P3219" s="44">
        <v>0</v>
      </c>
      <c r="Q3219" s="44">
        <v>4320.3900000000003</v>
      </c>
      <c r="R3219" s="44">
        <v>0</v>
      </c>
      <c r="S3219" s="44">
        <v>4320.3900000000003</v>
      </c>
      <c r="T3219" s="44">
        <v>0</v>
      </c>
      <c r="V3219" s="44"/>
      <c r="W3219" s="44"/>
      <c r="X3219" s="44"/>
    </row>
    <row r="3220" spans="1:24">
      <c r="A3220">
        <v>2</v>
      </c>
      <c r="B3220">
        <v>4332</v>
      </c>
      <c r="C3220" t="s">
        <v>3767</v>
      </c>
      <c r="D3220" t="s">
        <v>2213</v>
      </c>
      <c r="E3220" t="s">
        <v>48</v>
      </c>
      <c r="F3220" t="s">
        <v>8069</v>
      </c>
      <c r="G3220" t="s">
        <v>8070</v>
      </c>
      <c r="H3220" t="s">
        <v>107</v>
      </c>
      <c r="I3220" s="42">
        <v>0.67</v>
      </c>
      <c r="J3220" t="s">
        <v>7002</v>
      </c>
      <c r="K3220" s="37">
        <v>43952</v>
      </c>
      <c r="L3220" s="44">
        <v>7137</v>
      </c>
      <c r="M3220" s="44">
        <v>7137</v>
      </c>
      <c r="N3220" s="44">
        <v>0</v>
      </c>
      <c r="O3220" s="44">
        <v>6423.3</v>
      </c>
      <c r="P3220" s="44">
        <v>0</v>
      </c>
      <c r="Q3220" s="44">
        <v>535.27</v>
      </c>
      <c r="R3220" s="44">
        <v>0</v>
      </c>
      <c r="S3220" s="44">
        <v>535.27</v>
      </c>
      <c r="T3220" s="44">
        <v>0</v>
      </c>
      <c r="V3220" s="44"/>
      <c r="W3220" s="44"/>
      <c r="X3220" s="44"/>
    </row>
    <row r="3221" spans="1:24">
      <c r="A3221">
        <v>2</v>
      </c>
      <c r="B3221">
        <v>4332</v>
      </c>
      <c r="C3221" t="s">
        <v>3767</v>
      </c>
      <c r="D3221" t="s">
        <v>2967</v>
      </c>
      <c r="E3221" t="s">
        <v>9</v>
      </c>
      <c r="F3221" t="s">
        <v>6480</v>
      </c>
      <c r="G3221" t="s">
        <v>3296</v>
      </c>
      <c r="H3221" t="s">
        <v>104</v>
      </c>
      <c r="I3221" s="42">
        <v>1</v>
      </c>
      <c r="J3221" t="s">
        <v>7002</v>
      </c>
      <c r="K3221" s="37">
        <v>43894</v>
      </c>
      <c r="L3221" s="44">
        <v>204305.45</v>
      </c>
      <c r="M3221" s="44">
        <v>204305.45</v>
      </c>
      <c r="N3221" s="44">
        <v>0</v>
      </c>
      <c r="O3221" s="44">
        <v>183874.91</v>
      </c>
      <c r="P3221" s="44">
        <v>0</v>
      </c>
      <c r="Q3221" s="44">
        <v>15322.9092</v>
      </c>
      <c r="R3221" s="44">
        <v>0</v>
      </c>
      <c r="S3221" s="44">
        <v>0</v>
      </c>
      <c r="T3221" s="44">
        <v>15322.9092</v>
      </c>
      <c r="V3221" s="44"/>
      <c r="W3221" s="44"/>
      <c r="X3221" s="44"/>
    </row>
    <row r="3222" spans="1:24">
      <c r="A3222">
        <v>2</v>
      </c>
      <c r="B3222">
        <v>4332</v>
      </c>
      <c r="C3222" t="s">
        <v>3767</v>
      </c>
      <c r="D3222" t="s">
        <v>2213</v>
      </c>
      <c r="E3222" t="s">
        <v>48</v>
      </c>
      <c r="F3222" t="s">
        <v>6481</v>
      </c>
      <c r="G3222" t="s">
        <v>3572</v>
      </c>
      <c r="H3222" t="s">
        <v>104</v>
      </c>
      <c r="I3222" s="42">
        <v>0.19</v>
      </c>
      <c r="J3222" t="s">
        <v>7002</v>
      </c>
      <c r="K3222" s="37">
        <v>48092</v>
      </c>
      <c r="L3222" s="44">
        <v>570642.89</v>
      </c>
      <c r="M3222" s="44">
        <v>570642.89</v>
      </c>
      <c r="N3222" s="44">
        <v>0</v>
      </c>
      <c r="O3222" s="44">
        <v>513578.6</v>
      </c>
      <c r="P3222" s="44">
        <v>0</v>
      </c>
      <c r="Q3222" s="44">
        <v>0</v>
      </c>
      <c r="R3222" s="44">
        <v>0</v>
      </c>
      <c r="S3222" s="44">
        <v>0</v>
      </c>
      <c r="T3222" s="44">
        <v>0</v>
      </c>
      <c r="V3222" s="44"/>
      <c r="W3222" s="44"/>
      <c r="X3222" s="44"/>
    </row>
    <row r="3223" spans="1:24">
      <c r="A3223">
        <v>2</v>
      </c>
      <c r="B3223">
        <v>4332</v>
      </c>
      <c r="C3223" t="s">
        <v>3767</v>
      </c>
      <c r="D3223" t="s">
        <v>13</v>
      </c>
      <c r="E3223" t="s">
        <v>9</v>
      </c>
      <c r="F3223" t="s">
        <v>6482</v>
      </c>
      <c r="G3223" t="s">
        <v>3283</v>
      </c>
      <c r="H3223" t="s">
        <v>104</v>
      </c>
      <c r="I3223" s="42">
        <v>0.25</v>
      </c>
      <c r="J3223" t="s">
        <v>7002</v>
      </c>
      <c r="K3223" s="37">
        <v>43864</v>
      </c>
      <c r="L3223" s="44">
        <v>94575.81</v>
      </c>
      <c r="M3223" s="44">
        <v>94575.81</v>
      </c>
      <c r="N3223" s="44">
        <v>0</v>
      </c>
      <c r="O3223" s="44">
        <v>85118.23</v>
      </c>
      <c r="P3223" s="44">
        <v>0</v>
      </c>
      <c r="Q3223" s="44">
        <v>7093.1858000000002</v>
      </c>
      <c r="R3223" s="44">
        <v>0</v>
      </c>
      <c r="S3223" s="44">
        <v>0</v>
      </c>
      <c r="T3223" s="44">
        <v>7093.1858000000002</v>
      </c>
      <c r="V3223" s="44"/>
      <c r="W3223" s="44"/>
      <c r="X3223" s="44"/>
    </row>
    <row r="3224" spans="1:24">
      <c r="A3224">
        <v>2</v>
      </c>
      <c r="B3224">
        <v>4332</v>
      </c>
      <c r="C3224" t="s">
        <v>3767</v>
      </c>
      <c r="D3224" t="s">
        <v>2213</v>
      </c>
      <c r="E3224" t="s">
        <v>48</v>
      </c>
      <c r="F3224" t="s">
        <v>6483</v>
      </c>
      <c r="G3224" t="s">
        <v>3189</v>
      </c>
      <c r="H3224" t="s">
        <v>107</v>
      </c>
      <c r="I3224" s="42">
        <v>0</v>
      </c>
      <c r="J3224" t="s">
        <v>7002</v>
      </c>
      <c r="K3224" s="37">
        <v>43760</v>
      </c>
      <c r="L3224" s="44">
        <v>57827.65</v>
      </c>
      <c r="M3224" s="44">
        <v>57827.65</v>
      </c>
      <c r="N3224" s="44">
        <v>0</v>
      </c>
      <c r="O3224" s="44">
        <v>52044.89</v>
      </c>
      <c r="P3224" s="44">
        <v>0</v>
      </c>
      <c r="Q3224" s="44">
        <v>4337.0742</v>
      </c>
      <c r="R3224" s="44">
        <v>0</v>
      </c>
      <c r="S3224" s="44">
        <v>0</v>
      </c>
      <c r="T3224" s="44">
        <v>4337.0742</v>
      </c>
      <c r="V3224" s="44"/>
      <c r="W3224" s="44"/>
      <c r="X3224" s="44"/>
    </row>
    <row r="3225" spans="1:24">
      <c r="A3225">
        <v>2</v>
      </c>
      <c r="B3225">
        <v>4332</v>
      </c>
      <c r="C3225" t="s">
        <v>3767</v>
      </c>
      <c r="D3225" t="s">
        <v>2902</v>
      </c>
      <c r="E3225" t="s">
        <v>93</v>
      </c>
      <c r="F3225" t="s">
        <v>8071</v>
      </c>
      <c r="G3225" t="s">
        <v>8072</v>
      </c>
      <c r="H3225" t="s">
        <v>107</v>
      </c>
      <c r="I3225" s="42">
        <v>0</v>
      </c>
      <c r="J3225" t="s">
        <v>7002</v>
      </c>
      <c r="K3225" s="37">
        <v>44032</v>
      </c>
      <c r="L3225" s="44">
        <v>45711.93</v>
      </c>
      <c r="M3225" s="44">
        <v>45711.93</v>
      </c>
      <c r="N3225" s="44">
        <v>0</v>
      </c>
      <c r="O3225" s="44">
        <v>41140.74</v>
      </c>
      <c r="P3225" s="44">
        <v>0</v>
      </c>
      <c r="Q3225" s="44">
        <v>3428.39</v>
      </c>
      <c r="R3225" s="44">
        <v>0</v>
      </c>
      <c r="S3225" s="44">
        <v>3428.39</v>
      </c>
      <c r="T3225" s="44">
        <v>0</v>
      </c>
      <c r="V3225" s="44"/>
      <c r="W3225" s="44"/>
      <c r="X3225" s="44"/>
    </row>
    <row r="3226" spans="1:24">
      <c r="A3226">
        <v>2</v>
      </c>
      <c r="B3226">
        <v>4332</v>
      </c>
      <c r="C3226" t="s">
        <v>3767</v>
      </c>
      <c r="D3226" t="s">
        <v>90</v>
      </c>
      <c r="E3226" t="s">
        <v>9</v>
      </c>
      <c r="F3226" t="s">
        <v>6484</v>
      </c>
      <c r="G3226" t="s">
        <v>3072</v>
      </c>
      <c r="H3226" t="s">
        <v>86</v>
      </c>
      <c r="I3226" s="42">
        <v>1</v>
      </c>
      <c r="J3226" t="s">
        <v>7002</v>
      </c>
      <c r="K3226" s="37">
        <v>43864</v>
      </c>
      <c r="L3226" s="44">
        <v>11285.45</v>
      </c>
      <c r="M3226" s="44">
        <v>11285.45</v>
      </c>
      <c r="N3226" s="44">
        <v>0</v>
      </c>
      <c r="O3226" s="44">
        <v>10156.91</v>
      </c>
      <c r="P3226" s="44">
        <v>0</v>
      </c>
      <c r="Q3226" s="44">
        <v>846.40920000000006</v>
      </c>
      <c r="R3226" s="44">
        <v>0</v>
      </c>
      <c r="S3226" s="44">
        <v>0</v>
      </c>
      <c r="T3226" s="44">
        <v>846.40920000000006</v>
      </c>
      <c r="V3226" s="44"/>
      <c r="W3226" s="44"/>
      <c r="X3226" s="44"/>
    </row>
    <row r="3227" spans="1:24">
      <c r="A3227">
        <v>2</v>
      </c>
      <c r="B3227">
        <v>4332</v>
      </c>
      <c r="C3227" t="s">
        <v>3767</v>
      </c>
      <c r="D3227" t="s">
        <v>1594</v>
      </c>
      <c r="E3227" t="s">
        <v>48</v>
      </c>
      <c r="F3227" t="s">
        <v>8073</v>
      </c>
      <c r="G3227" t="s">
        <v>8074</v>
      </c>
      <c r="H3227" t="s">
        <v>104</v>
      </c>
      <c r="I3227" s="42">
        <v>0.4</v>
      </c>
      <c r="J3227" t="s">
        <v>7002</v>
      </c>
      <c r="K3227" s="37">
        <v>48092</v>
      </c>
      <c r="L3227" s="44">
        <v>138795.16</v>
      </c>
      <c r="M3227" s="44">
        <v>138795.16</v>
      </c>
      <c r="N3227" s="44">
        <v>0</v>
      </c>
      <c r="O3227" s="44">
        <v>124915.64</v>
      </c>
      <c r="P3227" s="44">
        <v>0</v>
      </c>
      <c r="Q3227" s="44">
        <v>0</v>
      </c>
      <c r="R3227" s="44">
        <v>0</v>
      </c>
      <c r="S3227" s="44">
        <v>0</v>
      </c>
      <c r="T3227" s="44">
        <v>0</v>
      </c>
      <c r="V3227" s="44"/>
      <c r="W3227" s="44"/>
      <c r="X3227" s="44"/>
    </row>
    <row r="3228" spans="1:24">
      <c r="A3228">
        <v>2</v>
      </c>
      <c r="B3228">
        <v>4332</v>
      </c>
      <c r="C3228" t="s">
        <v>3767</v>
      </c>
      <c r="D3228" t="s">
        <v>39</v>
      </c>
      <c r="E3228" t="s">
        <v>9</v>
      </c>
      <c r="F3228" t="s">
        <v>6485</v>
      </c>
      <c r="G3228" t="s">
        <v>3094</v>
      </c>
      <c r="H3228" t="s">
        <v>100</v>
      </c>
      <c r="I3228" s="42">
        <v>1</v>
      </c>
      <c r="J3228" t="s">
        <v>7002</v>
      </c>
      <c r="K3228" s="37">
        <v>43781</v>
      </c>
      <c r="L3228" s="44">
        <v>3201.03</v>
      </c>
      <c r="M3228" s="44">
        <v>3201.03</v>
      </c>
      <c r="N3228" s="44">
        <v>0</v>
      </c>
      <c r="O3228" s="44">
        <v>2880.93</v>
      </c>
      <c r="P3228" s="44">
        <v>0</v>
      </c>
      <c r="Q3228" s="44">
        <v>240.07749999999999</v>
      </c>
      <c r="R3228" s="44">
        <v>0</v>
      </c>
      <c r="S3228" s="44">
        <v>0</v>
      </c>
      <c r="T3228" s="44">
        <v>240.07749999999999</v>
      </c>
      <c r="V3228" s="44"/>
      <c r="W3228" s="44"/>
      <c r="X3228" s="44"/>
    </row>
    <row r="3229" spans="1:24">
      <c r="A3229">
        <v>2</v>
      </c>
      <c r="B3229">
        <v>4332</v>
      </c>
      <c r="C3229" t="s">
        <v>3767</v>
      </c>
      <c r="D3229" t="s">
        <v>90</v>
      </c>
      <c r="E3229" t="s">
        <v>9</v>
      </c>
      <c r="F3229" t="s">
        <v>6486</v>
      </c>
      <c r="G3229" t="s">
        <v>3062</v>
      </c>
      <c r="H3229" t="s">
        <v>86</v>
      </c>
      <c r="I3229" s="42">
        <v>1</v>
      </c>
      <c r="J3229" t="s">
        <v>7002</v>
      </c>
      <c r="K3229" s="37">
        <v>48092</v>
      </c>
      <c r="L3229" s="44">
        <v>247154.36</v>
      </c>
      <c r="M3229" s="44">
        <v>293733.96000000002</v>
      </c>
      <c r="N3229" s="44">
        <v>46579.6</v>
      </c>
      <c r="O3229" s="44">
        <v>269018.52</v>
      </c>
      <c r="P3229" s="44">
        <v>46579.6</v>
      </c>
      <c r="Q3229" s="44">
        <v>18536.576700000001</v>
      </c>
      <c r="R3229" s="44">
        <v>0</v>
      </c>
      <c r="S3229" s="44">
        <v>0</v>
      </c>
      <c r="T3229" s="44">
        <v>18536.576700000001</v>
      </c>
      <c r="V3229" s="44"/>
      <c r="W3229" s="44"/>
      <c r="X3229" s="44"/>
    </row>
    <row r="3230" spans="1:24">
      <c r="A3230">
        <v>2</v>
      </c>
      <c r="B3230">
        <v>4332</v>
      </c>
      <c r="C3230" t="s">
        <v>3767</v>
      </c>
      <c r="D3230" t="s">
        <v>90</v>
      </c>
      <c r="E3230" t="s">
        <v>9</v>
      </c>
      <c r="F3230" t="s">
        <v>6487</v>
      </c>
      <c r="G3230" t="s">
        <v>3068</v>
      </c>
      <c r="H3230" t="s">
        <v>86</v>
      </c>
      <c r="I3230" s="42">
        <v>1</v>
      </c>
      <c r="J3230" t="s">
        <v>7002</v>
      </c>
      <c r="K3230" s="37">
        <v>43864</v>
      </c>
      <c r="L3230" s="44">
        <v>69341.460000000006</v>
      </c>
      <c r="M3230" s="44">
        <v>69341.460000000006</v>
      </c>
      <c r="N3230" s="44">
        <v>0</v>
      </c>
      <c r="O3230" s="44">
        <v>62407.31</v>
      </c>
      <c r="P3230" s="44">
        <v>0</v>
      </c>
      <c r="Q3230" s="44">
        <v>5200.6091999999999</v>
      </c>
      <c r="R3230" s="44">
        <v>0</v>
      </c>
      <c r="S3230" s="44">
        <v>0</v>
      </c>
      <c r="T3230" s="44">
        <v>5200.6091999999999</v>
      </c>
      <c r="V3230" s="44"/>
      <c r="W3230" s="44"/>
      <c r="X3230" s="44"/>
    </row>
    <row r="3231" spans="1:24">
      <c r="A3231">
        <v>2</v>
      </c>
      <c r="B3231">
        <v>4332</v>
      </c>
      <c r="C3231" t="s">
        <v>3767</v>
      </c>
      <c r="D3231" t="s">
        <v>3342</v>
      </c>
      <c r="E3231" t="s">
        <v>814</v>
      </c>
      <c r="F3231" t="s">
        <v>8075</v>
      </c>
      <c r="G3231" t="s">
        <v>8076</v>
      </c>
      <c r="H3231" t="s">
        <v>149</v>
      </c>
      <c r="I3231" s="42">
        <v>0.25</v>
      </c>
      <c r="J3231" t="s">
        <v>7002</v>
      </c>
      <c r="K3231" s="37">
        <v>48092</v>
      </c>
      <c r="L3231" s="44">
        <v>341724.35</v>
      </c>
      <c r="M3231" s="44">
        <v>341724.35</v>
      </c>
      <c r="N3231" s="44">
        <v>0</v>
      </c>
      <c r="O3231" s="44">
        <v>307551.92</v>
      </c>
      <c r="P3231" s="44">
        <v>0</v>
      </c>
      <c r="Q3231" s="44">
        <v>0</v>
      </c>
      <c r="R3231" s="44">
        <v>0</v>
      </c>
      <c r="S3231" s="44">
        <v>0</v>
      </c>
      <c r="T3231" s="44">
        <v>0</v>
      </c>
      <c r="V3231" s="44"/>
      <c r="W3231" s="44"/>
      <c r="X3231" s="44"/>
    </row>
    <row r="3232" spans="1:24">
      <c r="A3232">
        <v>2</v>
      </c>
      <c r="B3232">
        <v>4332</v>
      </c>
      <c r="C3232" t="s">
        <v>3767</v>
      </c>
      <c r="D3232" t="s">
        <v>2213</v>
      </c>
      <c r="E3232" t="s">
        <v>48</v>
      </c>
      <c r="F3232" t="s">
        <v>6488</v>
      </c>
      <c r="G3232" t="s">
        <v>3408</v>
      </c>
      <c r="H3232" t="s">
        <v>107</v>
      </c>
      <c r="I3232" s="42">
        <v>1</v>
      </c>
      <c r="J3232" t="s">
        <v>7002</v>
      </c>
      <c r="K3232" s="37">
        <v>43851</v>
      </c>
      <c r="L3232" s="44">
        <v>35378.22</v>
      </c>
      <c r="M3232" s="44">
        <v>35378.22</v>
      </c>
      <c r="N3232" s="44">
        <v>0</v>
      </c>
      <c r="O3232" s="44">
        <v>31840.400000000001</v>
      </c>
      <c r="P3232" s="44">
        <v>0</v>
      </c>
      <c r="Q3232" s="44">
        <v>2653.3667</v>
      </c>
      <c r="R3232" s="44">
        <v>0</v>
      </c>
      <c r="S3232" s="44">
        <v>0</v>
      </c>
      <c r="T3232" s="44">
        <v>2653.3667</v>
      </c>
      <c r="V3232" s="44"/>
      <c r="W3232" s="44"/>
      <c r="X3232" s="44"/>
    </row>
    <row r="3233" spans="1:24">
      <c r="A3233">
        <v>2</v>
      </c>
      <c r="B3233">
        <v>4332</v>
      </c>
      <c r="C3233" t="s">
        <v>3767</v>
      </c>
      <c r="D3233" t="s">
        <v>256</v>
      </c>
      <c r="E3233" t="s">
        <v>256</v>
      </c>
      <c r="F3233" t="s">
        <v>6489</v>
      </c>
      <c r="G3233" t="s">
        <v>911</v>
      </c>
      <c r="H3233" t="s">
        <v>107</v>
      </c>
      <c r="I3233" s="42">
        <v>0</v>
      </c>
      <c r="J3233" t="s">
        <v>7002</v>
      </c>
      <c r="K3233" s="37">
        <v>43334</v>
      </c>
      <c r="L3233" s="44">
        <v>5693.79</v>
      </c>
      <c r="M3233" s="44">
        <v>5693.79</v>
      </c>
      <c r="N3233" s="44">
        <v>0</v>
      </c>
      <c r="O3233" s="44">
        <v>5124.41</v>
      </c>
      <c r="P3233" s="44">
        <v>0</v>
      </c>
      <c r="Q3233" s="44">
        <v>427.0342</v>
      </c>
      <c r="R3233" s="44">
        <v>0</v>
      </c>
      <c r="S3233" s="44">
        <v>0</v>
      </c>
      <c r="T3233" s="44">
        <v>427.0342</v>
      </c>
      <c r="V3233" s="44"/>
      <c r="W3233" s="44"/>
      <c r="X3233" s="44"/>
    </row>
    <row r="3234" spans="1:24">
      <c r="A3234">
        <v>2</v>
      </c>
      <c r="B3234">
        <v>4332</v>
      </c>
      <c r="C3234" t="s">
        <v>3767</v>
      </c>
      <c r="D3234" t="s">
        <v>654</v>
      </c>
      <c r="E3234" t="s">
        <v>147</v>
      </c>
      <c r="F3234" t="s">
        <v>6490</v>
      </c>
      <c r="G3234" t="s">
        <v>807</v>
      </c>
      <c r="H3234" t="s">
        <v>107</v>
      </c>
      <c r="I3234" s="42">
        <v>0.25</v>
      </c>
      <c r="J3234" t="s">
        <v>7002</v>
      </c>
      <c r="K3234" s="37">
        <v>43882</v>
      </c>
      <c r="L3234" s="44">
        <v>42661.16</v>
      </c>
      <c r="M3234" s="44">
        <v>42661.16</v>
      </c>
      <c r="N3234" s="44">
        <v>0</v>
      </c>
      <c r="O3234" s="44">
        <v>38395.040000000001</v>
      </c>
      <c r="P3234" s="44">
        <v>0</v>
      </c>
      <c r="Q3234" s="44">
        <v>3199.5866999999998</v>
      </c>
      <c r="R3234" s="44">
        <v>0</v>
      </c>
      <c r="S3234" s="44">
        <v>0</v>
      </c>
      <c r="T3234" s="44">
        <v>3199.5866999999998</v>
      </c>
      <c r="V3234" s="44"/>
      <c r="W3234" s="44"/>
      <c r="X3234" s="44"/>
    </row>
    <row r="3235" spans="1:24">
      <c r="A3235">
        <v>2</v>
      </c>
      <c r="B3235">
        <v>4332</v>
      </c>
      <c r="C3235" t="s">
        <v>3767</v>
      </c>
      <c r="D3235" t="s">
        <v>3200</v>
      </c>
      <c r="E3235" t="s">
        <v>21</v>
      </c>
      <c r="F3235" t="s">
        <v>6491</v>
      </c>
      <c r="G3235">
        <v>13487</v>
      </c>
      <c r="H3235" t="s">
        <v>107</v>
      </c>
      <c r="I3235" s="42">
        <v>1</v>
      </c>
      <c r="J3235" t="s">
        <v>7002</v>
      </c>
      <c r="K3235" s="37">
        <v>43781</v>
      </c>
      <c r="L3235" s="44">
        <v>26166.76</v>
      </c>
      <c r="M3235" s="44">
        <v>26166.76</v>
      </c>
      <c r="N3235" s="44">
        <v>0</v>
      </c>
      <c r="O3235" s="44">
        <v>23550.080000000002</v>
      </c>
      <c r="P3235" s="44">
        <v>0</v>
      </c>
      <c r="Q3235" s="44">
        <v>1962.5066999999999</v>
      </c>
      <c r="R3235" s="44">
        <v>0</v>
      </c>
      <c r="S3235" s="44">
        <v>0</v>
      </c>
      <c r="T3235" s="44">
        <v>1962.5066999999999</v>
      </c>
      <c r="V3235" s="44"/>
      <c r="W3235" s="44"/>
      <c r="X3235" s="44"/>
    </row>
    <row r="3236" spans="1:24">
      <c r="A3236">
        <v>2</v>
      </c>
      <c r="B3236">
        <v>4332</v>
      </c>
      <c r="C3236" t="s">
        <v>3767</v>
      </c>
      <c r="D3236" t="s">
        <v>30</v>
      </c>
      <c r="E3236" t="s">
        <v>9</v>
      </c>
      <c r="F3236" t="s">
        <v>8077</v>
      </c>
      <c r="G3236" t="s">
        <v>8078</v>
      </c>
      <c r="H3236" t="s">
        <v>86</v>
      </c>
      <c r="I3236" s="42">
        <v>1</v>
      </c>
      <c r="J3236" t="s">
        <v>7002</v>
      </c>
      <c r="K3236" s="37">
        <v>48092</v>
      </c>
      <c r="L3236" s="44">
        <v>889915.44</v>
      </c>
      <c r="M3236" s="44">
        <v>889915.44</v>
      </c>
      <c r="N3236" s="44">
        <v>0</v>
      </c>
      <c r="O3236" s="44">
        <v>876032.2</v>
      </c>
      <c r="P3236" s="44">
        <v>0</v>
      </c>
      <c r="Q3236" s="44">
        <v>8921.92</v>
      </c>
      <c r="R3236" s="44">
        <v>0</v>
      </c>
      <c r="S3236" s="44">
        <v>8921.92</v>
      </c>
      <c r="T3236" s="44">
        <v>0</v>
      </c>
      <c r="V3236" s="44"/>
      <c r="W3236" s="44"/>
      <c r="X3236" s="44"/>
    </row>
    <row r="3237" spans="1:24">
      <c r="A3237">
        <v>2</v>
      </c>
      <c r="B3237">
        <v>4332</v>
      </c>
      <c r="C3237" t="s">
        <v>3767</v>
      </c>
      <c r="D3237" t="s">
        <v>2213</v>
      </c>
      <c r="E3237" t="s">
        <v>48</v>
      </c>
      <c r="F3237" t="s">
        <v>6492</v>
      </c>
      <c r="G3237" t="s">
        <v>3208</v>
      </c>
      <c r="H3237" t="s">
        <v>104</v>
      </c>
      <c r="I3237" s="42">
        <v>0</v>
      </c>
      <c r="J3237" t="s">
        <v>7002</v>
      </c>
      <c r="K3237" s="37">
        <v>43917</v>
      </c>
      <c r="L3237" s="44">
        <v>8067.57</v>
      </c>
      <c r="M3237" s="44">
        <v>8067.57</v>
      </c>
      <c r="N3237" s="44">
        <v>0</v>
      </c>
      <c r="O3237" s="44">
        <v>7260.81</v>
      </c>
      <c r="P3237" s="44">
        <v>0</v>
      </c>
      <c r="Q3237" s="44">
        <v>605.0675</v>
      </c>
      <c r="R3237" s="44">
        <v>0</v>
      </c>
      <c r="S3237" s="44">
        <v>0</v>
      </c>
      <c r="T3237" s="44">
        <v>605.0675</v>
      </c>
      <c r="V3237" s="44"/>
      <c r="W3237" s="44"/>
      <c r="X3237" s="44"/>
    </row>
    <row r="3238" spans="1:24">
      <c r="A3238">
        <v>2</v>
      </c>
      <c r="B3238">
        <v>4332</v>
      </c>
      <c r="C3238" t="s">
        <v>3767</v>
      </c>
      <c r="D3238" t="s">
        <v>95</v>
      </c>
      <c r="E3238" t="s">
        <v>93</v>
      </c>
      <c r="F3238" t="s">
        <v>8079</v>
      </c>
      <c r="G3238" t="s">
        <v>141</v>
      </c>
      <c r="H3238" t="s">
        <v>86</v>
      </c>
      <c r="I3238" s="42">
        <v>1</v>
      </c>
      <c r="J3238" t="s">
        <v>7002</v>
      </c>
      <c r="K3238" s="37">
        <v>48092</v>
      </c>
      <c r="L3238" s="44">
        <v>2243737.5299999998</v>
      </c>
      <c r="M3238" s="44">
        <v>2243737.5299999998</v>
      </c>
      <c r="N3238" s="44">
        <v>0</v>
      </c>
      <c r="O3238" s="44">
        <v>2243737.5299999998</v>
      </c>
      <c r="P3238" s="44">
        <v>0</v>
      </c>
      <c r="Q3238" s="44">
        <v>0</v>
      </c>
      <c r="R3238" s="44">
        <v>0</v>
      </c>
      <c r="S3238" s="44">
        <v>0</v>
      </c>
      <c r="T3238" s="44">
        <v>0</v>
      </c>
      <c r="V3238" s="44"/>
      <c r="W3238" s="44"/>
      <c r="X3238" s="44"/>
    </row>
    <row r="3239" spans="1:24">
      <c r="A3239">
        <v>2</v>
      </c>
      <c r="B3239">
        <v>4332</v>
      </c>
      <c r="C3239" t="s">
        <v>3767</v>
      </c>
      <c r="D3239" t="s">
        <v>384</v>
      </c>
      <c r="E3239" t="s">
        <v>385</v>
      </c>
      <c r="F3239" t="s">
        <v>6493</v>
      </c>
      <c r="G3239" t="s">
        <v>431</v>
      </c>
      <c r="H3239" t="s">
        <v>107</v>
      </c>
      <c r="I3239" s="42">
        <v>0</v>
      </c>
      <c r="J3239" t="s">
        <v>7002</v>
      </c>
      <c r="K3239" s="37">
        <v>43760</v>
      </c>
      <c r="L3239" s="44">
        <v>4125.62</v>
      </c>
      <c r="M3239" s="44">
        <v>4125.62</v>
      </c>
      <c r="N3239" s="44">
        <v>0</v>
      </c>
      <c r="O3239" s="44">
        <v>3713.06</v>
      </c>
      <c r="P3239" s="44">
        <v>0</v>
      </c>
      <c r="Q3239" s="44">
        <v>309.42169999999999</v>
      </c>
      <c r="R3239" s="44">
        <v>0</v>
      </c>
      <c r="S3239" s="44">
        <v>0</v>
      </c>
      <c r="T3239" s="44">
        <v>309.42169999999999</v>
      </c>
      <c r="V3239" s="44"/>
      <c r="W3239" s="44"/>
      <c r="X3239" s="44"/>
    </row>
    <row r="3240" spans="1:24">
      <c r="A3240">
        <v>2</v>
      </c>
      <c r="B3240">
        <v>4332</v>
      </c>
      <c r="C3240" t="s">
        <v>3767</v>
      </c>
      <c r="D3240" t="s">
        <v>39</v>
      </c>
      <c r="E3240" t="s">
        <v>9</v>
      </c>
      <c r="F3240" t="s">
        <v>6494</v>
      </c>
      <c r="G3240" t="s">
        <v>3114</v>
      </c>
      <c r="H3240" t="s">
        <v>149</v>
      </c>
      <c r="I3240" s="42">
        <v>1</v>
      </c>
      <c r="J3240" t="s">
        <v>7002</v>
      </c>
      <c r="K3240" s="37">
        <v>43654</v>
      </c>
      <c r="L3240" s="44">
        <v>24900</v>
      </c>
      <c r="M3240" s="44">
        <v>24900</v>
      </c>
      <c r="N3240" s="44">
        <v>0</v>
      </c>
      <c r="O3240" s="44">
        <v>22410</v>
      </c>
      <c r="P3240" s="44">
        <v>0</v>
      </c>
      <c r="Q3240" s="44">
        <v>1867.5</v>
      </c>
      <c r="R3240" s="44">
        <v>0</v>
      </c>
      <c r="S3240" s="44">
        <v>0</v>
      </c>
      <c r="T3240" s="44">
        <v>1867.5</v>
      </c>
      <c r="V3240" s="44"/>
      <c r="W3240" s="44"/>
      <c r="X3240" s="44"/>
    </row>
    <row r="3241" spans="1:24">
      <c r="A3241">
        <v>2</v>
      </c>
      <c r="B3241">
        <v>4332</v>
      </c>
      <c r="C3241" t="s">
        <v>3767</v>
      </c>
      <c r="D3241" t="s">
        <v>427</v>
      </c>
      <c r="E3241" t="s">
        <v>60</v>
      </c>
      <c r="F3241" t="s">
        <v>6495</v>
      </c>
      <c r="G3241" t="s">
        <v>3323</v>
      </c>
      <c r="H3241" t="s">
        <v>104</v>
      </c>
      <c r="I3241" s="42">
        <v>1</v>
      </c>
      <c r="J3241" t="s">
        <v>7002</v>
      </c>
      <c r="K3241" s="37">
        <v>48092</v>
      </c>
      <c r="L3241" s="44">
        <v>192355.44</v>
      </c>
      <c r="M3241" s="44">
        <v>44743.82</v>
      </c>
      <c r="N3241" s="44">
        <v>-147611.62</v>
      </c>
      <c r="O3241" s="44">
        <v>40269.440000000002</v>
      </c>
      <c r="P3241" s="44">
        <v>-132850.46</v>
      </c>
      <c r="Q3241" s="44">
        <v>3134.74</v>
      </c>
      <c r="R3241" s="44">
        <v>0</v>
      </c>
      <c r="S3241" s="44">
        <v>3134.74</v>
      </c>
      <c r="T3241" s="44">
        <v>0</v>
      </c>
      <c r="V3241" s="44"/>
      <c r="W3241" s="44"/>
      <c r="X3241" s="44"/>
    </row>
    <row r="3242" spans="1:24">
      <c r="A3242">
        <v>2</v>
      </c>
      <c r="B3242">
        <v>4332</v>
      </c>
      <c r="C3242" t="s">
        <v>3767</v>
      </c>
      <c r="D3242" t="s">
        <v>549</v>
      </c>
      <c r="E3242" t="s">
        <v>9</v>
      </c>
      <c r="F3242" t="s">
        <v>6496</v>
      </c>
      <c r="G3242" t="s">
        <v>3096</v>
      </c>
      <c r="H3242" t="s">
        <v>86</v>
      </c>
      <c r="I3242" s="42">
        <v>1</v>
      </c>
      <c r="J3242" t="s">
        <v>7002</v>
      </c>
      <c r="K3242" s="37">
        <v>43990</v>
      </c>
      <c r="L3242" s="44">
        <v>11743.45</v>
      </c>
      <c r="M3242" s="44">
        <v>11743.45</v>
      </c>
      <c r="N3242" s="44">
        <v>0</v>
      </c>
      <c r="O3242" s="44">
        <v>10569.11</v>
      </c>
      <c r="P3242" s="44">
        <v>0</v>
      </c>
      <c r="Q3242" s="44">
        <v>880.75919999999996</v>
      </c>
      <c r="R3242" s="44">
        <v>0</v>
      </c>
      <c r="S3242" s="44">
        <v>0</v>
      </c>
      <c r="T3242" s="44">
        <v>880.75919999999996</v>
      </c>
      <c r="V3242" s="44"/>
      <c r="W3242" s="44"/>
      <c r="X3242" s="44"/>
    </row>
    <row r="3243" spans="1:24">
      <c r="A3243">
        <v>2</v>
      </c>
      <c r="B3243">
        <v>4332</v>
      </c>
      <c r="C3243" t="s">
        <v>3767</v>
      </c>
      <c r="D3243" t="s">
        <v>985</v>
      </c>
      <c r="E3243" t="s">
        <v>25</v>
      </c>
      <c r="F3243" t="s">
        <v>6497</v>
      </c>
      <c r="G3243" t="s">
        <v>3250</v>
      </c>
      <c r="H3243" t="s">
        <v>124</v>
      </c>
      <c r="I3243" s="42">
        <v>1</v>
      </c>
      <c r="J3243" t="s">
        <v>7002</v>
      </c>
      <c r="K3243" s="37">
        <v>43980</v>
      </c>
      <c r="L3243" s="44">
        <v>228630.87</v>
      </c>
      <c r="M3243" s="44">
        <v>138037.67000000001</v>
      </c>
      <c r="N3243" s="44">
        <v>-90593.2</v>
      </c>
      <c r="O3243" s="44">
        <v>124233.9</v>
      </c>
      <c r="P3243" s="44">
        <v>-81533.88</v>
      </c>
      <c r="Q3243" s="44">
        <v>10352.825000000001</v>
      </c>
      <c r="R3243" s="44">
        <v>0</v>
      </c>
      <c r="S3243" s="44">
        <v>0</v>
      </c>
      <c r="T3243" s="44">
        <v>10352.825000000001</v>
      </c>
      <c r="V3243" s="44"/>
      <c r="W3243" s="44"/>
      <c r="X3243" s="44"/>
    </row>
    <row r="3244" spans="1:24">
      <c r="A3244">
        <v>2</v>
      </c>
      <c r="B3244">
        <v>4332</v>
      </c>
      <c r="C3244" t="s">
        <v>3767</v>
      </c>
      <c r="D3244" t="s">
        <v>8</v>
      </c>
      <c r="E3244" t="s">
        <v>9</v>
      </c>
      <c r="F3244" t="s">
        <v>6498</v>
      </c>
      <c r="G3244" t="s">
        <v>3560</v>
      </c>
      <c r="H3244" t="s">
        <v>149</v>
      </c>
      <c r="I3244" s="42">
        <v>1</v>
      </c>
      <c r="J3244" t="s">
        <v>7002</v>
      </c>
      <c r="K3244" s="37">
        <v>44021</v>
      </c>
      <c r="L3244" s="44">
        <v>262748.62</v>
      </c>
      <c r="M3244" s="44">
        <v>295684.12</v>
      </c>
      <c r="N3244" s="44">
        <v>32935.5</v>
      </c>
      <c r="O3244" s="44">
        <v>266115.71000000002</v>
      </c>
      <c r="P3244" s="44">
        <v>29641.95</v>
      </c>
      <c r="Q3244" s="44">
        <v>22176.31</v>
      </c>
      <c r="R3244" s="44">
        <v>0</v>
      </c>
      <c r="S3244" s="44">
        <v>22176.31</v>
      </c>
      <c r="T3244" s="44">
        <v>0</v>
      </c>
      <c r="V3244" s="44"/>
      <c r="W3244" s="44"/>
      <c r="X3244" s="44"/>
    </row>
    <row r="3245" spans="1:24">
      <c r="A3245">
        <v>2</v>
      </c>
      <c r="B3245">
        <v>4332</v>
      </c>
      <c r="C3245" t="s">
        <v>3767</v>
      </c>
      <c r="D3245" t="s">
        <v>78</v>
      </c>
      <c r="E3245" t="s">
        <v>76</v>
      </c>
      <c r="F3245" t="s">
        <v>6499</v>
      </c>
      <c r="G3245" t="s">
        <v>1451</v>
      </c>
      <c r="H3245" t="s">
        <v>107</v>
      </c>
      <c r="I3245" s="42">
        <v>0</v>
      </c>
      <c r="J3245" t="s">
        <v>7002</v>
      </c>
      <c r="K3245" s="37">
        <v>43899</v>
      </c>
      <c r="L3245" s="44">
        <v>16611.849999999999</v>
      </c>
      <c r="M3245" s="44">
        <v>16611.849999999999</v>
      </c>
      <c r="N3245" s="44">
        <v>0</v>
      </c>
      <c r="O3245" s="44">
        <v>14950.67</v>
      </c>
      <c r="P3245" s="44">
        <v>0</v>
      </c>
      <c r="Q3245" s="44">
        <v>1245.8892000000001</v>
      </c>
      <c r="R3245" s="44">
        <v>0</v>
      </c>
      <c r="S3245" s="44">
        <v>0</v>
      </c>
      <c r="T3245" s="44">
        <v>1245.8892000000001</v>
      </c>
      <c r="V3245" s="44"/>
      <c r="W3245" s="44"/>
      <c r="X3245" s="44"/>
    </row>
    <row r="3246" spans="1:24">
      <c r="A3246">
        <v>2</v>
      </c>
      <c r="B3246">
        <v>4332</v>
      </c>
      <c r="C3246" t="s">
        <v>3767</v>
      </c>
      <c r="D3246" t="s">
        <v>68</v>
      </c>
      <c r="E3246" t="s">
        <v>69</v>
      </c>
      <c r="F3246" t="s">
        <v>6500</v>
      </c>
      <c r="G3246" t="s">
        <v>3059</v>
      </c>
      <c r="H3246" t="s">
        <v>86</v>
      </c>
      <c r="I3246" s="42">
        <v>1</v>
      </c>
      <c r="J3246" t="s">
        <v>7002</v>
      </c>
      <c r="K3246" s="37">
        <v>43853</v>
      </c>
      <c r="L3246" s="44">
        <v>202488.97</v>
      </c>
      <c r="M3246" s="44">
        <v>202488.97</v>
      </c>
      <c r="N3246" s="44">
        <v>0</v>
      </c>
      <c r="O3246" s="44">
        <v>202143.6</v>
      </c>
      <c r="P3246" s="44">
        <v>0</v>
      </c>
      <c r="Q3246" s="44">
        <v>259.02999999999997</v>
      </c>
      <c r="R3246" s="44">
        <v>0</v>
      </c>
      <c r="S3246" s="44">
        <v>0.85799999999999998</v>
      </c>
      <c r="T3246" s="44">
        <v>258.17200000000003</v>
      </c>
      <c r="V3246" s="44"/>
      <c r="W3246" s="44"/>
      <c r="X3246" s="44"/>
    </row>
    <row r="3247" spans="1:24">
      <c r="A3247">
        <v>2</v>
      </c>
      <c r="B3247">
        <v>4332</v>
      </c>
      <c r="C3247" t="s">
        <v>3767</v>
      </c>
      <c r="D3247" t="s">
        <v>1510</v>
      </c>
      <c r="E3247" t="s">
        <v>131</v>
      </c>
      <c r="F3247" t="s">
        <v>6501</v>
      </c>
      <c r="G3247" t="s">
        <v>3217</v>
      </c>
      <c r="H3247" t="s">
        <v>107</v>
      </c>
      <c r="I3247" s="42">
        <v>0</v>
      </c>
      <c r="J3247" t="s">
        <v>7002</v>
      </c>
      <c r="K3247" s="37">
        <v>48092</v>
      </c>
      <c r="L3247" s="44">
        <v>324451.56</v>
      </c>
      <c r="M3247" s="44">
        <v>324451.56</v>
      </c>
      <c r="N3247" s="44">
        <v>0</v>
      </c>
      <c r="O3247" s="44">
        <v>292006.40000000002</v>
      </c>
      <c r="P3247" s="44">
        <v>0</v>
      </c>
      <c r="Q3247" s="44">
        <v>0</v>
      </c>
      <c r="R3247" s="44">
        <v>0</v>
      </c>
      <c r="S3247" s="44">
        <v>0</v>
      </c>
      <c r="T3247" s="44">
        <v>0</v>
      </c>
      <c r="V3247" s="44"/>
      <c r="W3247" s="44"/>
      <c r="X3247" s="44"/>
    </row>
    <row r="3248" spans="1:24">
      <c r="A3248">
        <v>2</v>
      </c>
      <c r="B3248">
        <v>4332</v>
      </c>
      <c r="C3248" t="s">
        <v>3767</v>
      </c>
      <c r="D3248" t="s">
        <v>2213</v>
      </c>
      <c r="E3248" t="s">
        <v>48</v>
      </c>
      <c r="F3248" t="s">
        <v>6502</v>
      </c>
      <c r="G3248" t="s">
        <v>3212</v>
      </c>
      <c r="H3248" t="s">
        <v>107</v>
      </c>
      <c r="I3248" s="42">
        <v>0</v>
      </c>
      <c r="J3248" t="s">
        <v>7002</v>
      </c>
      <c r="K3248" s="37">
        <v>43882</v>
      </c>
      <c r="L3248" s="44">
        <v>71742.070000000007</v>
      </c>
      <c r="M3248" s="44">
        <v>71742.070000000007</v>
      </c>
      <c r="N3248" s="44">
        <v>0</v>
      </c>
      <c r="O3248" s="44">
        <v>64567.86</v>
      </c>
      <c r="P3248" s="44">
        <v>0</v>
      </c>
      <c r="Q3248" s="44">
        <v>5380.6549999999997</v>
      </c>
      <c r="R3248" s="44">
        <v>0</v>
      </c>
      <c r="S3248" s="44">
        <v>0</v>
      </c>
      <c r="T3248" s="44">
        <v>5380.6549999999997</v>
      </c>
      <c r="V3248" s="44"/>
      <c r="W3248" s="44"/>
      <c r="X3248" s="44"/>
    </row>
    <row r="3249" spans="1:24">
      <c r="A3249">
        <v>2</v>
      </c>
      <c r="B3249">
        <v>4332</v>
      </c>
      <c r="C3249" t="s">
        <v>3767</v>
      </c>
      <c r="D3249" t="s">
        <v>669</v>
      </c>
      <c r="E3249" t="s">
        <v>93</v>
      </c>
      <c r="F3249" t="s">
        <v>8080</v>
      </c>
      <c r="G3249" t="s">
        <v>8081</v>
      </c>
      <c r="H3249" t="s">
        <v>86</v>
      </c>
      <c r="I3249" s="42">
        <v>1</v>
      </c>
      <c r="J3249" t="s">
        <v>7002</v>
      </c>
      <c r="K3249" s="37">
        <v>48092</v>
      </c>
      <c r="L3249" s="44">
        <v>189155.07</v>
      </c>
      <c r="M3249" s="44">
        <v>189155.07</v>
      </c>
      <c r="N3249" s="44">
        <v>0</v>
      </c>
      <c r="O3249" s="44">
        <v>189155.07</v>
      </c>
      <c r="P3249" s="44">
        <v>0</v>
      </c>
      <c r="Q3249" s="44">
        <v>0</v>
      </c>
      <c r="R3249" s="44">
        <v>0</v>
      </c>
      <c r="S3249" s="44">
        <v>0</v>
      </c>
      <c r="T3249" s="44">
        <v>0</v>
      </c>
      <c r="V3249" s="44"/>
      <c r="W3249" s="44"/>
      <c r="X3249" s="44"/>
    </row>
    <row r="3250" spans="1:24">
      <c r="A3250">
        <v>2</v>
      </c>
      <c r="B3250">
        <v>4332</v>
      </c>
      <c r="C3250" t="s">
        <v>3767</v>
      </c>
      <c r="D3250" t="s">
        <v>2171</v>
      </c>
      <c r="E3250" t="s">
        <v>256</v>
      </c>
      <c r="F3250" t="s">
        <v>6503</v>
      </c>
      <c r="G3250" t="s">
        <v>3574</v>
      </c>
      <c r="H3250" t="s">
        <v>149</v>
      </c>
      <c r="I3250" s="42">
        <v>1</v>
      </c>
      <c r="J3250" t="s">
        <v>7002</v>
      </c>
      <c r="K3250" s="37">
        <v>48092</v>
      </c>
      <c r="L3250" s="44">
        <v>259183.5</v>
      </c>
      <c r="M3250" s="44">
        <v>259183.5</v>
      </c>
      <c r="N3250" s="44">
        <v>0</v>
      </c>
      <c r="O3250" s="44">
        <v>233265.15</v>
      </c>
      <c r="P3250" s="44">
        <v>0</v>
      </c>
      <c r="Q3250" s="44">
        <v>16291.5</v>
      </c>
      <c r="R3250" s="44">
        <v>0</v>
      </c>
      <c r="S3250" s="44">
        <v>16291.5</v>
      </c>
      <c r="T3250" s="44">
        <v>0</v>
      </c>
      <c r="V3250" s="44"/>
      <c r="W3250" s="44"/>
      <c r="X3250" s="44"/>
    </row>
    <row r="3251" spans="1:24">
      <c r="A3251">
        <v>2</v>
      </c>
      <c r="B3251">
        <v>4332</v>
      </c>
      <c r="C3251" t="s">
        <v>3767</v>
      </c>
      <c r="D3251" t="s">
        <v>2213</v>
      </c>
      <c r="E3251" t="s">
        <v>48</v>
      </c>
      <c r="F3251" t="s">
        <v>6504</v>
      </c>
      <c r="G3251" t="s">
        <v>141</v>
      </c>
      <c r="H3251" t="s">
        <v>86</v>
      </c>
      <c r="I3251" s="42">
        <v>1</v>
      </c>
      <c r="J3251" t="s">
        <v>7002</v>
      </c>
      <c r="K3251" s="37">
        <v>48092</v>
      </c>
      <c r="L3251" s="44">
        <v>1307001.21</v>
      </c>
      <c r="M3251" s="44">
        <v>1307001.21</v>
      </c>
      <c r="N3251" s="44">
        <v>0</v>
      </c>
      <c r="O3251" s="44">
        <v>1306607.1399999999</v>
      </c>
      <c r="P3251" s="44">
        <v>0</v>
      </c>
      <c r="Q3251" s="44">
        <v>257.31099999999998</v>
      </c>
      <c r="R3251" s="44">
        <v>0</v>
      </c>
      <c r="S3251" s="44">
        <v>1.28</v>
      </c>
      <c r="T3251" s="44">
        <v>256.03100000000001</v>
      </c>
      <c r="V3251" s="44"/>
      <c r="W3251" s="44"/>
      <c r="X3251" s="44"/>
    </row>
    <row r="3252" spans="1:24">
      <c r="A3252">
        <v>2</v>
      </c>
      <c r="B3252">
        <v>4332</v>
      </c>
      <c r="C3252" t="s">
        <v>3767</v>
      </c>
      <c r="D3252" t="s">
        <v>735</v>
      </c>
      <c r="E3252" t="s">
        <v>314</v>
      </c>
      <c r="F3252" t="s">
        <v>6505</v>
      </c>
      <c r="G3252" t="s">
        <v>3211</v>
      </c>
      <c r="H3252" t="s">
        <v>107</v>
      </c>
      <c r="I3252" s="42">
        <v>0.3</v>
      </c>
      <c r="J3252" t="s">
        <v>7002</v>
      </c>
      <c r="K3252" s="37">
        <v>43781</v>
      </c>
      <c r="L3252" s="44">
        <v>11176.16</v>
      </c>
      <c r="M3252" s="44">
        <v>11176.16</v>
      </c>
      <c r="N3252" s="44">
        <v>0</v>
      </c>
      <c r="O3252" s="44">
        <v>10058.540000000001</v>
      </c>
      <c r="P3252" s="44">
        <v>0</v>
      </c>
      <c r="Q3252" s="44">
        <v>838.21169999999995</v>
      </c>
      <c r="R3252" s="44">
        <v>0</v>
      </c>
      <c r="S3252" s="44">
        <v>0</v>
      </c>
      <c r="T3252" s="44">
        <v>838.21169999999995</v>
      </c>
      <c r="V3252" s="44"/>
      <c r="W3252" s="44"/>
      <c r="X3252" s="44"/>
    </row>
    <row r="3253" spans="1:24">
      <c r="A3253">
        <v>2</v>
      </c>
      <c r="B3253">
        <v>4332</v>
      </c>
      <c r="C3253" t="s">
        <v>3767</v>
      </c>
      <c r="D3253" t="s">
        <v>13</v>
      </c>
      <c r="E3253" t="s">
        <v>9</v>
      </c>
      <c r="F3253" t="s">
        <v>6506</v>
      </c>
      <c r="G3253" t="s">
        <v>3186</v>
      </c>
      <c r="H3253" t="s">
        <v>107</v>
      </c>
      <c r="I3253" s="42">
        <v>1</v>
      </c>
      <c r="J3253" t="s">
        <v>7002</v>
      </c>
      <c r="K3253" s="37">
        <v>43882</v>
      </c>
      <c r="L3253" s="44">
        <v>79582</v>
      </c>
      <c r="M3253" s="44">
        <v>79582</v>
      </c>
      <c r="N3253" s="44">
        <v>0</v>
      </c>
      <c r="O3253" s="44">
        <v>71623.8</v>
      </c>
      <c r="P3253" s="44">
        <v>0</v>
      </c>
      <c r="Q3253" s="44">
        <v>5968.65</v>
      </c>
      <c r="R3253" s="44">
        <v>0</v>
      </c>
      <c r="S3253" s="44">
        <v>0</v>
      </c>
      <c r="T3253" s="44">
        <v>5968.65</v>
      </c>
      <c r="V3253" s="44"/>
      <c r="W3253" s="44"/>
      <c r="X3253" s="44"/>
    </row>
    <row r="3254" spans="1:24">
      <c r="A3254">
        <v>2</v>
      </c>
      <c r="B3254">
        <v>4332</v>
      </c>
      <c r="C3254" t="s">
        <v>3767</v>
      </c>
      <c r="D3254" t="s">
        <v>121</v>
      </c>
      <c r="E3254" t="s">
        <v>122</v>
      </c>
      <c r="F3254" t="s">
        <v>8082</v>
      </c>
      <c r="G3254" t="s">
        <v>8083</v>
      </c>
      <c r="H3254" t="s">
        <v>86</v>
      </c>
      <c r="I3254" s="42">
        <v>1</v>
      </c>
      <c r="J3254" t="s">
        <v>7002</v>
      </c>
      <c r="K3254" s="37">
        <v>43265</v>
      </c>
      <c r="L3254" s="44">
        <v>31964.45</v>
      </c>
      <c r="M3254" s="44">
        <v>31964.45</v>
      </c>
      <c r="N3254" s="44">
        <v>0</v>
      </c>
      <c r="O3254" s="44">
        <v>31964.45</v>
      </c>
      <c r="P3254" s="44">
        <v>0</v>
      </c>
      <c r="Q3254" s="44">
        <v>0</v>
      </c>
      <c r="R3254" s="44">
        <v>0</v>
      </c>
      <c r="S3254" s="44">
        <v>0</v>
      </c>
      <c r="T3254" s="44">
        <v>0</v>
      </c>
      <c r="V3254" s="44"/>
      <c r="W3254" s="44"/>
      <c r="X3254" s="44"/>
    </row>
    <row r="3255" spans="1:24">
      <c r="A3255">
        <v>2</v>
      </c>
      <c r="B3255">
        <v>4332</v>
      </c>
      <c r="C3255" t="s">
        <v>3767</v>
      </c>
      <c r="D3255" t="s">
        <v>13</v>
      </c>
      <c r="E3255" t="s">
        <v>9</v>
      </c>
      <c r="F3255" t="s">
        <v>8084</v>
      </c>
      <c r="G3255" t="s">
        <v>8085</v>
      </c>
      <c r="H3255" t="s">
        <v>107</v>
      </c>
      <c r="I3255" s="42">
        <v>0</v>
      </c>
      <c r="J3255" t="s">
        <v>7002</v>
      </c>
      <c r="K3255" s="37">
        <v>43972</v>
      </c>
      <c r="L3255" s="44">
        <v>3387.77</v>
      </c>
      <c r="M3255" s="44">
        <v>3387.77</v>
      </c>
      <c r="N3255" s="44">
        <v>0</v>
      </c>
      <c r="O3255" s="44">
        <v>3048.99</v>
      </c>
      <c r="P3255" s="44">
        <v>0</v>
      </c>
      <c r="Q3255" s="44">
        <v>254.08</v>
      </c>
      <c r="R3255" s="44">
        <v>0</v>
      </c>
      <c r="S3255" s="44">
        <v>254.08</v>
      </c>
      <c r="T3255" s="44">
        <v>0</v>
      </c>
      <c r="V3255" s="44"/>
      <c r="W3255" s="44"/>
      <c r="X3255" s="44"/>
    </row>
    <row r="3256" spans="1:24">
      <c r="A3256">
        <v>2</v>
      </c>
      <c r="B3256">
        <v>4332</v>
      </c>
      <c r="C3256" t="s">
        <v>3767</v>
      </c>
      <c r="D3256" t="s">
        <v>1510</v>
      </c>
      <c r="E3256" t="s">
        <v>131</v>
      </c>
      <c r="F3256" t="s">
        <v>6507</v>
      </c>
      <c r="G3256" t="s">
        <v>3229</v>
      </c>
      <c r="H3256" t="s">
        <v>107</v>
      </c>
      <c r="I3256" s="42">
        <v>0</v>
      </c>
      <c r="J3256" t="s">
        <v>7002</v>
      </c>
      <c r="K3256" s="37">
        <v>48092</v>
      </c>
      <c r="L3256" s="44">
        <v>185151</v>
      </c>
      <c r="M3256" s="44">
        <v>38962.400000000001</v>
      </c>
      <c r="N3256" s="44">
        <v>-146188.6</v>
      </c>
      <c r="O3256" s="44">
        <v>35066.160000000003</v>
      </c>
      <c r="P3256" s="44">
        <v>-131569.74</v>
      </c>
      <c r="Q3256" s="44">
        <v>0</v>
      </c>
      <c r="R3256" s="44">
        <v>0</v>
      </c>
      <c r="S3256" s="44">
        <v>0</v>
      </c>
      <c r="T3256" s="44">
        <v>0</v>
      </c>
      <c r="V3256" s="44"/>
      <c r="W3256" s="44"/>
      <c r="X3256" s="44"/>
    </row>
    <row r="3257" spans="1:24">
      <c r="A3257">
        <v>2</v>
      </c>
      <c r="B3257">
        <v>4332</v>
      </c>
      <c r="C3257" t="s">
        <v>3767</v>
      </c>
      <c r="D3257" t="s">
        <v>1594</v>
      </c>
      <c r="E3257" t="s">
        <v>48</v>
      </c>
      <c r="F3257" t="s">
        <v>6508</v>
      </c>
      <c r="G3257" t="s">
        <v>3193</v>
      </c>
      <c r="H3257" t="s">
        <v>86</v>
      </c>
      <c r="I3257" s="42">
        <v>1</v>
      </c>
      <c r="J3257" t="s">
        <v>7002</v>
      </c>
      <c r="K3257" s="37">
        <v>48092</v>
      </c>
      <c r="L3257" s="44">
        <v>745134.63</v>
      </c>
      <c r="M3257" s="44">
        <v>745134.63</v>
      </c>
      <c r="N3257" s="44">
        <v>0</v>
      </c>
      <c r="O3257" s="44">
        <v>745038.43</v>
      </c>
      <c r="P3257" s="44">
        <v>0</v>
      </c>
      <c r="Q3257" s="44">
        <v>70.188500000000005</v>
      </c>
      <c r="R3257" s="44">
        <v>0</v>
      </c>
      <c r="S3257" s="44">
        <v>15.82</v>
      </c>
      <c r="T3257" s="44">
        <v>54.368499999999997</v>
      </c>
      <c r="V3257" s="44"/>
      <c r="W3257" s="44"/>
      <c r="X3257" s="44"/>
    </row>
    <row r="3258" spans="1:24">
      <c r="A3258">
        <v>2</v>
      </c>
      <c r="B3258">
        <v>4332</v>
      </c>
      <c r="C3258" t="s">
        <v>3767</v>
      </c>
      <c r="D3258" t="s">
        <v>13</v>
      </c>
      <c r="E3258" t="s">
        <v>9</v>
      </c>
      <c r="F3258" t="s">
        <v>8086</v>
      </c>
      <c r="G3258" t="s">
        <v>8087</v>
      </c>
      <c r="H3258" t="s">
        <v>107</v>
      </c>
      <c r="I3258" s="42">
        <v>0</v>
      </c>
      <c r="J3258" t="s">
        <v>7002</v>
      </c>
      <c r="K3258" s="37">
        <v>48092</v>
      </c>
      <c r="L3258" s="44">
        <v>159344.76999999999</v>
      </c>
      <c r="M3258" s="44">
        <v>159344.76999999999</v>
      </c>
      <c r="N3258" s="44">
        <v>0</v>
      </c>
      <c r="O3258" s="44">
        <v>143410.29</v>
      </c>
      <c r="P3258" s="44">
        <v>0</v>
      </c>
      <c r="Q3258" s="44">
        <v>0</v>
      </c>
      <c r="R3258" s="44">
        <v>0</v>
      </c>
      <c r="S3258" s="44">
        <v>0</v>
      </c>
      <c r="T3258" s="44">
        <v>0</v>
      </c>
      <c r="V3258" s="44"/>
      <c r="W3258" s="44"/>
      <c r="X3258" s="44"/>
    </row>
    <row r="3259" spans="1:24">
      <c r="A3259">
        <v>2</v>
      </c>
      <c r="B3259">
        <v>4332</v>
      </c>
      <c r="C3259" t="s">
        <v>3767</v>
      </c>
      <c r="D3259" t="s">
        <v>654</v>
      </c>
      <c r="E3259" t="s">
        <v>147</v>
      </c>
      <c r="F3259" t="s">
        <v>6509</v>
      </c>
      <c r="G3259" t="s">
        <v>3291</v>
      </c>
      <c r="H3259" t="s">
        <v>107</v>
      </c>
      <c r="I3259" s="42">
        <v>0</v>
      </c>
      <c r="J3259" t="s">
        <v>7002</v>
      </c>
      <c r="K3259" s="37">
        <v>43721</v>
      </c>
      <c r="L3259" s="44">
        <v>8268.4500000000007</v>
      </c>
      <c r="M3259" s="44">
        <v>8268.4500000000007</v>
      </c>
      <c r="N3259" s="44">
        <v>0</v>
      </c>
      <c r="O3259" s="44">
        <v>7441.61</v>
      </c>
      <c r="P3259" s="44">
        <v>0</v>
      </c>
      <c r="Q3259" s="44">
        <v>620.13419999999996</v>
      </c>
      <c r="R3259" s="44">
        <v>0</v>
      </c>
      <c r="S3259" s="44">
        <v>0</v>
      </c>
      <c r="T3259" s="44">
        <v>620.13419999999996</v>
      </c>
      <c r="V3259" s="44"/>
      <c r="W3259" s="44"/>
      <c r="X3259" s="44"/>
    </row>
    <row r="3260" spans="1:24">
      <c r="A3260">
        <v>2</v>
      </c>
      <c r="B3260">
        <v>4332</v>
      </c>
      <c r="C3260" t="s">
        <v>3767</v>
      </c>
      <c r="D3260" t="s">
        <v>568</v>
      </c>
      <c r="E3260" t="s">
        <v>25</v>
      </c>
      <c r="F3260" t="s">
        <v>6510</v>
      </c>
      <c r="G3260" t="s">
        <v>3098</v>
      </c>
      <c r="H3260" t="s">
        <v>107</v>
      </c>
      <c r="I3260" s="42">
        <v>1</v>
      </c>
      <c r="J3260" t="s">
        <v>7002</v>
      </c>
      <c r="K3260" s="37">
        <v>43899</v>
      </c>
      <c r="L3260" s="44">
        <v>44187.6</v>
      </c>
      <c r="M3260" s="44">
        <v>44187.6</v>
      </c>
      <c r="N3260" s="44">
        <v>0</v>
      </c>
      <c r="O3260" s="44">
        <v>39768.839999999997</v>
      </c>
      <c r="P3260" s="44">
        <v>0</v>
      </c>
      <c r="Q3260" s="44">
        <v>3314.07</v>
      </c>
      <c r="R3260" s="44">
        <v>0</v>
      </c>
      <c r="S3260" s="44">
        <v>0</v>
      </c>
      <c r="T3260" s="44">
        <v>3314.07</v>
      </c>
      <c r="V3260" s="44"/>
      <c r="W3260" s="44"/>
      <c r="X3260" s="44"/>
    </row>
    <row r="3261" spans="1:24">
      <c r="A3261">
        <v>2</v>
      </c>
      <c r="B3261">
        <v>4332</v>
      </c>
      <c r="C3261" t="s">
        <v>3767</v>
      </c>
      <c r="D3261" t="s">
        <v>395</v>
      </c>
      <c r="E3261" t="s">
        <v>396</v>
      </c>
      <c r="F3261" t="s">
        <v>8088</v>
      </c>
      <c r="G3261" t="s">
        <v>8089</v>
      </c>
      <c r="H3261" t="s">
        <v>86</v>
      </c>
      <c r="I3261" s="42">
        <v>1</v>
      </c>
      <c r="J3261" t="s">
        <v>7002</v>
      </c>
      <c r="K3261" s="37">
        <v>43335</v>
      </c>
      <c r="L3261" s="44">
        <v>8898.7000000000007</v>
      </c>
      <c r="M3261" s="44">
        <v>8898.7000000000007</v>
      </c>
      <c r="N3261" s="44">
        <v>0</v>
      </c>
      <c r="O3261" s="44">
        <v>8898.7000000000007</v>
      </c>
      <c r="P3261" s="44">
        <v>0</v>
      </c>
      <c r="Q3261" s="44">
        <v>0</v>
      </c>
      <c r="R3261" s="44">
        <v>0</v>
      </c>
      <c r="S3261" s="44">
        <v>0</v>
      </c>
      <c r="T3261" s="44">
        <v>0</v>
      </c>
      <c r="V3261" s="44"/>
      <c r="W3261" s="44"/>
      <c r="X3261" s="44"/>
    </row>
    <row r="3262" spans="1:24">
      <c r="A3262">
        <v>2</v>
      </c>
      <c r="B3262">
        <v>4332</v>
      </c>
      <c r="C3262" t="s">
        <v>3767</v>
      </c>
      <c r="D3262" t="s">
        <v>1510</v>
      </c>
      <c r="E3262" t="s">
        <v>131</v>
      </c>
      <c r="F3262" t="s">
        <v>6511</v>
      </c>
      <c r="G3262" t="s">
        <v>3232</v>
      </c>
      <c r="H3262" t="s">
        <v>107</v>
      </c>
      <c r="I3262" s="42">
        <v>0</v>
      </c>
      <c r="J3262" t="s">
        <v>7002</v>
      </c>
      <c r="K3262" s="37">
        <v>48092</v>
      </c>
      <c r="L3262" s="44">
        <v>281604.12</v>
      </c>
      <c r="M3262" s="44">
        <v>281604.12</v>
      </c>
      <c r="N3262" s="44">
        <v>0</v>
      </c>
      <c r="O3262" s="44">
        <v>253443.71</v>
      </c>
      <c r="P3262" s="44">
        <v>0</v>
      </c>
      <c r="Q3262" s="44">
        <v>0</v>
      </c>
      <c r="R3262" s="44">
        <v>0</v>
      </c>
      <c r="S3262" s="44">
        <v>0</v>
      </c>
      <c r="T3262" s="44">
        <v>0</v>
      </c>
      <c r="V3262" s="44"/>
      <c r="W3262" s="44"/>
      <c r="X3262" s="44"/>
    </row>
    <row r="3263" spans="1:24">
      <c r="A3263">
        <v>2</v>
      </c>
      <c r="B3263">
        <v>4332</v>
      </c>
      <c r="C3263" t="s">
        <v>3767</v>
      </c>
      <c r="D3263" t="s">
        <v>1816</v>
      </c>
      <c r="E3263" t="s">
        <v>9</v>
      </c>
      <c r="F3263" t="s">
        <v>6512</v>
      </c>
      <c r="G3263" t="s">
        <v>3319</v>
      </c>
      <c r="H3263" t="s">
        <v>107</v>
      </c>
      <c r="I3263" s="42">
        <v>1</v>
      </c>
      <c r="J3263" t="s">
        <v>7002</v>
      </c>
      <c r="K3263" s="37">
        <v>43957</v>
      </c>
      <c r="L3263" s="44">
        <v>327564.25</v>
      </c>
      <c r="M3263" s="44">
        <v>326371.03999999998</v>
      </c>
      <c r="N3263" s="44">
        <v>-1193.21</v>
      </c>
      <c r="O3263" s="44">
        <v>293733.94</v>
      </c>
      <c r="P3263" s="44">
        <v>-1073.8900000000001</v>
      </c>
      <c r="Q3263" s="44">
        <v>24477.828300000001</v>
      </c>
      <c r="R3263" s="44">
        <v>0</v>
      </c>
      <c r="S3263" s="44">
        <v>0</v>
      </c>
      <c r="T3263" s="44">
        <v>24477.828300000001</v>
      </c>
      <c r="V3263" s="44"/>
      <c r="W3263" s="44"/>
      <c r="X3263" s="44"/>
    </row>
    <row r="3264" spans="1:24">
      <c r="A3264">
        <v>2</v>
      </c>
      <c r="B3264">
        <v>4332</v>
      </c>
      <c r="C3264" t="s">
        <v>3767</v>
      </c>
      <c r="D3264" t="s">
        <v>2213</v>
      </c>
      <c r="E3264" t="s">
        <v>48</v>
      </c>
      <c r="F3264" t="s">
        <v>8090</v>
      </c>
      <c r="G3264" t="s">
        <v>8091</v>
      </c>
      <c r="H3264" t="s">
        <v>107</v>
      </c>
      <c r="I3264" s="42">
        <v>0</v>
      </c>
      <c r="J3264" t="s">
        <v>7002</v>
      </c>
      <c r="K3264" s="37">
        <v>48092</v>
      </c>
      <c r="L3264" s="44">
        <v>3603</v>
      </c>
      <c r="M3264" s="44">
        <v>3603</v>
      </c>
      <c r="N3264" s="44">
        <v>0</v>
      </c>
      <c r="O3264" s="44">
        <v>3242.7</v>
      </c>
      <c r="P3264" s="44">
        <v>0</v>
      </c>
      <c r="Q3264" s="44">
        <v>270.22000000000003</v>
      </c>
      <c r="R3264" s="44">
        <v>0</v>
      </c>
      <c r="S3264" s="44">
        <v>270.22000000000003</v>
      </c>
      <c r="T3264" s="44">
        <v>0</v>
      </c>
      <c r="V3264" s="44"/>
      <c r="W3264" s="44"/>
      <c r="X3264" s="44"/>
    </row>
    <row r="3265" spans="1:24">
      <c r="A3265">
        <v>2</v>
      </c>
      <c r="B3265">
        <v>4332</v>
      </c>
      <c r="C3265" t="s">
        <v>3767</v>
      </c>
      <c r="D3265" t="s">
        <v>8</v>
      </c>
      <c r="E3265" t="s">
        <v>9</v>
      </c>
      <c r="F3265" t="s">
        <v>6513</v>
      </c>
      <c r="G3265" t="s">
        <v>3344</v>
      </c>
      <c r="H3265" t="s">
        <v>149</v>
      </c>
      <c r="I3265" s="42">
        <v>1</v>
      </c>
      <c r="J3265" t="s">
        <v>7002</v>
      </c>
      <c r="K3265" s="37">
        <v>43851</v>
      </c>
      <c r="L3265" s="44">
        <v>39343.54</v>
      </c>
      <c r="M3265" s="44">
        <v>39343.54</v>
      </c>
      <c r="N3265" s="44">
        <v>0</v>
      </c>
      <c r="O3265" s="44">
        <v>35409.19</v>
      </c>
      <c r="P3265" s="44">
        <v>0</v>
      </c>
      <c r="Q3265" s="44">
        <v>2950.7658000000001</v>
      </c>
      <c r="R3265" s="44">
        <v>0</v>
      </c>
      <c r="S3265" s="44">
        <v>0</v>
      </c>
      <c r="T3265" s="44">
        <v>2950.7658000000001</v>
      </c>
      <c r="V3265" s="44"/>
      <c r="W3265" s="44"/>
      <c r="X3265" s="44"/>
    </row>
    <row r="3266" spans="1:24">
      <c r="A3266">
        <v>2</v>
      </c>
      <c r="B3266">
        <v>4332</v>
      </c>
      <c r="C3266" t="s">
        <v>3767</v>
      </c>
      <c r="D3266" t="s">
        <v>52</v>
      </c>
      <c r="E3266" t="s">
        <v>21</v>
      </c>
      <c r="F3266" t="s">
        <v>8092</v>
      </c>
      <c r="G3266" t="s">
        <v>8093</v>
      </c>
      <c r="H3266" t="s">
        <v>104</v>
      </c>
      <c r="I3266" s="42">
        <v>0</v>
      </c>
      <c r="J3266" t="s">
        <v>7002</v>
      </c>
      <c r="K3266" s="37">
        <v>48092</v>
      </c>
      <c r="L3266" s="44">
        <v>500836.82</v>
      </c>
      <c r="M3266" s="44">
        <v>500836.82</v>
      </c>
      <c r="N3266" s="44">
        <v>0</v>
      </c>
      <c r="O3266" s="44">
        <v>450753.14</v>
      </c>
      <c r="P3266" s="44">
        <v>0</v>
      </c>
      <c r="Q3266" s="44">
        <v>0</v>
      </c>
      <c r="R3266" s="44">
        <v>0</v>
      </c>
      <c r="S3266" s="44">
        <v>0</v>
      </c>
      <c r="T3266" s="44">
        <v>0</v>
      </c>
      <c r="V3266" s="44"/>
      <c r="W3266" s="44"/>
      <c r="X3266" s="44"/>
    </row>
    <row r="3267" spans="1:24">
      <c r="A3267">
        <v>2</v>
      </c>
      <c r="B3267">
        <v>4332</v>
      </c>
      <c r="C3267" t="s">
        <v>3767</v>
      </c>
      <c r="D3267" t="s">
        <v>39</v>
      </c>
      <c r="E3267" t="s">
        <v>9</v>
      </c>
      <c r="F3267" t="s">
        <v>6514</v>
      </c>
      <c r="G3267" t="s">
        <v>3246</v>
      </c>
      <c r="H3267" t="s">
        <v>104</v>
      </c>
      <c r="I3267" s="42">
        <v>0</v>
      </c>
      <c r="J3267" t="s">
        <v>7002</v>
      </c>
      <c r="K3267" s="37">
        <v>48092</v>
      </c>
      <c r="L3267" s="44">
        <v>95150.58</v>
      </c>
      <c r="M3267" s="44">
        <v>235402</v>
      </c>
      <c r="N3267" s="44">
        <v>140251.42000000001</v>
      </c>
      <c r="O3267" s="44">
        <v>211861.8</v>
      </c>
      <c r="P3267" s="44">
        <v>126226.28</v>
      </c>
      <c r="Q3267" s="44">
        <v>7136.2933000000003</v>
      </c>
      <c r="R3267" s="44">
        <v>0</v>
      </c>
      <c r="S3267" s="44">
        <v>0</v>
      </c>
      <c r="T3267" s="44">
        <v>7136.2933000000003</v>
      </c>
      <c r="V3267" s="44"/>
      <c r="W3267" s="44"/>
      <c r="X3267" s="44"/>
    </row>
    <row r="3268" spans="1:24">
      <c r="A3268">
        <v>2</v>
      </c>
      <c r="B3268">
        <v>4332</v>
      </c>
      <c r="C3268" t="s">
        <v>3767</v>
      </c>
      <c r="D3268" t="s">
        <v>3304</v>
      </c>
      <c r="E3268" t="s">
        <v>9</v>
      </c>
      <c r="F3268" t="s">
        <v>6515</v>
      </c>
      <c r="G3268" t="s">
        <v>3313</v>
      </c>
      <c r="H3268" t="s">
        <v>100</v>
      </c>
      <c r="I3268" s="42">
        <v>0.4</v>
      </c>
      <c r="J3268" t="s">
        <v>7002</v>
      </c>
      <c r="K3268" s="37">
        <v>43951</v>
      </c>
      <c r="L3268" s="44">
        <v>55017.82</v>
      </c>
      <c r="M3268" s="44">
        <v>55017.82</v>
      </c>
      <c r="N3268" s="44">
        <v>0</v>
      </c>
      <c r="O3268" s="44">
        <v>49516.04</v>
      </c>
      <c r="P3268" s="44">
        <v>0</v>
      </c>
      <c r="Q3268" s="44">
        <v>4126.3366999999998</v>
      </c>
      <c r="R3268" s="44">
        <v>0</v>
      </c>
      <c r="S3268" s="44">
        <v>0</v>
      </c>
      <c r="T3268" s="44">
        <v>4126.3366999999998</v>
      </c>
      <c r="V3268" s="44"/>
      <c r="W3268" s="44"/>
      <c r="X3268" s="44"/>
    </row>
    <row r="3269" spans="1:24">
      <c r="A3269">
        <v>2</v>
      </c>
      <c r="B3269">
        <v>4332</v>
      </c>
      <c r="C3269" t="s">
        <v>3767</v>
      </c>
      <c r="D3269" t="s">
        <v>3218</v>
      </c>
      <c r="E3269" t="s">
        <v>25</v>
      </c>
      <c r="F3269" t="s">
        <v>6516</v>
      </c>
      <c r="G3269" t="s">
        <v>3219</v>
      </c>
      <c r="H3269" t="s">
        <v>86</v>
      </c>
      <c r="I3269" s="42">
        <v>1</v>
      </c>
      <c r="J3269" t="s">
        <v>7002</v>
      </c>
      <c r="K3269" s="37">
        <v>43969</v>
      </c>
      <c r="L3269" s="44">
        <v>813774.24</v>
      </c>
      <c r="M3269" s="44">
        <v>813774.23</v>
      </c>
      <c r="N3269" s="44">
        <v>-0.01</v>
      </c>
      <c r="O3269" s="44">
        <v>789179.6</v>
      </c>
      <c r="P3269" s="44">
        <v>-0.01</v>
      </c>
      <c r="Q3269" s="44">
        <v>18445.97</v>
      </c>
      <c r="R3269" s="44">
        <v>0</v>
      </c>
      <c r="S3269" s="44">
        <v>18445.97</v>
      </c>
      <c r="T3269" s="44">
        <v>0</v>
      </c>
      <c r="V3269" s="44"/>
      <c r="W3269" s="44"/>
      <c r="X3269" s="44"/>
    </row>
    <row r="3270" spans="1:24">
      <c r="A3270">
        <v>2</v>
      </c>
      <c r="B3270">
        <v>4332</v>
      </c>
      <c r="C3270" t="s">
        <v>3767</v>
      </c>
      <c r="D3270" t="s">
        <v>971</v>
      </c>
      <c r="E3270" t="s">
        <v>440</v>
      </c>
      <c r="F3270" t="s">
        <v>6517</v>
      </c>
      <c r="G3270" t="s">
        <v>3227</v>
      </c>
      <c r="H3270" t="s">
        <v>124</v>
      </c>
      <c r="I3270" s="42">
        <v>1</v>
      </c>
      <c r="J3270" t="s">
        <v>7002</v>
      </c>
      <c r="K3270" s="37">
        <v>43781</v>
      </c>
      <c r="L3270" s="44">
        <v>16773.32</v>
      </c>
      <c r="M3270" s="44">
        <v>16773.32</v>
      </c>
      <c r="N3270" s="44">
        <v>0</v>
      </c>
      <c r="O3270" s="44">
        <v>15095.99</v>
      </c>
      <c r="P3270" s="44">
        <v>0</v>
      </c>
      <c r="Q3270" s="44">
        <v>1257.9992</v>
      </c>
      <c r="R3270" s="44">
        <v>0</v>
      </c>
      <c r="S3270" s="44">
        <v>0</v>
      </c>
      <c r="T3270" s="44">
        <v>1257.9992</v>
      </c>
      <c r="V3270" s="44"/>
      <c r="W3270" s="44"/>
      <c r="X3270" s="44"/>
    </row>
    <row r="3271" spans="1:24">
      <c r="A3271">
        <v>2</v>
      </c>
      <c r="B3271">
        <v>4332</v>
      </c>
      <c r="C3271" t="s">
        <v>3767</v>
      </c>
      <c r="D3271" t="s">
        <v>654</v>
      </c>
      <c r="E3271" t="s">
        <v>147</v>
      </c>
      <c r="F3271" t="s">
        <v>6518</v>
      </c>
      <c r="G3271" t="s">
        <v>3325</v>
      </c>
      <c r="H3271" t="s">
        <v>104</v>
      </c>
      <c r="I3271" s="42">
        <v>0</v>
      </c>
      <c r="J3271" t="s">
        <v>7002</v>
      </c>
      <c r="K3271" s="37">
        <v>44032</v>
      </c>
      <c r="L3271" s="44">
        <v>7995.49</v>
      </c>
      <c r="M3271" s="44">
        <v>7995.49</v>
      </c>
      <c r="N3271" s="44">
        <v>0</v>
      </c>
      <c r="O3271" s="44">
        <v>7195.94</v>
      </c>
      <c r="P3271" s="44">
        <v>0</v>
      </c>
      <c r="Q3271" s="44">
        <v>599.6617</v>
      </c>
      <c r="R3271" s="44">
        <v>0</v>
      </c>
      <c r="S3271" s="44">
        <v>0</v>
      </c>
      <c r="T3271" s="44">
        <v>599.6617</v>
      </c>
      <c r="V3271" s="44"/>
      <c r="W3271" s="44"/>
      <c r="X3271" s="44"/>
    </row>
    <row r="3272" spans="1:24">
      <c r="A3272">
        <v>2</v>
      </c>
      <c r="B3272">
        <v>4332</v>
      </c>
      <c r="C3272" t="s">
        <v>3767</v>
      </c>
      <c r="D3272" t="s">
        <v>21</v>
      </c>
      <c r="E3272" t="s">
        <v>21</v>
      </c>
      <c r="F3272" t="s">
        <v>8094</v>
      </c>
      <c r="G3272" t="s">
        <v>8095</v>
      </c>
      <c r="H3272" t="s">
        <v>86</v>
      </c>
      <c r="I3272" s="42">
        <v>1</v>
      </c>
      <c r="J3272" t="s">
        <v>7002</v>
      </c>
      <c r="K3272" s="37">
        <v>43333</v>
      </c>
      <c r="L3272" s="44">
        <v>118413.41</v>
      </c>
      <c r="M3272" s="44">
        <v>118413.41</v>
      </c>
      <c r="N3272" s="44">
        <v>0</v>
      </c>
      <c r="O3272" s="44">
        <v>118413.41</v>
      </c>
      <c r="P3272" s="44">
        <v>0</v>
      </c>
      <c r="Q3272" s="44">
        <v>0</v>
      </c>
      <c r="R3272" s="44">
        <v>0</v>
      </c>
      <c r="S3272" s="44">
        <v>0</v>
      </c>
      <c r="T3272" s="44">
        <v>0</v>
      </c>
      <c r="V3272" s="44"/>
      <c r="W3272" s="44"/>
      <c r="X3272" s="44"/>
    </row>
    <row r="3273" spans="1:24">
      <c r="A3273">
        <v>2</v>
      </c>
      <c r="B3273">
        <v>4332</v>
      </c>
      <c r="C3273" t="s">
        <v>3767</v>
      </c>
      <c r="D3273" t="s">
        <v>75</v>
      </c>
      <c r="E3273" t="s">
        <v>76</v>
      </c>
      <c r="F3273" t="s">
        <v>6519</v>
      </c>
      <c r="G3273" t="s">
        <v>77</v>
      </c>
      <c r="H3273" t="s">
        <v>17</v>
      </c>
      <c r="I3273" s="42">
        <v>0.08</v>
      </c>
      <c r="J3273" t="s">
        <v>7003</v>
      </c>
      <c r="K3273" s="37">
        <v>48092</v>
      </c>
      <c r="L3273" s="44">
        <v>579023.25</v>
      </c>
      <c r="M3273" s="44">
        <v>579023.25</v>
      </c>
      <c r="N3273" s="44">
        <v>0</v>
      </c>
      <c r="O3273" s="44">
        <v>434267.25</v>
      </c>
      <c r="P3273" s="44">
        <v>0</v>
      </c>
      <c r="Q3273" s="44">
        <v>0</v>
      </c>
      <c r="R3273" s="44">
        <v>0</v>
      </c>
      <c r="S3273" s="44">
        <v>0</v>
      </c>
      <c r="T3273" s="44">
        <v>0</v>
      </c>
      <c r="V3273" s="44"/>
      <c r="W3273" s="44"/>
      <c r="X3273" s="44"/>
    </row>
    <row r="3274" spans="1:24">
      <c r="A3274">
        <v>2</v>
      </c>
      <c r="B3274">
        <v>4332</v>
      </c>
      <c r="C3274" t="s">
        <v>3767</v>
      </c>
      <c r="D3274" t="s">
        <v>8096</v>
      </c>
      <c r="E3274" t="s">
        <v>1573</v>
      </c>
      <c r="F3274" t="s">
        <v>8097</v>
      </c>
      <c r="G3274" t="s">
        <v>8098</v>
      </c>
      <c r="H3274" t="s">
        <v>86</v>
      </c>
      <c r="I3274" s="42">
        <v>1</v>
      </c>
      <c r="J3274" t="s">
        <v>7002</v>
      </c>
      <c r="K3274" s="37">
        <v>43591</v>
      </c>
      <c r="L3274" s="44">
        <v>52418.64</v>
      </c>
      <c r="M3274" s="44">
        <v>52418.64</v>
      </c>
      <c r="N3274" s="44">
        <v>0</v>
      </c>
      <c r="O3274" s="44">
        <v>52418.64</v>
      </c>
      <c r="P3274" s="44">
        <v>0</v>
      </c>
      <c r="Q3274" s="44">
        <v>0</v>
      </c>
      <c r="R3274" s="44">
        <v>0</v>
      </c>
      <c r="S3274" s="44">
        <v>0</v>
      </c>
      <c r="T3274" s="44">
        <v>0</v>
      </c>
      <c r="V3274" s="44"/>
      <c r="W3274" s="44"/>
      <c r="X3274" s="44"/>
    </row>
    <row r="3275" spans="1:24">
      <c r="A3275">
        <v>2</v>
      </c>
      <c r="B3275">
        <v>4332</v>
      </c>
      <c r="C3275" t="s">
        <v>3767</v>
      </c>
      <c r="D3275" t="s">
        <v>8</v>
      </c>
      <c r="E3275" t="s">
        <v>9</v>
      </c>
      <c r="F3275" t="s">
        <v>8099</v>
      </c>
      <c r="G3275" t="s">
        <v>8100</v>
      </c>
      <c r="H3275" t="s">
        <v>149</v>
      </c>
      <c r="I3275" s="42">
        <v>1</v>
      </c>
      <c r="J3275" t="s">
        <v>7002</v>
      </c>
      <c r="K3275" s="37">
        <v>43914</v>
      </c>
      <c r="L3275" s="44">
        <v>53340.66</v>
      </c>
      <c r="M3275" s="44">
        <v>53340.66</v>
      </c>
      <c r="N3275" s="44">
        <v>0</v>
      </c>
      <c r="O3275" s="44">
        <v>48006.59</v>
      </c>
      <c r="P3275" s="44">
        <v>0</v>
      </c>
      <c r="Q3275" s="44">
        <v>4000.54</v>
      </c>
      <c r="R3275" s="44">
        <v>0</v>
      </c>
      <c r="S3275" s="44">
        <v>4000.54</v>
      </c>
      <c r="T3275" s="44">
        <v>0</v>
      </c>
      <c r="V3275" s="44"/>
      <c r="W3275" s="44"/>
      <c r="X3275" s="44"/>
    </row>
    <row r="3276" spans="1:24">
      <c r="A3276">
        <v>2</v>
      </c>
      <c r="B3276">
        <v>4332</v>
      </c>
      <c r="C3276" t="s">
        <v>3767</v>
      </c>
      <c r="D3276" t="s">
        <v>2213</v>
      </c>
      <c r="E3276" t="s">
        <v>48</v>
      </c>
      <c r="F3276" t="s">
        <v>6520</v>
      </c>
      <c r="G3276" t="s">
        <v>3365</v>
      </c>
      <c r="H3276" t="s">
        <v>107</v>
      </c>
      <c r="I3276" s="42">
        <v>1</v>
      </c>
      <c r="J3276" t="s">
        <v>7002</v>
      </c>
      <c r="K3276" s="37">
        <v>43864</v>
      </c>
      <c r="L3276" s="44">
        <v>23789.07</v>
      </c>
      <c r="M3276" s="44">
        <v>23789.07</v>
      </c>
      <c r="N3276" s="44">
        <v>0</v>
      </c>
      <c r="O3276" s="44">
        <v>21410.16</v>
      </c>
      <c r="P3276" s="44">
        <v>0</v>
      </c>
      <c r="Q3276" s="44">
        <v>1784.18</v>
      </c>
      <c r="R3276" s="44">
        <v>0</v>
      </c>
      <c r="S3276" s="44">
        <v>0</v>
      </c>
      <c r="T3276" s="44">
        <v>1784.18</v>
      </c>
      <c r="V3276" s="44"/>
      <c r="W3276" s="44"/>
      <c r="X3276" s="44"/>
    </row>
    <row r="3277" spans="1:24">
      <c r="A3277">
        <v>2</v>
      </c>
      <c r="B3277">
        <v>4332</v>
      </c>
      <c r="C3277" t="s">
        <v>3767</v>
      </c>
      <c r="D3277" t="s">
        <v>930</v>
      </c>
      <c r="E3277" t="s">
        <v>9</v>
      </c>
      <c r="F3277" t="s">
        <v>6521</v>
      </c>
      <c r="G3277" t="s">
        <v>3448</v>
      </c>
      <c r="H3277" t="s">
        <v>149</v>
      </c>
      <c r="I3277" s="42">
        <v>0.05</v>
      </c>
      <c r="J3277" t="s">
        <v>7002</v>
      </c>
      <c r="K3277" s="37">
        <v>48092</v>
      </c>
      <c r="L3277" s="44">
        <v>190690.32</v>
      </c>
      <c r="M3277" s="44">
        <v>95144.639999999999</v>
      </c>
      <c r="N3277" s="44">
        <v>-95545.68</v>
      </c>
      <c r="O3277" s="44">
        <v>85630.18</v>
      </c>
      <c r="P3277" s="44">
        <v>-85991.11</v>
      </c>
      <c r="Q3277" s="44">
        <v>0</v>
      </c>
      <c r="R3277" s="44">
        <v>0</v>
      </c>
      <c r="S3277" s="44">
        <v>0</v>
      </c>
      <c r="T3277" s="44">
        <v>0</v>
      </c>
      <c r="V3277" s="44"/>
      <c r="W3277" s="44"/>
      <c r="X3277" s="44"/>
    </row>
    <row r="3278" spans="1:24">
      <c r="A3278">
        <v>2</v>
      </c>
      <c r="B3278">
        <v>4332</v>
      </c>
      <c r="C3278" t="s">
        <v>3767</v>
      </c>
      <c r="D3278" t="s">
        <v>2213</v>
      </c>
      <c r="E3278" t="s">
        <v>48</v>
      </c>
      <c r="F3278" t="s">
        <v>6522</v>
      </c>
      <c r="G3278" t="s">
        <v>3568</v>
      </c>
      <c r="H3278" t="s">
        <v>107</v>
      </c>
      <c r="I3278" s="42">
        <v>1</v>
      </c>
      <c r="J3278" t="s">
        <v>7002</v>
      </c>
      <c r="K3278" s="37">
        <v>48092</v>
      </c>
      <c r="L3278" s="44">
        <v>222760</v>
      </c>
      <c r="M3278" s="44">
        <v>222760</v>
      </c>
      <c r="N3278" s="44">
        <v>0</v>
      </c>
      <c r="O3278" s="44">
        <v>200484</v>
      </c>
      <c r="P3278" s="44">
        <v>0</v>
      </c>
      <c r="Q3278" s="44">
        <v>0</v>
      </c>
      <c r="R3278" s="44">
        <v>0</v>
      </c>
      <c r="S3278" s="44">
        <v>0</v>
      </c>
      <c r="T3278" s="44">
        <v>0</v>
      </c>
      <c r="V3278" s="44"/>
      <c r="W3278" s="44"/>
      <c r="X3278" s="44"/>
    </row>
    <row r="3279" spans="1:24">
      <c r="A3279">
        <v>2</v>
      </c>
      <c r="B3279">
        <v>4332</v>
      </c>
      <c r="C3279" t="s">
        <v>3767</v>
      </c>
      <c r="D3279" t="s">
        <v>3142</v>
      </c>
      <c r="E3279" t="s">
        <v>25</v>
      </c>
      <c r="F3279" t="s">
        <v>8101</v>
      </c>
      <c r="G3279" t="s">
        <v>8102</v>
      </c>
      <c r="H3279" t="s">
        <v>107</v>
      </c>
      <c r="I3279" s="42">
        <v>0</v>
      </c>
      <c r="J3279" t="s">
        <v>7002</v>
      </c>
      <c r="K3279" s="37">
        <v>48092</v>
      </c>
      <c r="L3279" s="44">
        <v>28013.47</v>
      </c>
      <c r="M3279" s="44">
        <v>28013.47</v>
      </c>
      <c r="N3279" s="44">
        <v>0</v>
      </c>
      <c r="O3279" s="44">
        <v>25212.12</v>
      </c>
      <c r="P3279" s="44">
        <v>0</v>
      </c>
      <c r="Q3279" s="44">
        <v>2101.0100000000002</v>
      </c>
      <c r="R3279" s="44">
        <v>0</v>
      </c>
      <c r="S3279" s="44">
        <v>2101.0100000000002</v>
      </c>
      <c r="T3279" s="44">
        <v>0</v>
      </c>
      <c r="V3279" s="44"/>
      <c r="W3279" s="44"/>
      <c r="X3279" s="44"/>
    </row>
    <row r="3280" spans="1:24">
      <c r="A3280">
        <v>2</v>
      </c>
      <c r="B3280">
        <v>4332</v>
      </c>
      <c r="C3280" t="s">
        <v>3767</v>
      </c>
      <c r="D3280" t="s">
        <v>101</v>
      </c>
      <c r="E3280" t="s">
        <v>102</v>
      </c>
      <c r="F3280" t="s">
        <v>6523</v>
      </c>
      <c r="G3280" t="s">
        <v>282</v>
      </c>
      <c r="H3280" t="s">
        <v>107</v>
      </c>
      <c r="I3280" s="42">
        <v>0</v>
      </c>
      <c r="J3280" t="s">
        <v>7002</v>
      </c>
      <c r="K3280" s="37">
        <v>43266</v>
      </c>
      <c r="L3280" s="44">
        <v>49300.84</v>
      </c>
      <c r="M3280" s="44">
        <v>49300.84</v>
      </c>
      <c r="N3280" s="44">
        <v>0</v>
      </c>
      <c r="O3280" s="44">
        <v>44370.76</v>
      </c>
      <c r="P3280" s="44">
        <v>0</v>
      </c>
      <c r="Q3280" s="44">
        <v>3697.5632999999998</v>
      </c>
      <c r="R3280" s="44">
        <v>0</v>
      </c>
      <c r="S3280" s="44">
        <v>0</v>
      </c>
      <c r="T3280" s="44">
        <v>3697.5632999999998</v>
      </c>
      <c r="V3280" s="44"/>
      <c r="W3280" s="44"/>
      <c r="X3280" s="44"/>
    </row>
    <row r="3281" spans="1:24">
      <c r="A3281">
        <v>2</v>
      </c>
      <c r="B3281">
        <v>4332</v>
      </c>
      <c r="C3281" t="s">
        <v>3767</v>
      </c>
      <c r="D3281" t="s">
        <v>401</v>
      </c>
      <c r="E3281" t="s">
        <v>131</v>
      </c>
      <c r="F3281" t="s">
        <v>6524</v>
      </c>
      <c r="G3281" t="s">
        <v>3213</v>
      </c>
      <c r="H3281" t="s">
        <v>124</v>
      </c>
      <c r="I3281" s="42">
        <v>0</v>
      </c>
      <c r="J3281" t="s">
        <v>7002</v>
      </c>
      <c r="K3281" s="37">
        <v>43899</v>
      </c>
      <c r="L3281" s="44">
        <v>12407.16</v>
      </c>
      <c r="M3281" s="44">
        <v>12407.16</v>
      </c>
      <c r="N3281" s="44">
        <v>0</v>
      </c>
      <c r="O3281" s="44">
        <v>11166.44</v>
      </c>
      <c r="P3281" s="44">
        <v>0</v>
      </c>
      <c r="Q3281" s="44">
        <v>930.5367</v>
      </c>
      <c r="R3281" s="44">
        <v>0</v>
      </c>
      <c r="S3281" s="44">
        <v>0</v>
      </c>
      <c r="T3281" s="44">
        <v>930.5367</v>
      </c>
      <c r="V3281" s="44"/>
      <c r="W3281" s="44"/>
      <c r="X3281" s="44"/>
    </row>
    <row r="3282" spans="1:24">
      <c r="A3282">
        <v>2</v>
      </c>
      <c r="B3282">
        <v>4332</v>
      </c>
      <c r="C3282" t="s">
        <v>3767</v>
      </c>
      <c r="D3282" t="s">
        <v>90</v>
      </c>
      <c r="E3282" t="s">
        <v>9</v>
      </c>
      <c r="F3282" t="s">
        <v>6525</v>
      </c>
      <c r="G3282" t="s">
        <v>3257</v>
      </c>
      <c r="H3282" t="s">
        <v>124</v>
      </c>
      <c r="I3282" s="42">
        <v>1</v>
      </c>
      <c r="J3282" t="s">
        <v>7002</v>
      </c>
      <c r="K3282" s="37">
        <v>43864</v>
      </c>
      <c r="L3282" s="44">
        <v>108008.8</v>
      </c>
      <c r="M3282" s="44">
        <v>108008.8</v>
      </c>
      <c r="N3282" s="44">
        <v>0</v>
      </c>
      <c r="O3282" s="44">
        <v>97207.92</v>
      </c>
      <c r="P3282" s="44">
        <v>0</v>
      </c>
      <c r="Q3282" s="44">
        <v>8100.66</v>
      </c>
      <c r="R3282" s="44">
        <v>0</v>
      </c>
      <c r="S3282" s="44">
        <v>0</v>
      </c>
      <c r="T3282" s="44">
        <v>8100.66</v>
      </c>
      <c r="V3282" s="44"/>
      <c r="W3282" s="44"/>
      <c r="X3282" s="44"/>
    </row>
    <row r="3283" spans="1:24">
      <c r="A3283">
        <v>2</v>
      </c>
      <c r="B3283">
        <v>4332</v>
      </c>
      <c r="C3283" t="s">
        <v>3767</v>
      </c>
      <c r="D3283" t="s">
        <v>2902</v>
      </c>
      <c r="E3283" t="s">
        <v>93</v>
      </c>
      <c r="F3283" t="s">
        <v>8103</v>
      </c>
      <c r="G3283" t="s">
        <v>8104</v>
      </c>
      <c r="H3283" t="s">
        <v>149</v>
      </c>
      <c r="I3283" s="42">
        <v>0</v>
      </c>
      <c r="J3283" t="s">
        <v>7002</v>
      </c>
      <c r="K3283" s="37">
        <v>48092</v>
      </c>
      <c r="L3283" s="44">
        <v>1301468.6299999999</v>
      </c>
      <c r="M3283" s="44">
        <v>1301468.6299999999</v>
      </c>
      <c r="N3283" s="44">
        <v>0</v>
      </c>
      <c r="O3283" s="44">
        <v>1171321.77</v>
      </c>
      <c r="P3283" s="44">
        <v>0</v>
      </c>
      <c r="Q3283" s="44">
        <v>0</v>
      </c>
      <c r="R3283" s="44">
        <v>0</v>
      </c>
      <c r="S3283" s="44">
        <v>0</v>
      </c>
      <c r="T3283" s="44">
        <v>0</v>
      </c>
      <c r="V3283" s="44"/>
      <c r="W3283" s="44"/>
      <c r="X3283" s="44"/>
    </row>
    <row r="3284" spans="1:24">
      <c r="A3284">
        <v>2</v>
      </c>
      <c r="B3284">
        <v>4332</v>
      </c>
      <c r="C3284" t="s">
        <v>3767</v>
      </c>
      <c r="D3284" t="s">
        <v>1863</v>
      </c>
      <c r="E3284" t="s">
        <v>147</v>
      </c>
      <c r="F3284" t="s">
        <v>8105</v>
      </c>
      <c r="G3284" t="s">
        <v>8106</v>
      </c>
      <c r="H3284" t="s">
        <v>86</v>
      </c>
      <c r="I3284" s="42">
        <v>1</v>
      </c>
      <c r="J3284" t="s">
        <v>7002</v>
      </c>
      <c r="K3284" s="37">
        <v>48092</v>
      </c>
      <c r="L3284" s="44">
        <v>555428.23</v>
      </c>
      <c r="M3284" s="44">
        <v>555428.23</v>
      </c>
      <c r="N3284" s="44">
        <v>0</v>
      </c>
      <c r="O3284" s="44">
        <v>555428.23</v>
      </c>
      <c r="P3284" s="44">
        <v>0</v>
      </c>
      <c r="Q3284" s="44">
        <v>0</v>
      </c>
      <c r="R3284" s="44">
        <v>0</v>
      </c>
      <c r="S3284" s="44">
        <v>0</v>
      </c>
      <c r="T3284" s="44">
        <v>0</v>
      </c>
      <c r="V3284" s="44"/>
      <c r="W3284" s="44"/>
      <c r="X3284" s="44"/>
    </row>
    <row r="3285" spans="1:24">
      <c r="A3285">
        <v>2</v>
      </c>
      <c r="B3285">
        <v>4332</v>
      </c>
      <c r="C3285" t="s">
        <v>3767</v>
      </c>
      <c r="D3285" t="s">
        <v>399</v>
      </c>
      <c r="E3285" t="s">
        <v>256</v>
      </c>
      <c r="F3285" t="s">
        <v>6526</v>
      </c>
      <c r="G3285" t="s">
        <v>3573</v>
      </c>
      <c r="H3285" t="s">
        <v>107</v>
      </c>
      <c r="I3285" s="42">
        <v>1</v>
      </c>
      <c r="J3285" t="s">
        <v>7002</v>
      </c>
      <c r="K3285" s="37">
        <v>48092</v>
      </c>
      <c r="L3285" s="44">
        <v>214879.22</v>
      </c>
      <c r="M3285" s="44">
        <v>214879.22</v>
      </c>
      <c r="N3285" s="44">
        <v>0</v>
      </c>
      <c r="O3285" s="44">
        <v>193391.3</v>
      </c>
      <c r="P3285" s="44">
        <v>0</v>
      </c>
      <c r="Q3285" s="44">
        <v>0</v>
      </c>
      <c r="R3285" s="44">
        <v>0</v>
      </c>
      <c r="S3285" s="44">
        <v>0</v>
      </c>
      <c r="T3285" s="44">
        <v>0</v>
      </c>
      <c r="V3285" s="44"/>
      <c r="W3285" s="44"/>
      <c r="X3285" s="44"/>
    </row>
    <row r="3286" spans="1:24">
      <c r="A3286">
        <v>2</v>
      </c>
      <c r="B3286">
        <v>4332</v>
      </c>
      <c r="C3286" t="s">
        <v>3767</v>
      </c>
      <c r="D3286" t="s">
        <v>926</v>
      </c>
      <c r="E3286" t="s">
        <v>152</v>
      </c>
      <c r="F3286" t="s">
        <v>6527</v>
      </c>
      <c r="G3286" t="s">
        <v>927</v>
      </c>
      <c r="H3286" t="s">
        <v>107</v>
      </c>
      <c r="I3286" s="42">
        <v>1</v>
      </c>
      <c r="J3286" t="s">
        <v>7002</v>
      </c>
      <c r="K3286" s="37">
        <v>43335</v>
      </c>
      <c r="L3286" s="44">
        <v>7578.87</v>
      </c>
      <c r="M3286" s="44">
        <v>7578.87</v>
      </c>
      <c r="N3286" s="44">
        <v>0</v>
      </c>
      <c r="O3286" s="44">
        <v>6820.98</v>
      </c>
      <c r="P3286" s="44">
        <v>0</v>
      </c>
      <c r="Q3286" s="44">
        <v>568.41499999999996</v>
      </c>
      <c r="R3286" s="44">
        <v>0</v>
      </c>
      <c r="S3286" s="44">
        <v>0</v>
      </c>
      <c r="T3286" s="44">
        <v>568.41499999999996</v>
      </c>
      <c r="V3286" s="44"/>
      <c r="W3286" s="44"/>
      <c r="X3286" s="44"/>
    </row>
    <row r="3287" spans="1:24">
      <c r="A3287">
        <v>2</v>
      </c>
      <c r="B3287">
        <v>4332</v>
      </c>
      <c r="C3287" t="s">
        <v>3767</v>
      </c>
      <c r="D3287" t="s">
        <v>985</v>
      </c>
      <c r="E3287" t="s">
        <v>25</v>
      </c>
      <c r="F3287" t="s">
        <v>6528</v>
      </c>
      <c r="G3287" t="s">
        <v>3194</v>
      </c>
      <c r="H3287" t="s">
        <v>124</v>
      </c>
      <c r="I3287" s="42">
        <v>1</v>
      </c>
      <c r="J3287" t="s">
        <v>7002</v>
      </c>
      <c r="K3287" s="37">
        <v>43816</v>
      </c>
      <c r="L3287" s="44">
        <v>62691.61</v>
      </c>
      <c r="M3287" s="44">
        <v>62691.61</v>
      </c>
      <c r="N3287" s="44">
        <v>0</v>
      </c>
      <c r="O3287" s="44">
        <v>56422.45</v>
      </c>
      <c r="P3287" s="44">
        <v>0</v>
      </c>
      <c r="Q3287" s="44">
        <v>4701.8707999999997</v>
      </c>
      <c r="R3287" s="44">
        <v>0</v>
      </c>
      <c r="S3287" s="44">
        <v>0</v>
      </c>
      <c r="T3287" s="44">
        <v>4701.8707999999997</v>
      </c>
      <c r="V3287" s="44"/>
      <c r="W3287" s="44"/>
      <c r="X3287" s="44"/>
    </row>
    <row r="3288" spans="1:24">
      <c r="A3288">
        <v>2</v>
      </c>
      <c r="B3288">
        <v>4332</v>
      </c>
      <c r="C3288" t="s">
        <v>3767</v>
      </c>
      <c r="D3288" t="s">
        <v>1510</v>
      </c>
      <c r="E3288" t="s">
        <v>131</v>
      </c>
      <c r="F3288" t="s">
        <v>6529</v>
      </c>
      <c r="G3288" t="s">
        <v>3106</v>
      </c>
      <c r="H3288" t="s">
        <v>86</v>
      </c>
      <c r="I3288" s="42">
        <v>1</v>
      </c>
      <c r="J3288" t="s">
        <v>7002</v>
      </c>
      <c r="K3288" s="37">
        <v>48092</v>
      </c>
      <c r="L3288" s="44">
        <v>143172.57</v>
      </c>
      <c r="M3288" s="44">
        <v>143172.57</v>
      </c>
      <c r="N3288" s="44">
        <v>0</v>
      </c>
      <c r="O3288" s="44">
        <v>128855.31</v>
      </c>
      <c r="P3288" s="44">
        <v>0</v>
      </c>
      <c r="Q3288" s="44">
        <v>10737.942499999999</v>
      </c>
      <c r="R3288" s="44">
        <v>0</v>
      </c>
      <c r="S3288" s="44">
        <v>0</v>
      </c>
      <c r="T3288" s="44">
        <v>10737.942499999999</v>
      </c>
      <c r="V3288" s="44"/>
      <c r="W3288" s="44"/>
      <c r="X3288" s="44"/>
    </row>
    <row r="3289" spans="1:24">
      <c r="A3289">
        <v>2</v>
      </c>
      <c r="B3289">
        <v>4332</v>
      </c>
      <c r="C3289" t="s">
        <v>3767</v>
      </c>
      <c r="D3289" t="s">
        <v>13</v>
      </c>
      <c r="E3289" t="s">
        <v>9</v>
      </c>
      <c r="F3289" t="s">
        <v>8107</v>
      </c>
      <c r="G3289" t="s">
        <v>8108</v>
      </c>
      <c r="H3289" t="s">
        <v>107</v>
      </c>
      <c r="I3289" s="42">
        <v>0</v>
      </c>
      <c r="J3289" t="s">
        <v>7002</v>
      </c>
      <c r="K3289" s="37">
        <v>43951</v>
      </c>
      <c r="L3289" s="44">
        <v>12839.02</v>
      </c>
      <c r="M3289" s="44">
        <v>12839.02</v>
      </c>
      <c r="N3289" s="44">
        <v>0</v>
      </c>
      <c r="O3289" s="44">
        <v>11555.12</v>
      </c>
      <c r="P3289" s="44">
        <v>0</v>
      </c>
      <c r="Q3289" s="44">
        <v>962.92</v>
      </c>
      <c r="R3289" s="44">
        <v>0</v>
      </c>
      <c r="S3289" s="44">
        <v>962.92</v>
      </c>
      <c r="T3289" s="44">
        <v>0</v>
      </c>
      <c r="V3289" s="44"/>
      <c r="W3289" s="44"/>
      <c r="X3289" s="44"/>
    </row>
    <row r="3290" spans="1:24">
      <c r="A3290">
        <v>2</v>
      </c>
      <c r="B3290">
        <v>4332</v>
      </c>
      <c r="C3290" t="s">
        <v>3767</v>
      </c>
      <c r="D3290" t="s">
        <v>470</v>
      </c>
      <c r="E3290" t="s">
        <v>9</v>
      </c>
      <c r="F3290" t="s">
        <v>8109</v>
      </c>
      <c r="G3290" t="s">
        <v>8110</v>
      </c>
      <c r="H3290" t="s">
        <v>86</v>
      </c>
      <c r="I3290" s="42">
        <v>1</v>
      </c>
      <c r="J3290" t="s">
        <v>7002</v>
      </c>
      <c r="K3290" s="37">
        <v>43334</v>
      </c>
      <c r="L3290" s="44">
        <v>9116.9500000000007</v>
      </c>
      <c r="M3290" s="44">
        <v>9116.9500000000007</v>
      </c>
      <c r="N3290" s="44">
        <v>0</v>
      </c>
      <c r="O3290" s="44">
        <v>9116.9500000000007</v>
      </c>
      <c r="P3290" s="44">
        <v>0</v>
      </c>
      <c r="Q3290" s="44">
        <v>0</v>
      </c>
      <c r="R3290" s="44">
        <v>0</v>
      </c>
      <c r="S3290" s="44">
        <v>0</v>
      </c>
      <c r="T3290" s="44">
        <v>0</v>
      </c>
      <c r="V3290" s="44"/>
      <c r="W3290" s="44"/>
      <c r="X3290" s="44"/>
    </row>
    <row r="3291" spans="1:24">
      <c r="A3291">
        <v>2</v>
      </c>
      <c r="B3291">
        <v>4332</v>
      </c>
      <c r="C3291" t="s">
        <v>3767</v>
      </c>
      <c r="D3291" t="s">
        <v>62</v>
      </c>
      <c r="E3291" t="s">
        <v>60</v>
      </c>
      <c r="F3291" t="s">
        <v>6530</v>
      </c>
      <c r="G3291" t="s">
        <v>3391</v>
      </c>
      <c r="H3291" t="s">
        <v>86</v>
      </c>
      <c r="I3291" s="42">
        <v>1</v>
      </c>
      <c r="J3291" t="s">
        <v>7002</v>
      </c>
      <c r="K3291" s="37">
        <v>43959</v>
      </c>
      <c r="L3291" s="44">
        <v>85340.74</v>
      </c>
      <c r="M3291" s="44">
        <v>85340.74</v>
      </c>
      <c r="N3291" s="44">
        <v>0</v>
      </c>
      <c r="O3291" s="44">
        <v>76806.67</v>
      </c>
      <c r="P3291" s="44">
        <v>0</v>
      </c>
      <c r="Q3291" s="44">
        <v>6400.5558000000001</v>
      </c>
      <c r="R3291" s="44">
        <v>0</v>
      </c>
      <c r="S3291" s="44">
        <v>0</v>
      </c>
      <c r="T3291" s="44">
        <v>6400.5558000000001</v>
      </c>
      <c r="V3291" s="44"/>
      <c r="W3291" s="44"/>
      <c r="X3291" s="44"/>
    </row>
    <row r="3292" spans="1:24">
      <c r="A3292">
        <v>2</v>
      </c>
      <c r="B3292">
        <v>4332</v>
      </c>
      <c r="C3292" t="s">
        <v>3767</v>
      </c>
      <c r="D3292" t="s">
        <v>39</v>
      </c>
      <c r="E3292" t="s">
        <v>9</v>
      </c>
      <c r="F3292" t="s">
        <v>6531</v>
      </c>
      <c r="G3292" t="s">
        <v>3199</v>
      </c>
      <c r="H3292" t="s">
        <v>100</v>
      </c>
      <c r="I3292" s="42">
        <v>1</v>
      </c>
      <c r="J3292" t="s">
        <v>7002</v>
      </c>
      <c r="K3292" s="37">
        <v>43781</v>
      </c>
      <c r="L3292" s="44">
        <v>39819.9</v>
      </c>
      <c r="M3292" s="44">
        <v>39819.9</v>
      </c>
      <c r="N3292" s="44">
        <v>0</v>
      </c>
      <c r="O3292" s="44">
        <v>35837.910000000003</v>
      </c>
      <c r="P3292" s="44">
        <v>0</v>
      </c>
      <c r="Q3292" s="44">
        <v>2986.4924999999998</v>
      </c>
      <c r="R3292" s="44">
        <v>0</v>
      </c>
      <c r="S3292" s="44">
        <v>0</v>
      </c>
      <c r="T3292" s="44">
        <v>2986.4924999999998</v>
      </c>
      <c r="V3292" s="44"/>
      <c r="W3292" s="44"/>
      <c r="X3292" s="44"/>
    </row>
    <row r="3293" spans="1:24">
      <c r="A3293">
        <v>2</v>
      </c>
      <c r="B3293">
        <v>4332</v>
      </c>
      <c r="C3293" t="s">
        <v>3767</v>
      </c>
      <c r="D3293" t="s">
        <v>2813</v>
      </c>
      <c r="E3293" t="s">
        <v>9</v>
      </c>
      <c r="F3293" t="s">
        <v>8111</v>
      </c>
      <c r="G3293" t="s">
        <v>8112</v>
      </c>
      <c r="H3293" t="s">
        <v>104</v>
      </c>
      <c r="I3293" s="42">
        <v>1</v>
      </c>
      <c r="J3293" t="s">
        <v>7002</v>
      </c>
      <c r="K3293" s="37">
        <v>43861</v>
      </c>
      <c r="L3293" s="44">
        <v>59043.23</v>
      </c>
      <c r="M3293" s="44">
        <v>59043.23</v>
      </c>
      <c r="N3293" s="44">
        <v>0</v>
      </c>
      <c r="O3293" s="44">
        <v>53138.91</v>
      </c>
      <c r="P3293" s="44">
        <v>0</v>
      </c>
      <c r="Q3293" s="44">
        <v>4428.24</v>
      </c>
      <c r="R3293" s="44">
        <v>0</v>
      </c>
      <c r="S3293" s="44">
        <v>4428.24</v>
      </c>
      <c r="T3293" s="44">
        <v>0</v>
      </c>
      <c r="V3293" s="44"/>
      <c r="W3293" s="44"/>
      <c r="X3293" s="44"/>
    </row>
    <row r="3294" spans="1:24">
      <c r="A3294">
        <v>2</v>
      </c>
      <c r="B3294">
        <v>4332</v>
      </c>
      <c r="C3294" t="s">
        <v>3767</v>
      </c>
      <c r="D3294" t="s">
        <v>13</v>
      </c>
      <c r="E3294" t="s">
        <v>9</v>
      </c>
      <c r="F3294" t="s">
        <v>8113</v>
      </c>
      <c r="G3294" t="s">
        <v>8114</v>
      </c>
      <c r="H3294" t="s">
        <v>86</v>
      </c>
      <c r="I3294" s="42">
        <v>1</v>
      </c>
      <c r="J3294" t="s">
        <v>7002</v>
      </c>
      <c r="K3294" s="37">
        <v>43864</v>
      </c>
      <c r="L3294" s="44">
        <v>27533.3</v>
      </c>
      <c r="M3294" s="44">
        <v>27533.3</v>
      </c>
      <c r="N3294" s="44">
        <v>0</v>
      </c>
      <c r="O3294" s="44">
        <v>27533.3</v>
      </c>
      <c r="P3294" s="44">
        <v>0</v>
      </c>
      <c r="Q3294" s="44">
        <v>0</v>
      </c>
      <c r="R3294" s="44">
        <v>0</v>
      </c>
      <c r="S3294" s="44">
        <v>0</v>
      </c>
      <c r="T3294" s="44">
        <v>0</v>
      </c>
      <c r="V3294" s="44"/>
      <c r="W3294" s="44"/>
      <c r="X3294" s="44"/>
    </row>
    <row r="3295" spans="1:24">
      <c r="A3295">
        <v>2</v>
      </c>
      <c r="B3295">
        <v>4332</v>
      </c>
      <c r="C3295" t="s">
        <v>3767</v>
      </c>
      <c r="D3295" t="s">
        <v>1816</v>
      </c>
      <c r="E3295" t="s">
        <v>9</v>
      </c>
      <c r="F3295" t="s">
        <v>6532</v>
      </c>
      <c r="G3295" t="s">
        <v>3308</v>
      </c>
      <c r="H3295" t="s">
        <v>107</v>
      </c>
      <c r="I3295" s="42">
        <v>1</v>
      </c>
      <c r="J3295" t="s">
        <v>7002</v>
      </c>
      <c r="K3295" s="37">
        <v>48092</v>
      </c>
      <c r="L3295" s="44">
        <v>1287623.3999999999</v>
      </c>
      <c r="M3295" s="44">
        <v>1287623.3999999999</v>
      </c>
      <c r="N3295" s="44">
        <v>0</v>
      </c>
      <c r="O3295" s="44">
        <v>1158861.06</v>
      </c>
      <c r="P3295" s="44">
        <v>0</v>
      </c>
      <c r="Q3295" s="44">
        <v>95885.505000000005</v>
      </c>
      <c r="R3295" s="44">
        <v>0</v>
      </c>
      <c r="S3295" s="44">
        <v>0</v>
      </c>
      <c r="T3295" s="44">
        <v>95885.505000000005</v>
      </c>
      <c r="V3295" s="44"/>
      <c r="W3295" s="44"/>
      <c r="X3295" s="44"/>
    </row>
    <row r="3296" spans="1:24">
      <c r="A3296">
        <v>2</v>
      </c>
      <c r="B3296">
        <v>4332</v>
      </c>
      <c r="C3296" t="s">
        <v>3767</v>
      </c>
      <c r="D3296" t="s">
        <v>8115</v>
      </c>
      <c r="E3296" t="s">
        <v>169</v>
      </c>
      <c r="F3296" t="s">
        <v>8116</v>
      </c>
      <c r="G3296" t="s">
        <v>8117</v>
      </c>
      <c r="H3296" t="s">
        <v>86</v>
      </c>
      <c r="I3296" s="42">
        <v>1</v>
      </c>
      <c r="J3296" t="s">
        <v>7002</v>
      </c>
      <c r="K3296" s="37">
        <v>43266</v>
      </c>
      <c r="L3296" s="44">
        <v>25505.279999999999</v>
      </c>
      <c r="M3296" s="44">
        <v>25505.279999999999</v>
      </c>
      <c r="N3296" s="44">
        <v>0</v>
      </c>
      <c r="O3296" s="44">
        <v>25505.279999999999</v>
      </c>
      <c r="P3296" s="44">
        <v>0</v>
      </c>
      <c r="Q3296" s="44">
        <v>0</v>
      </c>
      <c r="R3296" s="44">
        <v>0</v>
      </c>
      <c r="S3296" s="44">
        <v>0</v>
      </c>
      <c r="T3296" s="44">
        <v>0</v>
      </c>
      <c r="V3296" s="44"/>
      <c r="W3296" s="44"/>
      <c r="X3296" s="44"/>
    </row>
    <row r="3297" spans="1:24">
      <c r="A3297">
        <v>2</v>
      </c>
      <c r="B3297">
        <v>4332</v>
      </c>
      <c r="C3297" t="s">
        <v>3767</v>
      </c>
      <c r="D3297" t="s">
        <v>8</v>
      </c>
      <c r="E3297" t="s">
        <v>9</v>
      </c>
      <c r="F3297" t="s">
        <v>8118</v>
      </c>
      <c r="G3297" t="s">
        <v>8119</v>
      </c>
      <c r="H3297" t="s">
        <v>149</v>
      </c>
      <c r="I3297" s="42">
        <v>1</v>
      </c>
      <c r="J3297" t="s">
        <v>7002</v>
      </c>
      <c r="K3297" s="37">
        <v>48092</v>
      </c>
      <c r="L3297" s="44">
        <v>1303267.01</v>
      </c>
      <c r="M3297" s="44">
        <v>1303267.01</v>
      </c>
      <c r="N3297" s="44">
        <v>0</v>
      </c>
      <c r="O3297" s="44">
        <v>1172940.31</v>
      </c>
      <c r="P3297" s="44">
        <v>0</v>
      </c>
      <c r="Q3297" s="44">
        <v>97745.02</v>
      </c>
      <c r="R3297" s="44">
        <v>0</v>
      </c>
      <c r="S3297" s="44">
        <v>97745.02</v>
      </c>
      <c r="T3297" s="44">
        <v>0</v>
      </c>
      <c r="V3297" s="44"/>
      <c r="W3297" s="44"/>
      <c r="X3297" s="44"/>
    </row>
    <row r="3298" spans="1:24">
      <c r="A3298">
        <v>2</v>
      </c>
      <c r="B3298">
        <v>4332</v>
      </c>
      <c r="C3298" t="s">
        <v>3767</v>
      </c>
      <c r="D3298" t="s">
        <v>2213</v>
      </c>
      <c r="E3298" t="s">
        <v>48</v>
      </c>
      <c r="F3298" t="s">
        <v>8120</v>
      </c>
      <c r="G3298" t="s">
        <v>8121</v>
      </c>
      <c r="H3298" t="s">
        <v>107</v>
      </c>
      <c r="I3298" s="42">
        <v>1</v>
      </c>
      <c r="J3298" t="s">
        <v>7002</v>
      </c>
      <c r="K3298" s="37">
        <v>48092</v>
      </c>
      <c r="L3298" s="44">
        <v>13115.36</v>
      </c>
      <c r="M3298" s="44">
        <v>13115.36</v>
      </c>
      <c r="N3298" s="44">
        <v>0</v>
      </c>
      <c r="O3298" s="44">
        <v>11803.82</v>
      </c>
      <c r="P3298" s="44">
        <v>0</v>
      </c>
      <c r="Q3298" s="44">
        <v>983.65</v>
      </c>
      <c r="R3298" s="44">
        <v>0</v>
      </c>
      <c r="S3298" s="44">
        <v>983.65</v>
      </c>
      <c r="T3298" s="44">
        <v>0</v>
      </c>
      <c r="V3298" s="44"/>
      <c r="W3298" s="44"/>
      <c r="X3298" s="44"/>
    </row>
    <row r="3299" spans="1:24">
      <c r="A3299">
        <v>2</v>
      </c>
      <c r="B3299">
        <v>4332</v>
      </c>
      <c r="C3299" t="s">
        <v>3767</v>
      </c>
      <c r="D3299" t="s">
        <v>78</v>
      </c>
      <c r="E3299" t="s">
        <v>76</v>
      </c>
      <c r="F3299" t="s">
        <v>6533</v>
      </c>
      <c r="G3299" t="s">
        <v>3486</v>
      </c>
      <c r="H3299" t="s">
        <v>107</v>
      </c>
      <c r="I3299" s="42">
        <v>0</v>
      </c>
      <c r="J3299" t="s">
        <v>7002</v>
      </c>
      <c r="K3299" s="37">
        <v>43959</v>
      </c>
      <c r="L3299" s="44">
        <v>50538.65</v>
      </c>
      <c r="M3299" s="44">
        <v>50538.65</v>
      </c>
      <c r="N3299" s="44">
        <v>0</v>
      </c>
      <c r="O3299" s="44">
        <v>45484.79</v>
      </c>
      <c r="P3299" s="44">
        <v>0</v>
      </c>
      <c r="Q3299" s="44">
        <v>3790.3991999999998</v>
      </c>
      <c r="R3299" s="44">
        <v>0</v>
      </c>
      <c r="S3299" s="44">
        <v>0</v>
      </c>
      <c r="T3299" s="44">
        <v>3790.3991999999998</v>
      </c>
      <c r="V3299" s="44"/>
      <c r="W3299" s="44"/>
      <c r="X3299" s="44"/>
    </row>
    <row r="3300" spans="1:24">
      <c r="A3300">
        <v>2</v>
      </c>
      <c r="B3300">
        <v>4332</v>
      </c>
      <c r="C3300" t="s">
        <v>3767</v>
      </c>
      <c r="D3300" t="s">
        <v>13</v>
      </c>
      <c r="E3300" t="s">
        <v>9</v>
      </c>
      <c r="F3300" t="s">
        <v>8122</v>
      </c>
      <c r="G3300" t="s">
        <v>8123</v>
      </c>
      <c r="H3300" t="s">
        <v>107</v>
      </c>
      <c r="I3300" s="42">
        <v>0</v>
      </c>
      <c r="J3300" t="s">
        <v>7002</v>
      </c>
      <c r="K3300" s="37">
        <v>43972</v>
      </c>
      <c r="L3300" s="44">
        <v>44155.63</v>
      </c>
      <c r="M3300" s="44">
        <v>44155.63</v>
      </c>
      <c r="N3300" s="44">
        <v>0</v>
      </c>
      <c r="O3300" s="44">
        <v>39740.07</v>
      </c>
      <c r="P3300" s="44">
        <v>0</v>
      </c>
      <c r="Q3300" s="44">
        <v>3311.67</v>
      </c>
      <c r="R3300" s="44">
        <v>0</v>
      </c>
      <c r="S3300" s="44">
        <v>3311.67</v>
      </c>
      <c r="T3300" s="44">
        <v>0</v>
      </c>
      <c r="V3300" s="44"/>
      <c r="W3300" s="44"/>
      <c r="X3300" s="44"/>
    </row>
    <row r="3301" spans="1:24">
      <c r="A3301">
        <v>2</v>
      </c>
      <c r="B3301">
        <v>4332</v>
      </c>
      <c r="C3301" t="s">
        <v>3767</v>
      </c>
      <c r="D3301" t="s">
        <v>21</v>
      </c>
      <c r="E3301" t="s">
        <v>21</v>
      </c>
      <c r="F3301" t="s">
        <v>6534</v>
      </c>
      <c r="G3301" t="s">
        <v>587</v>
      </c>
      <c r="H3301" t="s">
        <v>100</v>
      </c>
      <c r="I3301" s="42">
        <v>1</v>
      </c>
      <c r="J3301" t="s">
        <v>7002</v>
      </c>
      <c r="K3301" s="37">
        <v>43357</v>
      </c>
      <c r="L3301" s="44">
        <v>9107.36</v>
      </c>
      <c r="M3301" s="44">
        <v>9107.36</v>
      </c>
      <c r="N3301" s="44">
        <v>0</v>
      </c>
      <c r="O3301" s="44">
        <v>8196.6200000000008</v>
      </c>
      <c r="P3301" s="44">
        <v>0</v>
      </c>
      <c r="Q3301" s="44">
        <v>683.05169999999998</v>
      </c>
      <c r="R3301" s="44">
        <v>0</v>
      </c>
      <c r="S3301" s="44">
        <v>0</v>
      </c>
      <c r="T3301" s="44">
        <v>683.05169999999998</v>
      </c>
      <c r="V3301" s="44"/>
      <c r="W3301" s="44"/>
      <c r="X3301" s="44"/>
    </row>
    <row r="3302" spans="1:24">
      <c r="A3302">
        <v>2</v>
      </c>
      <c r="B3302">
        <v>4332</v>
      </c>
      <c r="C3302" t="s">
        <v>3767</v>
      </c>
      <c r="D3302" t="s">
        <v>2213</v>
      </c>
      <c r="E3302" t="s">
        <v>48</v>
      </c>
      <c r="F3302" t="s">
        <v>6535</v>
      </c>
      <c r="G3302" t="s">
        <v>3228</v>
      </c>
      <c r="H3302" t="s">
        <v>107</v>
      </c>
      <c r="I3302" s="42">
        <v>1</v>
      </c>
      <c r="J3302" t="s">
        <v>7002</v>
      </c>
      <c r="K3302" s="37">
        <v>43851</v>
      </c>
      <c r="L3302" s="44">
        <v>20971.150000000001</v>
      </c>
      <c r="M3302" s="44">
        <v>20971.150000000001</v>
      </c>
      <c r="N3302" s="44">
        <v>0</v>
      </c>
      <c r="O3302" s="44">
        <v>18874.04</v>
      </c>
      <c r="P3302" s="44">
        <v>0</v>
      </c>
      <c r="Q3302" s="44">
        <v>1572.8367000000001</v>
      </c>
      <c r="R3302" s="44">
        <v>0</v>
      </c>
      <c r="S3302" s="44">
        <v>0</v>
      </c>
      <c r="T3302" s="44">
        <v>1572.8367000000001</v>
      </c>
      <c r="V3302" s="44"/>
      <c r="W3302" s="44"/>
      <c r="X3302" s="44"/>
    </row>
    <row r="3303" spans="1:24">
      <c r="A3303">
        <v>2</v>
      </c>
      <c r="B3303">
        <v>4332</v>
      </c>
      <c r="C3303" t="s">
        <v>3767</v>
      </c>
      <c r="D3303" t="s">
        <v>1594</v>
      </c>
      <c r="E3303" t="s">
        <v>48</v>
      </c>
      <c r="F3303" t="s">
        <v>8124</v>
      </c>
      <c r="G3303" t="s">
        <v>8125</v>
      </c>
      <c r="H3303" t="s">
        <v>104</v>
      </c>
      <c r="I3303" s="42">
        <v>0.5</v>
      </c>
      <c r="J3303" t="s">
        <v>7002</v>
      </c>
      <c r="K3303" s="37">
        <v>48092</v>
      </c>
      <c r="L3303" s="44">
        <v>116519.99</v>
      </c>
      <c r="M3303" s="44">
        <v>116519.99</v>
      </c>
      <c r="N3303" s="44">
        <v>0</v>
      </c>
      <c r="O3303" s="44">
        <v>104867.99</v>
      </c>
      <c r="P3303" s="44">
        <v>0</v>
      </c>
      <c r="Q3303" s="44">
        <v>8738.99</v>
      </c>
      <c r="R3303" s="44">
        <v>0</v>
      </c>
      <c r="S3303" s="44">
        <v>8738.99</v>
      </c>
      <c r="T3303" s="44">
        <v>0</v>
      </c>
      <c r="V3303" s="44"/>
      <c r="W3303" s="44"/>
      <c r="X3303" s="44"/>
    </row>
    <row r="3304" spans="1:24">
      <c r="A3304">
        <v>2</v>
      </c>
      <c r="B3304">
        <v>4332</v>
      </c>
      <c r="C3304" t="s">
        <v>3767</v>
      </c>
      <c r="D3304" t="s">
        <v>78</v>
      </c>
      <c r="E3304" t="s">
        <v>76</v>
      </c>
      <c r="F3304" t="s">
        <v>6536</v>
      </c>
      <c r="G3304" t="s">
        <v>3277</v>
      </c>
      <c r="H3304" t="s">
        <v>107</v>
      </c>
      <c r="I3304" s="42">
        <v>0</v>
      </c>
      <c r="J3304" t="s">
        <v>7002</v>
      </c>
      <c r="K3304" s="37">
        <v>43899</v>
      </c>
      <c r="L3304" s="44">
        <v>4380</v>
      </c>
      <c r="M3304" s="44">
        <v>4380</v>
      </c>
      <c r="N3304" s="44">
        <v>0</v>
      </c>
      <c r="O3304" s="44">
        <v>3942</v>
      </c>
      <c r="P3304" s="44">
        <v>0</v>
      </c>
      <c r="Q3304" s="44">
        <v>328.5</v>
      </c>
      <c r="R3304" s="44">
        <v>0</v>
      </c>
      <c r="S3304" s="44">
        <v>0</v>
      </c>
      <c r="T3304" s="44">
        <v>328.5</v>
      </c>
      <c r="V3304" s="44"/>
      <c r="W3304" s="44"/>
      <c r="X3304" s="44"/>
    </row>
    <row r="3305" spans="1:24">
      <c r="A3305">
        <v>2</v>
      </c>
      <c r="B3305">
        <v>4332</v>
      </c>
      <c r="C3305" t="s">
        <v>3767</v>
      </c>
      <c r="D3305" t="s">
        <v>78</v>
      </c>
      <c r="E3305" t="s">
        <v>76</v>
      </c>
      <c r="F3305" t="s">
        <v>6537</v>
      </c>
      <c r="G3305" t="s">
        <v>3445</v>
      </c>
      <c r="H3305" t="s">
        <v>124</v>
      </c>
      <c r="I3305" s="42">
        <v>0</v>
      </c>
      <c r="J3305" t="s">
        <v>7002</v>
      </c>
      <c r="K3305" s="37">
        <v>43959</v>
      </c>
      <c r="L3305" s="44">
        <v>11602.8</v>
      </c>
      <c r="M3305" s="44">
        <v>11602.8</v>
      </c>
      <c r="N3305" s="44">
        <v>0</v>
      </c>
      <c r="O3305" s="44">
        <v>10442.52</v>
      </c>
      <c r="P3305" s="44">
        <v>0</v>
      </c>
      <c r="Q3305" s="44">
        <v>870.21</v>
      </c>
      <c r="R3305" s="44">
        <v>0</v>
      </c>
      <c r="S3305" s="44">
        <v>0</v>
      </c>
      <c r="T3305" s="44">
        <v>870.21</v>
      </c>
      <c r="V3305" s="44"/>
      <c r="W3305" s="44"/>
      <c r="X3305" s="44"/>
    </row>
    <row r="3306" spans="1:24">
      <c r="A3306">
        <v>2</v>
      </c>
      <c r="B3306">
        <v>4332</v>
      </c>
      <c r="C3306" t="s">
        <v>3767</v>
      </c>
      <c r="D3306" t="s">
        <v>237</v>
      </c>
      <c r="E3306" t="s">
        <v>15</v>
      </c>
      <c r="F3306" t="s">
        <v>8126</v>
      </c>
      <c r="G3306" t="s">
        <v>8127</v>
      </c>
      <c r="H3306" t="s">
        <v>86</v>
      </c>
      <c r="I3306" s="42">
        <v>1</v>
      </c>
      <c r="J3306" t="s">
        <v>7002</v>
      </c>
      <c r="K3306" s="37">
        <v>48092</v>
      </c>
      <c r="L3306" s="44">
        <v>368258.25</v>
      </c>
      <c r="M3306" s="44">
        <v>368258.25</v>
      </c>
      <c r="N3306" s="44">
        <v>0</v>
      </c>
      <c r="O3306" s="44">
        <v>368258.25</v>
      </c>
      <c r="P3306" s="44">
        <v>0</v>
      </c>
      <c r="Q3306" s="44">
        <v>0</v>
      </c>
      <c r="R3306" s="44">
        <v>0</v>
      </c>
      <c r="S3306" s="44">
        <v>0</v>
      </c>
      <c r="T3306" s="44">
        <v>0</v>
      </c>
      <c r="V3306" s="44"/>
      <c r="W3306" s="44"/>
      <c r="X3306" s="44"/>
    </row>
    <row r="3307" spans="1:24">
      <c r="A3307">
        <v>2</v>
      </c>
      <c r="B3307">
        <v>4332</v>
      </c>
      <c r="C3307" t="s">
        <v>3767</v>
      </c>
      <c r="D3307" t="s">
        <v>78</v>
      </c>
      <c r="E3307" t="s">
        <v>76</v>
      </c>
      <c r="F3307" t="s">
        <v>6538</v>
      </c>
      <c r="G3307" t="s">
        <v>3297</v>
      </c>
      <c r="H3307" t="s">
        <v>107</v>
      </c>
      <c r="I3307" s="42">
        <v>0</v>
      </c>
      <c r="J3307" t="s">
        <v>7002</v>
      </c>
      <c r="K3307" s="37">
        <v>43917</v>
      </c>
      <c r="L3307" s="44">
        <v>63008.75</v>
      </c>
      <c r="M3307" s="44">
        <v>63008.75</v>
      </c>
      <c r="N3307" s="44">
        <v>0</v>
      </c>
      <c r="O3307" s="44">
        <v>56707.88</v>
      </c>
      <c r="P3307" s="44">
        <v>0</v>
      </c>
      <c r="Q3307" s="44">
        <v>4725.6566999999995</v>
      </c>
      <c r="R3307" s="44">
        <v>0</v>
      </c>
      <c r="S3307" s="44">
        <v>0</v>
      </c>
      <c r="T3307" s="44">
        <v>4725.6566999999995</v>
      </c>
      <c r="V3307" s="44"/>
      <c r="W3307" s="44"/>
      <c r="X3307" s="44"/>
    </row>
    <row r="3308" spans="1:24">
      <c r="A3308">
        <v>2</v>
      </c>
      <c r="B3308">
        <v>4332</v>
      </c>
      <c r="C3308" t="s">
        <v>3767</v>
      </c>
      <c r="D3308" t="s">
        <v>2213</v>
      </c>
      <c r="E3308" t="s">
        <v>48</v>
      </c>
      <c r="F3308" t="s">
        <v>8128</v>
      </c>
      <c r="G3308" t="s">
        <v>8129</v>
      </c>
      <c r="H3308" t="s">
        <v>107</v>
      </c>
      <c r="I3308" s="42">
        <v>1</v>
      </c>
      <c r="J3308" t="s">
        <v>7002</v>
      </c>
      <c r="K3308" s="37">
        <v>43987</v>
      </c>
      <c r="L3308" s="44">
        <v>10462.81</v>
      </c>
      <c r="M3308" s="44">
        <v>10462.81</v>
      </c>
      <c r="N3308" s="44">
        <v>0</v>
      </c>
      <c r="O3308" s="44">
        <v>9416.5300000000007</v>
      </c>
      <c r="P3308" s="44">
        <v>0</v>
      </c>
      <c r="Q3308" s="44">
        <v>784.71</v>
      </c>
      <c r="R3308" s="44">
        <v>0</v>
      </c>
      <c r="S3308" s="44">
        <v>784.71</v>
      </c>
      <c r="T3308" s="44">
        <v>0</v>
      </c>
      <c r="V3308" s="44"/>
      <c r="W3308" s="44"/>
      <c r="X3308" s="44"/>
    </row>
    <row r="3309" spans="1:24">
      <c r="A3309">
        <v>2</v>
      </c>
      <c r="B3309">
        <v>4332</v>
      </c>
      <c r="C3309" t="s">
        <v>3767</v>
      </c>
      <c r="D3309" t="s">
        <v>630</v>
      </c>
      <c r="E3309" t="s">
        <v>9</v>
      </c>
      <c r="F3309" t="s">
        <v>6539</v>
      </c>
      <c r="G3309" t="s">
        <v>631</v>
      </c>
      <c r="H3309" t="s">
        <v>100</v>
      </c>
      <c r="I3309" s="42">
        <v>1</v>
      </c>
      <c r="J3309" t="s">
        <v>7002</v>
      </c>
      <c r="K3309" s="37">
        <v>43336</v>
      </c>
      <c r="L3309" s="44">
        <v>8426.17</v>
      </c>
      <c r="M3309" s="44">
        <v>8426.17</v>
      </c>
      <c r="N3309" s="44">
        <v>0</v>
      </c>
      <c r="O3309" s="44">
        <v>7583.55</v>
      </c>
      <c r="P3309" s="44">
        <v>0</v>
      </c>
      <c r="Q3309" s="44">
        <v>631.96249999999998</v>
      </c>
      <c r="R3309" s="44">
        <v>0</v>
      </c>
      <c r="S3309" s="44">
        <v>0</v>
      </c>
      <c r="T3309" s="44">
        <v>631.96249999999998</v>
      </c>
      <c r="V3309" s="44"/>
      <c r="W3309" s="44"/>
      <c r="X3309" s="44"/>
    </row>
    <row r="3310" spans="1:24">
      <c r="A3310">
        <v>2</v>
      </c>
      <c r="B3310">
        <v>4332</v>
      </c>
      <c r="C3310" t="s">
        <v>3767</v>
      </c>
      <c r="D3310" t="s">
        <v>78</v>
      </c>
      <c r="E3310" t="s">
        <v>76</v>
      </c>
      <c r="F3310" t="s">
        <v>6540</v>
      </c>
      <c r="G3310" t="s">
        <v>3312</v>
      </c>
      <c r="H3310" t="s">
        <v>124</v>
      </c>
      <c r="I3310" s="42">
        <v>0</v>
      </c>
      <c r="J3310" t="s">
        <v>7002</v>
      </c>
      <c r="K3310" s="37">
        <v>43917</v>
      </c>
      <c r="L3310" s="44">
        <v>100855.79</v>
      </c>
      <c r="M3310" s="44">
        <v>100855.79</v>
      </c>
      <c r="N3310" s="44">
        <v>0</v>
      </c>
      <c r="O3310" s="44">
        <v>90770.21</v>
      </c>
      <c r="P3310" s="44">
        <v>0</v>
      </c>
      <c r="Q3310" s="44">
        <v>7564.1841999999997</v>
      </c>
      <c r="R3310" s="44">
        <v>0</v>
      </c>
      <c r="S3310" s="44">
        <v>0</v>
      </c>
      <c r="T3310" s="44">
        <v>7564.1841999999997</v>
      </c>
      <c r="V3310" s="44"/>
      <c r="W3310" s="44"/>
      <c r="X3310" s="44"/>
    </row>
    <row r="3311" spans="1:24">
      <c r="A3311">
        <v>2</v>
      </c>
      <c r="B3311">
        <v>4332</v>
      </c>
      <c r="C3311" t="s">
        <v>3767</v>
      </c>
      <c r="D3311" t="s">
        <v>928</v>
      </c>
      <c r="E3311" t="s">
        <v>147</v>
      </c>
      <c r="F3311" t="s">
        <v>6541</v>
      </c>
      <c r="G3311" t="s">
        <v>3286</v>
      </c>
      <c r="H3311" t="s">
        <v>107</v>
      </c>
      <c r="I3311" s="42">
        <v>1</v>
      </c>
      <c r="J3311" t="s">
        <v>7002</v>
      </c>
      <c r="K3311" s="37">
        <v>43851</v>
      </c>
      <c r="L3311" s="44">
        <v>15986.13</v>
      </c>
      <c r="M3311" s="44">
        <v>15986.13</v>
      </c>
      <c r="N3311" s="44">
        <v>0</v>
      </c>
      <c r="O3311" s="44">
        <v>14387.52</v>
      </c>
      <c r="P3311" s="44">
        <v>0</v>
      </c>
      <c r="Q3311" s="44">
        <v>1198.96</v>
      </c>
      <c r="R3311" s="44">
        <v>0</v>
      </c>
      <c r="S3311" s="44">
        <v>0</v>
      </c>
      <c r="T3311" s="44">
        <v>1198.96</v>
      </c>
      <c r="V3311" s="44"/>
      <c r="W3311" s="44"/>
      <c r="X3311" s="44"/>
    </row>
    <row r="3312" spans="1:24">
      <c r="A3312">
        <v>2</v>
      </c>
      <c r="B3312">
        <v>4332</v>
      </c>
      <c r="C3312" t="s">
        <v>3767</v>
      </c>
      <c r="D3312" t="s">
        <v>654</v>
      </c>
      <c r="E3312" t="s">
        <v>147</v>
      </c>
      <c r="F3312" t="s">
        <v>6542</v>
      </c>
      <c r="G3312" t="s">
        <v>3352</v>
      </c>
      <c r="H3312" t="s">
        <v>107</v>
      </c>
      <c r="I3312" s="42">
        <v>0.19</v>
      </c>
      <c r="J3312" t="s">
        <v>7002</v>
      </c>
      <c r="K3312" s="37">
        <v>43760</v>
      </c>
      <c r="L3312" s="44">
        <v>20533.54</v>
      </c>
      <c r="M3312" s="44">
        <v>20533.54</v>
      </c>
      <c r="N3312" s="44">
        <v>0</v>
      </c>
      <c r="O3312" s="44">
        <v>18480.189999999999</v>
      </c>
      <c r="P3312" s="44">
        <v>0</v>
      </c>
      <c r="Q3312" s="44">
        <v>1540.0157999999999</v>
      </c>
      <c r="R3312" s="44">
        <v>0</v>
      </c>
      <c r="S3312" s="44">
        <v>0</v>
      </c>
      <c r="T3312" s="44">
        <v>1540.0157999999999</v>
      </c>
      <c r="V3312" s="44"/>
      <c r="W3312" s="44"/>
      <c r="X3312" s="44"/>
    </row>
    <row r="3313" spans="1:24">
      <c r="A3313">
        <v>2</v>
      </c>
      <c r="B3313">
        <v>4332</v>
      </c>
      <c r="C3313" t="s">
        <v>3767</v>
      </c>
      <c r="D3313" t="s">
        <v>2213</v>
      </c>
      <c r="E3313" t="s">
        <v>48</v>
      </c>
      <c r="F3313" t="s">
        <v>6543</v>
      </c>
      <c r="G3313" t="s">
        <v>3272</v>
      </c>
      <c r="H3313" t="s">
        <v>107</v>
      </c>
      <c r="I3313" s="42">
        <v>0</v>
      </c>
      <c r="J3313" t="s">
        <v>7002</v>
      </c>
      <c r="K3313" s="37">
        <v>48092</v>
      </c>
      <c r="L3313" s="44">
        <v>67758.92</v>
      </c>
      <c r="M3313" s="44">
        <v>67758.92</v>
      </c>
      <c r="N3313" s="44">
        <v>0</v>
      </c>
      <c r="O3313" s="44">
        <v>60983.03</v>
      </c>
      <c r="P3313" s="44">
        <v>0</v>
      </c>
      <c r="Q3313" s="44">
        <v>5081.9192000000003</v>
      </c>
      <c r="R3313" s="44">
        <v>0</v>
      </c>
      <c r="S3313" s="44">
        <v>0</v>
      </c>
      <c r="T3313" s="44">
        <v>5081.9192000000003</v>
      </c>
      <c r="V3313" s="44"/>
      <c r="W3313" s="44"/>
      <c r="X3313" s="44"/>
    </row>
    <row r="3314" spans="1:24">
      <c r="A3314">
        <v>2</v>
      </c>
      <c r="B3314">
        <v>4332</v>
      </c>
      <c r="C3314" t="s">
        <v>3767</v>
      </c>
      <c r="D3314" t="s">
        <v>13</v>
      </c>
      <c r="E3314" t="s">
        <v>9</v>
      </c>
      <c r="F3314" t="s">
        <v>8130</v>
      </c>
      <c r="G3314" t="s">
        <v>8131</v>
      </c>
      <c r="H3314" t="s">
        <v>107</v>
      </c>
      <c r="I3314" s="42">
        <v>0</v>
      </c>
      <c r="J3314" t="s">
        <v>7002</v>
      </c>
      <c r="K3314" s="37">
        <v>48092</v>
      </c>
      <c r="L3314" s="44">
        <v>7891.72</v>
      </c>
      <c r="M3314" s="44">
        <v>7891.72</v>
      </c>
      <c r="N3314" s="44">
        <v>0</v>
      </c>
      <c r="O3314" s="44">
        <v>7102.55</v>
      </c>
      <c r="P3314" s="44">
        <v>0</v>
      </c>
      <c r="Q3314" s="44">
        <v>591.87</v>
      </c>
      <c r="R3314" s="44">
        <v>0</v>
      </c>
      <c r="S3314" s="44">
        <v>591.87</v>
      </c>
      <c r="T3314" s="44">
        <v>0</v>
      </c>
      <c r="V3314" s="44"/>
      <c r="W3314" s="44"/>
      <c r="X3314" s="44"/>
    </row>
    <row r="3315" spans="1:24">
      <c r="A3315">
        <v>2</v>
      </c>
      <c r="B3315">
        <v>4332</v>
      </c>
      <c r="C3315" t="s">
        <v>3767</v>
      </c>
      <c r="D3315" t="s">
        <v>78</v>
      </c>
      <c r="E3315" t="s">
        <v>76</v>
      </c>
      <c r="F3315" t="s">
        <v>6544</v>
      </c>
      <c r="G3315" t="s">
        <v>3293</v>
      </c>
      <c r="H3315" t="s">
        <v>107</v>
      </c>
      <c r="I3315" s="42">
        <v>0.5</v>
      </c>
      <c r="J3315" t="s">
        <v>7002</v>
      </c>
      <c r="K3315" s="37">
        <v>43991</v>
      </c>
      <c r="L3315" s="44">
        <v>10013.700000000001</v>
      </c>
      <c r="M3315" s="44">
        <v>10013.700000000001</v>
      </c>
      <c r="N3315" s="44">
        <v>0</v>
      </c>
      <c r="O3315" s="44">
        <v>9012.33</v>
      </c>
      <c r="P3315" s="44">
        <v>0</v>
      </c>
      <c r="Q3315" s="44">
        <v>751.02750000000003</v>
      </c>
      <c r="R3315" s="44">
        <v>0</v>
      </c>
      <c r="S3315" s="44">
        <v>0</v>
      </c>
      <c r="T3315" s="44">
        <v>751.02750000000003</v>
      </c>
      <c r="V3315" s="44"/>
      <c r="W3315" s="44"/>
      <c r="X3315" s="44"/>
    </row>
    <row r="3316" spans="1:24">
      <c r="A3316">
        <v>2</v>
      </c>
      <c r="B3316">
        <v>4332</v>
      </c>
      <c r="C3316" t="s">
        <v>3767</v>
      </c>
      <c r="D3316" t="s">
        <v>1386</v>
      </c>
      <c r="E3316" t="s">
        <v>9</v>
      </c>
      <c r="F3316" t="s">
        <v>8132</v>
      </c>
      <c r="G3316" t="s">
        <v>8133</v>
      </c>
      <c r="H3316" t="s">
        <v>86</v>
      </c>
      <c r="I3316" s="42">
        <v>1</v>
      </c>
      <c r="J3316" t="s">
        <v>7002</v>
      </c>
      <c r="K3316" s="37">
        <v>48092</v>
      </c>
      <c r="L3316" s="44">
        <v>2012838.35</v>
      </c>
      <c r="M3316" s="44">
        <v>2012838.35</v>
      </c>
      <c r="N3316" s="44">
        <v>0</v>
      </c>
      <c r="O3316" s="44">
        <v>2012838.35</v>
      </c>
      <c r="P3316" s="44">
        <v>0</v>
      </c>
      <c r="Q3316" s="44">
        <v>0</v>
      </c>
      <c r="R3316" s="44">
        <v>0</v>
      </c>
      <c r="S3316" s="44">
        <v>0</v>
      </c>
      <c r="T3316" s="44">
        <v>0</v>
      </c>
      <c r="V3316" s="44"/>
      <c r="W3316" s="44"/>
      <c r="X3316" s="44"/>
    </row>
    <row r="3317" spans="1:24">
      <c r="A3317">
        <v>2</v>
      </c>
      <c r="B3317">
        <v>4332</v>
      </c>
      <c r="C3317" t="s">
        <v>3767</v>
      </c>
      <c r="D3317" t="s">
        <v>50</v>
      </c>
      <c r="E3317" t="s">
        <v>48</v>
      </c>
      <c r="F3317" t="s">
        <v>6545</v>
      </c>
      <c r="G3317" t="s">
        <v>829</v>
      </c>
      <c r="H3317" t="s">
        <v>104</v>
      </c>
      <c r="I3317" s="42">
        <v>0</v>
      </c>
      <c r="J3317" t="s">
        <v>7002</v>
      </c>
      <c r="K3317" s="37">
        <v>43334</v>
      </c>
      <c r="L3317" s="44">
        <v>4517</v>
      </c>
      <c r="M3317" s="44">
        <v>4517</v>
      </c>
      <c r="N3317" s="44">
        <v>0</v>
      </c>
      <c r="O3317" s="44">
        <v>4065.3</v>
      </c>
      <c r="P3317" s="44">
        <v>0</v>
      </c>
      <c r="Q3317" s="44">
        <v>338.77499999999998</v>
      </c>
      <c r="R3317" s="44">
        <v>0</v>
      </c>
      <c r="S3317" s="44">
        <v>0</v>
      </c>
      <c r="T3317" s="44">
        <v>338.77499999999998</v>
      </c>
      <c r="V3317" s="44"/>
      <c r="W3317" s="44"/>
      <c r="X3317" s="44"/>
    </row>
    <row r="3318" spans="1:24">
      <c r="A3318">
        <v>2</v>
      </c>
      <c r="B3318">
        <v>4332</v>
      </c>
      <c r="C3318" t="s">
        <v>3767</v>
      </c>
      <c r="D3318" t="s">
        <v>654</v>
      </c>
      <c r="E3318" t="s">
        <v>147</v>
      </c>
      <c r="F3318" t="s">
        <v>6546</v>
      </c>
      <c r="G3318" t="s">
        <v>1425</v>
      </c>
      <c r="H3318" t="s">
        <v>107</v>
      </c>
      <c r="I3318" s="42">
        <v>0.5</v>
      </c>
      <c r="J3318" t="s">
        <v>7002</v>
      </c>
      <c r="K3318" s="37">
        <v>48092</v>
      </c>
      <c r="L3318" s="44">
        <v>66337.53</v>
      </c>
      <c r="M3318" s="44">
        <v>66337.53</v>
      </c>
      <c r="N3318" s="44">
        <v>0</v>
      </c>
      <c r="O3318" s="44">
        <v>59703.78</v>
      </c>
      <c r="P3318" s="44">
        <v>0</v>
      </c>
      <c r="Q3318" s="44">
        <v>4975.3149999999996</v>
      </c>
      <c r="R3318" s="44">
        <v>0</v>
      </c>
      <c r="S3318" s="44">
        <v>0</v>
      </c>
      <c r="T3318" s="44">
        <v>4975.3149999999996</v>
      </c>
      <c r="V3318" s="44"/>
      <c r="W3318" s="44"/>
      <c r="X3318" s="44"/>
    </row>
    <row r="3319" spans="1:24">
      <c r="A3319">
        <v>2</v>
      </c>
      <c r="B3319">
        <v>4332</v>
      </c>
      <c r="C3319" t="s">
        <v>3767</v>
      </c>
      <c r="D3319" t="s">
        <v>63</v>
      </c>
      <c r="E3319" t="s">
        <v>21</v>
      </c>
      <c r="F3319" t="s">
        <v>8134</v>
      </c>
      <c r="G3319" t="s">
        <v>8135</v>
      </c>
      <c r="H3319" t="s">
        <v>100</v>
      </c>
      <c r="I3319" s="42">
        <v>0.13</v>
      </c>
      <c r="J3319" t="s">
        <v>7002</v>
      </c>
      <c r="K3319" s="37">
        <v>48092</v>
      </c>
      <c r="L3319" s="44">
        <v>1449427.63</v>
      </c>
      <c r="M3319" s="44">
        <v>1449427.63</v>
      </c>
      <c r="N3319" s="44">
        <v>0</v>
      </c>
      <c r="O3319" s="44">
        <v>1304484.8700000001</v>
      </c>
      <c r="P3319" s="44">
        <v>0</v>
      </c>
      <c r="Q3319" s="44">
        <v>0</v>
      </c>
      <c r="R3319" s="44">
        <v>0</v>
      </c>
      <c r="S3319" s="44">
        <v>0</v>
      </c>
      <c r="T3319" s="44">
        <v>0</v>
      </c>
      <c r="V3319" s="44"/>
      <c r="W3319" s="44"/>
      <c r="X3319" s="44"/>
    </row>
    <row r="3320" spans="1:24">
      <c r="A3320">
        <v>2</v>
      </c>
      <c r="B3320">
        <v>4332</v>
      </c>
      <c r="C3320" t="s">
        <v>3767</v>
      </c>
      <c r="D3320" t="s">
        <v>129</v>
      </c>
      <c r="E3320" t="s">
        <v>9</v>
      </c>
      <c r="F3320" t="s">
        <v>6547</v>
      </c>
      <c r="G3320" t="s">
        <v>3457</v>
      </c>
      <c r="H3320" t="s">
        <v>107</v>
      </c>
      <c r="I3320" s="42">
        <v>1</v>
      </c>
      <c r="J3320" t="s">
        <v>7002</v>
      </c>
      <c r="K3320" s="37">
        <v>43851</v>
      </c>
      <c r="L3320" s="44">
        <v>116806.65</v>
      </c>
      <c r="M3320" s="44">
        <v>116806.65</v>
      </c>
      <c r="N3320" s="44">
        <v>0</v>
      </c>
      <c r="O3320" s="44">
        <v>105125.99</v>
      </c>
      <c r="P3320" s="44">
        <v>0</v>
      </c>
      <c r="Q3320" s="44">
        <v>8760.4992000000002</v>
      </c>
      <c r="R3320" s="44">
        <v>0</v>
      </c>
      <c r="S3320" s="44">
        <v>0</v>
      </c>
      <c r="T3320" s="44">
        <v>8760.4992000000002</v>
      </c>
      <c r="V3320" s="44"/>
      <c r="W3320" s="44"/>
      <c r="X3320" s="44"/>
    </row>
    <row r="3321" spans="1:24">
      <c r="A3321">
        <v>2</v>
      </c>
      <c r="B3321">
        <v>4332</v>
      </c>
      <c r="C3321" t="s">
        <v>3767</v>
      </c>
      <c r="D3321" t="s">
        <v>48</v>
      </c>
      <c r="E3321" t="s">
        <v>48</v>
      </c>
      <c r="F3321" t="s">
        <v>8136</v>
      </c>
      <c r="G3321" t="s">
        <v>141</v>
      </c>
      <c r="H3321" t="s">
        <v>86</v>
      </c>
      <c r="I3321" s="42">
        <v>1</v>
      </c>
      <c r="J3321" t="s">
        <v>7002</v>
      </c>
      <c r="K3321" s="37">
        <v>43929</v>
      </c>
      <c r="L3321" s="44">
        <v>508029.46</v>
      </c>
      <c r="M3321" s="44">
        <v>508029.46</v>
      </c>
      <c r="N3321" s="44">
        <v>0</v>
      </c>
      <c r="O3321" s="44">
        <v>508029.46</v>
      </c>
      <c r="P3321" s="44">
        <v>0</v>
      </c>
      <c r="Q3321" s="44">
        <v>0</v>
      </c>
      <c r="R3321" s="44">
        <v>0</v>
      </c>
      <c r="S3321" s="44">
        <v>0</v>
      </c>
      <c r="T3321" s="44">
        <v>0</v>
      </c>
      <c r="V3321" s="44"/>
      <c r="W3321" s="44"/>
      <c r="X3321" s="44"/>
    </row>
    <row r="3322" spans="1:24">
      <c r="A3322">
        <v>2</v>
      </c>
      <c r="B3322">
        <v>4332</v>
      </c>
      <c r="C3322" t="s">
        <v>3767</v>
      </c>
      <c r="D3322" t="s">
        <v>3342</v>
      </c>
      <c r="E3322" t="s">
        <v>814</v>
      </c>
      <c r="F3322" t="s">
        <v>8137</v>
      </c>
      <c r="G3322" t="s">
        <v>8138</v>
      </c>
      <c r="H3322" t="s">
        <v>149</v>
      </c>
      <c r="I3322" s="42">
        <v>0.25</v>
      </c>
      <c r="J3322" t="s">
        <v>7002</v>
      </c>
      <c r="K3322" s="37">
        <v>48092</v>
      </c>
      <c r="L3322" s="44">
        <v>936189.94</v>
      </c>
      <c r="M3322" s="44">
        <v>936189.94</v>
      </c>
      <c r="N3322" s="44">
        <v>0</v>
      </c>
      <c r="O3322" s="44">
        <v>842570.95</v>
      </c>
      <c r="P3322" s="44">
        <v>0</v>
      </c>
      <c r="Q3322" s="44">
        <v>0</v>
      </c>
      <c r="R3322" s="44">
        <v>0</v>
      </c>
      <c r="S3322" s="44">
        <v>0</v>
      </c>
      <c r="T3322" s="44">
        <v>0</v>
      </c>
      <c r="V3322" s="44"/>
      <c r="W3322" s="44"/>
      <c r="X3322" s="44"/>
    </row>
    <row r="3323" spans="1:24">
      <c r="A3323">
        <v>2</v>
      </c>
      <c r="B3323">
        <v>4332</v>
      </c>
      <c r="C3323" t="s">
        <v>3767</v>
      </c>
      <c r="D3323" t="s">
        <v>654</v>
      </c>
      <c r="E3323" t="s">
        <v>147</v>
      </c>
      <c r="F3323" t="s">
        <v>6548</v>
      </c>
      <c r="G3323" t="s">
        <v>3349</v>
      </c>
      <c r="H3323" t="s">
        <v>104</v>
      </c>
      <c r="I3323" s="42">
        <v>0</v>
      </c>
      <c r="J3323" t="s">
        <v>7002</v>
      </c>
      <c r="K3323" s="37">
        <v>43721</v>
      </c>
      <c r="L3323" s="44">
        <v>93221.81</v>
      </c>
      <c r="M3323" s="44">
        <v>93221.81</v>
      </c>
      <c r="N3323" s="44">
        <v>0</v>
      </c>
      <c r="O3323" s="44">
        <v>83899.63</v>
      </c>
      <c r="P3323" s="44">
        <v>0</v>
      </c>
      <c r="Q3323" s="44">
        <v>6991.6358</v>
      </c>
      <c r="R3323" s="44">
        <v>0</v>
      </c>
      <c r="S3323" s="44">
        <v>0</v>
      </c>
      <c r="T3323" s="44">
        <v>6991.6358</v>
      </c>
      <c r="V3323" s="44"/>
      <c r="W3323" s="44"/>
      <c r="X3323" s="44"/>
    </row>
    <row r="3324" spans="1:24">
      <c r="A3324">
        <v>2</v>
      </c>
      <c r="B3324">
        <v>4332</v>
      </c>
      <c r="C3324" t="s">
        <v>3767</v>
      </c>
      <c r="D3324" t="s">
        <v>68</v>
      </c>
      <c r="E3324" t="s">
        <v>69</v>
      </c>
      <c r="F3324" t="s">
        <v>6549</v>
      </c>
      <c r="G3324" t="s">
        <v>3252</v>
      </c>
      <c r="H3324" t="s">
        <v>107</v>
      </c>
      <c r="I3324" s="42">
        <v>0</v>
      </c>
      <c r="J3324" t="s">
        <v>7002</v>
      </c>
      <c r="K3324" s="37">
        <v>43958</v>
      </c>
      <c r="L3324" s="44">
        <v>138324.39000000001</v>
      </c>
      <c r="M3324" s="44">
        <v>0</v>
      </c>
      <c r="N3324" s="44">
        <v>-138324.39000000001</v>
      </c>
      <c r="O3324" s="44">
        <v>0</v>
      </c>
      <c r="P3324" s="44">
        <v>-124491.95</v>
      </c>
      <c r="Q3324" s="44">
        <v>0</v>
      </c>
      <c r="R3324" s="44">
        <v>0</v>
      </c>
      <c r="S3324" s="44">
        <v>0</v>
      </c>
      <c r="T3324" s="44">
        <v>0</v>
      </c>
      <c r="V3324" s="44"/>
      <c r="W3324" s="44"/>
      <c r="X3324" s="44"/>
    </row>
    <row r="3325" spans="1:24">
      <c r="A3325">
        <v>2</v>
      </c>
      <c r="B3325">
        <v>4332</v>
      </c>
      <c r="C3325" t="s">
        <v>3767</v>
      </c>
      <c r="D3325" t="s">
        <v>8139</v>
      </c>
      <c r="E3325" t="s">
        <v>27</v>
      </c>
      <c r="F3325" t="s">
        <v>8140</v>
      </c>
      <c r="G3325" t="s">
        <v>7542</v>
      </c>
      <c r="H3325" t="s">
        <v>86</v>
      </c>
      <c r="I3325" s="42">
        <v>1</v>
      </c>
      <c r="J3325" t="s">
        <v>7002</v>
      </c>
      <c r="K3325" s="37">
        <v>43265</v>
      </c>
      <c r="L3325" s="44">
        <v>5009.68</v>
      </c>
      <c r="M3325" s="44">
        <v>5009.68</v>
      </c>
      <c r="N3325" s="44">
        <v>0</v>
      </c>
      <c r="O3325" s="44">
        <v>5009.68</v>
      </c>
      <c r="P3325" s="44">
        <v>0</v>
      </c>
      <c r="Q3325" s="44">
        <v>0</v>
      </c>
      <c r="R3325" s="44">
        <v>0</v>
      </c>
      <c r="S3325" s="44">
        <v>0</v>
      </c>
      <c r="T3325" s="44">
        <v>0</v>
      </c>
      <c r="V3325" s="44"/>
      <c r="W3325" s="44"/>
      <c r="X3325" s="44"/>
    </row>
    <row r="3326" spans="1:24">
      <c r="A3326">
        <v>2</v>
      </c>
      <c r="B3326">
        <v>4332</v>
      </c>
      <c r="C3326" t="s">
        <v>3767</v>
      </c>
      <c r="D3326" t="s">
        <v>13</v>
      </c>
      <c r="E3326" t="s">
        <v>9</v>
      </c>
      <c r="F3326" t="s">
        <v>8141</v>
      </c>
      <c r="G3326" t="s">
        <v>8142</v>
      </c>
      <c r="H3326" t="s">
        <v>107</v>
      </c>
      <c r="I3326" s="42">
        <v>0</v>
      </c>
      <c r="J3326" t="s">
        <v>7002</v>
      </c>
      <c r="K3326" s="37">
        <v>44005</v>
      </c>
      <c r="L3326" s="44">
        <v>13499.4</v>
      </c>
      <c r="M3326" s="44">
        <v>13499.4</v>
      </c>
      <c r="N3326" s="44">
        <v>0</v>
      </c>
      <c r="O3326" s="44">
        <v>12149.46</v>
      </c>
      <c r="P3326" s="44">
        <v>0</v>
      </c>
      <c r="Q3326" s="44">
        <v>1012.45</v>
      </c>
      <c r="R3326" s="44">
        <v>0</v>
      </c>
      <c r="S3326" s="44">
        <v>1012.45</v>
      </c>
      <c r="T3326" s="44">
        <v>0</v>
      </c>
      <c r="V3326" s="44"/>
      <c r="W3326" s="44"/>
      <c r="X3326" s="44"/>
    </row>
    <row r="3327" spans="1:24">
      <c r="A3327">
        <v>2</v>
      </c>
      <c r="B3327">
        <v>4332</v>
      </c>
      <c r="C3327" t="s">
        <v>3767</v>
      </c>
      <c r="D3327" t="s">
        <v>1863</v>
      </c>
      <c r="E3327" t="s">
        <v>147</v>
      </c>
      <c r="F3327" t="s">
        <v>6550</v>
      </c>
      <c r="G3327" t="s">
        <v>3192</v>
      </c>
      <c r="H3327" t="s">
        <v>107</v>
      </c>
      <c r="I3327" s="42">
        <v>1</v>
      </c>
      <c r="J3327" t="s">
        <v>7002</v>
      </c>
      <c r="K3327" s="37">
        <v>43851</v>
      </c>
      <c r="L3327" s="44">
        <v>14454.87</v>
      </c>
      <c r="M3327" s="44">
        <v>14454.87</v>
      </c>
      <c r="N3327" s="44">
        <v>0</v>
      </c>
      <c r="O3327" s="44">
        <v>13009.38</v>
      </c>
      <c r="P3327" s="44">
        <v>0</v>
      </c>
      <c r="Q3327" s="44">
        <v>1084.115</v>
      </c>
      <c r="R3327" s="44">
        <v>0</v>
      </c>
      <c r="S3327" s="44">
        <v>0</v>
      </c>
      <c r="T3327" s="44">
        <v>1084.115</v>
      </c>
      <c r="V3327" s="44"/>
      <c r="W3327" s="44"/>
      <c r="X3327" s="44"/>
    </row>
    <row r="3328" spans="1:24">
      <c r="A3328">
        <v>2</v>
      </c>
      <c r="B3328">
        <v>4332</v>
      </c>
      <c r="C3328" t="s">
        <v>3767</v>
      </c>
      <c r="D3328" t="s">
        <v>1863</v>
      </c>
      <c r="E3328" t="s">
        <v>147</v>
      </c>
      <c r="F3328" t="s">
        <v>6551</v>
      </c>
      <c r="G3328" t="s">
        <v>3191</v>
      </c>
      <c r="H3328" t="s">
        <v>107</v>
      </c>
      <c r="I3328" s="42">
        <v>1</v>
      </c>
      <c r="J3328" t="s">
        <v>7002</v>
      </c>
      <c r="K3328" s="37">
        <v>43851</v>
      </c>
      <c r="L3328" s="44">
        <v>65734.720000000001</v>
      </c>
      <c r="M3328" s="44">
        <v>65734.720000000001</v>
      </c>
      <c r="N3328" s="44">
        <v>0</v>
      </c>
      <c r="O3328" s="44">
        <v>59161.25</v>
      </c>
      <c r="P3328" s="44">
        <v>0</v>
      </c>
      <c r="Q3328" s="44">
        <v>4930.1041999999998</v>
      </c>
      <c r="R3328" s="44">
        <v>0</v>
      </c>
      <c r="S3328" s="44">
        <v>0</v>
      </c>
      <c r="T3328" s="44">
        <v>4930.1041999999998</v>
      </c>
      <c r="V3328" s="44"/>
      <c r="W3328" s="44"/>
      <c r="X3328" s="44"/>
    </row>
    <row r="3329" spans="1:24">
      <c r="A3329">
        <v>2</v>
      </c>
      <c r="B3329">
        <v>4332</v>
      </c>
      <c r="C3329" t="s">
        <v>3767</v>
      </c>
      <c r="D3329" t="s">
        <v>68</v>
      </c>
      <c r="E3329" t="s">
        <v>69</v>
      </c>
      <c r="F3329" t="s">
        <v>6552</v>
      </c>
      <c r="G3329" t="s">
        <v>3256</v>
      </c>
      <c r="H3329" t="s">
        <v>107</v>
      </c>
      <c r="I3329" s="42">
        <v>1</v>
      </c>
      <c r="J3329" t="s">
        <v>7002</v>
      </c>
      <c r="K3329" s="37">
        <v>43781</v>
      </c>
      <c r="L3329" s="44">
        <v>4650</v>
      </c>
      <c r="M3329" s="44">
        <v>4650</v>
      </c>
      <c r="N3329" s="44">
        <v>0</v>
      </c>
      <c r="O3329" s="44">
        <v>4185</v>
      </c>
      <c r="P3329" s="44">
        <v>0</v>
      </c>
      <c r="Q3329" s="44">
        <v>348.75</v>
      </c>
      <c r="R3329" s="44">
        <v>0</v>
      </c>
      <c r="S3329" s="44">
        <v>0</v>
      </c>
      <c r="T3329" s="44">
        <v>348.75</v>
      </c>
      <c r="V3329" s="44"/>
      <c r="W3329" s="44"/>
      <c r="X3329" s="44"/>
    </row>
    <row r="3330" spans="1:24">
      <c r="A3330">
        <v>2</v>
      </c>
      <c r="B3330">
        <v>4332</v>
      </c>
      <c r="C3330" t="s">
        <v>3767</v>
      </c>
      <c r="D3330" t="s">
        <v>669</v>
      </c>
      <c r="E3330" t="s">
        <v>93</v>
      </c>
      <c r="F3330" t="s">
        <v>6553</v>
      </c>
      <c r="G3330" t="s">
        <v>670</v>
      </c>
      <c r="H3330" t="s">
        <v>107</v>
      </c>
      <c r="I3330" s="42">
        <v>1</v>
      </c>
      <c r="J3330" t="s">
        <v>7002</v>
      </c>
      <c r="K3330" s="37">
        <v>43336</v>
      </c>
      <c r="L3330" s="44">
        <v>22000</v>
      </c>
      <c r="M3330" s="44">
        <v>22000</v>
      </c>
      <c r="N3330" s="44">
        <v>0</v>
      </c>
      <c r="O3330" s="44">
        <v>19800</v>
      </c>
      <c r="P3330" s="44">
        <v>0</v>
      </c>
      <c r="Q3330" s="44">
        <v>1650</v>
      </c>
      <c r="R3330" s="44">
        <v>0</v>
      </c>
      <c r="S3330" s="44">
        <v>0</v>
      </c>
      <c r="T3330" s="44">
        <v>1650</v>
      </c>
      <c r="V3330" s="44"/>
      <c r="W3330" s="44"/>
      <c r="X3330" s="44"/>
    </row>
    <row r="3331" spans="1:24">
      <c r="A3331">
        <v>2</v>
      </c>
      <c r="B3331">
        <v>4332</v>
      </c>
      <c r="C3331" t="s">
        <v>3767</v>
      </c>
      <c r="D3331" t="s">
        <v>2213</v>
      </c>
      <c r="E3331" t="s">
        <v>48</v>
      </c>
      <c r="F3331" t="s">
        <v>6554</v>
      </c>
      <c r="G3331" t="s">
        <v>3382</v>
      </c>
      <c r="H3331" t="s">
        <v>107</v>
      </c>
      <c r="I3331" s="42">
        <v>1</v>
      </c>
      <c r="J3331" t="s">
        <v>7002</v>
      </c>
      <c r="K3331" s="37">
        <v>43851</v>
      </c>
      <c r="L3331" s="44">
        <v>7112.75</v>
      </c>
      <c r="M3331" s="44">
        <v>7112.75</v>
      </c>
      <c r="N3331" s="44">
        <v>0</v>
      </c>
      <c r="O3331" s="44">
        <v>6401.48</v>
      </c>
      <c r="P3331" s="44">
        <v>0</v>
      </c>
      <c r="Q3331" s="44">
        <v>533.45669999999996</v>
      </c>
      <c r="R3331" s="44">
        <v>0</v>
      </c>
      <c r="S3331" s="44">
        <v>0</v>
      </c>
      <c r="T3331" s="44">
        <v>533.45669999999996</v>
      </c>
      <c r="V3331" s="44"/>
      <c r="W3331" s="44"/>
      <c r="X3331" s="44"/>
    </row>
    <row r="3332" spans="1:24">
      <c r="A3332">
        <v>2</v>
      </c>
      <c r="B3332">
        <v>4332</v>
      </c>
      <c r="C3332" t="s">
        <v>3767</v>
      </c>
      <c r="D3332" t="s">
        <v>78</v>
      </c>
      <c r="E3332" t="s">
        <v>76</v>
      </c>
      <c r="F3332" t="s">
        <v>6555</v>
      </c>
      <c r="G3332" t="s">
        <v>3299</v>
      </c>
      <c r="H3332" t="s">
        <v>107</v>
      </c>
      <c r="I3332" s="42">
        <v>0</v>
      </c>
      <c r="J3332" t="s">
        <v>7002</v>
      </c>
      <c r="K3332" s="37">
        <v>43917</v>
      </c>
      <c r="L3332" s="44">
        <v>70253.58</v>
      </c>
      <c r="M3332" s="44">
        <v>70253.58</v>
      </c>
      <c r="N3332" s="44">
        <v>0</v>
      </c>
      <c r="O3332" s="44">
        <v>63228.22</v>
      </c>
      <c r="P3332" s="44">
        <v>0</v>
      </c>
      <c r="Q3332" s="44">
        <v>5269.0182999999997</v>
      </c>
      <c r="R3332" s="44">
        <v>0</v>
      </c>
      <c r="S3332" s="44">
        <v>0</v>
      </c>
      <c r="T3332" s="44">
        <v>5269.0182999999997</v>
      </c>
      <c r="V3332" s="44"/>
      <c r="W3332" s="44"/>
      <c r="X3332" s="44"/>
    </row>
    <row r="3333" spans="1:24">
      <c r="A3333">
        <v>2</v>
      </c>
      <c r="B3333">
        <v>4332</v>
      </c>
      <c r="C3333" t="s">
        <v>3767</v>
      </c>
      <c r="D3333" t="s">
        <v>1816</v>
      </c>
      <c r="E3333" t="s">
        <v>9</v>
      </c>
      <c r="F3333" t="s">
        <v>6556</v>
      </c>
      <c r="G3333" t="s">
        <v>3204</v>
      </c>
      <c r="H3333" t="s">
        <v>107</v>
      </c>
      <c r="I3333" s="42">
        <v>1</v>
      </c>
      <c r="J3333" t="s">
        <v>7002</v>
      </c>
      <c r="K3333" s="37">
        <v>43781</v>
      </c>
      <c r="L3333" s="44">
        <v>6000</v>
      </c>
      <c r="M3333" s="44">
        <v>6000</v>
      </c>
      <c r="N3333" s="44">
        <v>0</v>
      </c>
      <c r="O3333" s="44">
        <v>5400</v>
      </c>
      <c r="P3333" s="44">
        <v>0</v>
      </c>
      <c r="Q3333" s="44">
        <v>450</v>
      </c>
      <c r="R3333" s="44">
        <v>0</v>
      </c>
      <c r="S3333" s="44">
        <v>0</v>
      </c>
      <c r="T3333" s="44">
        <v>450</v>
      </c>
      <c r="V3333" s="44"/>
      <c r="W3333" s="44"/>
      <c r="X3333" s="44"/>
    </row>
    <row r="3334" spans="1:24">
      <c r="A3334">
        <v>2</v>
      </c>
      <c r="B3334">
        <v>4332</v>
      </c>
      <c r="C3334" t="s">
        <v>3767</v>
      </c>
      <c r="D3334" t="s">
        <v>1958</v>
      </c>
      <c r="E3334" t="s">
        <v>48</v>
      </c>
      <c r="F3334" t="s">
        <v>6557</v>
      </c>
      <c r="G3334" t="s">
        <v>3222</v>
      </c>
      <c r="H3334" t="s">
        <v>107</v>
      </c>
      <c r="I3334" s="42">
        <v>1</v>
      </c>
      <c r="J3334" t="s">
        <v>7002</v>
      </c>
      <c r="K3334" s="37">
        <v>43781</v>
      </c>
      <c r="L3334" s="44">
        <v>13342.51</v>
      </c>
      <c r="M3334" s="44">
        <v>13342.51</v>
      </c>
      <c r="N3334" s="44">
        <v>0</v>
      </c>
      <c r="O3334" s="44">
        <v>12008.26</v>
      </c>
      <c r="P3334" s="44">
        <v>0</v>
      </c>
      <c r="Q3334" s="44">
        <v>1000.6883</v>
      </c>
      <c r="R3334" s="44">
        <v>0</v>
      </c>
      <c r="S3334" s="44">
        <v>0</v>
      </c>
      <c r="T3334" s="44">
        <v>1000.6883</v>
      </c>
      <c r="V3334" s="44"/>
      <c r="W3334" s="44"/>
      <c r="X3334" s="44"/>
    </row>
    <row r="3335" spans="1:24">
      <c r="A3335">
        <v>2</v>
      </c>
      <c r="B3335">
        <v>4332</v>
      </c>
      <c r="C3335" t="s">
        <v>3767</v>
      </c>
      <c r="D3335" t="s">
        <v>98</v>
      </c>
      <c r="E3335" t="s">
        <v>147</v>
      </c>
      <c r="F3335" t="s">
        <v>6558</v>
      </c>
      <c r="G3335" t="s">
        <v>3383</v>
      </c>
      <c r="H3335" t="s">
        <v>104</v>
      </c>
      <c r="I3335" s="42">
        <v>1</v>
      </c>
      <c r="J3335" t="s">
        <v>7002</v>
      </c>
      <c r="K3335" s="37">
        <v>48092</v>
      </c>
      <c r="L3335" s="44">
        <v>556720.22</v>
      </c>
      <c r="M3335" s="44">
        <v>556720.22</v>
      </c>
      <c r="N3335" s="44">
        <v>0</v>
      </c>
      <c r="O3335" s="44">
        <v>501048.2</v>
      </c>
      <c r="P3335" s="44">
        <v>0</v>
      </c>
      <c r="Q3335" s="44">
        <v>41754.0167</v>
      </c>
      <c r="R3335" s="44">
        <v>0</v>
      </c>
      <c r="S3335" s="44">
        <v>0</v>
      </c>
      <c r="T3335" s="44">
        <v>41754.0167</v>
      </c>
      <c r="V3335" s="44"/>
      <c r="W3335" s="44"/>
      <c r="X3335" s="44"/>
    </row>
    <row r="3336" spans="1:24">
      <c r="A3336">
        <v>2</v>
      </c>
      <c r="B3336">
        <v>4332</v>
      </c>
      <c r="C3336" t="s">
        <v>3767</v>
      </c>
      <c r="D3336" t="s">
        <v>78</v>
      </c>
      <c r="E3336" t="s">
        <v>76</v>
      </c>
      <c r="F3336" t="s">
        <v>6559</v>
      </c>
      <c r="G3336" t="s">
        <v>3501</v>
      </c>
      <c r="H3336" t="s">
        <v>107</v>
      </c>
      <c r="I3336" s="42">
        <v>0.01</v>
      </c>
      <c r="J3336" t="s">
        <v>7002</v>
      </c>
      <c r="K3336" s="37">
        <v>43959</v>
      </c>
      <c r="L3336" s="44">
        <v>53260.160000000003</v>
      </c>
      <c r="M3336" s="44">
        <v>53260.160000000003</v>
      </c>
      <c r="N3336" s="44">
        <v>0</v>
      </c>
      <c r="O3336" s="44">
        <v>47934.14</v>
      </c>
      <c r="P3336" s="44">
        <v>0</v>
      </c>
      <c r="Q3336" s="44">
        <v>3994.5117</v>
      </c>
      <c r="R3336" s="44">
        <v>0</v>
      </c>
      <c r="S3336" s="44">
        <v>0</v>
      </c>
      <c r="T3336" s="44">
        <v>3994.5117</v>
      </c>
      <c r="V3336" s="44"/>
      <c r="W3336" s="44"/>
      <c r="X3336" s="44"/>
    </row>
    <row r="3337" spans="1:24">
      <c r="A3337">
        <v>2</v>
      </c>
      <c r="B3337">
        <v>4332</v>
      </c>
      <c r="C3337" t="s">
        <v>3767</v>
      </c>
      <c r="D3337" t="s">
        <v>470</v>
      </c>
      <c r="E3337" t="s">
        <v>9</v>
      </c>
      <c r="F3337" t="s">
        <v>6560</v>
      </c>
      <c r="G3337" t="s">
        <v>471</v>
      </c>
      <c r="H3337" t="s">
        <v>100</v>
      </c>
      <c r="I3337" s="42">
        <v>1</v>
      </c>
      <c r="J3337" t="s">
        <v>7002</v>
      </c>
      <c r="K3337" s="37">
        <v>43294</v>
      </c>
      <c r="L3337" s="44">
        <v>24187</v>
      </c>
      <c r="M3337" s="44">
        <v>24187</v>
      </c>
      <c r="N3337" s="44">
        <v>0</v>
      </c>
      <c r="O3337" s="44">
        <v>21768.3</v>
      </c>
      <c r="P3337" s="44">
        <v>0</v>
      </c>
      <c r="Q3337" s="44">
        <v>1814.0250000000001</v>
      </c>
      <c r="R3337" s="44">
        <v>0</v>
      </c>
      <c r="S3337" s="44">
        <v>0</v>
      </c>
      <c r="T3337" s="44">
        <v>1814.0250000000001</v>
      </c>
      <c r="V3337" s="44"/>
      <c r="W3337" s="44"/>
      <c r="X3337" s="44"/>
    </row>
    <row r="3338" spans="1:24">
      <c r="A3338">
        <v>2</v>
      </c>
      <c r="B3338">
        <v>4332</v>
      </c>
      <c r="C3338" t="s">
        <v>3767</v>
      </c>
      <c r="D3338" t="s">
        <v>1758</v>
      </c>
      <c r="E3338" t="s">
        <v>152</v>
      </c>
      <c r="F3338" t="s">
        <v>8143</v>
      </c>
      <c r="G3338" t="s">
        <v>8144</v>
      </c>
      <c r="H3338" t="s">
        <v>86</v>
      </c>
      <c r="I3338" s="42">
        <v>1</v>
      </c>
      <c r="J3338" t="s">
        <v>7002</v>
      </c>
      <c r="K3338" s="37">
        <v>43789</v>
      </c>
      <c r="L3338" s="44">
        <v>36152.379999999997</v>
      </c>
      <c r="M3338" s="44">
        <v>36152.379999999997</v>
      </c>
      <c r="N3338" s="44">
        <v>0</v>
      </c>
      <c r="O3338" s="44">
        <v>36152.379999999997</v>
      </c>
      <c r="P3338" s="44">
        <v>0</v>
      </c>
      <c r="Q3338" s="44">
        <v>0</v>
      </c>
      <c r="R3338" s="44">
        <v>0</v>
      </c>
      <c r="S3338" s="44">
        <v>0</v>
      </c>
      <c r="T3338" s="44">
        <v>0</v>
      </c>
      <c r="V3338" s="44"/>
      <c r="W3338" s="44"/>
      <c r="X3338" s="44"/>
    </row>
    <row r="3339" spans="1:24">
      <c r="A3339">
        <v>2</v>
      </c>
      <c r="B3339">
        <v>4332</v>
      </c>
      <c r="C3339" t="s">
        <v>3767</v>
      </c>
      <c r="D3339" t="s">
        <v>30</v>
      </c>
      <c r="E3339" t="s">
        <v>9</v>
      </c>
      <c r="F3339" t="s">
        <v>6561</v>
      </c>
      <c r="G3339" t="s">
        <v>3234</v>
      </c>
      <c r="H3339" t="s">
        <v>124</v>
      </c>
      <c r="I3339" s="42">
        <v>1</v>
      </c>
      <c r="J3339" t="s">
        <v>7002</v>
      </c>
      <c r="K3339" s="37">
        <v>43851</v>
      </c>
      <c r="L3339" s="44">
        <v>86863</v>
      </c>
      <c r="M3339" s="44">
        <v>86863</v>
      </c>
      <c r="N3339" s="44">
        <v>0</v>
      </c>
      <c r="O3339" s="44">
        <v>78176.7</v>
      </c>
      <c r="P3339" s="44">
        <v>0</v>
      </c>
      <c r="Q3339" s="44">
        <v>6514.7250000000004</v>
      </c>
      <c r="R3339" s="44">
        <v>0</v>
      </c>
      <c r="S3339" s="44">
        <v>0</v>
      </c>
      <c r="T3339" s="44">
        <v>6514.7250000000004</v>
      </c>
      <c r="V3339" s="44"/>
      <c r="W3339" s="44"/>
      <c r="X3339" s="44"/>
    </row>
    <row r="3340" spans="1:24">
      <c r="A3340">
        <v>2</v>
      </c>
      <c r="B3340">
        <v>4332</v>
      </c>
      <c r="C3340" t="s">
        <v>3767</v>
      </c>
      <c r="D3340" t="s">
        <v>2174</v>
      </c>
      <c r="E3340" t="s">
        <v>264</v>
      </c>
      <c r="F3340" t="s">
        <v>6562</v>
      </c>
      <c r="G3340" t="s">
        <v>3371</v>
      </c>
      <c r="H3340" t="s">
        <v>107</v>
      </c>
      <c r="I3340" s="42">
        <v>1</v>
      </c>
      <c r="J3340" t="s">
        <v>7002</v>
      </c>
      <c r="K3340" s="37">
        <v>43851</v>
      </c>
      <c r="L3340" s="44">
        <v>4000</v>
      </c>
      <c r="M3340" s="44">
        <v>4000</v>
      </c>
      <c r="N3340" s="44">
        <v>0</v>
      </c>
      <c r="O3340" s="44">
        <v>3600</v>
      </c>
      <c r="P3340" s="44">
        <v>0</v>
      </c>
      <c r="Q3340" s="44">
        <v>300</v>
      </c>
      <c r="R3340" s="44">
        <v>0</v>
      </c>
      <c r="S3340" s="44">
        <v>0</v>
      </c>
      <c r="T3340" s="44">
        <v>300</v>
      </c>
      <c r="V3340" s="44"/>
      <c r="W3340" s="44"/>
      <c r="X3340" s="44"/>
    </row>
    <row r="3341" spans="1:24">
      <c r="A3341">
        <v>2</v>
      </c>
      <c r="B3341">
        <v>4332</v>
      </c>
      <c r="C3341" t="s">
        <v>3767</v>
      </c>
      <c r="D3341" t="s">
        <v>90</v>
      </c>
      <c r="E3341" t="s">
        <v>9</v>
      </c>
      <c r="F3341" t="s">
        <v>6563</v>
      </c>
      <c r="G3341" t="s">
        <v>3328</v>
      </c>
      <c r="H3341" t="s">
        <v>107</v>
      </c>
      <c r="I3341" s="42">
        <v>1</v>
      </c>
      <c r="J3341" t="s">
        <v>7002</v>
      </c>
      <c r="K3341" s="37">
        <v>43864</v>
      </c>
      <c r="L3341" s="44">
        <v>4035.81</v>
      </c>
      <c r="M3341" s="44">
        <v>4035.81</v>
      </c>
      <c r="N3341" s="44">
        <v>0</v>
      </c>
      <c r="O3341" s="44">
        <v>3632.23</v>
      </c>
      <c r="P3341" s="44">
        <v>0</v>
      </c>
      <c r="Q3341" s="44">
        <v>302.68579999999997</v>
      </c>
      <c r="R3341" s="44">
        <v>0</v>
      </c>
      <c r="S3341" s="44">
        <v>0</v>
      </c>
      <c r="T3341" s="44">
        <v>302.68579999999997</v>
      </c>
      <c r="V3341" s="44"/>
      <c r="W3341" s="44"/>
      <c r="X3341" s="44"/>
    </row>
    <row r="3342" spans="1:24">
      <c r="A3342">
        <v>2</v>
      </c>
      <c r="B3342">
        <v>4332</v>
      </c>
      <c r="C3342" t="s">
        <v>3767</v>
      </c>
      <c r="D3342" t="s">
        <v>249</v>
      </c>
      <c r="E3342" t="s">
        <v>48</v>
      </c>
      <c r="F3342" t="s">
        <v>6564</v>
      </c>
      <c r="G3342" t="s">
        <v>250</v>
      </c>
      <c r="H3342" t="s">
        <v>107</v>
      </c>
      <c r="I3342" s="42">
        <v>0</v>
      </c>
      <c r="J3342" t="s">
        <v>7002</v>
      </c>
      <c r="K3342" s="37">
        <v>43265</v>
      </c>
      <c r="L3342" s="44">
        <v>3295.89</v>
      </c>
      <c r="M3342" s="44">
        <v>3295.89</v>
      </c>
      <c r="N3342" s="44">
        <v>0</v>
      </c>
      <c r="O3342" s="44">
        <v>2966.3</v>
      </c>
      <c r="P3342" s="44">
        <v>0</v>
      </c>
      <c r="Q3342" s="44">
        <v>247.1917</v>
      </c>
      <c r="R3342" s="44">
        <v>0</v>
      </c>
      <c r="S3342" s="44">
        <v>0</v>
      </c>
      <c r="T3342" s="44">
        <v>247.1917</v>
      </c>
      <c r="V3342" s="44"/>
      <c r="W3342" s="44"/>
      <c r="X3342" s="44"/>
    </row>
    <row r="3343" spans="1:24">
      <c r="A3343">
        <v>2</v>
      </c>
      <c r="B3343">
        <v>4332</v>
      </c>
      <c r="C3343" t="s">
        <v>3767</v>
      </c>
      <c r="D3343" t="s">
        <v>3239</v>
      </c>
      <c r="E3343" t="s">
        <v>135</v>
      </c>
      <c r="F3343" t="s">
        <v>6565</v>
      </c>
      <c r="G3343" t="s">
        <v>3519</v>
      </c>
      <c r="H3343" t="s">
        <v>86</v>
      </c>
      <c r="I3343" s="42">
        <v>1</v>
      </c>
      <c r="J3343" t="s">
        <v>7002</v>
      </c>
      <c r="K3343" s="37">
        <v>48092</v>
      </c>
      <c r="L3343" s="44">
        <v>444332.2</v>
      </c>
      <c r="M3343" s="44">
        <v>444332.2</v>
      </c>
      <c r="N3343" s="44">
        <v>0</v>
      </c>
      <c r="O3343" s="44">
        <v>443931.28</v>
      </c>
      <c r="P3343" s="44">
        <v>0</v>
      </c>
      <c r="Q3343" s="44">
        <v>0</v>
      </c>
      <c r="R3343" s="44">
        <v>0</v>
      </c>
      <c r="S3343" s="44">
        <v>0</v>
      </c>
      <c r="T3343" s="44">
        <v>0</v>
      </c>
      <c r="V3343" s="44"/>
      <c r="W3343" s="44"/>
      <c r="X3343" s="44"/>
    </row>
    <row r="3344" spans="1:24">
      <c r="A3344">
        <v>2</v>
      </c>
      <c r="B3344">
        <v>4332</v>
      </c>
      <c r="C3344" t="s">
        <v>3767</v>
      </c>
      <c r="D3344" t="s">
        <v>1402</v>
      </c>
      <c r="E3344" t="s">
        <v>147</v>
      </c>
      <c r="F3344" t="s">
        <v>8145</v>
      </c>
      <c r="G3344" t="s">
        <v>8146</v>
      </c>
      <c r="H3344" t="s">
        <v>107</v>
      </c>
      <c r="I3344" s="42">
        <v>1</v>
      </c>
      <c r="J3344" t="s">
        <v>7002</v>
      </c>
      <c r="K3344" s="37">
        <v>43973</v>
      </c>
      <c r="L3344" s="44">
        <v>8381</v>
      </c>
      <c r="M3344" s="44">
        <v>8381</v>
      </c>
      <c r="N3344" s="44">
        <v>0</v>
      </c>
      <c r="O3344" s="44">
        <v>7542.9</v>
      </c>
      <c r="P3344" s="44">
        <v>0</v>
      </c>
      <c r="Q3344" s="44">
        <v>628.57000000000005</v>
      </c>
      <c r="R3344" s="44">
        <v>0</v>
      </c>
      <c r="S3344" s="44">
        <v>628.57000000000005</v>
      </c>
      <c r="T3344" s="44">
        <v>0</v>
      </c>
      <c r="V3344" s="44"/>
      <c r="W3344" s="44"/>
      <c r="X3344" s="44"/>
    </row>
    <row r="3345" spans="1:24">
      <c r="A3345">
        <v>2</v>
      </c>
      <c r="B3345">
        <v>4332</v>
      </c>
      <c r="C3345" t="s">
        <v>3767</v>
      </c>
      <c r="D3345" t="s">
        <v>90</v>
      </c>
      <c r="E3345" t="s">
        <v>9</v>
      </c>
      <c r="F3345" t="s">
        <v>6566</v>
      </c>
      <c r="G3345" t="s">
        <v>3197</v>
      </c>
      <c r="H3345" t="s">
        <v>104</v>
      </c>
      <c r="I3345" s="42">
        <v>1</v>
      </c>
      <c r="J3345" t="s">
        <v>7002</v>
      </c>
      <c r="K3345" s="37">
        <v>43864</v>
      </c>
      <c r="L3345" s="44">
        <v>96435.63</v>
      </c>
      <c r="M3345" s="44">
        <v>96435.63</v>
      </c>
      <c r="N3345" s="44">
        <v>0</v>
      </c>
      <c r="O3345" s="44">
        <v>86792.07</v>
      </c>
      <c r="P3345" s="44">
        <v>0</v>
      </c>
      <c r="Q3345" s="44">
        <v>7232.6724999999997</v>
      </c>
      <c r="R3345" s="44">
        <v>0</v>
      </c>
      <c r="S3345" s="44">
        <v>0</v>
      </c>
      <c r="T3345" s="44">
        <v>7232.6724999999997</v>
      </c>
      <c r="V3345" s="44"/>
      <c r="W3345" s="44"/>
      <c r="X3345" s="44"/>
    </row>
    <row r="3346" spans="1:24">
      <c r="A3346">
        <v>2</v>
      </c>
      <c r="B3346">
        <v>4332</v>
      </c>
      <c r="C3346" t="s">
        <v>3767</v>
      </c>
      <c r="D3346" t="s">
        <v>243</v>
      </c>
      <c r="E3346" t="s">
        <v>244</v>
      </c>
      <c r="F3346" t="s">
        <v>6567</v>
      </c>
      <c r="G3346" t="s">
        <v>288</v>
      </c>
      <c r="H3346" t="s">
        <v>124</v>
      </c>
      <c r="I3346" s="42">
        <v>1</v>
      </c>
      <c r="J3346" t="s">
        <v>7002</v>
      </c>
      <c r="K3346" s="37">
        <v>43265</v>
      </c>
      <c r="L3346" s="44">
        <v>49251.839999999997</v>
      </c>
      <c r="M3346" s="44">
        <v>49251.839999999997</v>
      </c>
      <c r="N3346" s="44">
        <v>0</v>
      </c>
      <c r="O3346" s="44">
        <v>44326.66</v>
      </c>
      <c r="P3346" s="44">
        <v>0</v>
      </c>
      <c r="Q3346" s="44">
        <v>3693.8883000000001</v>
      </c>
      <c r="R3346" s="44">
        <v>0</v>
      </c>
      <c r="S3346" s="44">
        <v>0</v>
      </c>
      <c r="T3346" s="44">
        <v>3693.8883000000001</v>
      </c>
      <c r="V3346" s="44"/>
      <c r="W3346" s="44"/>
      <c r="X3346" s="44"/>
    </row>
    <row r="3347" spans="1:24">
      <c r="A3347">
        <v>2</v>
      </c>
      <c r="B3347">
        <v>4332</v>
      </c>
      <c r="C3347" t="s">
        <v>3767</v>
      </c>
      <c r="D3347" t="s">
        <v>3200</v>
      </c>
      <c r="E3347" t="s">
        <v>21</v>
      </c>
      <c r="F3347" t="s">
        <v>6568</v>
      </c>
      <c r="G3347" t="s">
        <v>3201</v>
      </c>
      <c r="H3347" t="s">
        <v>107</v>
      </c>
      <c r="I3347" s="42">
        <v>1</v>
      </c>
      <c r="J3347" t="s">
        <v>7002</v>
      </c>
      <c r="K3347" s="37">
        <v>43851</v>
      </c>
      <c r="L3347" s="44">
        <v>4641</v>
      </c>
      <c r="M3347" s="44">
        <v>4641</v>
      </c>
      <c r="N3347" s="44">
        <v>0</v>
      </c>
      <c r="O3347" s="44">
        <v>4176.8999999999996</v>
      </c>
      <c r="P3347" s="44">
        <v>0</v>
      </c>
      <c r="Q3347" s="44">
        <v>348.07499999999999</v>
      </c>
      <c r="R3347" s="44">
        <v>0</v>
      </c>
      <c r="S3347" s="44">
        <v>0</v>
      </c>
      <c r="T3347" s="44">
        <v>348.07499999999999</v>
      </c>
      <c r="V3347" s="44"/>
      <c r="W3347" s="44"/>
      <c r="X3347" s="44"/>
    </row>
    <row r="3348" spans="1:24">
      <c r="A3348">
        <v>2</v>
      </c>
      <c r="B3348">
        <v>4332</v>
      </c>
      <c r="C3348" t="s">
        <v>3767</v>
      </c>
      <c r="D3348" t="s">
        <v>2345</v>
      </c>
      <c r="E3348" t="s">
        <v>152</v>
      </c>
      <c r="F3348" t="s">
        <v>6569</v>
      </c>
      <c r="G3348" t="s">
        <v>8147</v>
      </c>
      <c r="H3348" t="s">
        <v>149</v>
      </c>
      <c r="I3348" s="42">
        <v>1</v>
      </c>
      <c r="J3348" t="s">
        <v>7002</v>
      </c>
      <c r="K3348" s="37">
        <v>44014</v>
      </c>
      <c r="L3348" s="44">
        <v>88177.08</v>
      </c>
      <c r="M3348" s="44">
        <v>88177.08</v>
      </c>
      <c r="N3348" s="44">
        <v>0</v>
      </c>
      <c r="O3348" s="44">
        <v>79359.37</v>
      </c>
      <c r="P3348" s="44">
        <v>0</v>
      </c>
      <c r="Q3348" s="44">
        <v>6613.2808000000005</v>
      </c>
      <c r="R3348" s="44">
        <v>0</v>
      </c>
      <c r="S3348" s="44">
        <v>0</v>
      </c>
      <c r="T3348" s="44">
        <v>6613.2808000000005</v>
      </c>
      <c r="V3348" s="44"/>
      <c r="W3348" s="44"/>
      <c r="X3348" s="44"/>
    </row>
    <row r="3349" spans="1:24">
      <c r="A3349">
        <v>2</v>
      </c>
      <c r="B3349">
        <v>4332</v>
      </c>
      <c r="C3349" t="s">
        <v>3767</v>
      </c>
      <c r="D3349" t="s">
        <v>570</v>
      </c>
      <c r="E3349" t="s">
        <v>82</v>
      </c>
      <c r="F3349" t="s">
        <v>8148</v>
      </c>
      <c r="G3349" t="s">
        <v>8149</v>
      </c>
      <c r="H3349" t="s">
        <v>107</v>
      </c>
      <c r="I3349" s="42">
        <v>0</v>
      </c>
      <c r="J3349" t="s">
        <v>7002</v>
      </c>
      <c r="K3349" s="37">
        <v>48092</v>
      </c>
      <c r="L3349" s="44">
        <v>46036.7</v>
      </c>
      <c r="M3349" s="44">
        <v>46036.7</v>
      </c>
      <c r="N3349" s="44">
        <v>0</v>
      </c>
      <c r="O3349" s="44">
        <v>41433.03</v>
      </c>
      <c r="P3349" s="44">
        <v>0</v>
      </c>
      <c r="Q3349" s="44">
        <v>3452.75</v>
      </c>
      <c r="R3349" s="44">
        <v>0</v>
      </c>
      <c r="S3349" s="44">
        <v>3452.75</v>
      </c>
      <c r="T3349" s="44">
        <v>0</v>
      </c>
      <c r="V3349" s="44"/>
      <c r="W3349" s="44"/>
      <c r="X3349" s="44"/>
    </row>
    <row r="3350" spans="1:24">
      <c r="A3350">
        <v>2</v>
      </c>
      <c r="B3350">
        <v>4332</v>
      </c>
      <c r="C3350" t="s">
        <v>3767</v>
      </c>
      <c r="D3350" t="s">
        <v>158</v>
      </c>
      <c r="E3350" t="s">
        <v>147</v>
      </c>
      <c r="F3350" t="s">
        <v>6570</v>
      </c>
      <c r="G3350" t="s">
        <v>338</v>
      </c>
      <c r="H3350" t="s">
        <v>107</v>
      </c>
      <c r="I3350" s="42">
        <v>0.2</v>
      </c>
      <c r="J3350" t="s">
        <v>7002</v>
      </c>
      <c r="K3350" s="37">
        <v>43788</v>
      </c>
      <c r="L3350" s="44">
        <v>7743.63</v>
      </c>
      <c r="M3350" s="44">
        <v>7743.63</v>
      </c>
      <c r="N3350" s="44">
        <v>0</v>
      </c>
      <c r="O3350" s="44">
        <v>6969.27</v>
      </c>
      <c r="P3350" s="44">
        <v>0</v>
      </c>
      <c r="Q3350" s="44">
        <v>580.77250000000004</v>
      </c>
      <c r="R3350" s="44">
        <v>0</v>
      </c>
      <c r="S3350" s="44">
        <v>0</v>
      </c>
      <c r="T3350" s="44">
        <v>580.77250000000004</v>
      </c>
      <c r="V3350" s="44"/>
      <c r="W3350" s="44"/>
      <c r="X3350" s="44"/>
    </row>
    <row r="3351" spans="1:24">
      <c r="A3351">
        <v>2</v>
      </c>
      <c r="B3351">
        <v>4332</v>
      </c>
      <c r="C3351" t="s">
        <v>3767</v>
      </c>
      <c r="D3351" t="s">
        <v>8</v>
      </c>
      <c r="E3351" t="s">
        <v>9</v>
      </c>
      <c r="F3351" t="s">
        <v>8150</v>
      </c>
      <c r="G3351" t="s">
        <v>8151</v>
      </c>
      <c r="H3351" t="s">
        <v>149</v>
      </c>
      <c r="I3351" s="42">
        <v>1</v>
      </c>
      <c r="J3351" t="s">
        <v>7002</v>
      </c>
      <c r="K3351" s="37">
        <v>48092</v>
      </c>
      <c r="L3351" s="44">
        <v>259305.25</v>
      </c>
      <c r="M3351" s="44">
        <v>259305.25</v>
      </c>
      <c r="N3351" s="44">
        <v>0</v>
      </c>
      <c r="O3351" s="44">
        <v>233374.73</v>
      </c>
      <c r="P3351" s="44">
        <v>0</v>
      </c>
      <c r="Q3351" s="44">
        <v>19447.89</v>
      </c>
      <c r="R3351" s="44">
        <v>0</v>
      </c>
      <c r="S3351" s="44">
        <v>19447.89</v>
      </c>
      <c r="T3351" s="44">
        <v>0</v>
      </c>
      <c r="V3351" s="44"/>
      <c r="W3351" s="44"/>
      <c r="X3351" s="44"/>
    </row>
    <row r="3352" spans="1:24">
      <c r="A3352">
        <v>2</v>
      </c>
      <c r="B3352">
        <v>4332</v>
      </c>
      <c r="C3352" t="s">
        <v>3767</v>
      </c>
      <c r="D3352" t="s">
        <v>654</v>
      </c>
      <c r="E3352" t="s">
        <v>147</v>
      </c>
      <c r="F3352" t="s">
        <v>6571</v>
      </c>
      <c r="G3352" t="s">
        <v>312</v>
      </c>
      <c r="H3352" t="s">
        <v>107</v>
      </c>
      <c r="I3352" s="42">
        <v>0.25</v>
      </c>
      <c r="J3352" t="s">
        <v>7002</v>
      </c>
      <c r="K3352" s="37">
        <v>43816</v>
      </c>
      <c r="L3352" s="44">
        <v>10184.68</v>
      </c>
      <c r="M3352" s="44">
        <v>10184.68</v>
      </c>
      <c r="N3352" s="44">
        <v>0</v>
      </c>
      <c r="O3352" s="44">
        <v>9166.2099999999991</v>
      </c>
      <c r="P3352" s="44">
        <v>0</v>
      </c>
      <c r="Q3352" s="44">
        <v>763.85080000000005</v>
      </c>
      <c r="R3352" s="44">
        <v>0</v>
      </c>
      <c r="S3352" s="44">
        <v>0</v>
      </c>
      <c r="T3352" s="44">
        <v>763.85080000000005</v>
      </c>
      <c r="V3352" s="44"/>
      <c r="W3352" s="44"/>
      <c r="X3352" s="44"/>
    </row>
    <row r="3353" spans="1:24">
      <c r="A3353">
        <v>2</v>
      </c>
      <c r="B3353">
        <v>4332</v>
      </c>
      <c r="C3353" t="s">
        <v>3767</v>
      </c>
      <c r="D3353" t="s">
        <v>90</v>
      </c>
      <c r="E3353" t="s">
        <v>9</v>
      </c>
      <c r="F3353" t="s">
        <v>6572</v>
      </c>
      <c r="G3353" t="s">
        <v>3449</v>
      </c>
      <c r="H3353" t="s">
        <v>107</v>
      </c>
      <c r="I3353" s="42">
        <v>1</v>
      </c>
      <c r="J3353" t="s">
        <v>7002</v>
      </c>
      <c r="K3353" s="37">
        <v>48092</v>
      </c>
      <c r="L3353" s="44">
        <v>623951.32999999996</v>
      </c>
      <c r="M3353" s="44">
        <v>623951.32999999996</v>
      </c>
      <c r="N3353" s="44">
        <v>0</v>
      </c>
      <c r="O3353" s="44">
        <v>561556.19999999995</v>
      </c>
      <c r="P3353" s="44">
        <v>0</v>
      </c>
      <c r="Q3353" s="44">
        <v>0</v>
      </c>
      <c r="R3353" s="44">
        <v>0</v>
      </c>
      <c r="S3353" s="44">
        <v>0</v>
      </c>
      <c r="T3353" s="44">
        <v>0</v>
      </c>
      <c r="V3353" s="44"/>
      <c r="W3353" s="44"/>
      <c r="X3353" s="44"/>
    </row>
    <row r="3354" spans="1:24">
      <c r="A3354">
        <v>2</v>
      </c>
      <c r="B3354">
        <v>4332</v>
      </c>
      <c r="C3354" t="s">
        <v>3767</v>
      </c>
      <c r="D3354" t="s">
        <v>3304</v>
      </c>
      <c r="E3354" t="s">
        <v>9</v>
      </c>
      <c r="F3354" t="s">
        <v>6573</v>
      </c>
      <c r="G3354" t="s">
        <v>3390</v>
      </c>
      <c r="H3354" t="s">
        <v>104</v>
      </c>
      <c r="I3354" s="42">
        <v>0.3</v>
      </c>
      <c r="J3354" t="s">
        <v>7002</v>
      </c>
      <c r="K3354" s="37">
        <v>43864</v>
      </c>
      <c r="L3354" s="44">
        <v>30967.75</v>
      </c>
      <c r="M3354" s="44">
        <v>30967.75</v>
      </c>
      <c r="N3354" s="44">
        <v>0</v>
      </c>
      <c r="O3354" s="44">
        <v>27870.98</v>
      </c>
      <c r="P3354" s="44">
        <v>0</v>
      </c>
      <c r="Q3354" s="44">
        <v>2322.5817000000002</v>
      </c>
      <c r="R3354" s="44">
        <v>0</v>
      </c>
      <c r="S3354" s="44">
        <v>0</v>
      </c>
      <c r="T3354" s="44">
        <v>2322.5817000000002</v>
      </c>
      <c r="V3354" s="44"/>
      <c r="W3354" s="44"/>
      <c r="X3354" s="44"/>
    </row>
    <row r="3355" spans="1:24">
      <c r="A3355">
        <v>2</v>
      </c>
      <c r="B3355">
        <v>4332</v>
      </c>
      <c r="C3355" t="s">
        <v>3767</v>
      </c>
      <c r="D3355" t="s">
        <v>848</v>
      </c>
      <c r="E3355" t="s">
        <v>25</v>
      </c>
      <c r="F3355" t="s">
        <v>6574</v>
      </c>
      <c r="G3355" t="s">
        <v>3241</v>
      </c>
      <c r="H3355" t="s">
        <v>107</v>
      </c>
      <c r="I3355" s="42">
        <v>1</v>
      </c>
      <c r="J3355" t="s">
        <v>7002</v>
      </c>
      <c r="K3355" s="37">
        <v>43851</v>
      </c>
      <c r="L3355" s="44">
        <v>25821.94</v>
      </c>
      <c r="M3355" s="44">
        <v>25821.94</v>
      </c>
      <c r="N3355" s="44">
        <v>0</v>
      </c>
      <c r="O3355" s="44">
        <v>23239.75</v>
      </c>
      <c r="P3355" s="44">
        <v>0</v>
      </c>
      <c r="Q3355" s="44">
        <v>1936.6458</v>
      </c>
      <c r="R3355" s="44">
        <v>0</v>
      </c>
      <c r="S3355" s="44">
        <v>0</v>
      </c>
      <c r="T3355" s="44">
        <v>1936.6458</v>
      </c>
      <c r="V3355" s="44"/>
      <c r="W3355" s="44"/>
      <c r="X3355" s="44"/>
    </row>
    <row r="3356" spans="1:24">
      <c r="A3356">
        <v>2</v>
      </c>
      <c r="B3356">
        <v>4332</v>
      </c>
      <c r="C3356" t="s">
        <v>3767</v>
      </c>
      <c r="D3356" t="s">
        <v>243</v>
      </c>
      <c r="E3356" t="s">
        <v>244</v>
      </c>
      <c r="F3356" t="s">
        <v>6575</v>
      </c>
      <c r="G3356" t="s">
        <v>245</v>
      </c>
      <c r="H3356" t="s">
        <v>124</v>
      </c>
      <c r="I3356" s="42">
        <v>1</v>
      </c>
      <c r="J3356" t="s">
        <v>7002</v>
      </c>
      <c r="K3356" s="37">
        <v>43265</v>
      </c>
      <c r="L3356" s="44">
        <v>63264.32</v>
      </c>
      <c r="M3356" s="44">
        <v>63264.32</v>
      </c>
      <c r="N3356" s="44">
        <v>0</v>
      </c>
      <c r="O3356" s="44">
        <v>56937.89</v>
      </c>
      <c r="P3356" s="44">
        <v>0</v>
      </c>
      <c r="Q3356" s="44">
        <v>4744.8242</v>
      </c>
      <c r="R3356" s="44">
        <v>0</v>
      </c>
      <c r="S3356" s="44">
        <v>0</v>
      </c>
      <c r="T3356" s="44">
        <v>4744.8242</v>
      </c>
      <c r="V3356" s="44"/>
      <c r="W3356" s="44"/>
      <c r="X3356" s="44"/>
    </row>
    <row r="3357" spans="1:24">
      <c r="A3357">
        <v>2</v>
      </c>
      <c r="B3357">
        <v>4332</v>
      </c>
      <c r="C3357" t="s">
        <v>3767</v>
      </c>
      <c r="D3357" t="s">
        <v>2036</v>
      </c>
      <c r="E3357" t="s">
        <v>60</v>
      </c>
      <c r="F3357" t="s">
        <v>6576</v>
      </c>
      <c r="G3357" t="s">
        <v>3401</v>
      </c>
      <c r="H3357" t="s">
        <v>107</v>
      </c>
      <c r="I3357" s="42">
        <v>0</v>
      </c>
      <c r="J3357" t="s">
        <v>7002</v>
      </c>
      <c r="K3357" s="37">
        <v>48092</v>
      </c>
      <c r="L3357" s="44">
        <v>1199702.68</v>
      </c>
      <c r="M3357" s="44">
        <v>1199702.68</v>
      </c>
      <c r="N3357" s="44">
        <v>0</v>
      </c>
      <c r="O3357" s="44">
        <v>1079732.4099999999</v>
      </c>
      <c r="P3357" s="44">
        <v>0</v>
      </c>
      <c r="Q3357" s="44">
        <v>0</v>
      </c>
      <c r="R3357" s="44">
        <v>0</v>
      </c>
      <c r="S3357" s="44">
        <v>0</v>
      </c>
      <c r="T3357" s="44">
        <v>0</v>
      </c>
      <c r="V3357" s="44"/>
      <c r="W3357" s="44"/>
      <c r="X3357" s="44"/>
    </row>
    <row r="3358" spans="1:24">
      <c r="A3358">
        <v>2</v>
      </c>
      <c r="B3358">
        <v>4332</v>
      </c>
      <c r="C3358" t="s">
        <v>3767</v>
      </c>
      <c r="D3358" t="s">
        <v>570</v>
      </c>
      <c r="E3358" t="s">
        <v>82</v>
      </c>
      <c r="F3358" t="s">
        <v>8152</v>
      </c>
      <c r="G3358" t="s">
        <v>706</v>
      </c>
      <c r="H3358" t="s">
        <v>107</v>
      </c>
      <c r="I3358" s="42">
        <v>0</v>
      </c>
      <c r="J3358" t="s">
        <v>7002</v>
      </c>
      <c r="K3358" s="37">
        <v>43949</v>
      </c>
      <c r="L3358" s="44">
        <v>48832.95</v>
      </c>
      <c r="M3358" s="44">
        <v>48832.95</v>
      </c>
      <c r="N3358" s="44">
        <v>0</v>
      </c>
      <c r="O3358" s="44">
        <v>43949.66</v>
      </c>
      <c r="P3358" s="44">
        <v>0</v>
      </c>
      <c r="Q3358" s="44">
        <v>3662.47</v>
      </c>
      <c r="R3358" s="44">
        <v>0</v>
      </c>
      <c r="S3358" s="44">
        <v>3662.47</v>
      </c>
      <c r="T3358" s="44">
        <v>0</v>
      </c>
      <c r="V3358" s="44"/>
      <c r="W3358" s="44"/>
      <c r="X3358" s="44"/>
    </row>
    <row r="3359" spans="1:24">
      <c r="A3359">
        <v>2</v>
      </c>
      <c r="B3359">
        <v>4332</v>
      </c>
      <c r="C3359" t="s">
        <v>3767</v>
      </c>
      <c r="D3359" t="s">
        <v>178</v>
      </c>
      <c r="E3359" t="s">
        <v>69</v>
      </c>
      <c r="F3359" t="s">
        <v>6577</v>
      </c>
      <c r="G3359" t="s">
        <v>3233</v>
      </c>
      <c r="H3359" t="s">
        <v>107</v>
      </c>
      <c r="I3359" s="42">
        <v>1</v>
      </c>
      <c r="J3359" t="s">
        <v>7002</v>
      </c>
      <c r="K3359" s="37">
        <v>43902</v>
      </c>
      <c r="L3359" s="44">
        <v>189861.97</v>
      </c>
      <c r="M3359" s="44">
        <v>189861.97</v>
      </c>
      <c r="N3359" s="44">
        <v>0</v>
      </c>
      <c r="O3359" s="44">
        <v>170875.77</v>
      </c>
      <c r="P3359" s="44">
        <v>0</v>
      </c>
      <c r="Q3359" s="44">
        <v>14239.647499999999</v>
      </c>
      <c r="R3359" s="44">
        <v>0</v>
      </c>
      <c r="S3359" s="44">
        <v>0</v>
      </c>
      <c r="T3359" s="44">
        <v>14239.647499999999</v>
      </c>
      <c r="V3359" s="44"/>
      <c r="W3359" s="44"/>
      <c r="X3359" s="44"/>
    </row>
    <row r="3360" spans="1:24">
      <c r="A3360">
        <v>2</v>
      </c>
      <c r="B3360">
        <v>4332</v>
      </c>
      <c r="C3360" t="s">
        <v>3767</v>
      </c>
      <c r="D3360" t="s">
        <v>570</v>
      </c>
      <c r="E3360" t="s">
        <v>82</v>
      </c>
      <c r="F3360" t="s">
        <v>6578</v>
      </c>
      <c r="G3360" t="s">
        <v>3553</v>
      </c>
      <c r="H3360" t="s">
        <v>104</v>
      </c>
      <c r="I3360" s="42">
        <v>0</v>
      </c>
      <c r="J3360" t="s">
        <v>7002</v>
      </c>
      <c r="K3360" s="37">
        <v>48092</v>
      </c>
      <c r="L3360" s="44">
        <v>237105</v>
      </c>
      <c r="M3360" s="44">
        <v>237105</v>
      </c>
      <c r="N3360" s="44">
        <v>0</v>
      </c>
      <c r="O3360" s="44">
        <v>213394.5</v>
      </c>
      <c r="P3360" s="44">
        <v>0</v>
      </c>
      <c r="Q3360" s="44">
        <v>0</v>
      </c>
      <c r="R3360" s="44">
        <v>0</v>
      </c>
      <c r="S3360" s="44">
        <v>0</v>
      </c>
      <c r="T3360" s="44">
        <v>0</v>
      </c>
      <c r="V3360" s="44"/>
      <c r="W3360" s="44"/>
      <c r="X3360" s="44"/>
    </row>
    <row r="3361" spans="1:24">
      <c r="A3361">
        <v>2</v>
      </c>
      <c r="B3361">
        <v>4332</v>
      </c>
      <c r="C3361" t="s">
        <v>3767</v>
      </c>
      <c r="D3361" t="s">
        <v>316</v>
      </c>
      <c r="E3361" t="s">
        <v>93</v>
      </c>
      <c r="F3361" t="s">
        <v>6579</v>
      </c>
      <c r="G3361" t="s">
        <v>1744</v>
      </c>
      <c r="H3361" t="s">
        <v>107</v>
      </c>
      <c r="I3361" s="42">
        <v>0</v>
      </c>
      <c r="J3361" t="s">
        <v>7002</v>
      </c>
      <c r="K3361" s="37">
        <v>43410</v>
      </c>
      <c r="L3361" s="44">
        <v>6270.08</v>
      </c>
      <c r="M3361" s="44">
        <v>6270.08</v>
      </c>
      <c r="N3361" s="44">
        <v>0</v>
      </c>
      <c r="O3361" s="44">
        <v>5643.07</v>
      </c>
      <c r="P3361" s="44">
        <v>0</v>
      </c>
      <c r="Q3361" s="44">
        <v>470.25580000000002</v>
      </c>
      <c r="R3361" s="44">
        <v>0</v>
      </c>
      <c r="S3361" s="44">
        <v>0</v>
      </c>
      <c r="T3361" s="44">
        <v>470.25580000000002</v>
      </c>
      <c r="V3361" s="44"/>
      <c r="W3361" s="44"/>
      <c r="X3361" s="44"/>
    </row>
    <row r="3362" spans="1:24">
      <c r="A3362">
        <v>2</v>
      </c>
      <c r="B3362">
        <v>4332</v>
      </c>
      <c r="C3362" t="s">
        <v>3767</v>
      </c>
      <c r="D3362" t="s">
        <v>669</v>
      </c>
      <c r="E3362" t="s">
        <v>93</v>
      </c>
      <c r="F3362" t="s">
        <v>6580</v>
      </c>
      <c r="G3362" t="s">
        <v>3340</v>
      </c>
      <c r="H3362" t="s">
        <v>107</v>
      </c>
      <c r="I3362" s="42">
        <v>1</v>
      </c>
      <c r="J3362" t="s">
        <v>7002</v>
      </c>
      <c r="K3362" s="37">
        <v>43721</v>
      </c>
      <c r="L3362" s="44">
        <v>118885.28</v>
      </c>
      <c r="M3362" s="44">
        <v>118885.28</v>
      </c>
      <c r="N3362" s="44">
        <v>0</v>
      </c>
      <c r="O3362" s="44">
        <v>106996.75</v>
      </c>
      <c r="P3362" s="44">
        <v>0</v>
      </c>
      <c r="Q3362" s="44">
        <v>8916.3958000000002</v>
      </c>
      <c r="R3362" s="44">
        <v>0</v>
      </c>
      <c r="S3362" s="44">
        <v>0</v>
      </c>
      <c r="T3362" s="44">
        <v>8916.3958000000002</v>
      </c>
      <c r="V3362" s="44"/>
      <c r="W3362" s="44"/>
      <c r="X3362" s="44"/>
    </row>
    <row r="3363" spans="1:24">
      <c r="A3363">
        <v>2</v>
      </c>
      <c r="B3363">
        <v>4332</v>
      </c>
      <c r="C3363" t="s">
        <v>3767</v>
      </c>
      <c r="D3363" t="s">
        <v>178</v>
      </c>
      <c r="E3363" t="s">
        <v>69</v>
      </c>
      <c r="F3363" t="s">
        <v>6581</v>
      </c>
      <c r="G3363" t="s">
        <v>3243</v>
      </c>
      <c r="H3363" t="s">
        <v>107</v>
      </c>
      <c r="I3363" s="42">
        <v>1</v>
      </c>
      <c r="J3363" t="s">
        <v>7002</v>
      </c>
      <c r="K3363" s="37">
        <v>43851</v>
      </c>
      <c r="L3363" s="44">
        <v>24501.78</v>
      </c>
      <c r="M3363" s="44">
        <v>24501.78</v>
      </c>
      <c r="N3363" s="44">
        <v>0</v>
      </c>
      <c r="O3363" s="44">
        <v>22051.599999999999</v>
      </c>
      <c r="P3363" s="44">
        <v>0</v>
      </c>
      <c r="Q3363" s="44">
        <v>1837.6333</v>
      </c>
      <c r="R3363" s="44">
        <v>0</v>
      </c>
      <c r="S3363" s="44">
        <v>0</v>
      </c>
      <c r="T3363" s="44">
        <v>1837.6333</v>
      </c>
      <c r="V3363" s="44"/>
      <c r="W3363" s="44"/>
      <c r="X3363" s="44"/>
    </row>
    <row r="3364" spans="1:24">
      <c r="A3364">
        <v>2</v>
      </c>
      <c r="B3364">
        <v>4332</v>
      </c>
      <c r="C3364" t="s">
        <v>3767</v>
      </c>
      <c r="D3364" t="s">
        <v>2967</v>
      </c>
      <c r="E3364" t="s">
        <v>9</v>
      </c>
      <c r="F3364" t="s">
        <v>6582</v>
      </c>
      <c r="G3364" t="s">
        <v>3459</v>
      </c>
      <c r="H3364" t="s">
        <v>149</v>
      </c>
      <c r="I3364" s="42">
        <v>0.8</v>
      </c>
      <c r="J3364" t="s">
        <v>7002</v>
      </c>
      <c r="K3364" s="37">
        <v>48092</v>
      </c>
      <c r="L3364" s="44">
        <v>4414683.21</v>
      </c>
      <c r="M3364" s="44">
        <v>4414683.21</v>
      </c>
      <c r="N3364" s="44">
        <v>0</v>
      </c>
      <c r="O3364" s="44">
        <v>3973214.89</v>
      </c>
      <c r="P3364" s="44">
        <v>0</v>
      </c>
      <c r="Q3364" s="44">
        <v>0</v>
      </c>
      <c r="R3364" s="44">
        <v>0</v>
      </c>
      <c r="S3364" s="44">
        <v>0</v>
      </c>
      <c r="T3364" s="44">
        <v>0</v>
      </c>
      <c r="V3364" s="44"/>
      <c r="W3364" s="44"/>
      <c r="X3364" s="44"/>
    </row>
    <row r="3365" spans="1:24">
      <c r="A3365">
        <v>2</v>
      </c>
      <c r="B3365">
        <v>4332</v>
      </c>
      <c r="C3365" t="s">
        <v>3767</v>
      </c>
      <c r="D3365" t="s">
        <v>90</v>
      </c>
      <c r="E3365" t="s">
        <v>9</v>
      </c>
      <c r="F3365" t="s">
        <v>8153</v>
      </c>
      <c r="G3365" t="s">
        <v>8154</v>
      </c>
      <c r="H3365" t="s">
        <v>86</v>
      </c>
      <c r="I3365" s="42">
        <v>1</v>
      </c>
      <c r="J3365" t="s">
        <v>7002</v>
      </c>
      <c r="K3365" s="37">
        <v>43864</v>
      </c>
      <c r="L3365" s="44">
        <v>34851.089999999997</v>
      </c>
      <c r="M3365" s="44">
        <v>34851.089999999997</v>
      </c>
      <c r="N3365" s="44">
        <v>0</v>
      </c>
      <c r="O3365" s="44">
        <v>34851.089999999997</v>
      </c>
      <c r="P3365" s="44">
        <v>0</v>
      </c>
      <c r="Q3365" s="44">
        <v>0</v>
      </c>
      <c r="R3365" s="44">
        <v>0</v>
      </c>
      <c r="S3365" s="44">
        <v>0</v>
      </c>
      <c r="T3365" s="44">
        <v>0</v>
      </c>
      <c r="V3365" s="44"/>
      <c r="W3365" s="44"/>
      <c r="X3365" s="44"/>
    </row>
    <row r="3366" spans="1:24">
      <c r="A3366">
        <v>2</v>
      </c>
      <c r="B3366">
        <v>4332</v>
      </c>
      <c r="C3366" t="s">
        <v>3767</v>
      </c>
      <c r="D3366" t="s">
        <v>1863</v>
      </c>
      <c r="E3366" t="s">
        <v>147</v>
      </c>
      <c r="F3366" t="s">
        <v>6583</v>
      </c>
      <c r="G3366" t="s">
        <v>3226</v>
      </c>
      <c r="H3366" t="s">
        <v>107</v>
      </c>
      <c r="I3366" s="42">
        <v>1</v>
      </c>
      <c r="J3366" t="s">
        <v>7002</v>
      </c>
      <c r="K3366" s="37">
        <v>43851</v>
      </c>
      <c r="L3366" s="44">
        <v>4737.88</v>
      </c>
      <c r="M3366" s="44">
        <v>4737.88</v>
      </c>
      <c r="N3366" s="44">
        <v>0</v>
      </c>
      <c r="O3366" s="44">
        <v>4264.09</v>
      </c>
      <c r="P3366" s="44">
        <v>0</v>
      </c>
      <c r="Q3366" s="44">
        <v>355.3408</v>
      </c>
      <c r="R3366" s="44">
        <v>0</v>
      </c>
      <c r="S3366" s="44">
        <v>0</v>
      </c>
      <c r="T3366" s="44">
        <v>355.3408</v>
      </c>
      <c r="V3366" s="44"/>
      <c r="W3366" s="44"/>
      <c r="X3366" s="44"/>
    </row>
    <row r="3367" spans="1:24">
      <c r="A3367">
        <v>2</v>
      </c>
      <c r="B3367">
        <v>4332</v>
      </c>
      <c r="C3367" t="s">
        <v>3767</v>
      </c>
      <c r="D3367" t="s">
        <v>1816</v>
      </c>
      <c r="E3367" t="s">
        <v>9</v>
      </c>
      <c r="F3367" t="s">
        <v>6584</v>
      </c>
      <c r="G3367" t="s">
        <v>3348</v>
      </c>
      <c r="H3367" t="s">
        <v>107</v>
      </c>
      <c r="I3367" s="42">
        <v>1</v>
      </c>
      <c r="J3367" t="s">
        <v>7002</v>
      </c>
      <c r="K3367" s="37">
        <v>43957</v>
      </c>
      <c r="L3367" s="44">
        <v>615695.74</v>
      </c>
      <c r="M3367" s="44">
        <v>505119.67</v>
      </c>
      <c r="N3367" s="44">
        <v>-110576.07</v>
      </c>
      <c r="O3367" s="44">
        <v>454607.71</v>
      </c>
      <c r="P3367" s="44">
        <v>-99518.46</v>
      </c>
      <c r="Q3367" s="44">
        <v>37883.974999999999</v>
      </c>
      <c r="R3367" s="44">
        <v>0</v>
      </c>
      <c r="S3367" s="44">
        <v>0</v>
      </c>
      <c r="T3367" s="44">
        <v>37883.974999999999</v>
      </c>
      <c r="V3367" s="44"/>
      <c r="W3367" s="44"/>
      <c r="X3367" s="44"/>
    </row>
    <row r="3368" spans="1:24">
      <c r="A3368">
        <v>2</v>
      </c>
      <c r="B3368">
        <v>4332</v>
      </c>
      <c r="C3368" t="s">
        <v>3767</v>
      </c>
      <c r="D3368" t="s">
        <v>2174</v>
      </c>
      <c r="E3368" t="s">
        <v>264</v>
      </c>
      <c r="F3368" t="s">
        <v>6585</v>
      </c>
      <c r="G3368" t="s">
        <v>3290</v>
      </c>
      <c r="H3368" t="s">
        <v>107</v>
      </c>
      <c r="I3368" s="42">
        <v>1</v>
      </c>
      <c r="J3368" t="s">
        <v>7002</v>
      </c>
      <c r="K3368" s="37">
        <v>43851</v>
      </c>
      <c r="L3368" s="44">
        <v>16660.419999999998</v>
      </c>
      <c r="M3368" s="44">
        <v>16660.419999999998</v>
      </c>
      <c r="N3368" s="44">
        <v>0</v>
      </c>
      <c r="O3368" s="44">
        <v>14994.38</v>
      </c>
      <c r="P3368" s="44">
        <v>0</v>
      </c>
      <c r="Q3368" s="44">
        <v>1249.5317</v>
      </c>
      <c r="R3368" s="44">
        <v>0</v>
      </c>
      <c r="S3368" s="44">
        <v>0</v>
      </c>
      <c r="T3368" s="44">
        <v>1249.5317</v>
      </c>
      <c r="V3368" s="44"/>
      <c r="W3368" s="44"/>
      <c r="X3368" s="44"/>
    </row>
    <row r="3369" spans="1:24">
      <c r="A3369">
        <v>2</v>
      </c>
      <c r="B3369">
        <v>4332</v>
      </c>
      <c r="C3369" t="s">
        <v>3767</v>
      </c>
      <c r="D3369" t="s">
        <v>50</v>
      </c>
      <c r="E3369" t="s">
        <v>48</v>
      </c>
      <c r="F3369" t="s">
        <v>6586</v>
      </c>
      <c r="G3369" t="s">
        <v>418</v>
      </c>
      <c r="H3369" t="s">
        <v>104</v>
      </c>
      <c r="I3369" s="42">
        <v>0.1</v>
      </c>
      <c r="J3369" t="s">
        <v>7002</v>
      </c>
      <c r="K3369" s="37">
        <v>43294</v>
      </c>
      <c r="L3369" s="44">
        <v>8008.44</v>
      </c>
      <c r="M3369" s="44">
        <v>8008.44</v>
      </c>
      <c r="N3369" s="44">
        <v>0</v>
      </c>
      <c r="O3369" s="44">
        <v>7207.6</v>
      </c>
      <c r="P3369" s="44">
        <v>0</v>
      </c>
      <c r="Q3369" s="44">
        <v>600.63329999999996</v>
      </c>
      <c r="R3369" s="44">
        <v>0</v>
      </c>
      <c r="S3369" s="44">
        <v>0</v>
      </c>
      <c r="T3369" s="44">
        <v>600.63329999999996</v>
      </c>
      <c r="V3369" s="44"/>
      <c r="W3369" s="44"/>
      <c r="X3369" s="44"/>
    </row>
    <row r="3370" spans="1:24">
      <c r="A3370">
        <v>2</v>
      </c>
      <c r="B3370">
        <v>4332</v>
      </c>
      <c r="C3370" t="s">
        <v>3767</v>
      </c>
      <c r="D3370" t="s">
        <v>848</v>
      </c>
      <c r="E3370" t="s">
        <v>25</v>
      </c>
      <c r="F3370" t="s">
        <v>8155</v>
      </c>
      <c r="G3370" t="s">
        <v>8156</v>
      </c>
      <c r="H3370" t="s">
        <v>86</v>
      </c>
      <c r="I3370" s="42">
        <v>1</v>
      </c>
      <c r="J3370" t="s">
        <v>7002</v>
      </c>
      <c r="K3370" s="37">
        <v>43851</v>
      </c>
      <c r="L3370" s="44">
        <v>12266.72</v>
      </c>
      <c r="M3370" s="44">
        <v>12266.72</v>
      </c>
      <c r="N3370" s="44">
        <v>0</v>
      </c>
      <c r="O3370" s="44">
        <v>12266.72</v>
      </c>
      <c r="P3370" s="44">
        <v>0</v>
      </c>
      <c r="Q3370" s="44">
        <v>0</v>
      </c>
      <c r="R3370" s="44">
        <v>0</v>
      </c>
      <c r="S3370" s="44">
        <v>0</v>
      </c>
      <c r="T3370" s="44">
        <v>0</v>
      </c>
      <c r="V3370" s="44"/>
      <c r="W3370" s="44"/>
      <c r="X3370" s="44"/>
    </row>
    <row r="3371" spans="1:24">
      <c r="A3371">
        <v>2</v>
      </c>
      <c r="B3371">
        <v>4332</v>
      </c>
      <c r="C3371" t="s">
        <v>3767</v>
      </c>
      <c r="D3371" t="s">
        <v>90</v>
      </c>
      <c r="E3371" t="s">
        <v>9</v>
      </c>
      <c r="F3371" t="s">
        <v>6587</v>
      </c>
      <c r="G3371" t="s">
        <v>3285</v>
      </c>
      <c r="H3371" t="s">
        <v>124</v>
      </c>
      <c r="I3371" s="42">
        <v>1</v>
      </c>
      <c r="J3371" t="s">
        <v>7002</v>
      </c>
      <c r="K3371" s="37">
        <v>43864</v>
      </c>
      <c r="L3371" s="44">
        <v>80833.36</v>
      </c>
      <c r="M3371" s="44">
        <v>80833.36</v>
      </c>
      <c r="N3371" s="44">
        <v>0</v>
      </c>
      <c r="O3371" s="44">
        <v>72750.02</v>
      </c>
      <c r="P3371" s="44">
        <v>0</v>
      </c>
      <c r="Q3371" s="44">
        <v>6062.5016999999998</v>
      </c>
      <c r="R3371" s="44">
        <v>0</v>
      </c>
      <c r="S3371" s="44">
        <v>0</v>
      </c>
      <c r="T3371" s="44">
        <v>6062.5016999999998</v>
      </c>
      <c r="V3371" s="44"/>
      <c r="W3371" s="44"/>
      <c r="X3371" s="44"/>
    </row>
    <row r="3372" spans="1:24">
      <c r="A3372">
        <v>2</v>
      </c>
      <c r="B3372">
        <v>4332</v>
      </c>
      <c r="C3372" t="s">
        <v>3767</v>
      </c>
      <c r="D3372" t="s">
        <v>3218</v>
      </c>
      <c r="E3372" t="s">
        <v>25</v>
      </c>
      <c r="F3372" t="s">
        <v>6588</v>
      </c>
      <c r="G3372" t="s">
        <v>3289</v>
      </c>
      <c r="H3372" t="s">
        <v>104</v>
      </c>
      <c r="I3372" s="42">
        <v>1</v>
      </c>
      <c r="J3372" t="s">
        <v>7002</v>
      </c>
      <c r="K3372" s="37">
        <v>48092</v>
      </c>
      <c r="L3372" s="44">
        <v>175500.94</v>
      </c>
      <c r="M3372" s="44">
        <v>175500.94</v>
      </c>
      <c r="N3372" s="44">
        <v>0</v>
      </c>
      <c r="O3372" s="44">
        <v>157950.85</v>
      </c>
      <c r="P3372" s="44">
        <v>0</v>
      </c>
      <c r="Q3372" s="44">
        <v>0</v>
      </c>
      <c r="R3372" s="44">
        <v>0</v>
      </c>
      <c r="S3372" s="44">
        <v>0</v>
      </c>
      <c r="T3372" s="44">
        <v>0</v>
      </c>
      <c r="V3372" s="44"/>
      <c r="W3372" s="44"/>
      <c r="X3372" s="44"/>
    </row>
    <row r="3373" spans="1:24">
      <c r="A3373">
        <v>2</v>
      </c>
      <c r="B3373">
        <v>4332</v>
      </c>
      <c r="C3373" t="s">
        <v>3767</v>
      </c>
      <c r="D3373" t="s">
        <v>13</v>
      </c>
      <c r="E3373" t="s">
        <v>9</v>
      </c>
      <c r="F3373" t="s">
        <v>6589</v>
      </c>
      <c r="G3373" t="s">
        <v>3245</v>
      </c>
      <c r="H3373" t="s">
        <v>86</v>
      </c>
      <c r="I3373" s="42">
        <v>1</v>
      </c>
      <c r="J3373" t="s">
        <v>7002</v>
      </c>
      <c r="K3373" s="37">
        <v>48092</v>
      </c>
      <c r="L3373" s="44">
        <v>820856.53</v>
      </c>
      <c r="M3373" s="44">
        <v>820856.53</v>
      </c>
      <c r="N3373" s="44">
        <v>0</v>
      </c>
      <c r="O3373" s="44">
        <v>804704.02</v>
      </c>
      <c r="P3373" s="44">
        <v>0</v>
      </c>
      <c r="Q3373" s="44">
        <v>9934.3737000000001</v>
      </c>
      <c r="R3373" s="44">
        <v>0</v>
      </c>
      <c r="S3373" s="44">
        <v>0</v>
      </c>
      <c r="T3373" s="44">
        <v>9934.3737000000001</v>
      </c>
      <c r="V3373" s="44"/>
      <c r="W3373" s="44"/>
      <c r="X3373" s="44"/>
    </row>
    <row r="3374" spans="1:24">
      <c r="A3374">
        <v>2</v>
      </c>
      <c r="B3374">
        <v>4332</v>
      </c>
      <c r="C3374" t="s">
        <v>3767</v>
      </c>
      <c r="D3374" t="s">
        <v>2184</v>
      </c>
      <c r="E3374" t="s">
        <v>60</v>
      </c>
      <c r="F3374" t="s">
        <v>6590</v>
      </c>
      <c r="G3374" t="s">
        <v>3326</v>
      </c>
      <c r="H3374" t="s">
        <v>107</v>
      </c>
      <c r="I3374" s="42">
        <v>1</v>
      </c>
      <c r="J3374" t="s">
        <v>7002</v>
      </c>
      <c r="K3374" s="37">
        <v>43760</v>
      </c>
      <c r="L3374" s="44">
        <v>24813.35</v>
      </c>
      <c r="M3374" s="44">
        <v>24813.35</v>
      </c>
      <c r="N3374" s="44">
        <v>0</v>
      </c>
      <c r="O3374" s="44">
        <v>22332.02</v>
      </c>
      <c r="P3374" s="44">
        <v>0</v>
      </c>
      <c r="Q3374" s="44">
        <v>1861.0017</v>
      </c>
      <c r="R3374" s="44">
        <v>0</v>
      </c>
      <c r="S3374" s="44">
        <v>0</v>
      </c>
      <c r="T3374" s="44">
        <v>1861.0017</v>
      </c>
      <c r="V3374" s="44"/>
      <c r="W3374" s="44"/>
      <c r="X3374" s="44"/>
    </row>
    <row r="3375" spans="1:24">
      <c r="A3375">
        <v>2</v>
      </c>
      <c r="B3375">
        <v>4332</v>
      </c>
      <c r="C3375" t="s">
        <v>3767</v>
      </c>
      <c r="D3375" t="s">
        <v>3342</v>
      </c>
      <c r="E3375" t="s">
        <v>814</v>
      </c>
      <c r="F3375" t="s">
        <v>6591</v>
      </c>
      <c r="G3375" t="s">
        <v>3343</v>
      </c>
      <c r="H3375" t="s">
        <v>104</v>
      </c>
      <c r="I3375" s="42">
        <v>1</v>
      </c>
      <c r="J3375" t="s">
        <v>7002</v>
      </c>
      <c r="K3375" s="37">
        <v>43864</v>
      </c>
      <c r="L3375" s="44">
        <v>14809.54</v>
      </c>
      <c r="M3375" s="44">
        <v>14809.54</v>
      </c>
      <c r="N3375" s="44">
        <v>0</v>
      </c>
      <c r="O3375" s="44">
        <v>13328.59</v>
      </c>
      <c r="P3375" s="44">
        <v>0</v>
      </c>
      <c r="Q3375" s="44">
        <v>1110.7157999999999</v>
      </c>
      <c r="R3375" s="44">
        <v>0</v>
      </c>
      <c r="S3375" s="44">
        <v>0</v>
      </c>
      <c r="T3375" s="44">
        <v>1110.7157999999999</v>
      </c>
      <c r="V3375" s="44"/>
      <c r="W3375" s="44"/>
      <c r="X3375" s="44"/>
    </row>
    <row r="3376" spans="1:24">
      <c r="A3376">
        <v>2</v>
      </c>
      <c r="B3376">
        <v>4332</v>
      </c>
      <c r="C3376" t="s">
        <v>3767</v>
      </c>
      <c r="D3376" t="s">
        <v>384</v>
      </c>
      <c r="E3376" t="s">
        <v>385</v>
      </c>
      <c r="F3376" t="s">
        <v>6592</v>
      </c>
      <c r="G3376" t="s">
        <v>386</v>
      </c>
      <c r="H3376" t="s">
        <v>107</v>
      </c>
      <c r="I3376" s="42">
        <v>0</v>
      </c>
      <c r="J3376" t="s">
        <v>7002</v>
      </c>
      <c r="K3376" s="37">
        <v>44032</v>
      </c>
      <c r="L3376" s="44">
        <v>7976.6</v>
      </c>
      <c r="M3376" s="44">
        <v>7976.6</v>
      </c>
      <c r="N3376" s="44">
        <v>0</v>
      </c>
      <c r="O3376" s="44">
        <v>7178.94</v>
      </c>
      <c r="P3376" s="44">
        <v>0</v>
      </c>
      <c r="Q3376" s="44">
        <v>598.245</v>
      </c>
      <c r="R3376" s="44">
        <v>0</v>
      </c>
      <c r="S3376" s="44">
        <v>0</v>
      </c>
      <c r="T3376" s="44">
        <v>598.245</v>
      </c>
      <c r="V3376" s="44"/>
      <c r="W3376" s="44"/>
      <c r="X3376" s="44"/>
    </row>
    <row r="3377" spans="1:24">
      <c r="A3377">
        <v>2</v>
      </c>
      <c r="B3377">
        <v>4332</v>
      </c>
      <c r="C3377" t="s">
        <v>3767</v>
      </c>
      <c r="D3377" t="s">
        <v>379</v>
      </c>
      <c r="E3377" t="s">
        <v>93</v>
      </c>
      <c r="F3377" t="s">
        <v>6593</v>
      </c>
      <c r="G3377" t="s">
        <v>3430</v>
      </c>
      <c r="H3377" t="s">
        <v>86</v>
      </c>
      <c r="I3377" s="42">
        <v>1</v>
      </c>
      <c r="J3377" t="s">
        <v>7002</v>
      </c>
      <c r="K3377" s="37">
        <v>48092</v>
      </c>
      <c r="L3377" s="44">
        <v>393341.27</v>
      </c>
      <c r="M3377" s="44">
        <v>393341.27</v>
      </c>
      <c r="N3377" s="44">
        <v>0</v>
      </c>
      <c r="O3377" s="44">
        <v>354007.14</v>
      </c>
      <c r="P3377" s="44">
        <v>0</v>
      </c>
      <c r="Q3377" s="44">
        <v>24631.8</v>
      </c>
      <c r="R3377" s="44">
        <v>0</v>
      </c>
      <c r="S3377" s="44">
        <v>24631.8</v>
      </c>
      <c r="T3377" s="44">
        <v>0</v>
      </c>
      <c r="V3377" s="44"/>
      <c r="W3377" s="44"/>
      <c r="X3377" s="44"/>
    </row>
    <row r="3378" spans="1:24">
      <c r="A3378">
        <v>2</v>
      </c>
      <c r="B3378">
        <v>4332</v>
      </c>
      <c r="C3378" t="s">
        <v>3767</v>
      </c>
      <c r="D3378" t="s">
        <v>654</v>
      </c>
      <c r="E3378" t="s">
        <v>147</v>
      </c>
      <c r="F3378" t="s">
        <v>6594</v>
      </c>
      <c r="G3378" t="s">
        <v>3258</v>
      </c>
      <c r="H3378" t="s">
        <v>124</v>
      </c>
      <c r="I3378" s="42">
        <v>0</v>
      </c>
      <c r="J3378" t="s">
        <v>7002</v>
      </c>
      <c r="K3378" s="37">
        <v>43698</v>
      </c>
      <c r="L3378" s="44">
        <v>52015.45</v>
      </c>
      <c r="M3378" s="44">
        <v>52015.45</v>
      </c>
      <c r="N3378" s="44">
        <v>0</v>
      </c>
      <c r="O3378" s="44">
        <v>46813.91</v>
      </c>
      <c r="P3378" s="44">
        <v>0</v>
      </c>
      <c r="Q3378" s="44">
        <v>3901.1592000000001</v>
      </c>
      <c r="R3378" s="44">
        <v>0</v>
      </c>
      <c r="S3378" s="44">
        <v>0</v>
      </c>
      <c r="T3378" s="44">
        <v>3901.1592000000001</v>
      </c>
      <c r="V3378" s="44"/>
      <c r="W3378" s="44"/>
      <c r="X3378" s="44"/>
    </row>
    <row r="3379" spans="1:24">
      <c r="A3379">
        <v>2</v>
      </c>
      <c r="B3379">
        <v>4332</v>
      </c>
      <c r="C3379" t="s">
        <v>3767</v>
      </c>
      <c r="D3379" t="s">
        <v>13</v>
      </c>
      <c r="E3379" t="s">
        <v>9</v>
      </c>
      <c r="F3379" t="s">
        <v>8157</v>
      </c>
      <c r="G3379" t="s">
        <v>8158</v>
      </c>
      <c r="H3379" t="s">
        <v>100</v>
      </c>
      <c r="I3379" s="42">
        <v>0</v>
      </c>
      <c r="J3379" t="s">
        <v>7002</v>
      </c>
      <c r="K3379" s="37">
        <v>48092</v>
      </c>
      <c r="L3379" s="44">
        <v>23819.33</v>
      </c>
      <c r="M3379" s="44">
        <v>23819.33</v>
      </c>
      <c r="N3379" s="44">
        <v>0</v>
      </c>
      <c r="O3379" s="44">
        <v>21437.4</v>
      </c>
      <c r="P3379" s="44">
        <v>0</v>
      </c>
      <c r="Q3379" s="44">
        <v>1786.45</v>
      </c>
      <c r="R3379" s="44">
        <v>0</v>
      </c>
      <c r="S3379" s="44">
        <v>1786.45</v>
      </c>
      <c r="T3379" s="44">
        <v>0</v>
      </c>
      <c r="V3379" s="44"/>
      <c r="W3379" s="44"/>
      <c r="X3379" s="44"/>
    </row>
    <row r="3380" spans="1:24">
      <c r="A3380">
        <v>2</v>
      </c>
      <c r="B3380">
        <v>4332</v>
      </c>
      <c r="C3380" t="s">
        <v>3767</v>
      </c>
      <c r="D3380" t="s">
        <v>2174</v>
      </c>
      <c r="E3380" t="s">
        <v>264</v>
      </c>
      <c r="F3380" t="s">
        <v>6595</v>
      </c>
      <c r="G3380" t="s">
        <v>3282</v>
      </c>
      <c r="H3380" t="s">
        <v>107</v>
      </c>
      <c r="I3380" s="42">
        <v>1</v>
      </c>
      <c r="J3380" t="s">
        <v>7002</v>
      </c>
      <c r="K3380" s="37">
        <v>43781</v>
      </c>
      <c r="L3380" s="44">
        <v>4000</v>
      </c>
      <c r="M3380" s="44">
        <v>4000</v>
      </c>
      <c r="N3380" s="44">
        <v>0</v>
      </c>
      <c r="O3380" s="44">
        <v>3600</v>
      </c>
      <c r="P3380" s="44">
        <v>0</v>
      </c>
      <c r="Q3380" s="44">
        <v>300</v>
      </c>
      <c r="R3380" s="44">
        <v>0</v>
      </c>
      <c r="S3380" s="44">
        <v>0</v>
      </c>
      <c r="T3380" s="44">
        <v>300</v>
      </c>
      <c r="V3380" s="44"/>
      <c r="W3380" s="44"/>
      <c r="X3380" s="44"/>
    </row>
    <row r="3381" spans="1:24">
      <c r="A3381">
        <v>2</v>
      </c>
      <c r="B3381">
        <v>4332</v>
      </c>
      <c r="C3381" t="s">
        <v>3767</v>
      </c>
      <c r="D3381" t="s">
        <v>2213</v>
      </c>
      <c r="E3381" t="s">
        <v>48</v>
      </c>
      <c r="F3381" t="s">
        <v>6596</v>
      </c>
      <c r="G3381" t="s">
        <v>3320</v>
      </c>
      <c r="H3381" t="s">
        <v>107</v>
      </c>
      <c r="I3381" s="42">
        <v>1</v>
      </c>
      <c r="J3381" t="s">
        <v>7002</v>
      </c>
      <c r="K3381" s="37">
        <v>43816</v>
      </c>
      <c r="L3381" s="44">
        <v>88845.28</v>
      </c>
      <c r="M3381" s="44">
        <v>88845.28</v>
      </c>
      <c r="N3381" s="44">
        <v>0</v>
      </c>
      <c r="O3381" s="44">
        <v>79960.75</v>
      </c>
      <c r="P3381" s="44">
        <v>0</v>
      </c>
      <c r="Q3381" s="44">
        <v>6663.3958000000002</v>
      </c>
      <c r="R3381" s="44">
        <v>0</v>
      </c>
      <c r="S3381" s="44">
        <v>0</v>
      </c>
      <c r="T3381" s="44">
        <v>6663.3958000000002</v>
      </c>
      <c r="V3381" s="44"/>
      <c r="W3381" s="44"/>
      <c r="X3381" s="44"/>
    </row>
    <row r="3382" spans="1:24">
      <c r="A3382">
        <v>2</v>
      </c>
      <c r="B3382">
        <v>4332</v>
      </c>
      <c r="C3382" t="s">
        <v>3767</v>
      </c>
      <c r="D3382" t="s">
        <v>270</v>
      </c>
      <c r="E3382" t="s">
        <v>271</v>
      </c>
      <c r="F3382" t="s">
        <v>6597</v>
      </c>
      <c r="G3382" t="s">
        <v>272</v>
      </c>
      <c r="H3382" t="s">
        <v>107</v>
      </c>
      <c r="I3382" s="42">
        <v>0</v>
      </c>
      <c r="J3382" t="s">
        <v>7002</v>
      </c>
      <c r="K3382" s="37">
        <v>43265</v>
      </c>
      <c r="L3382" s="44">
        <v>5987.14</v>
      </c>
      <c r="M3382" s="44">
        <v>5987.14</v>
      </c>
      <c r="N3382" s="44">
        <v>0</v>
      </c>
      <c r="O3382" s="44">
        <v>5388.43</v>
      </c>
      <c r="P3382" s="44">
        <v>0</v>
      </c>
      <c r="Q3382" s="44">
        <v>449.03579999999999</v>
      </c>
      <c r="R3382" s="44">
        <v>0</v>
      </c>
      <c r="S3382" s="44">
        <v>0</v>
      </c>
      <c r="T3382" s="44">
        <v>449.03579999999999</v>
      </c>
      <c r="V3382" s="44"/>
      <c r="W3382" s="44"/>
      <c r="X3382" s="44"/>
    </row>
    <row r="3383" spans="1:24">
      <c r="A3383">
        <v>2</v>
      </c>
      <c r="B3383">
        <v>4332</v>
      </c>
      <c r="C3383" t="s">
        <v>3767</v>
      </c>
      <c r="D3383" t="s">
        <v>2036</v>
      </c>
      <c r="E3383" t="s">
        <v>60</v>
      </c>
      <c r="F3383" t="s">
        <v>6598</v>
      </c>
      <c r="G3383" t="s">
        <v>3398</v>
      </c>
      <c r="H3383" t="s">
        <v>107</v>
      </c>
      <c r="I3383" s="42">
        <v>0</v>
      </c>
      <c r="J3383" t="s">
        <v>7002</v>
      </c>
      <c r="K3383" s="37">
        <v>48092</v>
      </c>
      <c r="L3383" s="44">
        <v>773928.38</v>
      </c>
      <c r="M3383" s="44">
        <v>773928.38</v>
      </c>
      <c r="N3383" s="44">
        <v>0</v>
      </c>
      <c r="O3383" s="44">
        <v>696535.54</v>
      </c>
      <c r="P3383" s="44">
        <v>0</v>
      </c>
      <c r="Q3383" s="44">
        <v>0</v>
      </c>
      <c r="R3383" s="44">
        <v>0</v>
      </c>
      <c r="S3383" s="44">
        <v>0</v>
      </c>
      <c r="T3383" s="44">
        <v>0</v>
      </c>
      <c r="V3383" s="44"/>
      <c r="W3383" s="44"/>
      <c r="X3383" s="44"/>
    </row>
    <row r="3384" spans="1:24">
      <c r="A3384">
        <v>2</v>
      </c>
      <c r="B3384">
        <v>4332</v>
      </c>
      <c r="C3384" t="s">
        <v>3767</v>
      </c>
      <c r="D3384" t="s">
        <v>1386</v>
      </c>
      <c r="E3384" t="s">
        <v>9</v>
      </c>
      <c r="F3384" t="s">
        <v>6599</v>
      </c>
      <c r="G3384" t="s">
        <v>3358</v>
      </c>
      <c r="H3384" t="s">
        <v>107</v>
      </c>
      <c r="I3384" s="42">
        <v>0.1</v>
      </c>
      <c r="J3384" t="s">
        <v>7002</v>
      </c>
      <c r="K3384" s="37">
        <v>48092</v>
      </c>
      <c r="L3384" s="44">
        <v>100000</v>
      </c>
      <c r="M3384" s="44">
        <v>100000</v>
      </c>
      <c r="N3384" s="44">
        <v>0</v>
      </c>
      <c r="O3384" s="44">
        <v>90000</v>
      </c>
      <c r="P3384" s="44">
        <v>0</v>
      </c>
      <c r="Q3384" s="44">
        <v>7500</v>
      </c>
      <c r="R3384" s="44">
        <v>0</v>
      </c>
      <c r="S3384" s="44">
        <v>0</v>
      </c>
      <c r="T3384" s="44">
        <v>7500</v>
      </c>
      <c r="V3384" s="44"/>
      <c r="W3384" s="44"/>
      <c r="X3384" s="44"/>
    </row>
    <row r="3385" spans="1:24">
      <c r="A3385">
        <v>2</v>
      </c>
      <c r="B3385">
        <v>4332</v>
      </c>
      <c r="C3385" t="s">
        <v>3767</v>
      </c>
      <c r="D3385" t="s">
        <v>507</v>
      </c>
      <c r="E3385" t="s">
        <v>9</v>
      </c>
      <c r="F3385" t="s">
        <v>6600</v>
      </c>
      <c r="G3385" t="s">
        <v>3373</v>
      </c>
      <c r="H3385" t="s">
        <v>149</v>
      </c>
      <c r="I3385" s="42">
        <v>1</v>
      </c>
      <c r="J3385" t="s">
        <v>7002</v>
      </c>
      <c r="K3385" s="37">
        <v>43816</v>
      </c>
      <c r="L3385" s="44">
        <v>7457.73</v>
      </c>
      <c r="M3385" s="44">
        <v>7457.73</v>
      </c>
      <c r="N3385" s="44">
        <v>0</v>
      </c>
      <c r="O3385" s="44">
        <v>6711.96</v>
      </c>
      <c r="P3385" s="44">
        <v>0</v>
      </c>
      <c r="Q3385" s="44">
        <v>559.33000000000004</v>
      </c>
      <c r="R3385" s="44">
        <v>0</v>
      </c>
      <c r="S3385" s="44">
        <v>0</v>
      </c>
      <c r="T3385" s="44">
        <v>559.33000000000004</v>
      </c>
      <c r="V3385" s="44"/>
      <c r="W3385" s="44"/>
      <c r="X3385" s="44"/>
    </row>
    <row r="3386" spans="1:24">
      <c r="A3386">
        <v>2</v>
      </c>
      <c r="B3386">
        <v>4332</v>
      </c>
      <c r="C3386" t="s">
        <v>3767</v>
      </c>
      <c r="D3386" t="s">
        <v>1863</v>
      </c>
      <c r="E3386" t="s">
        <v>147</v>
      </c>
      <c r="F3386" t="s">
        <v>6601</v>
      </c>
      <c r="G3386" t="s">
        <v>3249</v>
      </c>
      <c r="H3386" t="s">
        <v>107</v>
      </c>
      <c r="I3386" s="42">
        <v>1</v>
      </c>
      <c r="J3386" t="s">
        <v>7002</v>
      </c>
      <c r="K3386" s="37">
        <v>43851</v>
      </c>
      <c r="L3386" s="44">
        <v>19408.939999999999</v>
      </c>
      <c r="M3386" s="44">
        <v>19408.939999999999</v>
      </c>
      <c r="N3386" s="44">
        <v>0</v>
      </c>
      <c r="O3386" s="44">
        <v>17468.05</v>
      </c>
      <c r="P3386" s="44">
        <v>0</v>
      </c>
      <c r="Q3386" s="44">
        <v>1455.6708000000001</v>
      </c>
      <c r="R3386" s="44">
        <v>0</v>
      </c>
      <c r="S3386" s="44">
        <v>0</v>
      </c>
      <c r="T3386" s="44">
        <v>1455.6708000000001</v>
      </c>
      <c r="V3386" s="44"/>
      <c r="W3386" s="44"/>
      <c r="X3386" s="44"/>
    </row>
    <row r="3387" spans="1:24">
      <c r="A3387">
        <v>2</v>
      </c>
      <c r="B3387">
        <v>4332</v>
      </c>
      <c r="C3387" t="s">
        <v>3767</v>
      </c>
      <c r="D3387" t="s">
        <v>2126</v>
      </c>
      <c r="E3387" t="s">
        <v>76</v>
      </c>
      <c r="F3387" t="s">
        <v>8159</v>
      </c>
      <c r="G3387" t="s">
        <v>587</v>
      </c>
      <c r="H3387" t="s">
        <v>100</v>
      </c>
      <c r="I3387" s="42">
        <v>0</v>
      </c>
      <c r="J3387" t="s">
        <v>7002</v>
      </c>
      <c r="K3387" s="37">
        <v>43959</v>
      </c>
      <c r="L3387" s="44">
        <v>61969.95</v>
      </c>
      <c r="M3387" s="44">
        <v>61969.95</v>
      </c>
      <c r="N3387" s="44">
        <v>0</v>
      </c>
      <c r="O3387" s="44">
        <v>55772.959999999999</v>
      </c>
      <c r="P3387" s="44">
        <v>0</v>
      </c>
      <c r="Q3387" s="44">
        <v>4647.74</v>
      </c>
      <c r="R3387" s="44">
        <v>0</v>
      </c>
      <c r="S3387" s="44">
        <v>4647.74</v>
      </c>
      <c r="T3387" s="44">
        <v>0</v>
      </c>
      <c r="V3387" s="44"/>
      <c r="W3387" s="44"/>
      <c r="X3387" s="44"/>
    </row>
    <row r="3388" spans="1:24">
      <c r="A3388">
        <v>2</v>
      </c>
      <c r="B3388">
        <v>4332</v>
      </c>
      <c r="C3388" t="s">
        <v>3767</v>
      </c>
      <c r="D3388" t="s">
        <v>243</v>
      </c>
      <c r="E3388" t="s">
        <v>244</v>
      </c>
      <c r="F3388" t="s">
        <v>8160</v>
      </c>
      <c r="G3388" t="s">
        <v>8161</v>
      </c>
      <c r="H3388" t="s">
        <v>86</v>
      </c>
      <c r="I3388" s="42">
        <v>1</v>
      </c>
      <c r="J3388" t="s">
        <v>7002</v>
      </c>
      <c r="K3388" s="37">
        <v>43265</v>
      </c>
      <c r="L3388" s="44">
        <v>11913.38</v>
      </c>
      <c r="M3388" s="44">
        <v>11913.38</v>
      </c>
      <c r="N3388" s="44">
        <v>0</v>
      </c>
      <c r="O3388" s="44">
        <v>11913.38</v>
      </c>
      <c r="P3388" s="44">
        <v>0</v>
      </c>
      <c r="Q3388" s="44">
        <v>0</v>
      </c>
      <c r="R3388" s="44">
        <v>0</v>
      </c>
      <c r="S3388" s="44">
        <v>0</v>
      </c>
      <c r="T3388" s="44">
        <v>0</v>
      </c>
      <c r="V3388" s="44"/>
      <c r="W3388" s="44"/>
      <c r="X3388" s="44"/>
    </row>
    <row r="3389" spans="1:24">
      <c r="A3389">
        <v>2</v>
      </c>
      <c r="B3389">
        <v>4332</v>
      </c>
      <c r="C3389" t="s">
        <v>3767</v>
      </c>
      <c r="D3389" t="s">
        <v>570</v>
      </c>
      <c r="E3389" t="s">
        <v>82</v>
      </c>
      <c r="F3389" t="s">
        <v>8162</v>
      </c>
      <c r="G3389" t="s">
        <v>8163</v>
      </c>
      <c r="H3389" t="s">
        <v>107</v>
      </c>
      <c r="I3389" s="42">
        <v>1</v>
      </c>
      <c r="J3389" t="s">
        <v>7002</v>
      </c>
      <c r="K3389" s="37">
        <v>48092</v>
      </c>
      <c r="L3389" s="44">
        <v>40365.919999999998</v>
      </c>
      <c r="M3389" s="44">
        <v>40365.919999999998</v>
      </c>
      <c r="N3389" s="44">
        <v>0</v>
      </c>
      <c r="O3389" s="44">
        <v>36329.33</v>
      </c>
      <c r="P3389" s="44">
        <v>0</v>
      </c>
      <c r="Q3389" s="44">
        <v>3027.44</v>
      </c>
      <c r="R3389" s="44">
        <v>0</v>
      </c>
      <c r="S3389" s="44">
        <v>3027.44</v>
      </c>
      <c r="T3389" s="44">
        <v>0</v>
      </c>
      <c r="V3389" s="44"/>
      <c r="W3389" s="44"/>
      <c r="X3389" s="44"/>
    </row>
    <row r="3390" spans="1:24">
      <c r="A3390">
        <v>2</v>
      </c>
      <c r="B3390">
        <v>4332</v>
      </c>
      <c r="C3390" t="s">
        <v>3767</v>
      </c>
      <c r="D3390" t="s">
        <v>52</v>
      </c>
      <c r="E3390" t="s">
        <v>21</v>
      </c>
      <c r="F3390" t="s">
        <v>6602</v>
      </c>
      <c r="G3390" t="s">
        <v>3276</v>
      </c>
      <c r="H3390" t="s">
        <v>86</v>
      </c>
      <c r="I3390" s="42">
        <v>1</v>
      </c>
      <c r="J3390" t="s">
        <v>7002</v>
      </c>
      <c r="K3390" s="37">
        <v>43980</v>
      </c>
      <c r="L3390" s="44">
        <v>343224.8</v>
      </c>
      <c r="M3390" s="44">
        <v>338196.34</v>
      </c>
      <c r="N3390" s="44">
        <v>-5028.46</v>
      </c>
      <c r="O3390" s="44">
        <v>304376.71000000002</v>
      </c>
      <c r="P3390" s="44">
        <v>-4525.6099999999997</v>
      </c>
      <c r="Q3390" s="44">
        <v>25364.720000000001</v>
      </c>
      <c r="R3390" s="44">
        <v>0</v>
      </c>
      <c r="S3390" s="44">
        <v>25364.720000000001</v>
      </c>
      <c r="T3390" s="44">
        <v>0</v>
      </c>
      <c r="V3390" s="44"/>
      <c r="W3390" s="44"/>
      <c r="X3390" s="44"/>
    </row>
    <row r="3391" spans="1:24">
      <c r="A3391">
        <v>2</v>
      </c>
      <c r="B3391">
        <v>4332</v>
      </c>
      <c r="C3391" t="s">
        <v>3767</v>
      </c>
      <c r="D3391" t="s">
        <v>3239</v>
      </c>
      <c r="E3391" t="s">
        <v>135</v>
      </c>
      <c r="F3391" t="s">
        <v>6603</v>
      </c>
      <c r="G3391" t="s">
        <v>3240</v>
      </c>
      <c r="H3391" t="s">
        <v>124</v>
      </c>
      <c r="I3391" s="42">
        <v>1</v>
      </c>
      <c r="J3391" t="s">
        <v>7002</v>
      </c>
      <c r="K3391" s="37">
        <v>43864</v>
      </c>
      <c r="L3391" s="44">
        <v>29127.38</v>
      </c>
      <c r="M3391" s="44">
        <v>29127.38</v>
      </c>
      <c r="N3391" s="44">
        <v>0</v>
      </c>
      <c r="O3391" s="44">
        <v>26214.639999999999</v>
      </c>
      <c r="P3391" s="44">
        <v>0</v>
      </c>
      <c r="Q3391" s="44">
        <v>2184.5533</v>
      </c>
      <c r="R3391" s="44">
        <v>0</v>
      </c>
      <c r="S3391" s="44">
        <v>0</v>
      </c>
      <c r="T3391" s="44">
        <v>2184.5533</v>
      </c>
      <c r="V3391" s="44"/>
      <c r="W3391" s="44"/>
      <c r="X3391" s="44"/>
    </row>
    <row r="3392" spans="1:24">
      <c r="A3392">
        <v>2</v>
      </c>
      <c r="B3392">
        <v>4332</v>
      </c>
      <c r="C3392" t="s">
        <v>3767</v>
      </c>
      <c r="D3392" t="s">
        <v>78</v>
      </c>
      <c r="E3392" t="s">
        <v>76</v>
      </c>
      <c r="F3392" t="s">
        <v>6604</v>
      </c>
      <c r="G3392" t="s">
        <v>3392</v>
      </c>
      <c r="H3392" t="s">
        <v>124</v>
      </c>
      <c r="I3392" s="42">
        <v>0</v>
      </c>
      <c r="J3392" t="s">
        <v>7002</v>
      </c>
      <c r="K3392" s="37">
        <v>48092</v>
      </c>
      <c r="L3392" s="44">
        <v>302072</v>
      </c>
      <c r="M3392" s="44">
        <v>302072</v>
      </c>
      <c r="N3392" s="44">
        <v>0</v>
      </c>
      <c r="O3392" s="44">
        <v>271864.8</v>
      </c>
      <c r="P3392" s="44">
        <v>0</v>
      </c>
      <c r="Q3392" s="44">
        <v>0</v>
      </c>
      <c r="R3392" s="44">
        <v>0</v>
      </c>
      <c r="S3392" s="44">
        <v>0</v>
      </c>
      <c r="T3392" s="44">
        <v>0</v>
      </c>
      <c r="V3392" s="44"/>
      <c r="W3392" s="44"/>
      <c r="X3392" s="44"/>
    </row>
    <row r="3393" spans="1:24">
      <c r="A3393">
        <v>2</v>
      </c>
      <c r="B3393">
        <v>4332</v>
      </c>
      <c r="C3393" t="s">
        <v>3767</v>
      </c>
      <c r="D3393" t="s">
        <v>249</v>
      </c>
      <c r="E3393" t="s">
        <v>48</v>
      </c>
      <c r="F3393" t="s">
        <v>6605</v>
      </c>
      <c r="G3393" t="s">
        <v>1269</v>
      </c>
      <c r="H3393" t="s">
        <v>104</v>
      </c>
      <c r="I3393" s="42">
        <v>0</v>
      </c>
      <c r="J3393" t="s">
        <v>7002</v>
      </c>
      <c r="K3393" s="37">
        <v>43356</v>
      </c>
      <c r="L3393" s="44">
        <v>10278.35</v>
      </c>
      <c r="M3393" s="44">
        <v>10278.35</v>
      </c>
      <c r="N3393" s="44">
        <v>0</v>
      </c>
      <c r="O3393" s="44">
        <v>9250.52</v>
      </c>
      <c r="P3393" s="44">
        <v>0</v>
      </c>
      <c r="Q3393" s="44">
        <v>770.87670000000003</v>
      </c>
      <c r="R3393" s="44">
        <v>0</v>
      </c>
      <c r="S3393" s="44">
        <v>0</v>
      </c>
      <c r="T3393" s="44">
        <v>770.87670000000003</v>
      </c>
      <c r="V3393" s="44"/>
      <c r="W3393" s="44"/>
      <c r="X3393" s="44"/>
    </row>
    <row r="3394" spans="1:24">
      <c r="A3394">
        <v>2</v>
      </c>
      <c r="B3394">
        <v>4332</v>
      </c>
      <c r="C3394" t="s">
        <v>3767</v>
      </c>
      <c r="D3394" t="s">
        <v>1789</v>
      </c>
      <c r="E3394" t="s">
        <v>9</v>
      </c>
      <c r="F3394" t="s">
        <v>8164</v>
      </c>
      <c r="G3394" t="s">
        <v>8165</v>
      </c>
      <c r="H3394" t="s">
        <v>86</v>
      </c>
      <c r="I3394" s="42">
        <v>1</v>
      </c>
      <c r="J3394" t="s">
        <v>7002</v>
      </c>
      <c r="K3394" s="37">
        <v>43871</v>
      </c>
      <c r="L3394" s="44">
        <v>484099.29</v>
      </c>
      <c r="M3394" s="44">
        <v>484099.29</v>
      </c>
      <c r="N3394" s="44">
        <v>0</v>
      </c>
      <c r="O3394" s="44">
        <v>484099.29</v>
      </c>
      <c r="P3394" s="44">
        <v>0</v>
      </c>
      <c r="Q3394" s="44">
        <v>0</v>
      </c>
      <c r="R3394" s="44">
        <v>0</v>
      </c>
      <c r="S3394" s="44">
        <v>0</v>
      </c>
      <c r="T3394" s="44">
        <v>0</v>
      </c>
      <c r="V3394" s="44"/>
      <c r="W3394" s="44"/>
      <c r="X3394" s="44"/>
    </row>
    <row r="3395" spans="1:24">
      <c r="A3395">
        <v>2</v>
      </c>
      <c r="B3395">
        <v>4332</v>
      </c>
      <c r="C3395" t="s">
        <v>3767</v>
      </c>
      <c r="D3395" t="s">
        <v>2480</v>
      </c>
      <c r="E3395" t="s">
        <v>9</v>
      </c>
      <c r="F3395" t="s">
        <v>8166</v>
      </c>
      <c r="G3395" t="s">
        <v>8167</v>
      </c>
      <c r="H3395" t="s">
        <v>100</v>
      </c>
      <c r="I3395" s="42">
        <v>0.3</v>
      </c>
      <c r="J3395" t="s">
        <v>7002</v>
      </c>
      <c r="K3395" s="37">
        <v>48092</v>
      </c>
      <c r="L3395" s="44">
        <v>354939.38</v>
      </c>
      <c r="M3395" s="44">
        <v>354939.38</v>
      </c>
      <c r="N3395" s="44">
        <v>0</v>
      </c>
      <c r="O3395" s="44">
        <v>319445.44</v>
      </c>
      <c r="P3395" s="44">
        <v>0</v>
      </c>
      <c r="Q3395" s="44">
        <v>0</v>
      </c>
      <c r="R3395" s="44">
        <v>0</v>
      </c>
      <c r="S3395" s="44">
        <v>0</v>
      </c>
      <c r="T3395" s="44">
        <v>0</v>
      </c>
      <c r="V3395" s="44"/>
      <c r="W3395" s="44"/>
      <c r="X3395" s="44"/>
    </row>
    <row r="3396" spans="1:24">
      <c r="A3396">
        <v>2</v>
      </c>
      <c r="B3396">
        <v>4332</v>
      </c>
      <c r="C3396" t="s">
        <v>3767</v>
      </c>
      <c r="D3396" t="s">
        <v>13</v>
      </c>
      <c r="E3396" t="s">
        <v>9</v>
      </c>
      <c r="F3396" t="s">
        <v>8168</v>
      </c>
      <c r="G3396" t="s">
        <v>8169</v>
      </c>
      <c r="H3396" t="s">
        <v>107</v>
      </c>
      <c r="I3396" s="42">
        <v>1</v>
      </c>
      <c r="J3396" t="s">
        <v>7002</v>
      </c>
      <c r="K3396" s="37">
        <v>43990</v>
      </c>
      <c r="L3396" s="44">
        <v>12778.68</v>
      </c>
      <c r="M3396" s="44">
        <v>12778.68</v>
      </c>
      <c r="N3396" s="44">
        <v>0</v>
      </c>
      <c r="O3396" s="44">
        <v>11500.81</v>
      </c>
      <c r="P3396" s="44">
        <v>0</v>
      </c>
      <c r="Q3396" s="44">
        <v>958.4</v>
      </c>
      <c r="R3396" s="44">
        <v>0</v>
      </c>
      <c r="S3396" s="44">
        <v>958.4</v>
      </c>
      <c r="T3396" s="44">
        <v>0</v>
      </c>
      <c r="V3396" s="44"/>
      <c r="W3396" s="44"/>
      <c r="X3396" s="44"/>
    </row>
    <row r="3397" spans="1:24">
      <c r="A3397">
        <v>2</v>
      </c>
      <c r="B3397">
        <v>4332</v>
      </c>
      <c r="C3397" t="s">
        <v>3767</v>
      </c>
      <c r="D3397" t="s">
        <v>796</v>
      </c>
      <c r="E3397" t="s">
        <v>60</v>
      </c>
      <c r="F3397" t="s">
        <v>8170</v>
      </c>
      <c r="G3397" t="s">
        <v>8171</v>
      </c>
      <c r="H3397" t="s">
        <v>107</v>
      </c>
      <c r="I3397" s="42">
        <v>1</v>
      </c>
      <c r="J3397" t="s">
        <v>7002</v>
      </c>
      <c r="K3397" s="37">
        <v>43987</v>
      </c>
      <c r="L3397" s="44">
        <v>76749.86</v>
      </c>
      <c r="M3397" s="44">
        <v>76749.86</v>
      </c>
      <c r="N3397" s="44">
        <v>0</v>
      </c>
      <c r="O3397" s="44">
        <v>69074.87</v>
      </c>
      <c r="P3397" s="44">
        <v>0</v>
      </c>
      <c r="Q3397" s="44">
        <v>5756.23</v>
      </c>
      <c r="R3397" s="44">
        <v>0</v>
      </c>
      <c r="S3397" s="44">
        <v>5756.23</v>
      </c>
      <c r="T3397" s="44">
        <v>0</v>
      </c>
      <c r="V3397" s="44"/>
      <c r="W3397" s="44"/>
      <c r="X3397" s="44"/>
    </row>
    <row r="3398" spans="1:24">
      <c r="A3398">
        <v>2</v>
      </c>
      <c r="B3398">
        <v>4332</v>
      </c>
      <c r="C3398" t="s">
        <v>3767</v>
      </c>
      <c r="D3398" t="s">
        <v>549</v>
      </c>
      <c r="E3398" t="s">
        <v>9</v>
      </c>
      <c r="F3398" t="s">
        <v>6606</v>
      </c>
      <c r="G3398" t="s">
        <v>3247</v>
      </c>
      <c r="H3398" t="s">
        <v>86</v>
      </c>
      <c r="I3398" s="42">
        <v>1</v>
      </c>
      <c r="J3398" t="s">
        <v>7002</v>
      </c>
      <c r="K3398" s="37">
        <v>43990</v>
      </c>
      <c r="L3398" s="44">
        <v>197830</v>
      </c>
      <c r="M3398" s="44">
        <v>183692</v>
      </c>
      <c r="N3398" s="44">
        <v>-14138</v>
      </c>
      <c r="O3398" s="44">
        <v>165322.79999999999</v>
      </c>
      <c r="P3398" s="44">
        <v>-12724.2</v>
      </c>
      <c r="Q3398" s="44">
        <v>13776.9</v>
      </c>
      <c r="R3398" s="44">
        <v>0</v>
      </c>
      <c r="S3398" s="44">
        <v>13776.9</v>
      </c>
      <c r="T3398" s="44">
        <v>0</v>
      </c>
      <c r="V3398" s="44"/>
      <c r="W3398" s="44"/>
      <c r="X3398" s="44"/>
    </row>
    <row r="3399" spans="1:24">
      <c r="A3399">
        <v>2</v>
      </c>
      <c r="B3399">
        <v>4332</v>
      </c>
      <c r="C3399" t="s">
        <v>3767</v>
      </c>
      <c r="D3399" t="s">
        <v>13</v>
      </c>
      <c r="E3399" t="s">
        <v>9</v>
      </c>
      <c r="F3399" t="s">
        <v>8172</v>
      </c>
      <c r="G3399" t="s">
        <v>8173</v>
      </c>
      <c r="H3399" t="s">
        <v>86</v>
      </c>
      <c r="I3399" s="42">
        <v>1</v>
      </c>
      <c r="J3399" t="s">
        <v>7002</v>
      </c>
      <c r="K3399" s="37">
        <v>43864</v>
      </c>
      <c r="L3399" s="44">
        <v>5143.95</v>
      </c>
      <c r="M3399" s="44">
        <v>5143.95</v>
      </c>
      <c r="N3399" s="44">
        <v>0</v>
      </c>
      <c r="O3399" s="44">
        <v>5143.95</v>
      </c>
      <c r="P3399" s="44">
        <v>0</v>
      </c>
      <c r="Q3399" s="44">
        <v>0</v>
      </c>
      <c r="R3399" s="44">
        <v>0</v>
      </c>
      <c r="S3399" s="44">
        <v>0</v>
      </c>
      <c r="T3399" s="44">
        <v>0</v>
      </c>
      <c r="V3399" s="44"/>
      <c r="W3399" s="44"/>
      <c r="X3399" s="44"/>
    </row>
    <row r="3400" spans="1:24">
      <c r="A3400">
        <v>2</v>
      </c>
      <c r="B3400">
        <v>4332</v>
      </c>
      <c r="C3400" t="s">
        <v>3767</v>
      </c>
      <c r="D3400" t="s">
        <v>8174</v>
      </c>
      <c r="E3400" t="s">
        <v>25</v>
      </c>
      <c r="F3400" t="s">
        <v>8175</v>
      </c>
      <c r="G3400" t="s">
        <v>8176</v>
      </c>
      <c r="H3400" t="s">
        <v>86</v>
      </c>
      <c r="I3400" s="42">
        <v>1</v>
      </c>
      <c r="J3400" t="s">
        <v>7002</v>
      </c>
      <c r="K3400" s="37">
        <v>43334</v>
      </c>
      <c r="L3400" s="44">
        <v>69520.47</v>
      </c>
      <c r="M3400" s="44">
        <v>69520.47</v>
      </c>
      <c r="N3400" s="44">
        <v>0</v>
      </c>
      <c r="O3400" s="44">
        <v>69520.47</v>
      </c>
      <c r="P3400" s="44">
        <v>0</v>
      </c>
      <c r="Q3400" s="44">
        <v>0</v>
      </c>
      <c r="R3400" s="44">
        <v>0</v>
      </c>
      <c r="S3400" s="44">
        <v>0</v>
      </c>
      <c r="T3400" s="44">
        <v>0</v>
      </c>
      <c r="V3400" s="44"/>
      <c r="W3400" s="44"/>
      <c r="X3400" s="44"/>
    </row>
    <row r="3401" spans="1:24">
      <c r="A3401">
        <v>2</v>
      </c>
      <c r="B3401">
        <v>4332</v>
      </c>
      <c r="C3401" t="s">
        <v>3767</v>
      </c>
      <c r="D3401" t="s">
        <v>1863</v>
      </c>
      <c r="E3401" t="s">
        <v>147</v>
      </c>
      <c r="F3401" t="s">
        <v>6607</v>
      </c>
      <c r="G3401" t="s">
        <v>3310</v>
      </c>
      <c r="H3401" t="s">
        <v>107</v>
      </c>
      <c r="I3401" s="42">
        <v>0.48</v>
      </c>
      <c r="J3401" t="s">
        <v>7002</v>
      </c>
      <c r="K3401" s="37">
        <v>43698</v>
      </c>
      <c r="L3401" s="44">
        <v>29796.86</v>
      </c>
      <c r="M3401" s="44">
        <v>29796.86</v>
      </c>
      <c r="N3401" s="44">
        <v>0</v>
      </c>
      <c r="O3401" s="44">
        <v>26817.17</v>
      </c>
      <c r="P3401" s="44">
        <v>0</v>
      </c>
      <c r="Q3401" s="44">
        <v>2234.7642000000001</v>
      </c>
      <c r="R3401" s="44">
        <v>0</v>
      </c>
      <c r="S3401" s="44">
        <v>0</v>
      </c>
      <c r="T3401" s="44">
        <v>2234.7642000000001</v>
      </c>
      <c r="V3401" s="44"/>
      <c r="W3401" s="44"/>
      <c r="X3401" s="44"/>
    </row>
    <row r="3402" spans="1:24">
      <c r="A3402">
        <v>2</v>
      </c>
      <c r="B3402">
        <v>4332</v>
      </c>
      <c r="C3402" t="s">
        <v>3767</v>
      </c>
      <c r="D3402" t="s">
        <v>8</v>
      </c>
      <c r="E3402" t="s">
        <v>9</v>
      </c>
      <c r="F3402" t="s">
        <v>6608</v>
      </c>
      <c r="G3402" t="s">
        <v>3268</v>
      </c>
      <c r="H3402" t="s">
        <v>86</v>
      </c>
      <c r="I3402" s="42">
        <v>1</v>
      </c>
      <c r="J3402" t="s">
        <v>7002</v>
      </c>
      <c r="K3402" s="37">
        <v>43980</v>
      </c>
      <c r="L3402" s="44">
        <v>227128.21</v>
      </c>
      <c r="M3402" s="44">
        <v>227091.39</v>
      </c>
      <c r="N3402" s="44">
        <v>-36.82</v>
      </c>
      <c r="O3402" s="44">
        <v>226725.59</v>
      </c>
      <c r="P3402" s="44">
        <v>-36.35</v>
      </c>
      <c r="Q3402" s="44">
        <v>271.3</v>
      </c>
      <c r="R3402" s="44">
        <v>0</v>
      </c>
      <c r="S3402" s="44">
        <v>1.82</v>
      </c>
      <c r="T3402" s="44">
        <v>269.48</v>
      </c>
      <c r="V3402" s="44"/>
      <c r="W3402" s="44"/>
      <c r="X3402" s="44"/>
    </row>
    <row r="3403" spans="1:24">
      <c r="A3403">
        <v>2</v>
      </c>
      <c r="B3403">
        <v>4332</v>
      </c>
      <c r="C3403" t="s">
        <v>3767</v>
      </c>
      <c r="D3403" t="s">
        <v>1510</v>
      </c>
      <c r="E3403" t="s">
        <v>131</v>
      </c>
      <c r="F3403" t="s">
        <v>8177</v>
      </c>
      <c r="G3403" t="s">
        <v>8178</v>
      </c>
      <c r="H3403" t="s">
        <v>107</v>
      </c>
      <c r="I3403" s="42">
        <v>0</v>
      </c>
      <c r="J3403" t="s">
        <v>7002</v>
      </c>
      <c r="K3403" s="37">
        <v>48092</v>
      </c>
      <c r="L3403" s="44">
        <v>30909862.5</v>
      </c>
      <c r="M3403" s="44">
        <v>30909862.5</v>
      </c>
      <c r="N3403" s="44">
        <v>0</v>
      </c>
      <c r="O3403" s="44">
        <v>27818876.25</v>
      </c>
      <c r="P3403" s="44">
        <v>0</v>
      </c>
      <c r="Q3403" s="44">
        <v>0</v>
      </c>
      <c r="R3403" s="44">
        <v>0</v>
      </c>
      <c r="S3403" s="44">
        <v>0</v>
      </c>
      <c r="T3403" s="44">
        <v>0</v>
      </c>
      <c r="V3403" s="44"/>
      <c r="W3403" s="44"/>
      <c r="X3403" s="44"/>
    </row>
    <row r="3404" spans="1:24">
      <c r="A3404">
        <v>2</v>
      </c>
      <c r="B3404">
        <v>4332</v>
      </c>
      <c r="C3404" t="s">
        <v>3767</v>
      </c>
      <c r="D3404" t="s">
        <v>3342</v>
      </c>
      <c r="E3404" t="s">
        <v>814</v>
      </c>
      <c r="F3404" t="s">
        <v>6609</v>
      </c>
      <c r="G3404" t="s">
        <v>3381</v>
      </c>
      <c r="H3404" t="s">
        <v>149</v>
      </c>
      <c r="I3404" s="42">
        <v>1</v>
      </c>
      <c r="J3404" t="s">
        <v>7002</v>
      </c>
      <c r="K3404" s="37">
        <v>43864</v>
      </c>
      <c r="L3404" s="44">
        <v>5170.1000000000004</v>
      </c>
      <c r="M3404" s="44">
        <v>5170.1000000000004</v>
      </c>
      <c r="N3404" s="44">
        <v>0</v>
      </c>
      <c r="O3404" s="44">
        <v>4653.09</v>
      </c>
      <c r="P3404" s="44">
        <v>0</v>
      </c>
      <c r="Q3404" s="44">
        <v>387.75749999999999</v>
      </c>
      <c r="R3404" s="44">
        <v>0</v>
      </c>
      <c r="S3404" s="44">
        <v>0</v>
      </c>
      <c r="T3404" s="44">
        <v>387.75749999999999</v>
      </c>
      <c r="V3404" s="44"/>
      <c r="W3404" s="44"/>
      <c r="X3404" s="44"/>
    </row>
    <row r="3405" spans="1:24">
      <c r="A3405">
        <v>2</v>
      </c>
      <c r="B3405">
        <v>4332</v>
      </c>
      <c r="C3405" t="s">
        <v>3767</v>
      </c>
      <c r="D3405" t="s">
        <v>796</v>
      </c>
      <c r="E3405" t="s">
        <v>60</v>
      </c>
      <c r="F3405" t="s">
        <v>6610</v>
      </c>
      <c r="G3405" t="s">
        <v>3407</v>
      </c>
      <c r="H3405" t="s">
        <v>124</v>
      </c>
      <c r="I3405" s="42">
        <v>0</v>
      </c>
      <c r="J3405" t="s">
        <v>7002</v>
      </c>
      <c r="K3405" s="37">
        <v>43987</v>
      </c>
      <c r="L3405" s="44">
        <v>61376.37</v>
      </c>
      <c r="M3405" s="44">
        <v>61376.37</v>
      </c>
      <c r="N3405" s="44">
        <v>0</v>
      </c>
      <c r="O3405" s="44">
        <v>55238.73</v>
      </c>
      <c r="P3405" s="44">
        <v>0</v>
      </c>
      <c r="Q3405" s="44">
        <v>4603.2275</v>
      </c>
      <c r="R3405" s="44">
        <v>0</v>
      </c>
      <c r="S3405" s="44">
        <v>0</v>
      </c>
      <c r="T3405" s="44">
        <v>4603.2275</v>
      </c>
      <c r="V3405" s="44"/>
      <c r="W3405" s="44"/>
      <c r="X3405" s="44"/>
    </row>
    <row r="3406" spans="1:24">
      <c r="A3406">
        <v>2</v>
      </c>
      <c r="B3406">
        <v>4332</v>
      </c>
      <c r="C3406" t="s">
        <v>3767</v>
      </c>
      <c r="D3406" t="s">
        <v>2126</v>
      </c>
      <c r="E3406" t="s">
        <v>76</v>
      </c>
      <c r="F3406" t="s">
        <v>8179</v>
      </c>
      <c r="G3406" t="s">
        <v>8180</v>
      </c>
      <c r="H3406" t="s">
        <v>107</v>
      </c>
      <c r="I3406" s="42">
        <v>0</v>
      </c>
      <c r="J3406" t="s">
        <v>7002</v>
      </c>
      <c r="K3406" s="37">
        <v>48092</v>
      </c>
      <c r="L3406" s="44">
        <v>113046.93</v>
      </c>
      <c r="M3406" s="44">
        <v>113046.93</v>
      </c>
      <c r="N3406" s="44">
        <v>0</v>
      </c>
      <c r="O3406" s="44">
        <v>101742.24</v>
      </c>
      <c r="P3406" s="44">
        <v>0</v>
      </c>
      <c r="Q3406" s="44">
        <v>0</v>
      </c>
      <c r="R3406" s="44">
        <v>0</v>
      </c>
      <c r="S3406" s="44">
        <v>0</v>
      </c>
      <c r="T3406" s="44">
        <v>0</v>
      </c>
      <c r="V3406" s="44"/>
      <c r="W3406" s="44"/>
      <c r="X3406" s="44"/>
    </row>
    <row r="3407" spans="1:24">
      <c r="A3407">
        <v>2</v>
      </c>
      <c r="B3407">
        <v>4332</v>
      </c>
      <c r="C3407" t="s">
        <v>3767</v>
      </c>
      <c r="D3407" t="s">
        <v>134</v>
      </c>
      <c r="E3407" t="s">
        <v>135</v>
      </c>
      <c r="F3407" t="s">
        <v>8181</v>
      </c>
      <c r="G3407" t="s">
        <v>8182</v>
      </c>
      <c r="H3407" t="s">
        <v>86</v>
      </c>
      <c r="I3407" s="42">
        <v>1</v>
      </c>
      <c r="J3407" t="s">
        <v>7002</v>
      </c>
      <c r="K3407" s="37">
        <v>43265</v>
      </c>
      <c r="L3407" s="44">
        <v>28800</v>
      </c>
      <c r="M3407" s="44">
        <v>28800</v>
      </c>
      <c r="N3407" s="44">
        <v>0</v>
      </c>
      <c r="O3407" s="44">
        <v>28800</v>
      </c>
      <c r="P3407" s="44">
        <v>0</v>
      </c>
      <c r="Q3407" s="44">
        <v>0</v>
      </c>
      <c r="R3407" s="44">
        <v>0</v>
      </c>
      <c r="S3407" s="44">
        <v>0</v>
      </c>
      <c r="T3407" s="44">
        <v>0</v>
      </c>
      <c r="V3407" s="44"/>
      <c r="W3407" s="44"/>
      <c r="X3407" s="44"/>
    </row>
    <row r="3408" spans="1:24">
      <c r="A3408">
        <v>2</v>
      </c>
      <c r="B3408">
        <v>4332</v>
      </c>
      <c r="C3408" t="s">
        <v>3767</v>
      </c>
      <c r="D3408" t="s">
        <v>796</v>
      </c>
      <c r="E3408" t="s">
        <v>60</v>
      </c>
      <c r="F3408" t="s">
        <v>6611</v>
      </c>
      <c r="G3408" t="s">
        <v>3545</v>
      </c>
      <c r="H3408" t="s">
        <v>100</v>
      </c>
      <c r="I3408" s="42">
        <v>0.01</v>
      </c>
      <c r="J3408" t="s">
        <v>7002</v>
      </c>
      <c r="K3408" s="37">
        <v>48092</v>
      </c>
      <c r="L3408" s="44">
        <v>238490.26</v>
      </c>
      <c r="M3408" s="44">
        <v>238490.26</v>
      </c>
      <c r="N3408" s="44">
        <v>0</v>
      </c>
      <c r="O3408" s="44">
        <v>214641.23</v>
      </c>
      <c r="P3408" s="44">
        <v>0</v>
      </c>
      <c r="Q3408" s="44">
        <v>0</v>
      </c>
      <c r="R3408" s="44">
        <v>0</v>
      </c>
      <c r="S3408" s="44">
        <v>0</v>
      </c>
      <c r="T3408" s="44">
        <v>0</v>
      </c>
      <c r="V3408" s="44"/>
      <c r="W3408" s="44"/>
      <c r="X3408" s="44"/>
    </row>
    <row r="3409" spans="1:24">
      <c r="A3409">
        <v>2</v>
      </c>
      <c r="B3409">
        <v>4332</v>
      </c>
      <c r="C3409" t="s">
        <v>3767</v>
      </c>
      <c r="D3409" t="s">
        <v>2902</v>
      </c>
      <c r="E3409" t="s">
        <v>93</v>
      </c>
      <c r="F3409" t="s">
        <v>6612</v>
      </c>
      <c r="G3409" t="s">
        <v>3354</v>
      </c>
      <c r="H3409" t="s">
        <v>107</v>
      </c>
      <c r="I3409" s="42">
        <v>1</v>
      </c>
      <c r="J3409" t="s">
        <v>7002</v>
      </c>
      <c r="K3409" s="37">
        <v>43861</v>
      </c>
      <c r="L3409" s="44">
        <v>14027.88</v>
      </c>
      <c r="M3409" s="44">
        <v>14027.88</v>
      </c>
      <c r="N3409" s="44">
        <v>0</v>
      </c>
      <c r="O3409" s="44">
        <v>12625.09</v>
      </c>
      <c r="P3409" s="44">
        <v>0</v>
      </c>
      <c r="Q3409" s="44">
        <v>1052.0907999999999</v>
      </c>
      <c r="R3409" s="44">
        <v>0</v>
      </c>
      <c r="S3409" s="44">
        <v>0</v>
      </c>
      <c r="T3409" s="44">
        <v>1052.0907999999999</v>
      </c>
      <c r="V3409" s="44"/>
      <c r="W3409" s="44"/>
      <c r="X3409" s="44"/>
    </row>
    <row r="3410" spans="1:24">
      <c r="A3410">
        <v>2</v>
      </c>
      <c r="B3410">
        <v>4332</v>
      </c>
      <c r="C3410" t="s">
        <v>3767</v>
      </c>
      <c r="D3410" t="s">
        <v>89</v>
      </c>
      <c r="E3410" t="s">
        <v>37</v>
      </c>
      <c r="F3410" t="s">
        <v>6613</v>
      </c>
      <c r="G3410" t="s">
        <v>3469</v>
      </c>
      <c r="H3410" t="s">
        <v>124</v>
      </c>
      <c r="I3410" s="42">
        <v>0</v>
      </c>
      <c r="J3410" t="s">
        <v>7002</v>
      </c>
      <c r="K3410" s="37">
        <v>43864</v>
      </c>
      <c r="L3410" s="44">
        <v>105401.42</v>
      </c>
      <c r="M3410" s="44">
        <v>105401.42</v>
      </c>
      <c r="N3410" s="44">
        <v>0</v>
      </c>
      <c r="O3410" s="44">
        <v>94861.28</v>
      </c>
      <c r="P3410" s="44">
        <v>0</v>
      </c>
      <c r="Q3410" s="44">
        <v>7905.1067000000003</v>
      </c>
      <c r="R3410" s="44">
        <v>0</v>
      </c>
      <c r="S3410" s="44">
        <v>0</v>
      </c>
      <c r="T3410" s="44">
        <v>7905.1067000000003</v>
      </c>
      <c r="V3410" s="44"/>
      <c r="W3410" s="44"/>
      <c r="X3410" s="44"/>
    </row>
    <row r="3411" spans="1:24">
      <c r="A3411">
        <v>2</v>
      </c>
      <c r="B3411">
        <v>4332</v>
      </c>
      <c r="C3411" t="s">
        <v>3767</v>
      </c>
      <c r="D3411" t="s">
        <v>2319</v>
      </c>
      <c r="E3411" t="s">
        <v>60</v>
      </c>
      <c r="F3411" t="s">
        <v>8183</v>
      </c>
      <c r="G3411" t="s">
        <v>8184</v>
      </c>
      <c r="H3411" t="s">
        <v>107</v>
      </c>
      <c r="I3411" s="42">
        <v>1</v>
      </c>
      <c r="J3411" t="s">
        <v>7002</v>
      </c>
      <c r="K3411" s="37">
        <v>43991</v>
      </c>
      <c r="L3411" s="44">
        <v>83515.070000000007</v>
      </c>
      <c r="M3411" s="44">
        <v>83515.070000000007</v>
      </c>
      <c r="N3411" s="44">
        <v>0</v>
      </c>
      <c r="O3411" s="44">
        <v>75163.56</v>
      </c>
      <c r="P3411" s="44">
        <v>0</v>
      </c>
      <c r="Q3411" s="44">
        <v>6263.63</v>
      </c>
      <c r="R3411" s="44">
        <v>0</v>
      </c>
      <c r="S3411" s="44">
        <v>6263.63</v>
      </c>
      <c r="T3411" s="44">
        <v>0</v>
      </c>
      <c r="V3411" s="44"/>
      <c r="W3411" s="44"/>
      <c r="X3411" s="44"/>
    </row>
    <row r="3412" spans="1:24">
      <c r="A3412">
        <v>2</v>
      </c>
      <c r="B3412">
        <v>4332</v>
      </c>
      <c r="C3412" t="s">
        <v>3767</v>
      </c>
      <c r="D3412" t="s">
        <v>175</v>
      </c>
      <c r="E3412" t="s">
        <v>9</v>
      </c>
      <c r="F3412" t="s">
        <v>6614</v>
      </c>
      <c r="G3412" t="s">
        <v>350</v>
      </c>
      <c r="H3412" t="s">
        <v>104</v>
      </c>
      <c r="I3412" s="42">
        <v>1</v>
      </c>
      <c r="J3412" t="s">
        <v>7002</v>
      </c>
      <c r="K3412" s="37">
        <v>43265</v>
      </c>
      <c r="L3412" s="44">
        <v>16000</v>
      </c>
      <c r="M3412" s="44">
        <v>16000</v>
      </c>
      <c r="N3412" s="44">
        <v>0</v>
      </c>
      <c r="O3412" s="44">
        <v>14400</v>
      </c>
      <c r="P3412" s="44">
        <v>0</v>
      </c>
      <c r="Q3412" s="44">
        <v>1200</v>
      </c>
      <c r="R3412" s="44">
        <v>0</v>
      </c>
      <c r="S3412" s="44">
        <v>0</v>
      </c>
      <c r="T3412" s="44">
        <v>1200</v>
      </c>
      <c r="V3412" s="44"/>
      <c r="W3412" s="44"/>
      <c r="X3412" s="44"/>
    </row>
    <row r="3413" spans="1:24">
      <c r="A3413">
        <v>2</v>
      </c>
      <c r="B3413">
        <v>4332</v>
      </c>
      <c r="C3413" t="s">
        <v>3767</v>
      </c>
      <c r="D3413" t="s">
        <v>62</v>
      </c>
      <c r="E3413" t="s">
        <v>60</v>
      </c>
      <c r="F3413" t="s">
        <v>6615</v>
      </c>
      <c r="G3413" t="s">
        <v>3441</v>
      </c>
      <c r="H3413" t="s">
        <v>104</v>
      </c>
      <c r="I3413" s="42">
        <v>1</v>
      </c>
      <c r="J3413" t="s">
        <v>7002</v>
      </c>
      <c r="K3413" s="37">
        <v>43959</v>
      </c>
      <c r="L3413" s="44">
        <v>15862.21</v>
      </c>
      <c r="M3413" s="44">
        <v>15862.21</v>
      </c>
      <c r="N3413" s="44">
        <v>0</v>
      </c>
      <c r="O3413" s="44">
        <v>14275.99</v>
      </c>
      <c r="P3413" s="44">
        <v>0</v>
      </c>
      <c r="Q3413" s="44">
        <v>1189.6658</v>
      </c>
      <c r="R3413" s="44">
        <v>0</v>
      </c>
      <c r="S3413" s="44">
        <v>0</v>
      </c>
      <c r="T3413" s="44">
        <v>1189.6658</v>
      </c>
      <c r="V3413" s="44"/>
      <c r="W3413" s="44"/>
      <c r="X3413" s="44"/>
    </row>
    <row r="3414" spans="1:24">
      <c r="A3414">
        <v>2</v>
      </c>
      <c r="B3414">
        <v>4332</v>
      </c>
      <c r="C3414" t="s">
        <v>3767</v>
      </c>
      <c r="D3414" t="s">
        <v>68</v>
      </c>
      <c r="E3414" t="s">
        <v>69</v>
      </c>
      <c r="F3414" t="s">
        <v>6616</v>
      </c>
      <c r="G3414" t="s">
        <v>3307</v>
      </c>
      <c r="H3414" t="s">
        <v>107</v>
      </c>
      <c r="I3414" s="42">
        <v>0</v>
      </c>
      <c r="J3414" t="s">
        <v>7002</v>
      </c>
      <c r="K3414" s="37">
        <v>43760</v>
      </c>
      <c r="L3414" s="44">
        <v>22423.61</v>
      </c>
      <c r="M3414" s="44">
        <v>22423.61</v>
      </c>
      <c r="N3414" s="44">
        <v>0</v>
      </c>
      <c r="O3414" s="44">
        <v>20181.25</v>
      </c>
      <c r="P3414" s="44">
        <v>0</v>
      </c>
      <c r="Q3414" s="44">
        <v>1681.7708</v>
      </c>
      <c r="R3414" s="44">
        <v>0</v>
      </c>
      <c r="S3414" s="44">
        <v>0</v>
      </c>
      <c r="T3414" s="44">
        <v>1681.7708</v>
      </c>
      <c r="V3414" s="44"/>
      <c r="W3414" s="44"/>
      <c r="X3414" s="44"/>
    </row>
    <row r="3415" spans="1:24">
      <c r="A3415">
        <v>2</v>
      </c>
      <c r="B3415">
        <v>4332</v>
      </c>
      <c r="C3415" t="s">
        <v>3767</v>
      </c>
      <c r="D3415" t="s">
        <v>13</v>
      </c>
      <c r="E3415" t="s">
        <v>9</v>
      </c>
      <c r="F3415" t="s">
        <v>8185</v>
      </c>
      <c r="G3415" t="s">
        <v>8186</v>
      </c>
      <c r="H3415" t="s">
        <v>86</v>
      </c>
      <c r="I3415" s="42">
        <v>1</v>
      </c>
      <c r="J3415" t="s">
        <v>7002</v>
      </c>
      <c r="K3415" s="37">
        <v>43864</v>
      </c>
      <c r="L3415" s="44">
        <v>7384.64</v>
      </c>
      <c r="M3415" s="44">
        <v>7384.64</v>
      </c>
      <c r="N3415" s="44">
        <v>0</v>
      </c>
      <c r="O3415" s="44">
        <v>7384.64</v>
      </c>
      <c r="P3415" s="44">
        <v>0</v>
      </c>
      <c r="Q3415" s="44">
        <v>0</v>
      </c>
      <c r="R3415" s="44">
        <v>0</v>
      </c>
      <c r="S3415" s="44">
        <v>0</v>
      </c>
      <c r="T3415" s="44">
        <v>0</v>
      </c>
      <c r="V3415" s="44"/>
      <c r="W3415" s="44"/>
      <c r="X3415" s="44"/>
    </row>
    <row r="3416" spans="1:24">
      <c r="A3416">
        <v>2</v>
      </c>
      <c r="B3416">
        <v>4332</v>
      </c>
      <c r="C3416" t="s">
        <v>3767</v>
      </c>
      <c r="D3416" t="s">
        <v>1688</v>
      </c>
      <c r="E3416" t="s">
        <v>131</v>
      </c>
      <c r="F3416" t="s">
        <v>6617</v>
      </c>
      <c r="G3416" t="s">
        <v>269</v>
      </c>
      <c r="H3416" t="s">
        <v>124</v>
      </c>
      <c r="I3416" s="42">
        <v>0.5</v>
      </c>
      <c r="J3416" t="s">
        <v>7002</v>
      </c>
      <c r="K3416" s="37">
        <v>48092</v>
      </c>
      <c r="L3416" s="44">
        <v>365016.1</v>
      </c>
      <c r="M3416" s="44">
        <v>365016.1</v>
      </c>
      <c r="N3416" s="44">
        <v>0</v>
      </c>
      <c r="O3416" s="44">
        <v>328514.49</v>
      </c>
      <c r="P3416" s="44">
        <v>0</v>
      </c>
      <c r="Q3416" s="44">
        <v>0</v>
      </c>
      <c r="R3416" s="44">
        <v>0</v>
      </c>
      <c r="S3416" s="44">
        <v>0</v>
      </c>
      <c r="T3416" s="44">
        <v>0</v>
      </c>
      <c r="V3416" s="44"/>
      <c r="W3416" s="44"/>
      <c r="X3416" s="44"/>
    </row>
    <row r="3417" spans="1:24">
      <c r="A3417">
        <v>2</v>
      </c>
      <c r="B3417">
        <v>4332</v>
      </c>
      <c r="C3417" t="s">
        <v>3767</v>
      </c>
      <c r="D3417" t="s">
        <v>2902</v>
      </c>
      <c r="E3417" t="s">
        <v>93</v>
      </c>
      <c r="F3417" t="s">
        <v>6618</v>
      </c>
      <c r="G3417" t="s">
        <v>8187</v>
      </c>
      <c r="H3417" t="s">
        <v>107</v>
      </c>
      <c r="I3417" s="42">
        <v>1</v>
      </c>
      <c r="J3417" t="s">
        <v>7002</v>
      </c>
      <c r="K3417" s="37">
        <v>43861</v>
      </c>
      <c r="L3417" s="44">
        <v>13810.84</v>
      </c>
      <c r="M3417" s="44">
        <v>13810.84</v>
      </c>
      <c r="N3417" s="44">
        <v>0</v>
      </c>
      <c r="O3417" s="44">
        <v>12429.76</v>
      </c>
      <c r="P3417" s="44">
        <v>0</v>
      </c>
      <c r="Q3417" s="44">
        <v>1035.8133</v>
      </c>
      <c r="R3417" s="44">
        <v>0</v>
      </c>
      <c r="S3417" s="44">
        <v>0</v>
      </c>
      <c r="T3417" s="44">
        <v>1035.8133</v>
      </c>
      <c r="V3417" s="44"/>
      <c r="W3417" s="44"/>
      <c r="X3417" s="44"/>
    </row>
    <row r="3418" spans="1:24">
      <c r="A3418">
        <v>2</v>
      </c>
      <c r="B3418">
        <v>4332</v>
      </c>
      <c r="C3418" t="s">
        <v>3767</v>
      </c>
      <c r="D3418" t="s">
        <v>465</v>
      </c>
      <c r="E3418" t="s">
        <v>131</v>
      </c>
      <c r="F3418" t="s">
        <v>6619</v>
      </c>
      <c r="G3418" t="s">
        <v>466</v>
      </c>
      <c r="H3418" t="s">
        <v>107</v>
      </c>
      <c r="I3418" s="42">
        <v>1</v>
      </c>
      <c r="J3418" t="s">
        <v>7002</v>
      </c>
      <c r="K3418" s="37">
        <v>43598</v>
      </c>
      <c r="L3418" s="44">
        <v>28268.59</v>
      </c>
      <c r="M3418" s="44">
        <v>28268.59</v>
      </c>
      <c r="N3418" s="44">
        <v>0</v>
      </c>
      <c r="O3418" s="44">
        <v>25441.73</v>
      </c>
      <c r="P3418" s="44">
        <v>0</v>
      </c>
      <c r="Q3418" s="44">
        <v>2120.1442000000002</v>
      </c>
      <c r="R3418" s="44">
        <v>0</v>
      </c>
      <c r="S3418" s="44">
        <v>0</v>
      </c>
      <c r="T3418" s="44">
        <v>2120.1442000000002</v>
      </c>
      <c r="V3418" s="44"/>
      <c r="W3418" s="44"/>
      <c r="X3418" s="44"/>
    </row>
    <row r="3419" spans="1:24">
      <c r="A3419">
        <v>2</v>
      </c>
      <c r="B3419">
        <v>4332</v>
      </c>
      <c r="C3419" t="s">
        <v>3767</v>
      </c>
      <c r="D3419" t="s">
        <v>427</v>
      </c>
      <c r="E3419" t="s">
        <v>60</v>
      </c>
      <c r="F3419" t="s">
        <v>8188</v>
      </c>
      <c r="G3419" t="s">
        <v>8189</v>
      </c>
      <c r="H3419" t="s">
        <v>107</v>
      </c>
      <c r="I3419" s="42">
        <v>1</v>
      </c>
      <c r="J3419" t="s">
        <v>7002</v>
      </c>
      <c r="K3419" s="37">
        <v>44001</v>
      </c>
      <c r="L3419" s="44">
        <v>5200</v>
      </c>
      <c r="M3419" s="44">
        <v>5200</v>
      </c>
      <c r="N3419" s="44">
        <v>0</v>
      </c>
      <c r="O3419" s="44">
        <v>4680</v>
      </c>
      <c r="P3419" s="44">
        <v>0</v>
      </c>
      <c r="Q3419" s="44">
        <v>390</v>
      </c>
      <c r="R3419" s="44">
        <v>0</v>
      </c>
      <c r="S3419" s="44">
        <v>390</v>
      </c>
      <c r="T3419" s="44">
        <v>0</v>
      </c>
      <c r="V3419" s="44"/>
      <c r="W3419" s="44"/>
      <c r="X3419" s="44"/>
    </row>
    <row r="3420" spans="1:24">
      <c r="A3420">
        <v>2</v>
      </c>
      <c r="B3420">
        <v>4332</v>
      </c>
      <c r="C3420" t="s">
        <v>3767</v>
      </c>
      <c r="D3420" t="s">
        <v>1510</v>
      </c>
      <c r="E3420" t="s">
        <v>131</v>
      </c>
      <c r="F3420" t="s">
        <v>6620</v>
      </c>
      <c r="G3420" t="s">
        <v>3475</v>
      </c>
      <c r="H3420" t="s">
        <v>107</v>
      </c>
      <c r="I3420" s="42">
        <v>0</v>
      </c>
      <c r="J3420" t="s">
        <v>7002</v>
      </c>
      <c r="K3420" s="37">
        <v>48092</v>
      </c>
      <c r="L3420" s="44">
        <v>478958</v>
      </c>
      <c r="M3420" s="44">
        <v>478958</v>
      </c>
      <c r="N3420" s="44">
        <v>0</v>
      </c>
      <c r="O3420" s="44">
        <v>431062.2</v>
      </c>
      <c r="P3420" s="44">
        <v>0</v>
      </c>
      <c r="Q3420" s="44">
        <v>0</v>
      </c>
      <c r="R3420" s="44">
        <v>0</v>
      </c>
      <c r="S3420" s="44">
        <v>0</v>
      </c>
      <c r="T3420" s="44">
        <v>0</v>
      </c>
      <c r="V3420" s="44"/>
      <c r="W3420" s="44"/>
      <c r="X3420" s="44"/>
    </row>
    <row r="3421" spans="1:24">
      <c r="A3421">
        <v>2</v>
      </c>
      <c r="B3421">
        <v>4332</v>
      </c>
      <c r="C3421" t="s">
        <v>3767</v>
      </c>
      <c r="D3421" t="s">
        <v>773</v>
      </c>
      <c r="E3421" t="s">
        <v>147</v>
      </c>
      <c r="F3421" t="s">
        <v>6621</v>
      </c>
      <c r="G3421" t="s">
        <v>3287</v>
      </c>
      <c r="H3421" t="s">
        <v>107</v>
      </c>
      <c r="I3421" s="42">
        <v>1</v>
      </c>
      <c r="J3421" t="s">
        <v>7002</v>
      </c>
      <c r="K3421" s="37">
        <v>43864</v>
      </c>
      <c r="L3421" s="44">
        <v>15386.55</v>
      </c>
      <c r="M3421" s="44">
        <v>15386.55</v>
      </c>
      <c r="N3421" s="44">
        <v>0</v>
      </c>
      <c r="O3421" s="44">
        <v>13847.9</v>
      </c>
      <c r="P3421" s="44">
        <v>0</v>
      </c>
      <c r="Q3421" s="44">
        <v>1153.9917</v>
      </c>
      <c r="R3421" s="44">
        <v>0</v>
      </c>
      <c r="S3421" s="44">
        <v>0</v>
      </c>
      <c r="T3421" s="44">
        <v>1153.9917</v>
      </c>
      <c r="V3421" s="44"/>
      <c r="W3421" s="44"/>
      <c r="X3421" s="44"/>
    </row>
    <row r="3422" spans="1:24">
      <c r="A3422">
        <v>2</v>
      </c>
      <c r="B3422">
        <v>4332</v>
      </c>
      <c r="C3422" t="s">
        <v>3767</v>
      </c>
      <c r="D3422" t="s">
        <v>62</v>
      </c>
      <c r="E3422" t="s">
        <v>60</v>
      </c>
      <c r="F3422" t="s">
        <v>6622</v>
      </c>
      <c r="G3422" t="s">
        <v>3597</v>
      </c>
      <c r="H3422" t="s">
        <v>104</v>
      </c>
      <c r="I3422" s="42">
        <v>1</v>
      </c>
      <c r="J3422" t="s">
        <v>7002</v>
      </c>
      <c r="K3422" s="37">
        <v>43959</v>
      </c>
      <c r="L3422" s="44">
        <v>76909.5</v>
      </c>
      <c r="M3422" s="44">
        <v>76909.5</v>
      </c>
      <c r="N3422" s="44">
        <v>0</v>
      </c>
      <c r="O3422" s="44">
        <v>69218.55</v>
      </c>
      <c r="P3422" s="44">
        <v>0</v>
      </c>
      <c r="Q3422" s="44">
        <v>5768.21</v>
      </c>
      <c r="R3422" s="44">
        <v>0</v>
      </c>
      <c r="S3422" s="44">
        <v>5768.21</v>
      </c>
      <c r="T3422" s="44">
        <v>0</v>
      </c>
      <c r="V3422" s="44"/>
      <c r="W3422" s="44"/>
      <c r="X3422" s="44"/>
    </row>
    <row r="3423" spans="1:24">
      <c r="A3423">
        <v>2</v>
      </c>
      <c r="B3423">
        <v>4332</v>
      </c>
      <c r="C3423" t="s">
        <v>3767</v>
      </c>
      <c r="D3423" t="s">
        <v>773</v>
      </c>
      <c r="E3423" t="s">
        <v>147</v>
      </c>
      <c r="F3423" t="s">
        <v>6623</v>
      </c>
      <c r="G3423" t="s">
        <v>3546</v>
      </c>
      <c r="H3423" t="s">
        <v>107</v>
      </c>
      <c r="I3423" s="42">
        <v>0</v>
      </c>
      <c r="J3423" t="s">
        <v>7002</v>
      </c>
      <c r="K3423" s="37">
        <v>48092</v>
      </c>
      <c r="L3423" s="44">
        <v>296691.02</v>
      </c>
      <c r="M3423" s="44">
        <v>296691.02</v>
      </c>
      <c r="N3423" s="44">
        <v>0</v>
      </c>
      <c r="O3423" s="44">
        <v>267021.92</v>
      </c>
      <c r="P3423" s="44">
        <v>0</v>
      </c>
      <c r="Q3423" s="44">
        <v>0</v>
      </c>
      <c r="R3423" s="44">
        <v>0</v>
      </c>
      <c r="S3423" s="44">
        <v>0</v>
      </c>
      <c r="T3423" s="44">
        <v>0</v>
      </c>
      <c r="V3423" s="44"/>
      <c r="W3423" s="44"/>
      <c r="X3423" s="44"/>
    </row>
    <row r="3424" spans="1:24">
      <c r="A3424">
        <v>2</v>
      </c>
      <c r="B3424">
        <v>4332</v>
      </c>
      <c r="C3424" t="s">
        <v>3767</v>
      </c>
      <c r="D3424" t="s">
        <v>614</v>
      </c>
      <c r="E3424" t="s">
        <v>131</v>
      </c>
      <c r="F3424" t="s">
        <v>6624</v>
      </c>
      <c r="G3424" t="s">
        <v>1092</v>
      </c>
      <c r="H3424" t="s">
        <v>124</v>
      </c>
      <c r="I3424" s="42">
        <v>1</v>
      </c>
      <c r="J3424" t="s">
        <v>7002</v>
      </c>
      <c r="K3424" s="37">
        <v>43335</v>
      </c>
      <c r="L3424" s="44">
        <v>4779.1000000000004</v>
      </c>
      <c r="M3424" s="44">
        <v>4779.1000000000004</v>
      </c>
      <c r="N3424" s="44">
        <v>0</v>
      </c>
      <c r="O3424" s="44">
        <v>4301.1899999999996</v>
      </c>
      <c r="P3424" s="44">
        <v>0</v>
      </c>
      <c r="Q3424" s="44">
        <v>358.4325</v>
      </c>
      <c r="R3424" s="44">
        <v>0</v>
      </c>
      <c r="S3424" s="44">
        <v>0</v>
      </c>
      <c r="T3424" s="44">
        <v>358.4325</v>
      </c>
      <c r="V3424" s="44"/>
      <c r="W3424" s="44"/>
      <c r="X3424" s="44"/>
    </row>
    <row r="3425" spans="1:24">
      <c r="A3425">
        <v>2</v>
      </c>
      <c r="B3425">
        <v>4332</v>
      </c>
      <c r="C3425" t="s">
        <v>3767</v>
      </c>
      <c r="D3425" t="s">
        <v>3142</v>
      </c>
      <c r="E3425" t="s">
        <v>25</v>
      </c>
      <c r="F3425" t="s">
        <v>8190</v>
      </c>
      <c r="G3425" t="s">
        <v>8191</v>
      </c>
      <c r="H3425" t="s">
        <v>86</v>
      </c>
      <c r="I3425" s="42">
        <v>1</v>
      </c>
      <c r="J3425" t="s">
        <v>7002</v>
      </c>
      <c r="K3425" s="37">
        <v>48092</v>
      </c>
      <c r="L3425" s="44">
        <v>13560.97</v>
      </c>
      <c r="M3425" s="44">
        <v>13560.97</v>
      </c>
      <c r="N3425" s="44">
        <v>0</v>
      </c>
      <c r="O3425" s="44">
        <v>13560.97</v>
      </c>
      <c r="P3425" s="44">
        <v>0</v>
      </c>
      <c r="Q3425" s="44">
        <v>0</v>
      </c>
      <c r="R3425" s="44">
        <v>0</v>
      </c>
      <c r="S3425" s="44">
        <v>0</v>
      </c>
      <c r="T3425" s="44">
        <v>0</v>
      </c>
      <c r="V3425" s="44"/>
      <c r="W3425" s="44"/>
      <c r="X3425" s="44"/>
    </row>
    <row r="3426" spans="1:24">
      <c r="A3426">
        <v>2</v>
      </c>
      <c r="B3426">
        <v>4332</v>
      </c>
      <c r="C3426" t="s">
        <v>3767</v>
      </c>
      <c r="D3426" t="s">
        <v>13</v>
      </c>
      <c r="E3426" t="s">
        <v>9</v>
      </c>
      <c r="F3426" t="s">
        <v>8192</v>
      </c>
      <c r="G3426" t="s">
        <v>8193</v>
      </c>
      <c r="H3426" t="s">
        <v>86</v>
      </c>
      <c r="I3426" s="42">
        <v>1</v>
      </c>
      <c r="J3426" t="s">
        <v>7002</v>
      </c>
      <c r="K3426" s="37">
        <v>43864</v>
      </c>
      <c r="L3426" s="44">
        <v>60751.75</v>
      </c>
      <c r="M3426" s="44">
        <v>60751.75</v>
      </c>
      <c r="N3426" s="44">
        <v>0</v>
      </c>
      <c r="O3426" s="44">
        <v>60751.75</v>
      </c>
      <c r="P3426" s="44">
        <v>0</v>
      </c>
      <c r="Q3426" s="44">
        <v>0</v>
      </c>
      <c r="R3426" s="44">
        <v>0</v>
      </c>
      <c r="S3426" s="44">
        <v>0</v>
      </c>
      <c r="T3426" s="44">
        <v>0</v>
      </c>
      <c r="V3426" s="44"/>
      <c r="W3426" s="44"/>
      <c r="X3426" s="44"/>
    </row>
    <row r="3427" spans="1:24">
      <c r="A3427">
        <v>2</v>
      </c>
      <c r="B3427">
        <v>4332</v>
      </c>
      <c r="C3427" t="s">
        <v>3767</v>
      </c>
      <c r="D3427" t="s">
        <v>1710</v>
      </c>
      <c r="E3427" t="s">
        <v>405</v>
      </c>
      <c r="F3427" t="s">
        <v>6625</v>
      </c>
      <c r="G3427" t="s">
        <v>3455</v>
      </c>
      <c r="H3427" t="s">
        <v>107</v>
      </c>
      <c r="I3427" s="42">
        <v>1</v>
      </c>
      <c r="J3427" t="s">
        <v>7002</v>
      </c>
      <c r="K3427" s="37">
        <v>43781</v>
      </c>
      <c r="L3427" s="44">
        <v>13576.26</v>
      </c>
      <c r="M3427" s="44">
        <v>13576.26</v>
      </c>
      <c r="N3427" s="44">
        <v>0</v>
      </c>
      <c r="O3427" s="44">
        <v>12218.63</v>
      </c>
      <c r="P3427" s="44">
        <v>0</v>
      </c>
      <c r="Q3427" s="44">
        <v>1018.2192</v>
      </c>
      <c r="R3427" s="44">
        <v>0</v>
      </c>
      <c r="S3427" s="44">
        <v>0</v>
      </c>
      <c r="T3427" s="44">
        <v>1018.2192</v>
      </c>
      <c r="V3427" s="44"/>
      <c r="W3427" s="44"/>
      <c r="X3427" s="44"/>
    </row>
    <row r="3428" spans="1:24">
      <c r="A3428">
        <v>2</v>
      </c>
      <c r="B3428">
        <v>4332</v>
      </c>
      <c r="C3428" t="s">
        <v>3767</v>
      </c>
      <c r="D3428" t="s">
        <v>754</v>
      </c>
      <c r="E3428" t="s">
        <v>152</v>
      </c>
      <c r="F3428" t="s">
        <v>6626</v>
      </c>
      <c r="G3428" t="s">
        <v>755</v>
      </c>
      <c r="H3428" t="s">
        <v>149</v>
      </c>
      <c r="I3428" s="42">
        <v>1</v>
      </c>
      <c r="J3428" t="s">
        <v>7002</v>
      </c>
      <c r="K3428" s="37">
        <v>43334</v>
      </c>
      <c r="L3428" s="44">
        <v>17500</v>
      </c>
      <c r="M3428" s="44">
        <v>17500</v>
      </c>
      <c r="N3428" s="44">
        <v>0</v>
      </c>
      <c r="O3428" s="44">
        <v>15750</v>
      </c>
      <c r="P3428" s="44">
        <v>0</v>
      </c>
      <c r="Q3428" s="44">
        <v>1312.5</v>
      </c>
      <c r="R3428" s="44">
        <v>0</v>
      </c>
      <c r="S3428" s="44">
        <v>0</v>
      </c>
      <c r="T3428" s="44">
        <v>1312.5</v>
      </c>
      <c r="V3428" s="44"/>
      <c r="W3428" s="44"/>
      <c r="X3428" s="44"/>
    </row>
    <row r="3429" spans="1:24">
      <c r="A3429">
        <v>2</v>
      </c>
      <c r="B3429">
        <v>4332</v>
      </c>
      <c r="C3429" t="s">
        <v>3767</v>
      </c>
      <c r="D3429" t="s">
        <v>52</v>
      </c>
      <c r="E3429" t="s">
        <v>21</v>
      </c>
      <c r="F3429" t="s">
        <v>6627</v>
      </c>
      <c r="G3429" t="s">
        <v>3585</v>
      </c>
      <c r="H3429" t="s">
        <v>124</v>
      </c>
      <c r="I3429" s="42">
        <v>1</v>
      </c>
      <c r="J3429" t="s">
        <v>7002</v>
      </c>
      <c r="K3429" s="37">
        <v>43864</v>
      </c>
      <c r="L3429" s="44">
        <v>122631.16</v>
      </c>
      <c r="M3429" s="44">
        <v>122631.16</v>
      </c>
      <c r="N3429" s="44">
        <v>0</v>
      </c>
      <c r="O3429" s="44">
        <v>110368.04</v>
      </c>
      <c r="P3429" s="44">
        <v>0</v>
      </c>
      <c r="Q3429" s="44">
        <v>9197.3366999999998</v>
      </c>
      <c r="R3429" s="44">
        <v>0</v>
      </c>
      <c r="S3429" s="44">
        <v>0</v>
      </c>
      <c r="T3429" s="44">
        <v>9197.3366999999998</v>
      </c>
      <c r="V3429" s="44"/>
      <c r="W3429" s="44"/>
      <c r="X3429" s="44"/>
    </row>
    <row r="3430" spans="1:24">
      <c r="A3430">
        <v>2</v>
      </c>
      <c r="B3430">
        <v>4332</v>
      </c>
      <c r="C3430" t="s">
        <v>3767</v>
      </c>
      <c r="D3430" t="s">
        <v>2213</v>
      </c>
      <c r="E3430" t="s">
        <v>48</v>
      </c>
      <c r="F3430" t="s">
        <v>8194</v>
      </c>
      <c r="G3430" t="s">
        <v>8195</v>
      </c>
      <c r="H3430" t="s">
        <v>107</v>
      </c>
      <c r="I3430" s="42">
        <v>1</v>
      </c>
      <c r="J3430" t="s">
        <v>7002</v>
      </c>
      <c r="K3430" s="37">
        <v>48092</v>
      </c>
      <c r="L3430" s="44">
        <v>41613.800000000003</v>
      </c>
      <c r="M3430" s="44">
        <v>41613.800000000003</v>
      </c>
      <c r="N3430" s="44">
        <v>0</v>
      </c>
      <c r="O3430" s="44">
        <v>37452.42</v>
      </c>
      <c r="P3430" s="44">
        <v>0</v>
      </c>
      <c r="Q3430" s="44">
        <v>3121.03</v>
      </c>
      <c r="R3430" s="44">
        <v>0</v>
      </c>
      <c r="S3430" s="44">
        <v>3121.03</v>
      </c>
      <c r="T3430" s="44">
        <v>0</v>
      </c>
      <c r="V3430" s="44"/>
      <c r="W3430" s="44"/>
      <c r="X3430" s="44"/>
    </row>
    <row r="3431" spans="1:24">
      <c r="A3431">
        <v>2</v>
      </c>
      <c r="B3431">
        <v>4332</v>
      </c>
      <c r="C3431" t="s">
        <v>3767</v>
      </c>
      <c r="D3431" t="s">
        <v>1688</v>
      </c>
      <c r="E3431" t="s">
        <v>131</v>
      </c>
      <c r="F3431" t="s">
        <v>6628</v>
      </c>
      <c r="G3431" t="s">
        <v>3370</v>
      </c>
      <c r="H3431" t="s">
        <v>124</v>
      </c>
      <c r="I3431" s="42">
        <v>0</v>
      </c>
      <c r="J3431" t="s">
        <v>7002</v>
      </c>
      <c r="K3431" s="37">
        <v>43864</v>
      </c>
      <c r="L3431" s="44">
        <v>57780.28</v>
      </c>
      <c r="M3431" s="44">
        <v>57780.28</v>
      </c>
      <c r="N3431" s="44">
        <v>0</v>
      </c>
      <c r="O3431" s="44">
        <v>52002.25</v>
      </c>
      <c r="P3431" s="44">
        <v>0</v>
      </c>
      <c r="Q3431" s="44">
        <v>4333.5208000000002</v>
      </c>
      <c r="R3431" s="44">
        <v>0</v>
      </c>
      <c r="S3431" s="44">
        <v>0</v>
      </c>
      <c r="T3431" s="44">
        <v>4333.5208000000002</v>
      </c>
      <c r="V3431" s="44"/>
      <c r="W3431" s="44"/>
      <c r="X3431" s="44"/>
    </row>
    <row r="3432" spans="1:24">
      <c r="A3432">
        <v>2</v>
      </c>
      <c r="B3432">
        <v>4332</v>
      </c>
      <c r="C3432" t="s">
        <v>3767</v>
      </c>
      <c r="D3432" t="s">
        <v>62</v>
      </c>
      <c r="E3432" t="s">
        <v>60</v>
      </c>
      <c r="F3432" t="s">
        <v>8196</v>
      </c>
      <c r="G3432" t="s">
        <v>8197</v>
      </c>
      <c r="H3432" t="s">
        <v>86</v>
      </c>
      <c r="I3432" s="42">
        <v>1</v>
      </c>
      <c r="J3432" t="s">
        <v>7002</v>
      </c>
      <c r="K3432" s="37">
        <v>48092</v>
      </c>
      <c r="L3432" s="44">
        <v>416759.81</v>
      </c>
      <c r="M3432" s="44">
        <v>416759.81</v>
      </c>
      <c r="N3432" s="44">
        <v>0</v>
      </c>
      <c r="O3432" s="44">
        <v>416759.81</v>
      </c>
      <c r="P3432" s="44">
        <v>0</v>
      </c>
      <c r="Q3432" s="44">
        <v>0</v>
      </c>
      <c r="R3432" s="44">
        <v>0</v>
      </c>
      <c r="S3432" s="44">
        <v>0</v>
      </c>
      <c r="T3432" s="44">
        <v>0</v>
      </c>
      <c r="V3432" s="44"/>
      <c r="W3432" s="44"/>
      <c r="X3432" s="44"/>
    </row>
    <row r="3433" spans="1:24">
      <c r="A3433">
        <v>2</v>
      </c>
      <c r="B3433">
        <v>4332</v>
      </c>
      <c r="C3433" t="s">
        <v>3767</v>
      </c>
      <c r="D3433" t="s">
        <v>3142</v>
      </c>
      <c r="E3433" t="s">
        <v>25</v>
      </c>
      <c r="F3433" t="s">
        <v>6629</v>
      </c>
      <c r="G3433" t="s">
        <v>3411</v>
      </c>
      <c r="H3433" t="s">
        <v>100</v>
      </c>
      <c r="I3433" s="42">
        <v>0</v>
      </c>
      <c r="J3433" t="s">
        <v>7002</v>
      </c>
      <c r="K3433" s="37">
        <v>43851</v>
      </c>
      <c r="L3433" s="44">
        <v>12838.18</v>
      </c>
      <c r="M3433" s="44">
        <v>12838.18</v>
      </c>
      <c r="N3433" s="44">
        <v>0</v>
      </c>
      <c r="O3433" s="44">
        <v>11554.36</v>
      </c>
      <c r="P3433" s="44">
        <v>0</v>
      </c>
      <c r="Q3433" s="44">
        <v>962.86329999999998</v>
      </c>
      <c r="R3433" s="44">
        <v>0</v>
      </c>
      <c r="S3433" s="44">
        <v>0</v>
      </c>
      <c r="T3433" s="44">
        <v>962.86329999999998</v>
      </c>
      <c r="V3433" s="44"/>
      <c r="W3433" s="44"/>
      <c r="X3433" s="44"/>
    </row>
    <row r="3434" spans="1:24">
      <c r="A3434">
        <v>2</v>
      </c>
      <c r="B3434">
        <v>4332</v>
      </c>
      <c r="C3434" t="s">
        <v>3767</v>
      </c>
      <c r="D3434" t="s">
        <v>3491</v>
      </c>
      <c r="E3434" t="s">
        <v>93</v>
      </c>
      <c r="F3434" t="s">
        <v>8198</v>
      </c>
      <c r="G3434" t="s">
        <v>8199</v>
      </c>
      <c r="H3434" t="s">
        <v>107</v>
      </c>
      <c r="I3434" s="42">
        <v>0</v>
      </c>
      <c r="J3434" t="s">
        <v>7002</v>
      </c>
      <c r="K3434" s="37">
        <v>43990</v>
      </c>
      <c r="L3434" s="44">
        <v>74197.02</v>
      </c>
      <c r="M3434" s="44">
        <v>74197.02</v>
      </c>
      <c r="N3434" s="44">
        <v>0</v>
      </c>
      <c r="O3434" s="44">
        <v>66777.320000000007</v>
      </c>
      <c r="P3434" s="44">
        <v>0</v>
      </c>
      <c r="Q3434" s="44">
        <v>5564.77</v>
      </c>
      <c r="R3434" s="44">
        <v>0</v>
      </c>
      <c r="S3434" s="44">
        <v>5564.77</v>
      </c>
      <c r="T3434" s="44">
        <v>0</v>
      </c>
      <c r="V3434" s="44"/>
      <c r="W3434" s="44"/>
      <c r="X3434" s="44"/>
    </row>
    <row r="3435" spans="1:24">
      <c r="A3435">
        <v>2</v>
      </c>
      <c r="B3435">
        <v>4332</v>
      </c>
      <c r="C3435" t="s">
        <v>3767</v>
      </c>
      <c r="D3435" t="s">
        <v>3111</v>
      </c>
      <c r="E3435" t="s">
        <v>9</v>
      </c>
      <c r="F3435" t="s">
        <v>8200</v>
      </c>
      <c r="G3435" t="s">
        <v>689</v>
      </c>
      <c r="H3435" t="s">
        <v>100</v>
      </c>
      <c r="I3435" s="42">
        <v>0.25</v>
      </c>
      <c r="J3435" t="s">
        <v>7002</v>
      </c>
      <c r="K3435" s="37">
        <v>43959</v>
      </c>
      <c r="L3435" s="44">
        <v>18337.36</v>
      </c>
      <c r="M3435" s="44">
        <v>18337.36</v>
      </c>
      <c r="N3435" s="44">
        <v>0</v>
      </c>
      <c r="O3435" s="44">
        <v>16503.62</v>
      </c>
      <c r="P3435" s="44">
        <v>0</v>
      </c>
      <c r="Q3435" s="44">
        <v>1375.3</v>
      </c>
      <c r="R3435" s="44">
        <v>0</v>
      </c>
      <c r="S3435" s="44">
        <v>1375.3</v>
      </c>
      <c r="T3435" s="44">
        <v>0</v>
      </c>
      <c r="V3435" s="44"/>
      <c r="W3435" s="44"/>
      <c r="X3435" s="44"/>
    </row>
    <row r="3436" spans="1:24">
      <c r="A3436">
        <v>2</v>
      </c>
      <c r="B3436">
        <v>4332</v>
      </c>
      <c r="C3436" t="s">
        <v>3767</v>
      </c>
      <c r="D3436" t="s">
        <v>427</v>
      </c>
      <c r="E3436" t="s">
        <v>60</v>
      </c>
      <c r="F3436" t="s">
        <v>6630</v>
      </c>
      <c r="G3436" t="s">
        <v>3395</v>
      </c>
      <c r="H3436" t="s">
        <v>124</v>
      </c>
      <c r="I3436" s="42">
        <v>1</v>
      </c>
      <c r="J3436" t="s">
        <v>7002</v>
      </c>
      <c r="K3436" s="37">
        <v>43851</v>
      </c>
      <c r="L3436" s="44">
        <v>5469.74</v>
      </c>
      <c r="M3436" s="44">
        <v>5469.74</v>
      </c>
      <c r="N3436" s="44">
        <v>0</v>
      </c>
      <c r="O3436" s="44">
        <v>4922.7700000000004</v>
      </c>
      <c r="P3436" s="44">
        <v>0</v>
      </c>
      <c r="Q3436" s="44">
        <v>410.23079999999999</v>
      </c>
      <c r="R3436" s="44">
        <v>0</v>
      </c>
      <c r="S3436" s="44">
        <v>0</v>
      </c>
      <c r="T3436" s="44">
        <v>410.23079999999999</v>
      </c>
      <c r="V3436" s="44"/>
      <c r="W3436" s="44"/>
      <c r="X3436" s="44"/>
    </row>
    <row r="3437" spans="1:24">
      <c r="A3437">
        <v>2</v>
      </c>
      <c r="B3437">
        <v>4332</v>
      </c>
      <c r="C3437" t="s">
        <v>3767</v>
      </c>
      <c r="D3437" t="s">
        <v>1510</v>
      </c>
      <c r="E3437" t="s">
        <v>131</v>
      </c>
      <c r="F3437" t="s">
        <v>8201</v>
      </c>
      <c r="G3437" t="s">
        <v>8202</v>
      </c>
      <c r="H3437" t="s">
        <v>107</v>
      </c>
      <c r="I3437" s="42">
        <v>0</v>
      </c>
      <c r="J3437" t="s">
        <v>7002</v>
      </c>
      <c r="K3437" s="37">
        <v>48092</v>
      </c>
      <c r="L3437" s="44">
        <v>1812654.09</v>
      </c>
      <c r="M3437" s="44">
        <v>1812654.09</v>
      </c>
      <c r="N3437" s="44">
        <v>0</v>
      </c>
      <c r="O3437" s="44">
        <v>1631388.68</v>
      </c>
      <c r="P3437" s="44">
        <v>0</v>
      </c>
      <c r="Q3437" s="44">
        <v>0</v>
      </c>
      <c r="R3437" s="44">
        <v>0</v>
      </c>
      <c r="S3437" s="44">
        <v>0</v>
      </c>
      <c r="T3437" s="44">
        <v>0</v>
      </c>
      <c r="V3437" s="44"/>
      <c r="W3437" s="44"/>
      <c r="X3437" s="44"/>
    </row>
    <row r="3438" spans="1:24">
      <c r="A3438">
        <v>2</v>
      </c>
      <c r="B3438">
        <v>4332</v>
      </c>
      <c r="C3438" t="s">
        <v>3767</v>
      </c>
      <c r="D3438" t="s">
        <v>2902</v>
      </c>
      <c r="E3438" t="s">
        <v>93</v>
      </c>
      <c r="F3438" t="s">
        <v>6631</v>
      </c>
      <c r="G3438" t="s">
        <v>3511</v>
      </c>
      <c r="H3438" t="s">
        <v>104</v>
      </c>
      <c r="I3438" s="42">
        <v>1</v>
      </c>
      <c r="J3438" t="s">
        <v>7002</v>
      </c>
      <c r="K3438" s="37">
        <v>43861</v>
      </c>
      <c r="L3438" s="44">
        <v>17191.91</v>
      </c>
      <c r="M3438" s="44">
        <v>17191.91</v>
      </c>
      <c r="N3438" s="44">
        <v>0</v>
      </c>
      <c r="O3438" s="44">
        <v>15472.72</v>
      </c>
      <c r="P3438" s="44">
        <v>0</v>
      </c>
      <c r="Q3438" s="44">
        <v>1289.3933</v>
      </c>
      <c r="R3438" s="44">
        <v>0</v>
      </c>
      <c r="S3438" s="44">
        <v>0</v>
      </c>
      <c r="T3438" s="44">
        <v>1289.3933</v>
      </c>
      <c r="V3438" s="44"/>
      <c r="W3438" s="44"/>
      <c r="X3438" s="44"/>
    </row>
    <row r="3439" spans="1:24">
      <c r="A3439">
        <v>2</v>
      </c>
      <c r="B3439">
        <v>4332</v>
      </c>
      <c r="C3439" t="s">
        <v>3767</v>
      </c>
      <c r="D3439" t="s">
        <v>1688</v>
      </c>
      <c r="E3439" t="s">
        <v>131</v>
      </c>
      <c r="F3439" t="s">
        <v>6632</v>
      </c>
      <c r="G3439" t="s">
        <v>3595</v>
      </c>
      <c r="H3439" t="s">
        <v>124</v>
      </c>
      <c r="I3439" s="42">
        <v>0.4</v>
      </c>
      <c r="J3439" t="s">
        <v>7002</v>
      </c>
      <c r="K3439" s="37">
        <v>43955</v>
      </c>
      <c r="L3439" s="44">
        <v>102870.25</v>
      </c>
      <c r="M3439" s="44">
        <v>102870.25</v>
      </c>
      <c r="N3439" s="44">
        <v>0</v>
      </c>
      <c r="O3439" s="44">
        <v>92583.23</v>
      </c>
      <c r="P3439" s="44">
        <v>0</v>
      </c>
      <c r="Q3439" s="44">
        <v>7715.2691999999997</v>
      </c>
      <c r="R3439" s="44">
        <v>0</v>
      </c>
      <c r="S3439" s="44">
        <v>0</v>
      </c>
      <c r="T3439" s="44">
        <v>7715.2691999999997</v>
      </c>
      <c r="V3439" s="44"/>
      <c r="W3439" s="44"/>
      <c r="X3439" s="44"/>
    </row>
    <row r="3440" spans="1:24">
      <c r="A3440">
        <v>2</v>
      </c>
      <c r="B3440">
        <v>4332</v>
      </c>
      <c r="C3440" t="s">
        <v>3767</v>
      </c>
      <c r="D3440" t="s">
        <v>285</v>
      </c>
      <c r="E3440" t="s">
        <v>37</v>
      </c>
      <c r="F3440" t="s">
        <v>6633</v>
      </c>
      <c r="G3440" t="s">
        <v>3480</v>
      </c>
      <c r="H3440" t="s">
        <v>104</v>
      </c>
      <c r="I3440" s="42">
        <v>0</v>
      </c>
      <c r="J3440" t="s">
        <v>7002</v>
      </c>
      <c r="K3440" s="37">
        <v>43959</v>
      </c>
      <c r="L3440" s="44">
        <v>22806</v>
      </c>
      <c r="M3440" s="44">
        <v>22806</v>
      </c>
      <c r="N3440" s="44">
        <v>0</v>
      </c>
      <c r="O3440" s="44">
        <v>20525.400000000001</v>
      </c>
      <c r="P3440" s="44">
        <v>0</v>
      </c>
      <c r="Q3440" s="44">
        <v>1710.45</v>
      </c>
      <c r="R3440" s="44">
        <v>0</v>
      </c>
      <c r="S3440" s="44">
        <v>0</v>
      </c>
      <c r="T3440" s="44">
        <v>1710.45</v>
      </c>
      <c r="V3440" s="44"/>
      <c r="W3440" s="44"/>
      <c r="X3440" s="44"/>
    </row>
    <row r="3441" spans="1:24">
      <c r="A3441">
        <v>2</v>
      </c>
      <c r="B3441">
        <v>4332</v>
      </c>
      <c r="C3441" t="s">
        <v>3767</v>
      </c>
      <c r="D3441" t="s">
        <v>320</v>
      </c>
      <c r="E3441" t="s">
        <v>321</v>
      </c>
      <c r="F3441" t="s">
        <v>6634</v>
      </c>
      <c r="G3441" t="s">
        <v>322</v>
      </c>
      <c r="H3441" t="s">
        <v>107</v>
      </c>
      <c r="I3441" s="42">
        <v>1</v>
      </c>
      <c r="J3441" t="s">
        <v>7002</v>
      </c>
      <c r="K3441" s="37">
        <v>43265</v>
      </c>
      <c r="L3441" s="44">
        <v>100000</v>
      </c>
      <c r="M3441" s="44">
        <v>100000</v>
      </c>
      <c r="N3441" s="44">
        <v>0</v>
      </c>
      <c r="O3441" s="44">
        <v>90000</v>
      </c>
      <c r="P3441" s="44">
        <v>0</v>
      </c>
      <c r="Q3441" s="44">
        <v>7500</v>
      </c>
      <c r="R3441" s="44">
        <v>0</v>
      </c>
      <c r="S3441" s="44">
        <v>0</v>
      </c>
      <c r="T3441" s="44">
        <v>7500</v>
      </c>
      <c r="V3441" s="44"/>
      <c r="W3441" s="44"/>
      <c r="X3441" s="44"/>
    </row>
    <row r="3442" spans="1:24">
      <c r="A3442">
        <v>2</v>
      </c>
      <c r="B3442">
        <v>4332</v>
      </c>
      <c r="C3442" t="s">
        <v>3767</v>
      </c>
      <c r="D3442" t="s">
        <v>1245</v>
      </c>
      <c r="E3442" t="s">
        <v>9</v>
      </c>
      <c r="F3442" t="s">
        <v>8203</v>
      </c>
      <c r="G3442" t="s">
        <v>8204</v>
      </c>
      <c r="H3442" t="s">
        <v>86</v>
      </c>
      <c r="I3442" s="42">
        <v>1</v>
      </c>
      <c r="J3442" t="s">
        <v>7002</v>
      </c>
      <c r="K3442" s="37">
        <v>43781</v>
      </c>
      <c r="L3442" s="44">
        <v>114679.98</v>
      </c>
      <c r="M3442" s="44">
        <v>114679.98</v>
      </c>
      <c r="N3442" s="44">
        <v>0</v>
      </c>
      <c r="O3442" s="44">
        <v>114679.98</v>
      </c>
      <c r="P3442" s="44">
        <v>0</v>
      </c>
      <c r="Q3442" s="44">
        <v>0</v>
      </c>
      <c r="R3442" s="44">
        <v>0</v>
      </c>
      <c r="S3442" s="44">
        <v>0</v>
      </c>
      <c r="T3442" s="44">
        <v>0</v>
      </c>
      <c r="V3442" s="44"/>
      <c r="W3442" s="44"/>
      <c r="X3442" s="44"/>
    </row>
    <row r="3443" spans="1:24">
      <c r="A3443">
        <v>2</v>
      </c>
      <c r="B3443">
        <v>4332</v>
      </c>
      <c r="C3443" t="s">
        <v>3767</v>
      </c>
      <c r="D3443" t="s">
        <v>65</v>
      </c>
      <c r="E3443" t="s">
        <v>48</v>
      </c>
      <c r="F3443" t="s">
        <v>6635</v>
      </c>
      <c r="G3443" t="s">
        <v>3442</v>
      </c>
      <c r="H3443" t="s">
        <v>107</v>
      </c>
      <c r="I3443" s="42">
        <v>1</v>
      </c>
      <c r="J3443" t="s">
        <v>7002</v>
      </c>
      <c r="K3443" s="37">
        <v>43851</v>
      </c>
      <c r="L3443" s="44">
        <v>6104.57</v>
      </c>
      <c r="M3443" s="44">
        <v>6104.57</v>
      </c>
      <c r="N3443" s="44">
        <v>0</v>
      </c>
      <c r="O3443" s="44">
        <v>5494.11</v>
      </c>
      <c r="P3443" s="44">
        <v>0</v>
      </c>
      <c r="Q3443" s="44">
        <v>457.84249999999997</v>
      </c>
      <c r="R3443" s="44">
        <v>0</v>
      </c>
      <c r="S3443" s="44">
        <v>0</v>
      </c>
      <c r="T3443" s="44">
        <v>457.84249999999997</v>
      </c>
      <c r="V3443" s="44"/>
      <c r="W3443" s="44"/>
      <c r="X3443" s="44"/>
    </row>
    <row r="3444" spans="1:24">
      <c r="A3444">
        <v>2</v>
      </c>
      <c r="B3444">
        <v>4332</v>
      </c>
      <c r="C3444" t="s">
        <v>3767</v>
      </c>
      <c r="D3444" t="s">
        <v>52</v>
      </c>
      <c r="E3444" t="s">
        <v>21</v>
      </c>
      <c r="F3444" t="s">
        <v>8205</v>
      </c>
      <c r="G3444" t="s">
        <v>8206</v>
      </c>
      <c r="H3444" t="s">
        <v>104</v>
      </c>
      <c r="I3444" s="42">
        <v>0</v>
      </c>
      <c r="J3444" t="s">
        <v>7002</v>
      </c>
      <c r="K3444" s="37">
        <v>48092</v>
      </c>
      <c r="L3444" s="44">
        <v>52696.39</v>
      </c>
      <c r="M3444" s="44">
        <v>52696.39</v>
      </c>
      <c r="N3444" s="44">
        <v>0</v>
      </c>
      <c r="O3444" s="44">
        <v>47426.75</v>
      </c>
      <c r="P3444" s="44">
        <v>0</v>
      </c>
      <c r="Q3444" s="44">
        <v>0</v>
      </c>
      <c r="R3444" s="44">
        <v>0</v>
      </c>
      <c r="S3444" s="44">
        <v>0</v>
      </c>
      <c r="T3444" s="44">
        <v>0</v>
      </c>
      <c r="V3444" s="44"/>
      <c r="W3444" s="44"/>
      <c r="X3444" s="44"/>
    </row>
    <row r="3445" spans="1:24">
      <c r="A3445">
        <v>2</v>
      </c>
      <c r="B3445">
        <v>4332</v>
      </c>
      <c r="C3445" t="s">
        <v>3767</v>
      </c>
      <c r="D3445" t="s">
        <v>1510</v>
      </c>
      <c r="E3445" t="s">
        <v>131</v>
      </c>
      <c r="F3445" t="s">
        <v>8207</v>
      </c>
      <c r="G3445" t="s">
        <v>8208</v>
      </c>
      <c r="H3445" t="s">
        <v>107</v>
      </c>
      <c r="I3445" s="42">
        <v>0</v>
      </c>
      <c r="J3445" t="s">
        <v>7002</v>
      </c>
      <c r="K3445" s="37">
        <v>48092</v>
      </c>
      <c r="L3445" s="44">
        <v>2086937.91</v>
      </c>
      <c r="M3445" s="44">
        <v>2086937.91</v>
      </c>
      <c r="N3445" s="44">
        <v>0</v>
      </c>
      <c r="O3445" s="44">
        <v>1878244.12</v>
      </c>
      <c r="P3445" s="44">
        <v>0</v>
      </c>
      <c r="Q3445" s="44">
        <v>0</v>
      </c>
      <c r="R3445" s="44">
        <v>0</v>
      </c>
      <c r="S3445" s="44">
        <v>0</v>
      </c>
      <c r="T3445" s="44">
        <v>0</v>
      </c>
      <c r="V3445" s="44"/>
      <c r="W3445" s="44"/>
      <c r="X3445" s="44"/>
    </row>
    <row r="3446" spans="1:24">
      <c r="A3446">
        <v>2</v>
      </c>
      <c r="B3446">
        <v>4332</v>
      </c>
      <c r="C3446" t="s">
        <v>3767</v>
      </c>
      <c r="D3446" t="s">
        <v>68</v>
      </c>
      <c r="E3446" t="s">
        <v>69</v>
      </c>
      <c r="F3446" t="s">
        <v>6636</v>
      </c>
      <c r="G3446" t="s">
        <v>3576</v>
      </c>
      <c r="H3446" t="s">
        <v>104</v>
      </c>
      <c r="I3446" s="42">
        <v>0</v>
      </c>
      <c r="J3446" t="s">
        <v>7002</v>
      </c>
      <c r="K3446" s="37">
        <v>43959</v>
      </c>
      <c r="L3446" s="44">
        <v>22070.51</v>
      </c>
      <c r="M3446" s="44">
        <v>22070.51</v>
      </c>
      <c r="N3446" s="44">
        <v>0</v>
      </c>
      <c r="O3446" s="44">
        <v>19863.46</v>
      </c>
      <c r="P3446" s="44">
        <v>0</v>
      </c>
      <c r="Q3446" s="44">
        <v>1655.2882999999999</v>
      </c>
      <c r="R3446" s="44">
        <v>0</v>
      </c>
      <c r="S3446" s="44">
        <v>0</v>
      </c>
      <c r="T3446" s="44">
        <v>1655.2882999999999</v>
      </c>
      <c r="V3446" s="44"/>
      <c r="W3446" s="44"/>
      <c r="X3446" s="44"/>
    </row>
    <row r="3447" spans="1:24">
      <c r="A3447">
        <v>2</v>
      </c>
      <c r="B3447">
        <v>4332</v>
      </c>
      <c r="C3447" t="s">
        <v>3767</v>
      </c>
      <c r="D3447" t="s">
        <v>745</v>
      </c>
      <c r="E3447" t="s">
        <v>25</v>
      </c>
      <c r="F3447" t="s">
        <v>6637</v>
      </c>
      <c r="G3447" t="s">
        <v>3494</v>
      </c>
      <c r="H3447" t="s">
        <v>124</v>
      </c>
      <c r="I3447" s="42">
        <v>1</v>
      </c>
      <c r="J3447" t="s">
        <v>7002</v>
      </c>
      <c r="K3447" s="37">
        <v>43864</v>
      </c>
      <c r="L3447" s="44">
        <v>18350</v>
      </c>
      <c r="M3447" s="44">
        <v>18350</v>
      </c>
      <c r="N3447" s="44">
        <v>0</v>
      </c>
      <c r="O3447" s="44">
        <v>16515</v>
      </c>
      <c r="P3447" s="44">
        <v>0</v>
      </c>
      <c r="Q3447" s="44">
        <v>1376.25</v>
      </c>
      <c r="R3447" s="44">
        <v>0</v>
      </c>
      <c r="S3447" s="44">
        <v>0</v>
      </c>
      <c r="T3447" s="44">
        <v>1376.25</v>
      </c>
      <c r="V3447" s="44"/>
      <c r="W3447" s="44"/>
      <c r="X3447" s="44"/>
    </row>
    <row r="3448" spans="1:24">
      <c r="A3448">
        <v>2</v>
      </c>
      <c r="B3448">
        <v>4332</v>
      </c>
      <c r="C3448" t="s">
        <v>3767</v>
      </c>
      <c r="D3448" t="s">
        <v>68</v>
      </c>
      <c r="E3448" t="s">
        <v>69</v>
      </c>
      <c r="F3448" t="s">
        <v>8209</v>
      </c>
      <c r="G3448" t="s">
        <v>8210</v>
      </c>
      <c r="H3448" t="s">
        <v>107</v>
      </c>
      <c r="I3448" s="42">
        <v>1</v>
      </c>
      <c r="J3448" t="s">
        <v>7002</v>
      </c>
      <c r="K3448" s="37">
        <v>43991</v>
      </c>
      <c r="L3448" s="44">
        <v>34391.82</v>
      </c>
      <c r="M3448" s="44">
        <v>34391.82</v>
      </c>
      <c r="N3448" s="44">
        <v>0</v>
      </c>
      <c r="O3448" s="44">
        <v>30952.639999999999</v>
      </c>
      <c r="P3448" s="44">
        <v>0</v>
      </c>
      <c r="Q3448" s="44">
        <v>2579.38</v>
      </c>
      <c r="R3448" s="44">
        <v>0</v>
      </c>
      <c r="S3448" s="44">
        <v>2579.38</v>
      </c>
      <c r="T3448" s="44">
        <v>0</v>
      </c>
      <c r="V3448" s="44"/>
      <c r="W3448" s="44"/>
      <c r="X3448" s="44"/>
    </row>
    <row r="3449" spans="1:24">
      <c r="A3449">
        <v>2</v>
      </c>
      <c r="B3449">
        <v>4332</v>
      </c>
      <c r="C3449" t="s">
        <v>3767</v>
      </c>
      <c r="D3449" t="s">
        <v>1126</v>
      </c>
      <c r="E3449" t="s">
        <v>9</v>
      </c>
      <c r="F3449" t="s">
        <v>6638</v>
      </c>
      <c r="G3449" t="s">
        <v>3364</v>
      </c>
      <c r="H3449" t="s">
        <v>149</v>
      </c>
      <c r="I3449" s="42">
        <v>1</v>
      </c>
      <c r="J3449" t="s">
        <v>7002</v>
      </c>
      <c r="K3449" s="37">
        <v>43760</v>
      </c>
      <c r="L3449" s="44">
        <v>78355.679999999993</v>
      </c>
      <c r="M3449" s="44">
        <v>78355.679999999993</v>
      </c>
      <c r="N3449" s="44">
        <v>0</v>
      </c>
      <c r="O3449" s="44">
        <v>70520.11</v>
      </c>
      <c r="P3449" s="44">
        <v>0</v>
      </c>
      <c r="Q3449" s="44">
        <v>5876.6758</v>
      </c>
      <c r="R3449" s="44">
        <v>0</v>
      </c>
      <c r="S3449" s="44">
        <v>0</v>
      </c>
      <c r="T3449" s="44">
        <v>5876.6758</v>
      </c>
      <c r="V3449" s="44"/>
      <c r="W3449" s="44"/>
      <c r="X3449" s="44"/>
    </row>
    <row r="3450" spans="1:24">
      <c r="A3450">
        <v>2</v>
      </c>
      <c r="B3450">
        <v>4332</v>
      </c>
      <c r="C3450" t="s">
        <v>3767</v>
      </c>
      <c r="D3450" t="s">
        <v>1133</v>
      </c>
      <c r="E3450" t="s">
        <v>93</v>
      </c>
      <c r="F3450" t="s">
        <v>6639</v>
      </c>
      <c r="G3450" t="s">
        <v>3462</v>
      </c>
      <c r="H3450" t="s">
        <v>107</v>
      </c>
      <c r="I3450" s="42">
        <v>0</v>
      </c>
      <c r="J3450" t="s">
        <v>7002</v>
      </c>
      <c r="K3450" s="37">
        <v>43924</v>
      </c>
      <c r="L3450" s="44">
        <v>10000</v>
      </c>
      <c r="M3450" s="44">
        <v>10000</v>
      </c>
      <c r="N3450" s="44">
        <v>0</v>
      </c>
      <c r="O3450" s="44">
        <v>9000</v>
      </c>
      <c r="P3450" s="44">
        <v>0</v>
      </c>
      <c r="Q3450" s="44">
        <v>750</v>
      </c>
      <c r="R3450" s="44">
        <v>0</v>
      </c>
      <c r="S3450" s="44">
        <v>0</v>
      </c>
      <c r="T3450" s="44">
        <v>750</v>
      </c>
      <c r="V3450" s="44"/>
      <c r="W3450" s="44"/>
      <c r="X3450" s="44"/>
    </row>
    <row r="3451" spans="1:24">
      <c r="A3451">
        <v>2</v>
      </c>
      <c r="B3451">
        <v>4332</v>
      </c>
      <c r="C3451" t="s">
        <v>3767</v>
      </c>
      <c r="D3451" t="s">
        <v>2967</v>
      </c>
      <c r="E3451" t="s">
        <v>9</v>
      </c>
      <c r="F3451" t="s">
        <v>6640</v>
      </c>
      <c r="G3451" t="s">
        <v>3404</v>
      </c>
      <c r="H3451" t="s">
        <v>149</v>
      </c>
      <c r="I3451" s="42">
        <v>0.5</v>
      </c>
      <c r="J3451" t="s">
        <v>7002</v>
      </c>
      <c r="K3451" s="37">
        <v>48092</v>
      </c>
      <c r="L3451" s="44">
        <v>586640</v>
      </c>
      <c r="M3451" s="44">
        <v>586640</v>
      </c>
      <c r="N3451" s="44">
        <v>0</v>
      </c>
      <c r="O3451" s="44">
        <v>527976</v>
      </c>
      <c r="P3451" s="44">
        <v>0</v>
      </c>
      <c r="Q3451" s="44">
        <v>0</v>
      </c>
      <c r="R3451" s="44">
        <v>0</v>
      </c>
      <c r="S3451" s="44">
        <v>0</v>
      </c>
      <c r="T3451" s="44">
        <v>0</v>
      </c>
      <c r="V3451" s="44"/>
      <c r="W3451" s="44"/>
      <c r="X3451" s="44"/>
    </row>
    <row r="3452" spans="1:24">
      <c r="A3452">
        <v>2</v>
      </c>
      <c r="B3452">
        <v>4332</v>
      </c>
      <c r="C3452" t="s">
        <v>3767</v>
      </c>
      <c r="D3452" t="s">
        <v>1866</v>
      </c>
      <c r="E3452" t="s">
        <v>152</v>
      </c>
      <c r="F3452" t="s">
        <v>8211</v>
      </c>
      <c r="G3452" t="s">
        <v>587</v>
      </c>
      <c r="H3452" t="s">
        <v>100</v>
      </c>
      <c r="I3452" s="42">
        <v>1</v>
      </c>
      <c r="J3452" t="s">
        <v>7002</v>
      </c>
      <c r="K3452" s="37">
        <v>48092</v>
      </c>
      <c r="L3452" s="44">
        <v>16840.310000000001</v>
      </c>
      <c r="M3452" s="44">
        <v>16840.310000000001</v>
      </c>
      <c r="N3452" s="44">
        <v>0</v>
      </c>
      <c r="O3452" s="44">
        <v>15156.28</v>
      </c>
      <c r="P3452" s="44">
        <v>0</v>
      </c>
      <c r="Q3452" s="44">
        <v>0</v>
      </c>
      <c r="R3452" s="44">
        <v>0</v>
      </c>
      <c r="S3452" s="44">
        <v>0</v>
      </c>
      <c r="T3452" s="44">
        <v>0</v>
      </c>
      <c r="V3452" s="44"/>
      <c r="W3452" s="44"/>
      <c r="X3452" s="44"/>
    </row>
    <row r="3453" spans="1:24">
      <c r="A3453">
        <v>2</v>
      </c>
      <c r="B3453">
        <v>4332</v>
      </c>
      <c r="C3453" t="s">
        <v>3767</v>
      </c>
      <c r="D3453" t="s">
        <v>63</v>
      </c>
      <c r="E3453" t="s">
        <v>21</v>
      </c>
      <c r="F3453" t="s">
        <v>8212</v>
      </c>
      <c r="G3453" t="s">
        <v>8213</v>
      </c>
      <c r="H3453" t="s">
        <v>107</v>
      </c>
      <c r="I3453" s="42">
        <v>0</v>
      </c>
      <c r="J3453" t="s">
        <v>7002</v>
      </c>
      <c r="K3453" s="37">
        <v>48092</v>
      </c>
      <c r="L3453" s="44">
        <v>347149.22</v>
      </c>
      <c r="M3453" s="44">
        <v>347149.22</v>
      </c>
      <c r="N3453" s="44">
        <v>0</v>
      </c>
      <c r="O3453" s="44">
        <v>312434.3</v>
      </c>
      <c r="P3453" s="44">
        <v>0</v>
      </c>
      <c r="Q3453" s="44">
        <v>0</v>
      </c>
      <c r="R3453" s="44">
        <v>0</v>
      </c>
      <c r="S3453" s="44">
        <v>0</v>
      </c>
      <c r="T3453" s="44">
        <v>0</v>
      </c>
      <c r="V3453" s="44"/>
      <c r="W3453" s="44"/>
      <c r="X3453" s="44"/>
    </row>
    <row r="3454" spans="1:24">
      <c r="A3454">
        <v>2</v>
      </c>
      <c r="B3454">
        <v>4332</v>
      </c>
      <c r="C3454" t="s">
        <v>3767</v>
      </c>
      <c r="D3454" t="s">
        <v>301</v>
      </c>
      <c r="E3454" t="s">
        <v>60</v>
      </c>
      <c r="F3454" t="s">
        <v>6641</v>
      </c>
      <c r="G3454" t="s">
        <v>532</v>
      </c>
      <c r="H3454" t="s">
        <v>107</v>
      </c>
      <c r="I3454" s="42">
        <v>0</v>
      </c>
      <c r="J3454" t="s">
        <v>7002</v>
      </c>
      <c r="K3454" s="37">
        <v>43294</v>
      </c>
      <c r="L3454" s="44">
        <v>5000</v>
      </c>
      <c r="M3454" s="44">
        <v>5000</v>
      </c>
      <c r="N3454" s="44">
        <v>0</v>
      </c>
      <c r="O3454" s="44">
        <v>4500</v>
      </c>
      <c r="P3454" s="44">
        <v>0</v>
      </c>
      <c r="Q3454" s="44">
        <v>0</v>
      </c>
      <c r="R3454" s="44">
        <v>0</v>
      </c>
      <c r="S3454" s="44">
        <v>0</v>
      </c>
      <c r="T3454" s="44">
        <v>0</v>
      </c>
      <c r="V3454" s="44"/>
      <c r="W3454" s="44"/>
      <c r="X3454" s="44"/>
    </row>
    <row r="3455" spans="1:24">
      <c r="A3455">
        <v>2</v>
      </c>
      <c r="B3455">
        <v>4332</v>
      </c>
      <c r="C3455" t="s">
        <v>3767</v>
      </c>
      <c r="D3455" t="s">
        <v>13</v>
      </c>
      <c r="E3455" t="s">
        <v>9</v>
      </c>
      <c r="F3455" t="s">
        <v>8214</v>
      </c>
      <c r="G3455" t="s">
        <v>8215</v>
      </c>
      <c r="H3455" t="s">
        <v>107</v>
      </c>
      <c r="I3455" s="42">
        <v>0</v>
      </c>
      <c r="J3455" t="s">
        <v>7002</v>
      </c>
      <c r="K3455" s="37">
        <v>48092</v>
      </c>
      <c r="L3455" s="44">
        <v>7983.68</v>
      </c>
      <c r="M3455" s="44">
        <v>7983.68</v>
      </c>
      <c r="N3455" s="44">
        <v>0</v>
      </c>
      <c r="O3455" s="44">
        <v>7185.31</v>
      </c>
      <c r="P3455" s="44">
        <v>0</v>
      </c>
      <c r="Q3455" s="44">
        <v>598.77</v>
      </c>
      <c r="R3455" s="44">
        <v>0</v>
      </c>
      <c r="S3455" s="44">
        <v>598.77</v>
      </c>
      <c r="T3455" s="44">
        <v>0</v>
      </c>
      <c r="V3455" s="44"/>
      <c r="W3455" s="44"/>
      <c r="X3455" s="44"/>
    </row>
    <row r="3456" spans="1:24">
      <c r="A3456">
        <v>2</v>
      </c>
      <c r="B3456">
        <v>4332</v>
      </c>
      <c r="C3456" t="s">
        <v>3767</v>
      </c>
      <c r="D3456" t="s">
        <v>13</v>
      </c>
      <c r="E3456" t="s">
        <v>9</v>
      </c>
      <c r="F3456" t="s">
        <v>6642</v>
      </c>
      <c r="G3456" t="s">
        <v>3482</v>
      </c>
      <c r="H3456" t="s">
        <v>107</v>
      </c>
      <c r="I3456" s="42">
        <v>0.81</v>
      </c>
      <c r="J3456" t="s">
        <v>7002</v>
      </c>
      <c r="K3456" s="37">
        <v>48092</v>
      </c>
      <c r="L3456" s="44">
        <v>41189163.890000001</v>
      </c>
      <c r="M3456" s="44">
        <v>41189163.890000001</v>
      </c>
      <c r="N3456" s="44">
        <v>0</v>
      </c>
      <c r="O3456" s="44">
        <v>37070247.5</v>
      </c>
      <c r="P3456" s="44">
        <v>0</v>
      </c>
      <c r="Q3456" s="44">
        <v>2704322.3632999999</v>
      </c>
      <c r="R3456" s="44">
        <v>0</v>
      </c>
      <c r="S3456" s="44">
        <v>528746.93999999994</v>
      </c>
      <c r="T3456" s="44">
        <v>2175575.4232999999</v>
      </c>
      <c r="V3456" s="44"/>
      <c r="W3456" s="44"/>
      <c r="X3456" s="44"/>
    </row>
    <row r="3457" spans="1:24">
      <c r="A3457">
        <v>2</v>
      </c>
      <c r="B3457">
        <v>4332</v>
      </c>
      <c r="C3457" t="s">
        <v>3767</v>
      </c>
      <c r="D3457" t="s">
        <v>3491</v>
      </c>
      <c r="E3457" t="s">
        <v>93</v>
      </c>
      <c r="F3457" t="s">
        <v>6643</v>
      </c>
      <c r="G3457" t="s">
        <v>3492</v>
      </c>
      <c r="H3457" t="s">
        <v>86</v>
      </c>
      <c r="I3457" s="42">
        <v>1</v>
      </c>
      <c r="J3457" t="s">
        <v>7002</v>
      </c>
      <c r="K3457" s="37">
        <v>48092</v>
      </c>
      <c r="L3457" s="44">
        <v>852922.6</v>
      </c>
      <c r="M3457" s="44">
        <v>852922.6</v>
      </c>
      <c r="N3457" s="44">
        <v>0</v>
      </c>
      <c r="O3457" s="44">
        <v>775411.98</v>
      </c>
      <c r="P3457" s="44">
        <v>0</v>
      </c>
      <c r="Q3457" s="44">
        <v>5835.5902999999998</v>
      </c>
      <c r="R3457" s="44">
        <v>0</v>
      </c>
      <c r="S3457" s="44">
        <v>0</v>
      </c>
      <c r="T3457" s="44">
        <v>5835.5902999999998</v>
      </c>
      <c r="V3457" s="44"/>
      <c r="W3457" s="44"/>
      <c r="X3457" s="44"/>
    </row>
    <row r="3458" spans="1:24">
      <c r="A3458">
        <v>2</v>
      </c>
      <c r="B3458">
        <v>4332</v>
      </c>
      <c r="C3458" t="s">
        <v>3767</v>
      </c>
      <c r="D3458" t="s">
        <v>549</v>
      </c>
      <c r="E3458" t="s">
        <v>9</v>
      </c>
      <c r="F3458" t="s">
        <v>6644</v>
      </c>
      <c r="G3458" t="s">
        <v>3350</v>
      </c>
      <c r="H3458" t="s">
        <v>86</v>
      </c>
      <c r="I3458" s="42">
        <v>1</v>
      </c>
      <c r="J3458" t="s">
        <v>7002</v>
      </c>
      <c r="K3458" s="37">
        <v>43935</v>
      </c>
      <c r="L3458" s="44">
        <v>158370.5</v>
      </c>
      <c r="M3458" s="44">
        <v>158370.5</v>
      </c>
      <c r="N3458" s="44">
        <v>0</v>
      </c>
      <c r="O3458" s="44">
        <v>142533.45000000001</v>
      </c>
      <c r="P3458" s="44">
        <v>0</v>
      </c>
      <c r="Q3458" s="44">
        <v>11877.7875</v>
      </c>
      <c r="R3458" s="44">
        <v>0</v>
      </c>
      <c r="S3458" s="44">
        <v>0</v>
      </c>
      <c r="T3458" s="44">
        <v>11877.7875</v>
      </c>
      <c r="V3458" s="44"/>
      <c r="W3458" s="44"/>
      <c r="X3458" s="44"/>
    </row>
    <row r="3459" spans="1:24">
      <c r="A3459">
        <v>2</v>
      </c>
      <c r="B3459">
        <v>4332</v>
      </c>
      <c r="C3459" t="s">
        <v>3767</v>
      </c>
      <c r="D3459" t="s">
        <v>1510</v>
      </c>
      <c r="E3459" t="s">
        <v>131</v>
      </c>
      <c r="F3459" t="s">
        <v>8216</v>
      </c>
      <c r="G3459" t="s">
        <v>8217</v>
      </c>
      <c r="H3459" t="s">
        <v>107</v>
      </c>
      <c r="I3459" s="42">
        <v>0</v>
      </c>
      <c r="J3459" t="s">
        <v>7002</v>
      </c>
      <c r="K3459" s="37">
        <v>48092</v>
      </c>
      <c r="L3459" s="44">
        <v>3443659.44</v>
      </c>
      <c r="M3459" s="44">
        <v>3443659.44</v>
      </c>
      <c r="N3459" s="44">
        <v>0</v>
      </c>
      <c r="O3459" s="44">
        <v>3099293.5</v>
      </c>
      <c r="P3459" s="44">
        <v>0</v>
      </c>
      <c r="Q3459" s="44">
        <v>0</v>
      </c>
      <c r="R3459" s="44">
        <v>0</v>
      </c>
      <c r="S3459" s="44">
        <v>0</v>
      </c>
      <c r="T3459" s="44">
        <v>0</v>
      </c>
      <c r="V3459" s="44"/>
      <c r="W3459" s="44"/>
      <c r="X3459" s="44"/>
    </row>
    <row r="3460" spans="1:24">
      <c r="A3460">
        <v>2</v>
      </c>
      <c r="B3460">
        <v>4332</v>
      </c>
      <c r="C3460" t="s">
        <v>3767</v>
      </c>
      <c r="D3460" t="s">
        <v>285</v>
      </c>
      <c r="E3460" t="s">
        <v>37</v>
      </c>
      <c r="F3460" t="s">
        <v>6645</v>
      </c>
      <c r="G3460" t="s">
        <v>3396</v>
      </c>
      <c r="H3460" t="s">
        <v>100</v>
      </c>
      <c r="I3460" s="42">
        <v>1</v>
      </c>
      <c r="J3460" t="s">
        <v>7002</v>
      </c>
      <c r="K3460" s="37">
        <v>43861</v>
      </c>
      <c r="L3460" s="44">
        <v>82206.559999999998</v>
      </c>
      <c r="M3460" s="44">
        <v>82206.559999999998</v>
      </c>
      <c r="N3460" s="44">
        <v>0</v>
      </c>
      <c r="O3460" s="44">
        <v>73985.899999999994</v>
      </c>
      <c r="P3460" s="44">
        <v>0</v>
      </c>
      <c r="Q3460" s="44">
        <v>6165.4916999999996</v>
      </c>
      <c r="R3460" s="44">
        <v>0</v>
      </c>
      <c r="S3460" s="44">
        <v>0</v>
      </c>
      <c r="T3460" s="44">
        <v>6165.4916999999996</v>
      </c>
      <c r="V3460" s="44"/>
      <c r="W3460" s="44"/>
      <c r="X3460" s="44"/>
    </row>
    <row r="3461" spans="1:24">
      <c r="A3461">
        <v>2</v>
      </c>
      <c r="B3461">
        <v>4332</v>
      </c>
      <c r="C3461" t="s">
        <v>3767</v>
      </c>
      <c r="D3461" t="s">
        <v>1133</v>
      </c>
      <c r="E3461" t="s">
        <v>93</v>
      </c>
      <c r="F3461" t="s">
        <v>6646</v>
      </c>
      <c r="G3461" t="s">
        <v>3425</v>
      </c>
      <c r="H3461" t="s">
        <v>86</v>
      </c>
      <c r="I3461" s="42">
        <v>1</v>
      </c>
      <c r="J3461" t="s">
        <v>7002</v>
      </c>
      <c r="K3461" s="37">
        <v>48092</v>
      </c>
      <c r="L3461" s="44">
        <v>141740.6</v>
      </c>
      <c r="M3461" s="44">
        <v>141740.6</v>
      </c>
      <c r="N3461" s="44">
        <v>0</v>
      </c>
      <c r="O3461" s="44">
        <v>127566.54</v>
      </c>
      <c r="P3461" s="44">
        <v>0</v>
      </c>
      <c r="Q3461" s="44">
        <v>10630.55</v>
      </c>
      <c r="R3461" s="44">
        <v>0</v>
      </c>
      <c r="S3461" s="44">
        <v>10630.55</v>
      </c>
      <c r="T3461" s="44">
        <v>0</v>
      </c>
      <c r="V3461" s="44"/>
      <c r="W3461" s="44"/>
      <c r="X3461" s="44"/>
    </row>
    <row r="3462" spans="1:24">
      <c r="A3462">
        <v>2</v>
      </c>
      <c r="B3462">
        <v>4332</v>
      </c>
      <c r="C3462" t="s">
        <v>3767</v>
      </c>
      <c r="D3462" t="s">
        <v>52</v>
      </c>
      <c r="E3462" t="s">
        <v>21</v>
      </c>
      <c r="F3462" t="s">
        <v>8218</v>
      </c>
      <c r="G3462" t="s">
        <v>8219</v>
      </c>
      <c r="H3462" t="s">
        <v>107</v>
      </c>
      <c r="I3462" s="42">
        <v>0</v>
      </c>
      <c r="J3462" t="s">
        <v>7002</v>
      </c>
      <c r="K3462" s="37">
        <v>43973</v>
      </c>
      <c r="L3462" s="44">
        <v>23793.54</v>
      </c>
      <c r="M3462" s="44">
        <v>23793.54</v>
      </c>
      <c r="N3462" s="44">
        <v>0</v>
      </c>
      <c r="O3462" s="44">
        <v>21414.19</v>
      </c>
      <c r="P3462" s="44">
        <v>0</v>
      </c>
      <c r="Q3462" s="44">
        <v>1784.51</v>
      </c>
      <c r="R3462" s="44">
        <v>0</v>
      </c>
      <c r="S3462" s="44">
        <v>1784.51</v>
      </c>
      <c r="T3462" s="44">
        <v>0</v>
      </c>
      <c r="V3462" s="44"/>
      <c r="W3462" s="44"/>
      <c r="X3462" s="44"/>
    </row>
    <row r="3463" spans="1:24">
      <c r="A3463">
        <v>2</v>
      </c>
      <c r="B3463">
        <v>4332</v>
      </c>
      <c r="C3463" t="s">
        <v>3767</v>
      </c>
      <c r="D3463" t="s">
        <v>3239</v>
      </c>
      <c r="E3463" t="s">
        <v>135</v>
      </c>
      <c r="F3463" t="s">
        <v>8220</v>
      </c>
      <c r="G3463" t="s">
        <v>8221</v>
      </c>
      <c r="H3463" t="s">
        <v>86</v>
      </c>
      <c r="I3463" s="42">
        <v>1</v>
      </c>
      <c r="J3463" t="s">
        <v>7002</v>
      </c>
      <c r="K3463" s="37">
        <v>43781</v>
      </c>
      <c r="L3463" s="44">
        <v>36098</v>
      </c>
      <c r="M3463" s="44">
        <v>36098</v>
      </c>
      <c r="N3463" s="44">
        <v>0</v>
      </c>
      <c r="O3463" s="44">
        <v>36098</v>
      </c>
      <c r="P3463" s="44">
        <v>0</v>
      </c>
      <c r="Q3463" s="44">
        <v>0</v>
      </c>
      <c r="R3463" s="44">
        <v>0</v>
      </c>
      <c r="S3463" s="44">
        <v>0</v>
      </c>
      <c r="T3463" s="44">
        <v>0</v>
      </c>
      <c r="V3463" s="44"/>
      <c r="W3463" s="44"/>
      <c r="X3463" s="44"/>
    </row>
    <row r="3464" spans="1:24">
      <c r="A3464">
        <v>2</v>
      </c>
      <c r="B3464">
        <v>4332</v>
      </c>
      <c r="C3464" t="s">
        <v>3767</v>
      </c>
      <c r="D3464" t="s">
        <v>27</v>
      </c>
      <c r="E3464" t="s">
        <v>27</v>
      </c>
      <c r="F3464" t="s">
        <v>6647</v>
      </c>
      <c r="G3464" t="s">
        <v>490</v>
      </c>
      <c r="H3464" t="s">
        <v>100</v>
      </c>
      <c r="I3464" s="42">
        <v>1</v>
      </c>
      <c r="J3464" t="s">
        <v>7002</v>
      </c>
      <c r="K3464" s="37">
        <v>43294</v>
      </c>
      <c r="L3464" s="44">
        <v>40865.360000000001</v>
      </c>
      <c r="M3464" s="44">
        <v>40865.360000000001</v>
      </c>
      <c r="N3464" s="44">
        <v>0</v>
      </c>
      <c r="O3464" s="44">
        <v>36778.82</v>
      </c>
      <c r="P3464" s="44">
        <v>0</v>
      </c>
      <c r="Q3464" s="44">
        <v>3064.9016999999999</v>
      </c>
      <c r="R3464" s="44">
        <v>0</v>
      </c>
      <c r="S3464" s="44">
        <v>0</v>
      </c>
      <c r="T3464" s="44">
        <v>3064.9016999999999</v>
      </c>
      <c r="V3464" s="44"/>
      <c r="W3464" s="44"/>
      <c r="X3464" s="44"/>
    </row>
    <row r="3465" spans="1:24">
      <c r="A3465">
        <v>2</v>
      </c>
      <c r="B3465">
        <v>4332</v>
      </c>
      <c r="C3465" t="s">
        <v>3767</v>
      </c>
      <c r="D3465" t="s">
        <v>3342</v>
      </c>
      <c r="E3465" t="s">
        <v>814</v>
      </c>
      <c r="F3465" t="s">
        <v>8222</v>
      </c>
      <c r="G3465" t="s">
        <v>8223</v>
      </c>
      <c r="H3465" t="s">
        <v>104</v>
      </c>
      <c r="I3465" s="42">
        <v>0</v>
      </c>
      <c r="J3465" t="s">
        <v>7002</v>
      </c>
      <c r="K3465" s="37">
        <v>48092</v>
      </c>
      <c r="L3465" s="44">
        <v>318724.88</v>
      </c>
      <c r="M3465" s="44">
        <v>318724.88</v>
      </c>
      <c r="N3465" s="44">
        <v>0</v>
      </c>
      <c r="O3465" s="44">
        <v>286852.39</v>
      </c>
      <c r="P3465" s="44">
        <v>0</v>
      </c>
      <c r="Q3465" s="44">
        <v>0</v>
      </c>
      <c r="R3465" s="44">
        <v>0</v>
      </c>
      <c r="S3465" s="44">
        <v>0</v>
      </c>
      <c r="T3465" s="44">
        <v>0</v>
      </c>
      <c r="V3465" s="44"/>
      <c r="W3465" s="44"/>
      <c r="X3465" s="44"/>
    </row>
    <row r="3466" spans="1:24">
      <c r="A3466">
        <v>2</v>
      </c>
      <c r="B3466">
        <v>4332</v>
      </c>
      <c r="C3466" t="s">
        <v>3767</v>
      </c>
      <c r="D3466" t="s">
        <v>427</v>
      </c>
      <c r="E3466" t="s">
        <v>60</v>
      </c>
      <c r="F3466" t="s">
        <v>8224</v>
      </c>
      <c r="G3466" t="s">
        <v>8225</v>
      </c>
      <c r="H3466" t="s">
        <v>107</v>
      </c>
      <c r="I3466" s="42">
        <v>0</v>
      </c>
      <c r="J3466" t="s">
        <v>7002</v>
      </c>
      <c r="K3466" s="37">
        <v>43991</v>
      </c>
      <c r="L3466" s="44">
        <v>19660.73</v>
      </c>
      <c r="M3466" s="44">
        <v>19660.73</v>
      </c>
      <c r="N3466" s="44">
        <v>0</v>
      </c>
      <c r="O3466" s="44">
        <v>17694.66</v>
      </c>
      <c r="P3466" s="44">
        <v>0</v>
      </c>
      <c r="Q3466" s="44">
        <v>1474.55</v>
      </c>
      <c r="R3466" s="44">
        <v>0</v>
      </c>
      <c r="S3466" s="44">
        <v>1474.55</v>
      </c>
      <c r="T3466" s="44">
        <v>0</v>
      </c>
      <c r="V3466" s="44"/>
      <c r="W3466" s="44"/>
      <c r="X3466" s="44"/>
    </row>
    <row r="3467" spans="1:24">
      <c r="A3467">
        <v>2</v>
      </c>
      <c r="B3467">
        <v>4332</v>
      </c>
      <c r="C3467" t="s">
        <v>3767</v>
      </c>
      <c r="D3467" t="s">
        <v>1046</v>
      </c>
      <c r="E3467" t="s">
        <v>21</v>
      </c>
      <c r="F3467" t="s">
        <v>8226</v>
      </c>
      <c r="G3467" t="s">
        <v>141</v>
      </c>
      <c r="H3467" t="s">
        <v>86</v>
      </c>
      <c r="I3467" s="42">
        <v>1</v>
      </c>
      <c r="J3467" t="s">
        <v>7002</v>
      </c>
      <c r="K3467" s="37">
        <v>48092</v>
      </c>
      <c r="L3467" s="44">
        <v>171401.01</v>
      </c>
      <c r="M3467" s="44">
        <v>171401.01</v>
      </c>
      <c r="N3467" s="44">
        <v>0</v>
      </c>
      <c r="O3467" s="44">
        <v>171401.01</v>
      </c>
      <c r="P3467" s="44">
        <v>0</v>
      </c>
      <c r="Q3467" s="44">
        <v>0</v>
      </c>
      <c r="R3467" s="44">
        <v>0</v>
      </c>
      <c r="S3467" s="44">
        <v>0</v>
      </c>
      <c r="T3467" s="44">
        <v>0</v>
      </c>
      <c r="V3467" s="44"/>
      <c r="W3467" s="44"/>
      <c r="X3467" s="44"/>
    </row>
    <row r="3468" spans="1:24">
      <c r="A3468">
        <v>2</v>
      </c>
      <c r="B3468">
        <v>4332</v>
      </c>
      <c r="C3468" t="s">
        <v>3767</v>
      </c>
      <c r="D3468" t="s">
        <v>8227</v>
      </c>
      <c r="E3468" t="s">
        <v>117</v>
      </c>
      <c r="F3468" t="s">
        <v>8228</v>
      </c>
      <c r="G3468" t="s">
        <v>8229</v>
      </c>
      <c r="H3468" t="s">
        <v>86</v>
      </c>
      <c r="I3468" s="42">
        <v>1</v>
      </c>
      <c r="J3468" t="s">
        <v>7002</v>
      </c>
      <c r="K3468" s="37">
        <v>43335</v>
      </c>
      <c r="L3468" s="44">
        <v>33353.58</v>
      </c>
      <c r="M3468" s="44">
        <v>33353.58</v>
      </c>
      <c r="N3468" s="44">
        <v>0</v>
      </c>
      <c r="O3468" s="44">
        <v>33353.58</v>
      </c>
      <c r="P3468" s="44">
        <v>0</v>
      </c>
      <c r="Q3468" s="44">
        <v>0</v>
      </c>
      <c r="R3468" s="44">
        <v>0</v>
      </c>
      <c r="S3468" s="44">
        <v>0</v>
      </c>
      <c r="T3468" s="44">
        <v>0</v>
      </c>
      <c r="V3468" s="44"/>
      <c r="W3468" s="44"/>
      <c r="X3468" s="44"/>
    </row>
    <row r="3469" spans="1:24">
      <c r="A3469">
        <v>2</v>
      </c>
      <c r="B3469">
        <v>4332</v>
      </c>
      <c r="C3469" t="s">
        <v>3767</v>
      </c>
      <c r="D3469" t="s">
        <v>2213</v>
      </c>
      <c r="E3469" t="s">
        <v>48</v>
      </c>
      <c r="F3469" t="s">
        <v>8230</v>
      </c>
      <c r="G3469" t="s">
        <v>8231</v>
      </c>
      <c r="H3469" t="s">
        <v>107</v>
      </c>
      <c r="I3469" s="42">
        <v>0</v>
      </c>
      <c r="J3469" t="s">
        <v>7002</v>
      </c>
      <c r="K3469" s="37">
        <v>48092</v>
      </c>
      <c r="L3469" s="44">
        <v>138719.15</v>
      </c>
      <c r="M3469" s="44">
        <v>138719.15</v>
      </c>
      <c r="N3469" s="44">
        <v>0</v>
      </c>
      <c r="O3469" s="44">
        <v>124847.24</v>
      </c>
      <c r="P3469" s="44">
        <v>0</v>
      </c>
      <c r="Q3469" s="44">
        <v>0</v>
      </c>
      <c r="R3469" s="44">
        <v>0</v>
      </c>
      <c r="S3469" s="44">
        <v>0</v>
      </c>
      <c r="T3469" s="44">
        <v>0</v>
      </c>
      <c r="V3469" s="44"/>
      <c r="W3469" s="44"/>
      <c r="X3469" s="44"/>
    </row>
    <row r="3470" spans="1:24">
      <c r="A3470">
        <v>2</v>
      </c>
      <c r="B3470">
        <v>4332</v>
      </c>
      <c r="C3470" t="s">
        <v>3767</v>
      </c>
      <c r="D3470" t="s">
        <v>1863</v>
      </c>
      <c r="E3470" t="s">
        <v>147</v>
      </c>
      <c r="F3470" t="s">
        <v>6648</v>
      </c>
      <c r="G3470" t="s">
        <v>3446</v>
      </c>
      <c r="H3470" t="s">
        <v>107</v>
      </c>
      <c r="I3470" s="42">
        <v>1</v>
      </c>
      <c r="J3470" t="s">
        <v>7002</v>
      </c>
      <c r="K3470" s="37">
        <v>43851</v>
      </c>
      <c r="L3470" s="44">
        <v>13641.28</v>
      </c>
      <c r="M3470" s="44">
        <v>13641.28</v>
      </c>
      <c r="N3470" s="44">
        <v>0</v>
      </c>
      <c r="O3470" s="44">
        <v>12277.15</v>
      </c>
      <c r="P3470" s="44">
        <v>0</v>
      </c>
      <c r="Q3470" s="44">
        <v>1023.0958000000001</v>
      </c>
      <c r="R3470" s="44">
        <v>0</v>
      </c>
      <c r="S3470" s="44">
        <v>0</v>
      </c>
      <c r="T3470" s="44">
        <v>1023.0958000000001</v>
      </c>
      <c r="V3470" s="44"/>
      <c r="W3470" s="44"/>
      <c r="X3470" s="44"/>
    </row>
    <row r="3471" spans="1:24">
      <c r="A3471">
        <v>2</v>
      </c>
      <c r="B3471">
        <v>4332</v>
      </c>
      <c r="C3471" t="s">
        <v>3767</v>
      </c>
      <c r="D3471" t="s">
        <v>1510</v>
      </c>
      <c r="E3471" t="s">
        <v>131</v>
      </c>
      <c r="F3471" t="s">
        <v>6649</v>
      </c>
      <c r="G3471" t="s">
        <v>3502</v>
      </c>
      <c r="H3471" t="s">
        <v>107</v>
      </c>
      <c r="I3471" s="42">
        <v>0.6</v>
      </c>
      <c r="J3471" t="s">
        <v>7002</v>
      </c>
      <c r="K3471" s="37">
        <v>48092</v>
      </c>
      <c r="L3471" s="44">
        <v>1708742.51</v>
      </c>
      <c r="M3471" s="44">
        <v>1641742.51</v>
      </c>
      <c r="N3471" s="44">
        <v>-67000</v>
      </c>
      <c r="O3471" s="44">
        <v>1477568.26</v>
      </c>
      <c r="P3471" s="44">
        <v>-60300</v>
      </c>
      <c r="Q3471" s="44">
        <v>0</v>
      </c>
      <c r="R3471" s="44">
        <v>0</v>
      </c>
      <c r="S3471" s="44">
        <v>0</v>
      </c>
      <c r="T3471" s="44">
        <v>0</v>
      </c>
      <c r="V3471" s="44"/>
      <c r="W3471" s="44"/>
      <c r="X3471" s="44"/>
    </row>
    <row r="3472" spans="1:24">
      <c r="A3472">
        <v>2</v>
      </c>
      <c r="B3472">
        <v>4332</v>
      </c>
      <c r="C3472" t="s">
        <v>3767</v>
      </c>
      <c r="D3472" t="s">
        <v>90</v>
      </c>
      <c r="E3472" t="s">
        <v>9</v>
      </c>
      <c r="F3472" t="s">
        <v>8232</v>
      </c>
      <c r="G3472" t="s">
        <v>8233</v>
      </c>
      <c r="H3472" t="s">
        <v>107</v>
      </c>
      <c r="I3472" s="42">
        <v>1</v>
      </c>
      <c r="J3472" t="s">
        <v>7002</v>
      </c>
      <c r="K3472" s="37">
        <v>43951</v>
      </c>
      <c r="L3472" s="44">
        <v>13230.53</v>
      </c>
      <c r="M3472" s="44">
        <v>13230.53</v>
      </c>
      <c r="N3472" s="44">
        <v>0</v>
      </c>
      <c r="O3472" s="44">
        <v>11907.48</v>
      </c>
      <c r="P3472" s="44">
        <v>0</v>
      </c>
      <c r="Q3472" s="44">
        <v>992.29</v>
      </c>
      <c r="R3472" s="44">
        <v>0</v>
      </c>
      <c r="S3472" s="44">
        <v>992.29</v>
      </c>
      <c r="T3472" s="44">
        <v>0</v>
      </c>
      <c r="V3472" s="44"/>
      <c r="W3472" s="44"/>
      <c r="X3472" s="44"/>
    </row>
    <row r="3473" spans="1:24">
      <c r="A3473">
        <v>2</v>
      </c>
      <c r="B3473">
        <v>4332</v>
      </c>
      <c r="C3473" t="s">
        <v>3767</v>
      </c>
      <c r="D3473" t="s">
        <v>654</v>
      </c>
      <c r="E3473" t="s">
        <v>147</v>
      </c>
      <c r="F3473" t="s">
        <v>6650</v>
      </c>
      <c r="G3473" t="s">
        <v>1154</v>
      </c>
      <c r="H3473" t="s">
        <v>107</v>
      </c>
      <c r="I3473" s="42">
        <v>0.18</v>
      </c>
      <c r="J3473" t="s">
        <v>7002</v>
      </c>
      <c r="K3473" s="37">
        <v>43816</v>
      </c>
      <c r="L3473" s="44">
        <v>44379.88</v>
      </c>
      <c r="M3473" s="44">
        <v>44379.88</v>
      </c>
      <c r="N3473" s="44">
        <v>0</v>
      </c>
      <c r="O3473" s="44">
        <v>39941.89</v>
      </c>
      <c r="P3473" s="44">
        <v>0</v>
      </c>
      <c r="Q3473" s="44">
        <v>3328.4908</v>
      </c>
      <c r="R3473" s="44">
        <v>0</v>
      </c>
      <c r="S3473" s="44">
        <v>0</v>
      </c>
      <c r="T3473" s="44">
        <v>3328.4908</v>
      </c>
      <c r="V3473" s="44"/>
      <c r="W3473" s="44"/>
      <c r="X3473" s="44"/>
    </row>
    <row r="3474" spans="1:24">
      <c r="A3474">
        <v>2</v>
      </c>
      <c r="B3474">
        <v>4332</v>
      </c>
      <c r="C3474" t="s">
        <v>3767</v>
      </c>
      <c r="D3474" t="s">
        <v>570</v>
      </c>
      <c r="E3474" t="s">
        <v>82</v>
      </c>
      <c r="F3474" t="s">
        <v>8234</v>
      </c>
      <c r="G3474" t="s">
        <v>8235</v>
      </c>
      <c r="H3474" t="s">
        <v>104</v>
      </c>
      <c r="I3474" s="42">
        <v>0</v>
      </c>
      <c r="J3474" t="s">
        <v>7002</v>
      </c>
      <c r="K3474" s="37">
        <v>48092</v>
      </c>
      <c r="L3474" s="44">
        <v>341227</v>
      </c>
      <c r="M3474" s="44">
        <v>341227</v>
      </c>
      <c r="N3474" s="44">
        <v>0</v>
      </c>
      <c r="O3474" s="44">
        <v>307104.3</v>
      </c>
      <c r="P3474" s="44">
        <v>0</v>
      </c>
      <c r="Q3474" s="44">
        <v>0</v>
      </c>
      <c r="R3474" s="44">
        <v>0</v>
      </c>
      <c r="S3474" s="44">
        <v>0</v>
      </c>
      <c r="T3474" s="44">
        <v>0</v>
      </c>
      <c r="V3474" s="44"/>
      <c r="W3474" s="44"/>
      <c r="X3474" s="44"/>
    </row>
    <row r="3475" spans="1:24">
      <c r="A3475">
        <v>2</v>
      </c>
      <c r="B3475">
        <v>4332</v>
      </c>
      <c r="C3475" t="s">
        <v>3767</v>
      </c>
      <c r="D3475" t="s">
        <v>1046</v>
      </c>
      <c r="E3475" t="s">
        <v>21</v>
      </c>
      <c r="F3475" t="s">
        <v>6651</v>
      </c>
      <c r="G3475" t="s">
        <v>3413</v>
      </c>
      <c r="H3475" t="s">
        <v>107</v>
      </c>
      <c r="I3475" s="42">
        <v>0.25</v>
      </c>
      <c r="J3475" t="s">
        <v>7002</v>
      </c>
      <c r="K3475" s="37">
        <v>43864</v>
      </c>
      <c r="L3475" s="44">
        <v>9387.7000000000007</v>
      </c>
      <c r="M3475" s="44">
        <v>9387.7000000000007</v>
      </c>
      <c r="N3475" s="44">
        <v>0</v>
      </c>
      <c r="O3475" s="44">
        <v>8448.93</v>
      </c>
      <c r="P3475" s="44">
        <v>0</v>
      </c>
      <c r="Q3475" s="44">
        <v>704.07749999999999</v>
      </c>
      <c r="R3475" s="44">
        <v>0</v>
      </c>
      <c r="S3475" s="44">
        <v>0</v>
      </c>
      <c r="T3475" s="44">
        <v>704.07749999999999</v>
      </c>
      <c r="V3475" s="44"/>
      <c r="W3475" s="44"/>
      <c r="X3475" s="44"/>
    </row>
    <row r="3476" spans="1:24">
      <c r="A3476">
        <v>2</v>
      </c>
      <c r="B3476">
        <v>4332</v>
      </c>
      <c r="C3476" t="s">
        <v>3767</v>
      </c>
      <c r="D3476" t="s">
        <v>81</v>
      </c>
      <c r="E3476" t="s">
        <v>82</v>
      </c>
      <c r="F3476" t="s">
        <v>6652</v>
      </c>
      <c r="G3476" t="s">
        <v>1723</v>
      </c>
      <c r="H3476" t="s">
        <v>124</v>
      </c>
      <c r="I3476" s="42">
        <v>0</v>
      </c>
      <c r="J3476" t="s">
        <v>7002</v>
      </c>
      <c r="K3476" s="37">
        <v>43598</v>
      </c>
      <c r="L3476" s="44">
        <v>11509.73</v>
      </c>
      <c r="M3476" s="44">
        <v>11509.73</v>
      </c>
      <c r="N3476" s="44">
        <v>0</v>
      </c>
      <c r="O3476" s="44">
        <v>10358.76</v>
      </c>
      <c r="P3476" s="44">
        <v>0</v>
      </c>
      <c r="Q3476" s="44">
        <v>863.23</v>
      </c>
      <c r="R3476" s="44">
        <v>0</v>
      </c>
      <c r="S3476" s="44">
        <v>0</v>
      </c>
      <c r="T3476" s="44">
        <v>863.23</v>
      </c>
      <c r="V3476" s="44"/>
      <c r="W3476" s="44"/>
      <c r="X3476" s="44"/>
    </row>
    <row r="3477" spans="1:24">
      <c r="A3477">
        <v>2</v>
      </c>
      <c r="B3477">
        <v>4332</v>
      </c>
      <c r="C3477" t="s">
        <v>3767</v>
      </c>
      <c r="D3477" t="s">
        <v>3476</v>
      </c>
      <c r="E3477" t="s">
        <v>93</v>
      </c>
      <c r="F3477" t="s">
        <v>6653</v>
      </c>
      <c r="G3477" t="s">
        <v>3477</v>
      </c>
      <c r="H3477" t="s">
        <v>107</v>
      </c>
      <c r="I3477" s="42">
        <v>0.15</v>
      </c>
      <c r="J3477" t="s">
        <v>7002</v>
      </c>
      <c r="K3477" s="37">
        <v>48092</v>
      </c>
      <c r="L3477" s="44">
        <v>520998.35</v>
      </c>
      <c r="M3477" s="44">
        <v>520998.35</v>
      </c>
      <c r="N3477" s="44">
        <v>0</v>
      </c>
      <c r="O3477" s="44">
        <v>468898.52</v>
      </c>
      <c r="P3477" s="44">
        <v>0</v>
      </c>
      <c r="Q3477" s="44">
        <v>0</v>
      </c>
      <c r="R3477" s="44">
        <v>0</v>
      </c>
      <c r="S3477" s="44">
        <v>0</v>
      </c>
      <c r="T3477" s="44">
        <v>0</v>
      </c>
      <c r="V3477" s="44"/>
      <c r="W3477" s="44"/>
      <c r="X3477" s="44"/>
    </row>
    <row r="3478" spans="1:24">
      <c r="A3478">
        <v>2</v>
      </c>
      <c r="B3478">
        <v>4332</v>
      </c>
      <c r="C3478" t="s">
        <v>3767</v>
      </c>
      <c r="D3478" t="s">
        <v>1321</v>
      </c>
      <c r="E3478" t="s">
        <v>69</v>
      </c>
      <c r="F3478" t="s">
        <v>8236</v>
      </c>
      <c r="G3478" t="s">
        <v>8237</v>
      </c>
      <c r="H3478" t="s">
        <v>107</v>
      </c>
      <c r="I3478" s="42">
        <v>0</v>
      </c>
      <c r="J3478" t="s">
        <v>7002</v>
      </c>
      <c r="K3478" s="37">
        <v>48092</v>
      </c>
      <c r="L3478" s="44">
        <v>103522.62</v>
      </c>
      <c r="M3478" s="44">
        <v>103522.62</v>
      </c>
      <c r="N3478" s="44">
        <v>0</v>
      </c>
      <c r="O3478" s="44">
        <v>93170.36</v>
      </c>
      <c r="P3478" s="44">
        <v>0</v>
      </c>
      <c r="Q3478" s="44">
        <v>7764.19</v>
      </c>
      <c r="R3478" s="44">
        <v>0</v>
      </c>
      <c r="S3478" s="44">
        <v>7764.19</v>
      </c>
      <c r="T3478" s="44">
        <v>0</v>
      </c>
      <c r="V3478" s="44"/>
      <c r="W3478" s="44"/>
      <c r="X3478" s="44"/>
    </row>
    <row r="3479" spans="1:24">
      <c r="A3479">
        <v>2</v>
      </c>
      <c r="B3479">
        <v>4332</v>
      </c>
      <c r="C3479" t="s">
        <v>3767</v>
      </c>
      <c r="D3479" t="s">
        <v>427</v>
      </c>
      <c r="E3479" t="s">
        <v>60</v>
      </c>
      <c r="F3479" t="s">
        <v>6654</v>
      </c>
      <c r="G3479" t="s">
        <v>3420</v>
      </c>
      <c r="H3479" t="s">
        <v>124</v>
      </c>
      <c r="I3479" s="42">
        <v>0</v>
      </c>
      <c r="J3479" t="s">
        <v>7002</v>
      </c>
      <c r="K3479" s="37">
        <v>43851</v>
      </c>
      <c r="L3479" s="44">
        <v>64865.04</v>
      </c>
      <c r="M3479" s="44">
        <v>64865.04</v>
      </c>
      <c r="N3479" s="44">
        <v>0</v>
      </c>
      <c r="O3479" s="44">
        <v>58378.54</v>
      </c>
      <c r="P3479" s="44">
        <v>0</v>
      </c>
      <c r="Q3479" s="44">
        <v>4864.8783000000003</v>
      </c>
      <c r="R3479" s="44">
        <v>0</v>
      </c>
      <c r="S3479" s="44">
        <v>0</v>
      </c>
      <c r="T3479" s="44">
        <v>4864.8783000000003</v>
      </c>
      <c r="V3479" s="44"/>
      <c r="W3479" s="44"/>
      <c r="X3479" s="44"/>
    </row>
    <row r="3480" spans="1:24">
      <c r="A3480">
        <v>2</v>
      </c>
      <c r="B3480">
        <v>4332</v>
      </c>
      <c r="C3480" t="s">
        <v>3767</v>
      </c>
      <c r="D3480" t="s">
        <v>62</v>
      </c>
      <c r="E3480" t="s">
        <v>60</v>
      </c>
      <c r="F3480" t="s">
        <v>8238</v>
      </c>
      <c r="G3480" t="s">
        <v>8239</v>
      </c>
      <c r="H3480" t="s">
        <v>107</v>
      </c>
      <c r="I3480" s="42">
        <v>1</v>
      </c>
      <c r="J3480" t="s">
        <v>7002</v>
      </c>
      <c r="K3480" s="37">
        <v>43991</v>
      </c>
      <c r="L3480" s="44">
        <v>23000</v>
      </c>
      <c r="M3480" s="44">
        <v>23000</v>
      </c>
      <c r="N3480" s="44">
        <v>0</v>
      </c>
      <c r="O3480" s="44">
        <v>20700</v>
      </c>
      <c r="P3480" s="44">
        <v>0</v>
      </c>
      <c r="Q3480" s="44">
        <v>1725</v>
      </c>
      <c r="R3480" s="44">
        <v>0</v>
      </c>
      <c r="S3480" s="44">
        <v>1725</v>
      </c>
      <c r="T3480" s="44">
        <v>0</v>
      </c>
      <c r="V3480" s="44"/>
      <c r="W3480" s="44"/>
      <c r="X3480" s="44"/>
    </row>
    <row r="3481" spans="1:24">
      <c r="A3481">
        <v>2</v>
      </c>
      <c r="B3481">
        <v>4332</v>
      </c>
      <c r="C3481" t="s">
        <v>3767</v>
      </c>
      <c r="D3481" t="s">
        <v>2902</v>
      </c>
      <c r="E3481" t="s">
        <v>93</v>
      </c>
      <c r="F3481" t="s">
        <v>8240</v>
      </c>
      <c r="G3481" t="s">
        <v>8241</v>
      </c>
      <c r="H3481" t="s">
        <v>107</v>
      </c>
      <c r="I3481" s="42">
        <v>1</v>
      </c>
      <c r="J3481" t="s">
        <v>7002</v>
      </c>
      <c r="K3481" s="37">
        <v>48092</v>
      </c>
      <c r="L3481" s="44">
        <v>57272.86</v>
      </c>
      <c r="M3481" s="44">
        <v>57272.86</v>
      </c>
      <c r="N3481" s="44">
        <v>0</v>
      </c>
      <c r="O3481" s="44">
        <v>51545.57</v>
      </c>
      <c r="P3481" s="44">
        <v>0</v>
      </c>
      <c r="Q3481" s="44">
        <v>0</v>
      </c>
      <c r="R3481" s="44">
        <v>0</v>
      </c>
      <c r="S3481" s="44">
        <v>0</v>
      </c>
      <c r="T3481" s="44">
        <v>0</v>
      </c>
      <c r="V3481" s="44"/>
      <c r="W3481" s="44"/>
      <c r="X3481" s="44"/>
    </row>
    <row r="3482" spans="1:24">
      <c r="A3482">
        <v>2</v>
      </c>
      <c r="B3482">
        <v>4332</v>
      </c>
      <c r="C3482" t="s">
        <v>3767</v>
      </c>
      <c r="D3482" t="s">
        <v>3280</v>
      </c>
      <c r="E3482" t="s">
        <v>48</v>
      </c>
      <c r="F3482" t="s">
        <v>6655</v>
      </c>
      <c r="G3482" t="s">
        <v>3447</v>
      </c>
      <c r="H3482" t="s">
        <v>107</v>
      </c>
      <c r="I3482" s="42">
        <v>1</v>
      </c>
      <c r="J3482" t="s">
        <v>7002</v>
      </c>
      <c r="K3482" s="37">
        <v>43864</v>
      </c>
      <c r="L3482" s="44">
        <v>43068.94</v>
      </c>
      <c r="M3482" s="44">
        <v>43068.94</v>
      </c>
      <c r="N3482" s="44">
        <v>0</v>
      </c>
      <c r="O3482" s="44">
        <v>38762.050000000003</v>
      </c>
      <c r="P3482" s="44">
        <v>0</v>
      </c>
      <c r="Q3482" s="44">
        <v>0</v>
      </c>
      <c r="R3482" s="44">
        <v>0</v>
      </c>
      <c r="S3482" s="44">
        <v>0</v>
      </c>
      <c r="T3482" s="44">
        <v>0</v>
      </c>
      <c r="V3482" s="44"/>
      <c r="W3482" s="44"/>
      <c r="X3482" s="44"/>
    </row>
    <row r="3483" spans="1:24">
      <c r="A3483">
        <v>2</v>
      </c>
      <c r="B3483">
        <v>4332</v>
      </c>
      <c r="C3483" t="s">
        <v>3767</v>
      </c>
      <c r="D3483" t="s">
        <v>1927</v>
      </c>
      <c r="E3483" t="s">
        <v>169</v>
      </c>
      <c r="F3483" t="s">
        <v>6656</v>
      </c>
      <c r="G3483" t="s">
        <v>3403</v>
      </c>
      <c r="H3483" t="s">
        <v>124</v>
      </c>
      <c r="I3483" s="42">
        <v>1</v>
      </c>
      <c r="J3483" t="s">
        <v>7002</v>
      </c>
      <c r="K3483" s="37">
        <v>43781</v>
      </c>
      <c r="L3483" s="44">
        <v>117708.44</v>
      </c>
      <c r="M3483" s="44">
        <v>117708.44</v>
      </c>
      <c r="N3483" s="44">
        <v>0</v>
      </c>
      <c r="O3483" s="44">
        <v>105937.60000000001</v>
      </c>
      <c r="P3483" s="44">
        <v>0</v>
      </c>
      <c r="Q3483" s="44">
        <v>8828.1332999999995</v>
      </c>
      <c r="R3483" s="44">
        <v>0</v>
      </c>
      <c r="S3483" s="44">
        <v>0</v>
      </c>
      <c r="T3483" s="44">
        <v>8828.1332999999995</v>
      </c>
      <c r="V3483" s="44"/>
      <c r="W3483" s="44"/>
      <c r="X3483" s="44"/>
    </row>
    <row r="3484" spans="1:24">
      <c r="A3484">
        <v>2</v>
      </c>
      <c r="B3484">
        <v>4332</v>
      </c>
      <c r="C3484" t="s">
        <v>3767</v>
      </c>
      <c r="D3484" t="s">
        <v>13</v>
      </c>
      <c r="E3484" t="s">
        <v>9</v>
      </c>
      <c r="F3484" t="s">
        <v>8242</v>
      </c>
      <c r="G3484" t="s">
        <v>8243</v>
      </c>
      <c r="H3484" t="s">
        <v>107</v>
      </c>
      <c r="I3484" s="42">
        <v>0.2</v>
      </c>
      <c r="J3484" t="s">
        <v>7002</v>
      </c>
      <c r="K3484" s="37">
        <v>43990</v>
      </c>
      <c r="L3484" s="44">
        <v>19619.5</v>
      </c>
      <c r="M3484" s="44">
        <v>19619.5</v>
      </c>
      <c r="N3484" s="44">
        <v>0</v>
      </c>
      <c r="O3484" s="44">
        <v>17657.55</v>
      </c>
      <c r="P3484" s="44">
        <v>0</v>
      </c>
      <c r="Q3484" s="44">
        <v>1471.46</v>
      </c>
      <c r="R3484" s="44">
        <v>0</v>
      </c>
      <c r="S3484" s="44">
        <v>1471.46</v>
      </c>
      <c r="T3484" s="44">
        <v>0</v>
      </c>
      <c r="V3484" s="44"/>
      <c r="W3484" s="44"/>
      <c r="X3484" s="44"/>
    </row>
    <row r="3485" spans="1:24">
      <c r="A3485">
        <v>2</v>
      </c>
      <c r="B3485">
        <v>4332</v>
      </c>
      <c r="C3485" t="s">
        <v>3767</v>
      </c>
      <c r="D3485" t="s">
        <v>600</v>
      </c>
      <c r="E3485" t="s">
        <v>48</v>
      </c>
      <c r="F3485" t="s">
        <v>8244</v>
      </c>
      <c r="G3485" t="s">
        <v>8245</v>
      </c>
      <c r="H3485" t="s">
        <v>100</v>
      </c>
      <c r="I3485" s="42">
        <v>0</v>
      </c>
      <c r="J3485" t="s">
        <v>7002</v>
      </c>
      <c r="K3485" s="37">
        <v>48092</v>
      </c>
      <c r="L3485" s="44">
        <v>733778.95</v>
      </c>
      <c r="M3485" s="44">
        <v>733778.95</v>
      </c>
      <c r="N3485" s="44">
        <v>0</v>
      </c>
      <c r="O3485" s="44">
        <v>660401.06000000006</v>
      </c>
      <c r="P3485" s="44">
        <v>0</v>
      </c>
      <c r="Q3485" s="44">
        <v>0</v>
      </c>
      <c r="R3485" s="44">
        <v>0</v>
      </c>
      <c r="S3485" s="44">
        <v>0</v>
      </c>
      <c r="T3485" s="44">
        <v>0</v>
      </c>
      <c r="V3485" s="44"/>
      <c r="W3485" s="44"/>
      <c r="X3485" s="44"/>
    </row>
    <row r="3486" spans="1:24">
      <c r="A3486">
        <v>2</v>
      </c>
      <c r="B3486">
        <v>4332</v>
      </c>
      <c r="C3486" t="s">
        <v>3767</v>
      </c>
      <c r="D3486" t="s">
        <v>427</v>
      </c>
      <c r="E3486" t="s">
        <v>60</v>
      </c>
      <c r="F3486" t="s">
        <v>6657</v>
      </c>
      <c r="G3486" t="s">
        <v>3421</v>
      </c>
      <c r="H3486" t="s">
        <v>124</v>
      </c>
      <c r="I3486" s="42">
        <v>1</v>
      </c>
      <c r="J3486" t="s">
        <v>7002</v>
      </c>
      <c r="K3486" s="37">
        <v>48092</v>
      </c>
      <c r="L3486" s="44">
        <v>158438.57999999999</v>
      </c>
      <c r="M3486" s="44">
        <v>158438.57999999999</v>
      </c>
      <c r="N3486" s="44">
        <v>0</v>
      </c>
      <c r="O3486" s="44">
        <v>142594.72</v>
      </c>
      <c r="P3486" s="44">
        <v>0</v>
      </c>
      <c r="Q3486" s="44">
        <v>6686.91</v>
      </c>
      <c r="R3486" s="44">
        <v>0</v>
      </c>
      <c r="S3486" s="44">
        <v>6686.91</v>
      </c>
      <c r="T3486" s="44">
        <v>0</v>
      </c>
      <c r="V3486" s="44"/>
      <c r="W3486" s="44"/>
      <c r="X3486" s="44"/>
    </row>
    <row r="3487" spans="1:24">
      <c r="A3487">
        <v>2</v>
      </c>
      <c r="B3487">
        <v>4332</v>
      </c>
      <c r="C3487" t="s">
        <v>3767</v>
      </c>
      <c r="D3487" t="s">
        <v>407</v>
      </c>
      <c r="E3487" t="s">
        <v>122</v>
      </c>
      <c r="F3487" t="s">
        <v>6658</v>
      </c>
      <c r="G3487" t="s">
        <v>922</v>
      </c>
      <c r="H3487" t="s">
        <v>100</v>
      </c>
      <c r="I3487" s="42">
        <v>1</v>
      </c>
      <c r="J3487" t="s">
        <v>7002</v>
      </c>
      <c r="K3487" s="37">
        <v>43333</v>
      </c>
      <c r="L3487" s="44">
        <v>4645.6899999999996</v>
      </c>
      <c r="M3487" s="44">
        <v>4645.6899999999996</v>
      </c>
      <c r="N3487" s="44">
        <v>0</v>
      </c>
      <c r="O3487" s="44">
        <v>4181.12</v>
      </c>
      <c r="P3487" s="44">
        <v>0</v>
      </c>
      <c r="Q3487" s="44">
        <v>348.42669999999998</v>
      </c>
      <c r="R3487" s="44">
        <v>0</v>
      </c>
      <c r="S3487" s="44">
        <v>0</v>
      </c>
      <c r="T3487" s="44">
        <v>348.42669999999998</v>
      </c>
      <c r="V3487" s="44"/>
      <c r="W3487" s="44"/>
      <c r="X3487" s="44"/>
    </row>
    <row r="3488" spans="1:24">
      <c r="A3488">
        <v>2</v>
      </c>
      <c r="B3488">
        <v>4332</v>
      </c>
      <c r="C3488" t="s">
        <v>3767</v>
      </c>
      <c r="D3488" t="s">
        <v>2902</v>
      </c>
      <c r="E3488" t="s">
        <v>93</v>
      </c>
      <c r="F3488" t="s">
        <v>6659</v>
      </c>
      <c r="G3488" t="s">
        <v>3440</v>
      </c>
      <c r="H3488" t="s">
        <v>107</v>
      </c>
      <c r="I3488" s="42">
        <v>1</v>
      </c>
      <c r="J3488" t="s">
        <v>7002</v>
      </c>
      <c r="K3488" s="37">
        <v>43861</v>
      </c>
      <c r="L3488" s="44">
        <v>13808.93</v>
      </c>
      <c r="M3488" s="44">
        <v>13808.93</v>
      </c>
      <c r="N3488" s="44">
        <v>0</v>
      </c>
      <c r="O3488" s="44">
        <v>12428.04</v>
      </c>
      <c r="P3488" s="44">
        <v>0</v>
      </c>
      <c r="Q3488" s="44">
        <v>1035.67</v>
      </c>
      <c r="R3488" s="44">
        <v>0</v>
      </c>
      <c r="S3488" s="44">
        <v>0</v>
      </c>
      <c r="T3488" s="44">
        <v>1035.67</v>
      </c>
      <c r="V3488" s="44"/>
      <c r="W3488" s="44"/>
      <c r="X3488" s="44"/>
    </row>
    <row r="3489" spans="1:24">
      <c r="A3489">
        <v>2</v>
      </c>
      <c r="B3489">
        <v>4332</v>
      </c>
      <c r="C3489" t="s">
        <v>3767</v>
      </c>
      <c r="D3489" t="s">
        <v>427</v>
      </c>
      <c r="E3489" t="s">
        <v>60</v>
      </c>
      <c r="F3489" t="s">
        <v>8246</v>
      </c>
      <c r="G3489" t="s">
        <v>8247</v>
      </c>
      <c r="H3489" t="s">
        <v>107</v>
      </c>
      <c r="I3489" s="42">
        <v>0</v>
      </c>
      <c r="J3489" t="s">
        <v>7002</v>
      </c>
      <c r="K3489" s="37">
        <v>48092</v>
      </c>
      <c r="L3489" s="44">
        <v>6475.69</v>
      </c>
      <c r="M3489" s="44">
        <v>6475.69</v>
      </c>
      <c r="N3489" s="44">
        <v>0</v>
      </c>
      <c r="O3489" s="44">
        <v>5828.12</v>
      </c>
      <c r="P3489" s="44">
        <v>0</v>
      </c>
      <c r="Q3489" s="44">
        <v>485.67</v>
      </c>
      <c r="R3489" s="44">
        <v>0</v>
      </c>
      <c r="S3489" s="44">
        <v>485.67</v>
      </c>
      <c r="T3489" s="44">
        <v>0</v>
      </c>
      <c r="V3489" s="44"/>
      <c r="W3489" s="44"/>
      <c r="X3489" s="44"/>
    </row>
    <row r="3490" spans="1:24">
      <c r="A3490">
        <v>2</v>
      </c>
      <c r="B3490">
        <v>4332</v>
      </c>
      <c r="C3490" t="s">
        <v>3767</v>
      </c>
      <c r="D3490" t="s">
        <v>622</v>
      </c>
      <c r="E3490" t="s">
        <v>9</v>
      </c>
      <c r="F3490" t="s">
        <v>8248</v>
      </c>
      <c r="G3490" t="s">
        <v>8249</v>
      </c>
      <c r="H3490" t="s">
        <v>100</v>
      </c>
      <c r="I3490" s="42">
        <v>1</v>
      </c>
      <c r="J3490" t="s">
        <v>7002</v>
      </c>
      <c r="K3490" s="37">
        <v>48092</v>
      </c>
      <c r="L3490" s="44">
        <v>5380.01</v>
      </c>
      <c r="M3490" s="44">
        <v>5380.01</v>
      </c>
      <c r="N3490" s="44">
        <v>0</v>
      </c>
      <c r="O3490" s="44">
        <v>4842.01</v>
      </c>
      <c r="P3490" s="44">
        <v>0</v>
      </c>
      <c r="Q3490" s="44">
        <v>403.5</v>
      </c>
      <c r="R3490" s="44">
        <v>0</v>
      </c>
      <c r="S3490" s="44">
        <v>403.5</v>
      </c>
      <c r="T3490" s="44">
        <v>0</v>
      </c>
      <c r="V3490" s="44"/>
      <c r="W3490" s="44"/>
      <c r="X3490" s="44"/>
    </row>
    <row r="3491" spans="1:24">
      <c r="A3491">
        <v>2</v>
      </c>
      <c r="B3491">
        <v>4332</v>
      </c>
      <c r="C3491" t="s">
        <v>3767</v>
      </c>
      <c r="D3491" t="s">
        <v>90</v>
      </c>
      <c r="E3491" t="s">
        <v>9</v>
      </c>
      <c r="F3491" t="s">
        <v>6660</v>
      </c>
      <c r="G3491" t="s">
        <v>3516</v>
      </c>
      <c r="H3491" t="s">
        <v>104</v>
      </c>
      <c r="I3491" s="42">
        <v>1</v>
      </c>
      <c r="J3491" t="s">
        <v>7002</v>
      </c>
      <c r="K3491" s="37">
        <v>43864</v>
      </c>
      <c r="L3491" s="44">
        <v>15059.1</v>
      </c>
      <c r="M3491" s="44">
        <v>15059.1</v>
      </c>
      <c r="N3491" s="44">
        <v>0</v>
      </c>
      <c r="O3491" s="44">
        <v>13553.19</v>
      </c>
      <c r="P3491" s="44">
        <v>0</v>
      </c>
      <c r="Q3491" s="44">
        <v>1129.4324999999999</v>
      </c>
      <c r="R3491" s="44">
        <v>0</v>
      </c>
      <c r="S3491" s="44">
        <v>0</v>
      </c>
      <c r="T3491" s="44">
        <v>1129.4324999999999</v>
      </c>
      <c r="V3491" s="44"/>
      <c r="W3491" s="44"/>
      <c r="X3491" s="44"/>
    </row>
    <row r="3492" spans="1:24">
      <c r="A3492">
        <v>2</v>
      </c>
      <c r="B3492">
        <v>4332</v>
      </c>
      <c r="C3492" t="s">
        <v>3767</v>
      </c>
      <c r="D3492" t="s">
        <v>1708</v>
      </c>
      <c r="E3492" t="s">
        <v>69</v>
      </c>
      <c r="F3492" t="s">
        <v>6661</v>
      </c>
      <c r="G3492" t="s">
        <v>3423</v>
      </c>
      <c r="H3492" t="s">
        <v>86</v>
      </c>
      <c r="I3492" s="42">
        <v>0.9</v>
      </c>
      <c r="J3492" t="s">
        <v>7002</v>
      </c>
      <c r="K3492" s="37">
        <v>44001</v>
      </c>
      <c r="L3492" s="44">
        <v>42059.839999999997</v>
      </c>
      <c r="M3492" s="44">
        <v>42059.839999999997</v>
      </c>
      <c r="N3492" s="44">
        <v>0</v>
      </c>
      <c r="O3492" s="44">
        <v>37853.86</v>
      </c>
      <c r="P3492" s="44">
        <v>0</v>
      </c>
      <c r="Q3492" s="44">
        <v>3154.4883</v>
      </c>
      <c r="R3492" s="44">
        <v>0</v>
      </c>
      <c r="S3492" s="44">
        <v>0</v>
      </c>
      <c r="T3492" s="44">
        <v>3154.4883</v>
      </c>
      <c r="V3492" s="44"/>
      <c r="W3492" s="44"/>
      <c r="X3492" s="44"/>
    </row>
    <row r="3493" spans="1:24">
      <c r="A3493">
        <v>2</v>
      </c>
      <c r="B3493">
        <v>4332</v>
      </c>
      <c r="C3493" t="s">
        <v>3767</v>
      </c>
      <c r="D3493" t="s">
        <v>1078</v>
      </c>
      <c r="E3493" t="s">
        <v>48</v>
      </c>
      <c r="F3493" t="s">
        <v>6662</v>
      </c>
      <c r="G3493" t="s">
        <v>1917</v>
      </c>
      <c r="H3493" t="s">
        <v>104</v>
      </c>
      <c r="I3493" s="42">
        <v>0</v>
      </c>
      <c r="J3493" t="s">
        <v>7002</v>
      </c>
      <c r="K3493" s="37">
        <v>43598</v>
      </c>
      <c r="L3493" s="44">
        <v>17105.23</v>
      </c>
      <c r="M3493" s="44">
        <v>17105.23</v>
      </c>
      <c r="N3493" s="44">
        <v>0</v>
      </c>
      <c r="O3493" s="44">
        <v>15394.71</v>
      </c>
      <c r="P3493" s="44">
        <v>0</v>
      </c>
      <c r="Q3493" s="44">
        <v>1282.8924999999999</v>
      </c>
      <c r="R3493" s="44">
        <v>0</v>
      </c>
      <c r="S3493" s="44">
        <v>0</v>
      </c>
      <c r="T3493" s="44">
        <v>1282.8924999999999</v>
      </c>
      <c r="V3493" s="44"/>
      <c r="W3493" s="44"/>
      <c r="X3493" s="44"/>
    </row>
    <row r="3494" spans="1:24">
      <c r="A3494">
        <v>2</v>
      </c>
      <c r="B3494">
        <v>4332</v>
      </c>
      <c r="C3494" t="s">
        <v>3767</v>
      </c>
      <c r="D3494" t="s">
        <v>1594</v>
      </c>
      <c r="E3494" t="s">
        <v>48</v>
      </c>
      <c r="F3494" t="s">
        <v>8250</v>
      </c>
      <c r="G3494" t="s">
        <v>8251</v>
      </c>
      <c r="H3494" t="s">
        <v>107</v>
      </c>
      <c r="I3494" s="42">
        <v>0</v>
      </c>
      <c r="J3494" t="s">
        <v>7002</v>
      </c>
      <c r="K3494" s="37">
        <v>43971</v>
      </c>
      <c r="L3494" s="44">
        <v>39319.11</v>
      </c>
      <c r="M3494" s="44">
        <v>39319.11</v>
      </c>
      <c r="N3494" s="44">
        <v>0</v>
      </c>
      <c r="O3494" s="44">
        <v>35387.199999999997</v>
      </c>
      <c r="P3494" s="44">
        <v>0</v>
      </c>
      <c r="Q3494" s="44">
        <v>2948.93</v>
      </c>
      <c r="R3494" s="44">
        <v>0</v>
      </c>
      <c r="S3494" s="44">
        <v>2948.93</v>
      </c>
      <c r="T3494" s="44">
        <v>0</v>
      </c>
      <c r="V3494" s="44"/>
      <c r="W3494" s="44"/>
      <c r="X3494" s="44"/>
    </row>
    <row r="3495" spans="1:24">
      <c r="A3495">
        <v>2</v>
      </c>
      <c r="B3495">
        <v>4332</v>
      </c>
      <c r="C3495" t="s">
        <v>3767</v>
      </c>
      <c r="D3495" t="s">
        <v>796</v>
      </c>
      <c r="E3495" t="s">
        <v>60</v>
      </c>
      <c r="F3495" t="s">
        <v>6663</v>
      </c>
      <c r="G3495" t="s">
        <v>1418</v>
      </c>
      <c r="H3495" t="s">
        <v>104</v>
      </c>
      <c r="I3495" s="42">
        <v>0</v>
      </c>
      <c r="J3495" t="s">
        <v>7002</v>
      </c>
      <c r="K3495" s="37">
        <v>48092</v>
      </c>
      <c r="L3495" s="44">
        <v>47264640</v>
      </c>
      <c r="M3495" s="44">
        <v>47264640</v>
      </c>
      <c r="N3495" s="44">
        <v>0</v>
      </c>
      <c r="O3495" s="44">
        <v>42538176</v>
      </c>
      <c r="P3495" s="44">
        <v>0</v>
      </c>
      <c r="Q3495" s="44">
        <v>0</v>
      </c>
      <c r="R3495" s="44">
        <v>0</v>
      </c>
      <c r="S3495" s="44">
        <v>0</v>
      </c>
      <c r="T3495" s="44">
        <v>0</v>
      </c>
      <c r="V3495" s="44"/>
      <c r="W3495" s="44"/>
      <c r="X3495" s="44"/>
    </row>
    <row r="3496" spans="1:24">
      <c r="A3496">
        <v>2</v>
      </c>
      <c r="B3496">
        <v>4332</v>
      </c>
      <c r="C3496" t="s">
        <v>3767</v>
      </c>
      <c r="D3496" t="s">
        <v>249</v>
      </c>
      <c r="E3496" t="s">
        <v>48</v>
      </c>
      <c r="F3496" t="s">
        <v>6664</v>
      </c>
      <c r="G3496" t="s">
        <v>291</v>
      </c>
      <c r="H3496" t="s">
        <v>107</v>
      </c>
      <c r="I3496" s="42">
        <v>0</v>
      </c>
      <c r="J3496" t="s">
        <v>7002</v>
      </c>
      <c r="K3496" s="37">
        <v>43265</v>
      </c>
      <c r="L3496" s="44">
        <v>3238.74</v>
      </c>
      <c r="M3496" s="44">
        <v>3238.74</v>
      </c>
      <c r="N3496" s="44">
        <v>0</v>
      </c>
      <c r="O3496" s="44">
        <v>2914.87</v>
      </c>
      <c r="P3496" s="44">
        <v>0</v>
      </c>
      <c r="Q3496" s="44">
        <v>242.9058</v>
      </c>
      <c r="R3496" s="44">
        <v>0</v>
      </c>
      <c r="S3496" s="44">
        <v>0</v>
      </c>
      <c r="T3496" s="44">
        <v>242.9058</v>
      </c>
      <c r="V3496" s="44"/>
      <c r="W3496" s="44"/>
      <c r="X3496" s="44"/>
    </row>
    <row r="3497" spans="1:24">
      <c r="A3497">
        <v>2</v>
      </c>
      <c r="B3497">
        <v>4332</v>
      </c>
      <c r="C3497" t="s">
        <v>3767</v>
      </c>
      <c r="D3497" t="s">
        <v>90</v>
      </c>
      <c r="E3497" t="s">
        <v>9</v>
      </c>
      <c r="F3497" t="s">
        <v>6665</v>
      </c>
      <c r="G3497" t="s">
        <v>91</v>
      </c>
      <c r="H3497" t="s">
        <v>86</v>
      </c>
      <c r="I3497" s="42">
        <v>1</v>
      </c>
      <c r="J3497" t="s">
        <v>7002</v>
      </c>
      <c r="K3497" s="37">
        <v>48092</v>
      </c>
      <c r="L3497" s="44">
        <v>3475642</v>
      </c>
      <c r="M3497" s="44">
        <v>935113.16</v>
      </c>
      <c r="N3497" s="44">
        <v>-2540528.84</v>
      </c>
      <c r="O3497" s="44">
        <v>841601.84</v>
      </c>
      <c r="P3497" s="44">
        <v>-2286475.96</v>
      </c>
      <c r="Q3497" s="44">
        <v>22895.098300000001</v>
      </c>
      <c r="R3497" s="44">
        <v>0</v>
      </c>
      <c r="S3497" s="44">
        <v>0</v>
      </c>
      <c r="T3497" s="44">
        <v>22895.098300000001</v>
      </c>
      <c r="V3497" s="44"/>
      <c r="W3497" s="44"/>
      <c r="X3497" s="44"/>
    </row>
    <row r="3498" spans="1:24">
      <c r="A3498">
        <v>2</v>
      </c>
      <c r="B3498">
        <v>4332</v>
      </c>
      <c r="C3498" t="s">
        <v>3767</v>
      </c>
      <c r="D3498" t="s">
        <v>971</v>
      </c>
      <c r="E3498" t="s">
        <v>440</v>
      </c>
      <c r="F3498" t="s">
        <v>6666</v>
      </c>
      <c r="G3498" t="s">
        <v>3427</v>
      </c>
      <c r="H3498" t="s">
        <v>124</v>
      </c>
      <c r="I3498" s="42">
        <v>1</v>
      </c>
      <c r="J3498" t="s">
        <v>7002</v>
      </c>
      <c r="K3498" s="37">
        <v>43851</v>
      </c>
      <c r="L3498" s="44">
        <v>16089.44</v>
      </c>
      <c r="M3498" s="44">
        <v>16089.44</v>
      </c>
      <c r="N3498" s="44">
        <v>0</v>
      </c>
      <c r="O3498" s="44">
        <v>14480.5</v>
      </c>
      <c r="P3498" s="44">
        <v>0</v>
      </c>
      <c r="Q3498" s="44">
        <v>1206.7083</v>
      </c>
      <c r="R3498" s="44">
        <v>0</v>
      </c>
      <c r="S3498" s="44">
        <v>0</v>
      </c>
      <c r="T3498" s="44">
        <v>1206.7083</v>
      </c>
      <c r="V3498" s="44"/>
      <c r="W3498" s="44"/>
      <c r="X3498" s="44"/>
    </row>
    <row r="3499" spans="1:24">
      <c r="A3499">
        <v>2</v>
      </c>
      <c r="B3499">
        <v>4332</v>
      </c>
      <c r="C3499" t="s">
        <v>3767</v>
      </c>
      <c r="D3499" t="s">
        <v>90</v>
      </c>
      <c r="E3499" t="s">
        <v>9</v>
      </c>
      <c r="F3499" t="s">
        <v>6667</v>
      </c>
      <c r="G3499" t="s">
        <v>3435</v>
      </c>
      <c r="H3499" t="s">
        <v>104</v>
      </c>
      <c r="I3499" s="42">
        <v>1</v>
      </c>
      <c r="J3499" t="s">
        <v>7002</v>
      </c>
      <c r="K3499" s="37">
        <v>43864</v>
      </c>
      <c r="L3499" s="44">
        <v>3200</v>
      </c>
      <c r="M3499" s="44">
        <v>3200</v>
      </c>
      <c r="N3499" s="44">
        <v>0</v>
      </c>
      <c r="O3499" s="44">
        <v>2880</v>
      </c>
      <c r="P3499" s="44">
        <v>0</v>
      </c>
      <c r="Q3499" s="44">
        <v>240</v>
      </c>
      <c r="R3499" s="44">
        <v>0</v>
      </c>
      <c r="S3499" s="44">
        <v>0</v>
      </c>
      <c r="T3499" s="44">
        <v>240</v>
      </c>
      <c r="V3499" s="44"/>
      <c r="W3499" s="44"/>
      <c r="X3499" s="44"/>
    </row>
    <row r="3500" spans="1:24">
      <c r="A3500">
        <v>2</v>
      </c>
      <c r="B3500">
        <v>4332</v>
      </c>
      <c r="C3500" t="s">
        <v>3767</v>
      </c>
      <c r="D3500" t="s">
        <v>427</v>
      </c>
      <c r="E3500" t="s">
        <v>60</v>
      </c>
      <c r="F3500" t="s">
        <v>8252</v>
      </c>
      <c r="G3500" t="s">
        <v>8253</v>
      </c>
      <c r="H3500" t="s">
        <v>107</v>
      </c>
      <c r="I3500" s="42">
        <v>0</v>
      </c>
      <c r="J3500" t="s">
        <v>7002</v>
      </c>
      <c r="K3500" s="37">
        <v>44001</v>
      </c>
      <c r="L3500" s="44">
        <v>51509.7</v>
      </c>
      <c r="M3500" s="44">
        <v>51509.7</v>
      </c>
      <c r="N3500" s="44">
        <v>0</v>
      </c>
      <c r="O3500" s="44">
        <v>46358.73</v>
      </c>
      <c r="P3500" s="44">
        <v>0</v>
      </c>
      <c r="Q3500" s="44">
        <v>3863.22</v>
      </c>
      <c r="R3500" s="44">
        <v>0</v>
      </c>
      <c r="S3500" s="44">
        <v>3863.22</v>
      </c>
      <c r="T3500" s="44">
        <v>0</v>
      </c>
      <c r="V3500" s="44"/>
      <c r="W3500" s="44"/>
      <c r="X3500" s="44"/>
    </row>
    <row r="3501" spans="1:24">
      <c r="A3501">
        <v>2</v>
      </c>
      <c r="B3501">
        <v>4332</v>
      </c>
      <c r="C3501" t="s">
        <v>3767</v>
      </c>
      <c r="D3501" t="s">
        <v>1708</v>
      </c>
      <c r="E3501" t="s">
        <v>69</v>
      </c>
      <c r="F3501" t="s">
        <v>6668</v>
      </c>
      <c r="G3501" t="s">
        <v>3410</v>
      </c>
      <c r="H3501" t="s">
        <v>86</v>
      </c>
      <c r="I3501" s="42">
        <v>1</v>
      </c>
      <c r="J3501" t="s">
        <v>7002</v>
      </c>
      <c r="K3501" s="37">
        <v>43917</v>
      </c>
      <c r="L3501" s="44">
        <v>73751.09</v>
      </c>
      <c r="M3501" s="44">
        <v>73751.09</v>
      </c>
      <c r="N3501" s="44">
        <v>0</v>
      </c>
      <c r="O3501" s="44">
        <v>66375.98</v>
      </c>
      <c r="P3501" s="44">
        <v>0</v>
      </c>
      <c r="Q3501" s="44">
        <v>0</v>
      </c>
      <c r="R3501" s="44">
        <v>0</v>
      </c>
      <c r="S3501" s="44">
        <v>0</v>
      </c>
      <c r="T3501" s="44">
        <v>0</v>
      </c>
      <c r="V3501" s="44"/>
      <c r="W3501" s="44"/>
      <c r="X3501" s="44"/>
    </row>
    <row r="3502" spans="1:24">
      <c r="A3502">
        <v>2</v>
      </c>
      <c r="B3502">
        <v>4332</v>
      </c>
      <c r="C3502" t="s">
        <v>3767</v>
      </c>
      <c r="D3502" t="s">
        <v>8254</v>
      </c>
      <c r="E3502" t="s">
        <v>9</v>
      </c>
      <c r="F3502" t="s">
        <v>8255</v>
      </c>
      <c r="G3502" t="s">
        <v>8256</v>
      </c>
      <c r="H3502" t="s">
        <v>86</v>
      </c>
      <c r="I3502" s="42">
        <v>1</v>
      </c>
      <c r="J3502" t="s">
        <v>7002</v>
      </c>
      <c r="K3502" s="37">
        <v>43334</v>
      </c>
      <c r="L3502" s="44">
        <v>40102.61</v>
      </c>
      <c r="M3502" s="44">
        <v>40102.61</v>
      </c>
      <c r="N3502" s="44">
        <v>0</v>
      </c>
      <c r="O3502" s="44">
        <v>40102.61</v>
      </c>
      <c r="P3502" s="44">
        <v>0</v>
      </c>
      <c r="Q3502" s="44">
        <v>0</v>
      </c>
      <c r="R3502" s="44">
        <v>0</v>
      </c>
      <c r="S3502" s="44">
        <v>0</v>
      </c>
      <c r="T3502" s="44">
        <v>0</v>
      </c>
      <c r="V3502" s="44"/>
      <c r="W3502" s="44"/>
      <c r="X3502" s="44"/>
    </row>
    <row r="3503" spans="1:24">
      <c r="A3503">
        <v>2</v>
      </c>
      <c r="B3503">
        <v>4332</v>
      </c>
      <c r="C3503" t="s">
        <v>3767</v>
      </c>
      <c r="D3503" t="s">
        <v>1731</v>
      </c>
      <c r="E3503" t="s">
        <v>122</v>
      </c>
      <c r="F3503" t="s">
        <v>6669</v>
      </c>
      <c r="G3503" t="s">
        <v>3547</v>
      </c>
      <c r="H3503" t="s">
        <v>124</v>
      </c>
      <c r="I3503" s="42">
        <v>1</v>
      </c>
      <c r="J3503" t="s">
        <v>7002</v>
      </c>
      <c r="K3503" s="37">
        <v>43864</v>
      </c>
      <c r="L3503" s="44">
        <v>103654.58</v>
      </c>
      <c r="M3503" s="44">
        <v>103654.58</v>
      </c>
      <c r="N3503" s="44">
        <v>0</v>
      </c>
      <c r="O3503" s="44">
        <v>93289.12</v>
      </c>
      <c r="P3503" s="44">
        <v>0</v>
      </c>
      <c r="Q3503" s="44">
        <v>7774.0933000000005</v>
      </c>
      <c r="R3503" s="44">
        <v>0</v>
      </c>
      <c r="S3503" s="44">
        <v>0</v>
      </c>
      <c r="T3503" s="44">
        <v>7774.0933000000005</v>
      </c>
      <c r="V3503" s="44"/>
      <c r="W3503" s="44"/>
      <c r="X3503" s="44"/>
    </row>
    <row r="3504" spans="1:24">
      <c r="A3504">
        <v>2</v>
      </c>
      <c r="B3504">
        <v>4332</v>
      </c>
      <c r="C3504" t="s">
        <v>3767</v>
      </c>
      <c r="D3504" t="s">
        <v>971</v>
      </c>
      <c r="E3504" t="s">
        <v>440</v>
      </c>
      <c r="F3504" t="s">
        <v>6670</v>
      </c>
      <c r="G3504" t="s">
        <v>3428</v>
      </c>
      <c r="H3504" t="s">
        <v>124</v>
      </c>
      <c r="I3504" s="42">
        <v>1</v>
      </c>
      <c r="J3504" t="s">
        <v>7002</v>
      </c>
      <c r="K3504" s="37">
        <v>43851</v>
      </c>
      <c r="L3504" s="44">
        <v>46537.120000000003</v>
      </c>
      <c r="M3504" s="44">
        <v>46537.120000000003</v>
      </c>
      <c r="N3504" s="44">
        <v>0</v>
      </c>
      <c r="O3504" s="44">
        <v>41883.410000000003</v>
      </c>
      <c r="P3504" s="44">
        <v>0</v>
      </c>
      <c r="Q3504" s="44">
        <v>3490.2842000000001</v>
      </c>
      <c r="R3504" s="44">
        <v>0</v>
      </c>
      <c r="S3504" s="44">
        <v>0</v>
      </c>
      <c r="T3504" s="44">
        <v>3490.2842000000001</v>
      </c>
      <c r="V3504" s="44"/>
      <c r="W3504" s="44"/>
      <c r="X3504" s="44"/>
    </row>
    <row r="3505" spans="1:24">
      <c r="A3505">
        <v>2</v>
      </c>
      <c r="B3505">
        <v>4332</v>
      </c>
      <c r="C3505" t="s">
        <v>3767</v>
      </c>
      <c r="D3505" t="s">
        <v>62</v>
      </c>
      <c r="E3505" t="s">
        <v>60</v>
      </c>
      <c r="F3505" t="s">
        <v>6671</v>
      </c>
      <c r="G3505" t="s">
        <v>3587</v>
      </c>
      <c r="H3505" t="s">
        <v>124</v>
      </c>
      <c r="I3505" s="42">
        <v>0</v>
      </c>
      <c r="J3505" t="s">
        <v>7002</v>
      </c>
      <c r="K3505" s="37">
        <v>48092</v>
      </c>
      <c r="L3505" s="44">
        <v>247578.36</v>
      </c>
      <c r="M3505" s="44">
        <v>247578.36</v>
      </c>
      <c r="N3505" s="44">
        <v>0</v>
      </c>
      <c r="O3505" s="44">
        <v>222820.52</v>
      </c>
      <c r="P3505" s="44">
        <v>0</v>
      </c>
      <c r="Q3505" s="44">
        <v>0</v>
      </c>
      <c r="R3505" s="44">
        <v>0</v>
      </c>
      <c r="S3505" s="44">
        <v>0</v>
      </c>
      <c r="T3505" s="44">
        <v>0</v>
      </c>
      <c r="V3505" s="44"/>
      <c r="W3505" s="44"/>
      <c r="X3505" s="44"/>
    </row>
    <row r="3506" spans="1:24">
      <c r="A3506">
        <v>2</v>
      </c>
      <c r="B3506">
        <v>4332</v>
      </c>
      <c r="C3506" t="s">
        <v>3767</v>
      </c>
      <c r="D3506" t="s">
        <v>68</v>
      </c>
      <c r="E3506" t="s">
        <v>69</v>
      </c>
      <c r="F3506" t="s">
        <v>8257</v>
      </c>
      <c r="G3506" t="s">
        <v>8258</v>
      </c>
      <c r="H3506" t="s">
        <v>107</v>
      </c>
      <c r="I3506" s="42">
        <v>0.89</v>
      </c>
      <c r="J3506" t="s">
        <v>7002</v>
      </c>
      <c r="K3506" s="37">
        <v>43972</v>
      </c>
      <c r="L3506" s="44">
        <v>23202.97</v>
      </c>
      <c r="M3506" s="44">
        <v>23202.97</v>
      </c>
      <c r="N3506" s="44">
        <v>0</v>
      </c>
      <c r="O3506" s="44">
        <v>20882.669999999998</v>
      </c>
      <c r="P3506" s="44">
        <v>0</v>
      </c>
      <c r="Q3506" s="44">
        <v>1740.22</v>
      </c>
      <c r="R3506" s="44">
        <v>0</v>
      </c>
      <c r="S3506" s="44">
        <v>1740.22</v>
      </c>
      <c r="T3506" s="44">
        <v>0</v>
      </c>
      <c r="V3506" s="44"/>
      <c r="W3506" s="44"/>
      <c r="X3506" s="44"/>
    </row>
    <row r="3507" spans="1:24">
      <c r="A3507">
        <v>2</v>
      </c>
      <c r="B3507">
        <v>4332</v>
      </c>
      <c r="C3507" t="s">
        <v>3767</v>
      </c>
      <c r="D3507" t="s">
        <v>1688</v>
      </c>
      <c r="E3507" t="s">
        <v>131</v>
      </c>
      <c r="F3507" t="s">
        <v>6672</v>
      </c>
      <c r="G3507" t="s">
        <v>3429</v>
      </c>
      <c r="H3507" t="s">
        <v>124</v>
      </c>
      <c r="I3507" s="42">
        <v>0</v>
      </c>
      <c r="J3507" t="s">
        <v>7002</v>
      </c>
      <c r="K3507" s="37">
        <v>43787</v>
      </c>
      <c r="L3507" s="44">
        <v>34706.959999999999</v>
      </c>
      <c r="M3507" s="44">
        <v>34706.959999999999</v>
      </c>
      <c r="N3507" s="44">
        <v>0</v>
      </c>
      <c r="O3507" s="44">
        <v>31236.26</v>
      </c>
      <c r="P3507" s="44">
        <v>0</v>
      </c>
      <c r="Q3507" s="44">
        <v>2603.0216999999998</v>
      </c>
      <c r="R3507" s="44">
        <v>0</v>
      </c>
      <c r="S3507" s="44">
        <v>0</v>
      </c>
      <c r="T3507" s="44">
        <v>2603.0216999999998</v>
      </c>
      <c r="V3507" s="44"/>
      <c r="W3507" s="44"/>
      <c r="X3507" s="44"/>
    </row>
    <row r="3508" spans="1:24">
      <c r="A3508">
        <v>2</v>
      </c>
      <c r="B3508">
        <v>4332</v>
      </c>
      <c r="C3508" t="s">
        <v>3767</v>
      </c>
      <c r="D3508" t="s">
        <v>178</v>
      </c>
      <c r="E3508" t="s">
        <v>69</v>
      </c>
      <c r="F3508" t="s">
        <v>6673</v>
      </c>
      <c r="G3508" t="s">
        <v>3525</v>
      </c>
      <c r="H3508" t="s">
        <v>107</v>
      </c>
      <c r="I3508" s="42">
        <v>0.43</v>
      </c>
      <c r="J3508" t="s">
        <v>7002</v>
      </c>
      <c r="K3508" s="37">
        <v>43959</v>
      </c>
      <c r="L3508" s="44">
        <v>7978.17</v>
      </c>
      <c r="M3508" s="44">
        <v>7978.17</v>
      </c>
      <c r="N3508" s="44">
        <v>0</v>
      </c>
      <c r="O3508" s="44">
        <v>7180.35</v>
      </c>
      <c r="P3508" s="44">
        <v>0</v>
      </c>
      <c r="Q3508" s="44">
        <v>598.36249999999995</v>
      </c>
      <c r="R3508" s="44">
        <v>0</v>
      </c>
      <c r="S3508" s="44">
        <v>0</v>
      </c>
      <c r="T3508" s="44">
        <v>598.36249999999995</v>
      </c>
      <c r="V3508" s="44"/>
      <c r="W3508" s="44"/>
      <c r="X3508" s="44"/>
    </row>
    <row r="3509" spans="1:24">
      <c r="A3509">
        <v>2</v>
      </c>
      <c r="B3509">
        <v>4332</v>
      </c>
      <c r="C3509" t="s">
        <v>3767</v>
      </c>
      <c r="D3509" t="s">
        <v>62</v>
      </c>
      <c r="E3509" t="s">
        <v>60</v>
      </c>
      <c r="F3509" t="s">
        <v>6674</v>
      </c>
      <c r="G3509" t="s">
        <v>3450</v>
      </c>
      <c r="H3509" t="s">
        <v>104</v>
      </c>
      <c r="I3509" s="42">
        <v>1</v>
      </c>
      <c r="J3509" t="s">
        <v>7002</v>
      </c>
      <c r="K3509" s="37">
        <v>43917</v>
      </c>
      <c r="L3509" s="44">
        <v>10029.030000000001</v>
      </c>
      <c r="M3509" s="44">
        <v>10029.030000000001</v>
      </c>
      <c r="N3509" s="44">
        <v>0</v>
      </c>
      <c r="O3509" s="44">
        <v>9026.1299999999992</v>
      </c>
      <c r="P3509" s="44">
        <v>0</v>
      </c>
      <c r="Q3509" s="44">
        <v>752.17750000000001</v>
      </c>
      <c r="R3509" s="44">
        <v>0</v>
      </c>
      <c r="S3509" s="44">
        <v>0</v>
      </c>
      <c r="T3509" s="44">
        <v>752.17750000000001</v>
      </c>
      <c r="V3509" s="44"/>
      <c r="W3509" s="44"/>
      <c r="X3509" s="44"/>
    </row>
    <row r="3510" spans="1:24">
      <c r="A3510">
        <v>2</v>
      </c>
      <c r="B3510">
        <v>4332</v>
      </c>
      <c r="C3510" t="s">
        <v>3767</v>
      </c>
      <c r="D3510" t="s">
        <v>1863</v>
      </c>
      <c r="E3510" t="s">
        <v>147</v>
      </c>
      <c r="F3510" t="s">
        <v>8259</v>
      </c>
      <c r="G3510" t="s">
        <v>8260</v>
      </c>
      <c r="H3510" t="s">
        <v>107</v>
      </c>
      <c r="I3510" s="42">
        <v>1</v>
      </c>
      <c r="J3510" t="s">
        <v>7002</v>
      </c>
      <c r="K3510" s="37">
        <v>43987</v>
      </c>
      <c r="L3510" s="44">
        <v>63602.400000000001</v>
      </c>
      <c r="M3510" s="44">
        <v>63602.400000000001</v>
      </c>
      <c r="N3510" s="44">
        <v>0</v>
      </c>
      <c r="O3510" s="44">
        <v>57242.16</v>
      </c>
      <c r="P3510" s="44">
        <v>0</v>
      </c>
      <c r="Q3510" s="44">
        <v>4770.18</v>
      </c>
      <c r="R3510" s="44">
        <v>0</v>
      </c>
      <c r="S3510" s="44">
        <v>4770.18</v>
      </c>
      <c r="T3510" s="44">
        <v>0</v>
      </c>
      <c r="V3510" s="44"/>
      <c r="W3510" s="44"/>
      <c r="X3510" s="44"/>
    </row>
    <row r="3511" spans="1:24">
      <c r="A3511">
        <v>2</v>
      </c>
      <c r="B3511">
        <v>4332</v>
      </c>
      <c r="C3511" t="s">
        <v>3767</v>
      </c>
      <c r="D3511" t="s">
        <v>178</v>
      </c>
      <c r="E3511" t="s">
        <v>69</v>
      </c>
      <c r="F3511" t="s">
        <v>6675</v>
      </c>
      <c r="G3511" t="s">
        <v>3518</v>
      </c>
      <c r="H3511" t="s">
        <v>104</v>
      </c>
      <c r="I3511" s="42">
        <v>0</v>
      </c>
      <c r="J3511" t="s">
        <v>7002</v>
      </c>
      <c r="K3511" s="37">
        <v>48092</v>
      </c>
      <c r="L3511" s="44">
        <v>61266.42</v>
      </c>
      <c r="M3511" s="44">
        <v>61266.42</v>
      </c>
      <c r="N3511" s="44">
        <v>0</v>
      </c>
      <c r="O3511" s="44">
        <v>55139.78</v>
      </c>
      <c r="P3511" s="44">
        <v>0</v>
      </c>
      <c r="Q3511" s="44">
        <v>4594.9817000000003</v>
      </c>
      <c r="R3511" s="44">
        <v>0</v>
      </c>
      <c r="S3511" s="44">
        <v>0</v>
      </c>
      <c r="T3511" s="44">
        <v>4594.9817000000003</v>
      </c>
      <c r="V3511" s="44"/>
      <c r="W3511" s="44"/>
      <c r="X3511" s="44"/>
    </row>
    <row r="3512" spans="1:24">
      <c r="A3512">
        <v>2</v>
      </c>
      <c r="B3512">
        <v>4332</v>
      </c>
      <c r="C3512" t="s">
        <v>3767</v>
      </c>
      <c r="D3512" t="s">
        <v>90</v>
      </c>
      <c r="E3512" t="s">
        <v>9</v>
      </c>
      <c r="F3512" t="s">
        <v>6676</v>
      </c>
      <c r="G3512" t="s">
        <v>3512</v>
      </c>
      <c r="H3512" t="s">
        <v>104</v>
      </c>
      <c r="I3512" s="42">
        <v>1</v>
      </c>
      <c r="J3512" t="s">
        <v>7002</v>
      </c>
      <c r="K3512" s="37">
        <v>43864</v>
      </c>
      <c r="L3512" s="44">
        <v>13117.6</v>
      </c>
      <c r="M3512" s="44">
        <v>13117.6</v>
      </c>
      <c r="N3512" s="44">
        <v>0</v>
      </c>
      <c r="O3512" s="44">
        <v>11805.84</v>
      </c>
      <c r="P3512" s="44">
        <v>0</v>
      </c>
      <c r="Q3512" s="44">
        <v>983.82</v>
      </c>
      <c r="R3512" s="44">
        <v>0</v>
      </c>
      <c r="S3512" s="44">
        <v>0</v>
      </c>
      <c r="T3512" s="44">
        <v>983.82</v>
      </c>
      <c r="V3512" s="44"/>
      <c r="W3512" s="44"/>
      <c r="X3512" s="44"/>
    </row>
    <row r="3513" spans="1:24">
      <c r="A3513">
        <v>2</v>
      </c>
      <c r="B3513">
        <v>4332</v>
      </c>
      <c r="C3513" t="s">
        <v>3767</v>
      </c>
      <c r="D3513" t="s">
        <v>399</v>
      </c>
      <c r="E3513" t="s">
        <v>256</v>
      </c>
      <c r="F3513" t="s">
        <v>8261</v>
      </c>
      <c r="G3513" t="s">
        <v>8262</v>
      </c>
      <c r="H3513" t="s">
        <v>107</v>
      </c>
      <c r="I3513" s="42">
        <v>1</v>
      </c>
      <c r="J3513" t="s">
        <v>7002</v>
      </c>
      <c r="K3513" s="37">
        <v>48092</v>
      </c>
      <c r="L3513" s="44">
        <v>143167.09</v>
      </c>
      <c r="M3513" s="44">
        <v>143167.09</v>
      </c>
      <c r="N3513" s="44">
        <v>0</v>
      </c>
      <c r="O3513" s="44">
        <v>128850.38</v>
      </c>
      <c r="P3513" s="44">
        <v>0</v>
      </c>
      <c r="Q3513" s="44">
        <v>0</v>
      </c>
      <c r="R3513" s="44">
        <v>0</v>
      </c>
      <c r="S3513" s="44">
        <v>0</v>
      </c>
      <c r="T3513" s="44">
        <v>0</v>
      </c>
      <c r="V3513" s="44"/>
      <c r="W3513" s="44"/>
      <c r="X3513" s="44"/>
    </row>
    <row r="3514" spans="1:24">
      <c r="A3514">
        <v>2</v>
      </c>
      <c r="B3514">
        <v>4332</v>
      </c>
      <c r="C3514" t="s">
        <v>3767</v>
      </c>
      <c r="D3514" t="s">
        <v>1046</v>
      </c>
      <c r="E3514" t="s">
        <v>21</v>
      </c>
      <c r="F3514" t="s">
        <v>6677</v>
      </c>
      <c r="G3514" t="s">
        <v>3454</v>
      </c>
      <c r="H3514" t="s">
        <v>104</v>
      </c>
      <c r="I3514" s="42">
        <v>1</v>
      </c>
      <c r="J3514" t="s">
        <v>7002</v>
      </c>
      <c r="K3514" s="37">
        <v>43864</v>
      </c>
      <c r="L3514" s="44">
        <v>10879.81</v>
      </c>
      <c r="M3514" s="44">
        <v>10879.81</v>
      </c>
      <c r="N3514" s="44">
        <v>0</v>
      </c>
      <c r="O3514" s="44">
        <v>9791.83</v>
      </c>
      <c r="P3514" s="44">
        <v>0</v>
      </c>
      <c r="Q3514" s="44">
        <v>815.98580000000004</v>
      </c>
      <c r="R3514" s="44">
        <v>0</v>
      </c>
      <c r="S3514" s="44">
        <v>0</v>
      </c>
      <c r="T3514" s="44">
        <v>815.98580000000004</v>
      </c>
      <c r="V3514" s="44"/>
      <c r="W3514" s="44"/>
      <c r="X3514" s="44"/>
    </row>
    <row r="3515" spans="1:24">
      <c r="A3515">
        <v>2</v>
      </c>
      <c r="B3515">
        <v>4332</v>
      </c>
      <c r="C3515" t="s">
        <v>3767</v>
      </c>
      <c r="D3515" t="s">
        <v>2902</v>
      </c>
      <c r="E3515" t="s">
        <v>93</v>
      </c>
      <c r="F3515" t="s">
        <v>8263</v>
      </c>
      <c r="G3515" t="s">
        <v>8264</v>
      </c>
      <c r="H3515" t="s">
        <v>107</v>
      </c>
      <c r="I3515" s="42">
        <v>0</v>
      </c>
      <c r="J3515" t="s">
        <v>7002</v>
      </c>
      <c r="K3515" s="37">
        <v>48092</v>
      </c>
      <c r="L3515" s="44">
        <v>149634</v>
      </c>
      <c r="M3515" s="44">
        <v>149634</v>
      </c>
      <c r="N3515" s="44">
        <v>0</v>
      </c>
      <c r="O3515" s="44">
        <v>134670.6</v>
      </c>
      <c r="P3515" s="44">
        <v>0</v>
      </c>
      <c r="Q3515" s="44">
        <v>0</v>
      </c>
      <c r="R3515" s="44">
        <v>0</v>
      </c>
      <c r="S3515" s="44">
        <v>0</v>
      </c>
      <c r="T3515" s="44">
        <v>0</v>
      </c>
      <c r="V3515" s="44"/>
      <c r="W3515" s="44"/>
      <c r="X3515" s="44"/>
    </row>
    <row r="3516" spans="1:24">
      <c r="A3516">
        <v>2</v>
      </c>
      <c r="B3516">
        <v>4332</v>
      </c>
      <c r="C3516" t="s">
        <v>3767</v>
      </c>
      <c r="D3516" t="s">
        <v>237</v>
      </c>
      <c r="E3516" t="s">
        <v>15</v>
      </c>
      <c r="F3516" t="s">
        <v>6678</v>
      </c>
      <c r="G3516" t="s">
        <v>268</v>
      </c>
      <c r="H3516" t="s">
        <v>124</v>
      </c>
      <c r="I3516" s="42">
        <v>0</v>
      </c>
      <c r="J3516" t="s">
        <v>7002</v>
      </c>
      <c r="K3516" s="37">
        <v>43889</v>
      </c>
      <c r="L3516" s="44">
        <v>8272.1299999999992</v>
      </c>
      <c r="M3516" s="44">
        <v>8272.1299999999992</v>
      </c>
      <c r="N3516" s="44">
        <v>0</v>
      </c>
      <c r="O3516" s="44">
        <v>7444.92</v>
      </c>
      <c r="P3516" s="44">
        <v>0</v>
      </c>
      <c r="Q3516" s="44">
        <v>620.41</v>
      </c>
      <c r="R3516" s="44">
        <v>0</v>
      </c>
      <c r="S3516" s="44">
        <v>0</v>
      </c>
      <c r="T3516" s="44">
        <v>620.41</v>
      </c>
      <c r="V3516" s="44"/>
      <c r="W3516" s="44"/>
      <c r="X3516" s="44"/>
    </row>
    <row r="3517" spans="1:24">
      <c r="A3517">
        <v>2</v>
      </c>
      <c r="B3517">
        <v>4332</v>
      </c>
      <c r="C3517" t="s">
        <v>3767</v>
      </c>
      <c r="D3517" t="s">
        <v>427</v>
      </c>
      <c r="E3517" t="s">
        <v>60</v>
      </c>
      <c r="F3517" t="s">
        <v>6679</v>
      </c>
      <c r="G3517" t="s">
        <v>3443</v>
      </c>
      <c r="H3517" t="s">
        <v>104</v>
      </c>
      <c r="I3517" s="42">
        <v>0</v>
      </c>
      <c r="J3517" t="s">
        <v>7002</v>
      </c>
      <c r="K3517" s="37">
        <v>43851</v>
      </c>
      <c r="L3517" s="44">
        <v>99355.81</v>
      </c>
      <c r="M3517" s="44">
        <v>99355.81</v>
      </c>
      <c r="N3517" s="44">
        <v>0</v>
      </c>
      <c r="O3517" s="44">
        <v>89420.23</v>
      </c>
      <c r="P3517" s="44">
        <v>0</v>
      </c>
      <c r="Q3517" s="44">
        <v>7451.6858000000002</v>
      </c>
      <c r="R3517" s="44">
        <v>0</v>
      </c>
      <c r="S3517" s="44">
        <v>0</v>
      </c>
      <c r="T3517" s="44">
        <v>7451.6858000000002</v>
      </c>
      <c r="V3517" s="44"/>
      <c r="W3517" s="44"/>
      <c r="X3517" s="44"/>
    </row>
    <row r="3518" spans="1:24">
      <c r="A3518">
        <v>2</v>
      </c>
      <c r="B3518">
        <v>4332</v>
      </c>
      <c r="C3518" t="s">
        <v>3767</v>
      </c>
      <c r="D3518" t="s">
        <v>68</v>
      </c>
      <c r="E3518" t="s">
        <v>69</v>
      </c>
      <c r="F3518" t="s">
        <v>8265</v>
      </c>
      <c r="G3518" t="s">
        <v>8266</v>
      </c>
      <c r="H3518" t="s">
        <v>104</v>
      </c>
      <c r="I3518" s="42">
        <v>0</v>
      </c>
      <c r="J3518" t="s">
        <v>7002</v>
      </c>
      <c r="K3518" s="37">
        <v>48092</v>
      </c>
      <c r="L3518" s="44">
        <v>34442</v>
      </c>
      <c r="M3518" s="44">
        <v>34442</v>
      </c>
      <c r="N3518" s="44">
        <v>0</v>
      </c>
      <c r="O3518" s="44">
        <v>30997.8</v>
      </c>
      <c r="P3518" s="44">
        <v>0</v>
      </c>
      <c r="Q3518" s="44">
        <v>2583.15</v>
      </c>
      <c r="R3518" s="44">
        <v>0</v>
      </c>
      <c r="S3518" s="44">
        <v>2583.15</v>
      </c>
      <c r="T3518" s="44">
        <v>0</v>
      </c>
      <c r="V3518" s="44"/>
      <c r="W3518" s="44"/>
      <c r="X3518" s="44"/>
    </row>
    <row r="3519" spans="1:24">
      <c r="A3519">
        <v>2</v>
      </c>
      <c r="B3519">
        <v>4332</v>
      </c>
      <c r="C3519" t="s">
        <v>3767</v>
      </c>
      <c r="D3519" t="s">
        <v>90</v>
      </c>
      <c r="E3519" t="s">
        <v>9</v>
      </c>
      <c r="F3519" t="s">
        <v>6680</v>
      </c>
      <c r="G3519" t="s">
        <v>8267</v>
      </c>
      <c r="H3519" t="s">
        <v>100</v>
      </c>
      <c r="I3519" s="42">
        <v>1</v>
      </c>
      <c r="J3519" t="s">
        <v>7002</v>
      </c>
      <c r="K3519" s="37">
        <v>43951</v>
      </c>
      <c r="L3519" s="44">
        <v>17446.73</v>
      </c>
      <c r="M3519" s="44">
        <v>17446.73</v>
      </c>
      <c r="N3519" s="44">
        <v>0</v>
      </c>
      <c r="O3519" s="44">
        <v>15702.06</v>
      </c>
      <c r="P3519" s="44">
        <v>0</v>
      </c>
      <c r="Q3519" s="44">
        <v>1308.5</v>
      </c>
      <c r="R3519" s="44">
        <v>0</v>
      </c>
      <c r="S3519" s="44">
        <v>1308.5</v>
      </c>
      <c r="T3519" s="44">
        <v>0</v>
      </c>
      <c r="V3519" s="44"/>
      <c r="W3519" s="44"/>
      <c r="X3519" s="44"/>
    </row>
    <row r="3520" spans="1:24">
      <c r="A3520">
        <v>2</v>
      </c>
      <c r="B3520">
        <v>4332</v>
      </c>
      <c r="C3520" t="s">
        <v>3767</v>
      </c>
      <c r="D3520" t="s">
        <v>654</v>
      </c>
      <c r="E3520" t="s">
        <v>147</v>
      </c>
      <c r="F3520" t="s">
        <v>8268</v>
      </c>
      <c r="G3520" t="s">
        <v>8269</v>
      </c>
      <c r="H3520" t="s">
        <v>107</v>
      </c>
      <c r="I3520" s="42">
        <v>0</v>
      </c>
      <c r="J3520" t="s">
        <v>7002</v>
      </c>
      <c r="K3520" s="37">
        <v>43924</v>
      </c>
      <c r="L3520" s="44">
        <v>6787.78</v>
      </c>
      <c r="M3520" s="44">
        <v>6787.78</v>
      </c>
      <c r="N3520" s="44">
        <v>0</v>
      </c>
      <c r="O3520" s="44">
        <v>6109</v>
      </c>
      <c r="P3520" s="44">
        <v>0</v>
      </c>
      <c r="Q3520" s="44">
        <v>509.08</v>
      </c>
      <c r="R3520" s="44">
        <v>0</v>
      </c>
      <c r="S3520" s="44">
        <v>509.08</v>
      </c>
      <c r="T3520" s="44">
        <v>0</v>
      </c>
      <c r="V3520" s="44"/>
      <c r="W3520" s="44"/>
      <c r="X3520" s="44"/>
    </row>
    <row r="3521" spans="1:24">
      <c r="A3521">
        <v>2</v>
      </c>
      <c r="B3521">
        <v>4332</v>
      </c>
      <c r="C3521" t="s">
        <v>3767</v>
      </c>
      <c r="D3521" t="s">
        <v>2902</v>
      </c>
      <c r="E3521" t="s">
        <v>93</v>
      </c>
      <c r="F3521" t="s">
        <v>6681</v>
      </c>
      <c r="G3521" t="s">
        <v>3437</v>
      </c>
      <c r="H3521" t="s">
        <v>124</v>
      </c>
      <c r="I3521" s="42">
        <v>1</v>
      </c>
      <c r="J3521" t="s">
        <v>7002</v>
      </c>
      <c r="K3521" s="37">
        <v>43861</v>
      </c>
      <c r="L3521" s="44">
        <v>19437.599999999999</v>
      </c>
      <c r="M3521" s="44">
        <v>19437.599999999999</v>
      </c>
      <c r="N3521" s="44">
        <v>0</v>
      </c>
      <c r="O3521" s="44">
        <v>17493.84</v>
      </c>
      <c r="P3521" s="44">
        <v>0</v>
      </c>
      <c r="Q3521" s="44">
        <v>1457.82</v>
      </c>
      <c r="R3521" s="44">
        <v>0</v>
      </c>
      <c r="S3521" s="44">
        <v>0</v>
      </c>
      <c r="T3521" s="44">
        <v>1457.82</v>
      </c>
      <c r="V3521" s="44"/>
      <c r="W3521" s="44"/>
      <c r="X3521" s="44"/>
    </row>
    <row r="3522" spans="1:24">
      <c r="A3522">
        <v>2</v>
      </c>
      <c r="B3522">
        <v>4332</v>
      </c>
      <c r="C3522" t="s">
        <v>3767</v>
      </c>
      <c r="D3522" t="s">
        <v>1485</v>
      </c>
      <c r="E3522" t="s">
        <v>48</v>
      </c>
      <c r="F3522" t="s">
        <v>8270</v>
      </c>
      <c r="G3522" t="s">
        <v>8271</v>
      </c>
      <c r="H3522" t="s">
        <v>107</v>
      </c>
      <c r="I3522" s="42">
        <v>0</v>
      </c>
      <c r="J3522" t="s">
        <v>7002</v>
      </c>
      <c r="K3522" s="37">
        <v>43990</v>
      </c>
      <c r="L3522" s="44">
        <v>28837.93</v>
      </c>
      <c r="M3522" s="44">
        <v>28837.93</v>
      </c>
      <c r="N3522" s="44">
        <v>0</v>
      </c>
      <c r="O3522" s="44">
        <v>25954.14</v>
      </c>
      <c r="P3522" s="44">
        <v>0</v>
      </c>
      <c r="Q3522" s="44">
        <v>2162.84</v>
      </c>
      <c r="R3522" s="44">
        <v>0</v>
      </c>
      <c r="S3522" s="44">
        <v>2162.84</v>
      </c>
      <c r="T3522" s="44">
        <v>0</v>
      </c>
      <c r="V3522" s="44"/>
      <c r="W3522" s="44"/>
      <c r="X3522" s="44"/>
    </row>
    <row r="3523" spans="1:24">
      <c r="A3523">
        <v>2</v>
      </c>
      <c r="B3523">
        <v>4332</v>
      </c>
      <c r="C3523" t="s">
        <v>3767</v>
      </c>
      <c r="D3523" t="s">
        <v>570</v>
      </c>
      <c r="E3523" t="s">
        <v>82</v>
      </c>
      <c r="F3523" t="s">
        <v>8272</v>
      </c>
      <c r="G3523" t="s">
        <v>8273</v>
      </c>
      <c r="H3523" t="s">
        <v>107</v>
      </c>
      <c r="I3523" s="42">
        <v>1</v>
      </c>
      <c r="J3523" t="s">
        <v>7002</v>
      </c>
      <c r="K3523" s="37">
        <v>43991</v>
      </c>
      <c r="L3523" s="44">
        <v>29615.68</v>
      </c>
      <c r="M3523" s="44">
        <v>29615.68</v>
      </c>
      <c r="N3523" s="44">
        <v>0</v>
      </c>
      <c r="O3523" s="44">
        <v>26654.11</v>
      </c>
      <c r="P3523" s="44">
        <v>0</v>
      </c>
      <c r="Q3523" s="44">
        <v>2221.17</v>
      </c>
      <c r="R3523" s="44">
        <v>0</v>
      </c>
      <c r="S3523" s="44">
        <v>2221.17</v>
      </c>
      <c r="T3523" s="44">
        <v>0</v>
      </c>
      <c r="V3523" s="44"/>
      <c r="W3523" s="44"/>
      <c r="X3523" s="44"/>
    </row>
    <row r="3524" spans="1:24">
      <c r="A3524">
        <v>2</v>
      </c>
      <c r="B3524">
        <v>4332</v>
      </c>
      <c r="C3524" t="s">
        <v>3767</v>
      </c>
      <c r="D3524" t="s">
        <v>796</v>
      </c>
      <c r="E3524" t="s">
        <v>60</v>
      </c>
      <c r="F3524" t="s">
        <v>8274</v>
      </c>
      <c r="G3524" t="s">
        <v>8275</v>
      </c>
      <c r="H3524" t="s">
        <v>100</v>
      </c>
      <c r="I3524" s="42">
        <v>0.01</v>
      </c>
      <c r="J3524" t="s">
        <v>7002</v>
      </c>
      <c r="K3524" s="37">
        <v>48092</v>
      </c>
      <c r="L3524" s="44">
        <v>155005.79999999999</v>
      </c>
      <c r="M3524" s="44">
        <v>155005.79999999999</v>
      </c>
      <c r="N3524" s="44">
        <v>0</v>
      </c>
      <c r="O3524" s="44">
        <v>139505.22</v>
      </c>
      <c r="P3524" s="44">
        <v>0</v>
      </c>
      <c r="Q3524" s="44">
        <v>0</v>
      </c>
      <c r="R3524" s="44">
        <v>0</v>
      </c>
      <c r="S3524" s="44">
        <v>0</v>
      </c>
      <c r="T3524" s="44">
        <v>0</v>
      </c>
      <c r="V3524" s="44"/>
      <c r="W3524" s="44"/>
      <c r="X3524" s="44"/>
    </row>
    <row r="3525" spans="1:24">
      <c r="A3525">
        <v>2</v>
      </c>
      <c r="B3525">
        <v>4332</v>
      </c>
      <c r="C3525" t="s">
        <v>3767</v>
      </c>
      <c r="D3525" t="s">
        <v>50</v>
      </c>
      <c r="E3525" t="s">
        <v>48</v>
      </c>
      <c r="F3525" t="s">
        <v>6682</v>
      </c>
      <c r="G3525" t="s">
        <v>1080</v>
      </c>
      <c r="H3525" t="s">
        <v>100</v>
      </c>
      <c r="I3525" s="42">
        <v>1</v>
      </c>
      <c r="J3525" t="s">
        <v>7002</v>
      </c>
      <c r="K3525" s="37">
        <v>43950</v>
      </c>
      <c r="L3525" s="44">
        <v>123304.4</v>
      </c>
      <c r="M3525" s="44">
        <v>117035.4</v>
      </c>
      <c r="N3525" s="44">
        <v>-6269</v>
      </c>
      <c r="O3525" s="44">
        <v>105331.86</v>
      </c>
      <c r="P3525" s="44">
        <v>-5642.1</v>
      </c>
      <c r="Q3525" s="44">
        <v>8777.6550000000007</v>
      </c>
      <c r="R3525" s="44">
        <v>0</v>
      </c>
      <c r="S3525" s="44">
        <v>0</v>
      </c>
      <c r="T3525" s="44">
        <v>8777.6550000000007</v>
      </c>
      <c r="V3525" s="44"/>
      <c r="W3525" s="44"/>
      <c r="X3525" s="44"/>
    </row>
    <row r="3526" spans="1:24">
      <c r="A3526">
        <v>2</v>
      </c>
      <c r="B3526">
        <v>4332</v>
      </c>
      <c r="C3526" t="s">
        <v>3767</v>
      </c>
      <c r="D3526" t="s">
        <v>13</v>
      </c>
      <c r="E3526" t="s">
        <v>9</v>
      </c>
      <c r="F3526" t="s">
        <v>8276</v>
      </c>
      <c r="G3526" t="s">
        <v>8277</v>
      </c>
      <c r="H3526" t="s">
        <v>107</v>
      </c>
      <c r="I3526" s="42">
        <v>0</v>
      </c>
      <c r="J3526" t="s">
        <v>7002</v>
      </c>
      <c r="K3526" s="37">
        <v>48092</v>
      </c>
      <c r="L3526" s="44">
        <v>34738.57</v>
      </c>
      <c r="M3526" s="44">
        <v>34738.57</v>
      </c>
      <c r="N3526" s="44">
        <v>0</v>
      </c>
      <c r="O3526" s="44">
        <v>31264.71</v>
      </c>
      <c r="P3526" s="44">
        <v>0</v>
      </c>
      <c r="Q3526" s="44">
        <v>2605.39</v>
      </c>
      <c r="R3526" s="44">
        <v>0</v>
      </c>
      <c r="S3526" s="44">
        <v>2605.39</v>
      </c>
      <c r="T3526" s="44">
        <v>0</v>
      </c>
      <c r="V3526" s="44"/>
      <c r="W3526" s="44"/>
      <c r="X3526" s="44"/>
    </row>
    <row r="3527" spans="1:24">
      <c r="A3527">
        <v>2</v>
      </c>
      <c r="B3527">
        <v>4332</v>
      </c>
      <c r="C3527" t="s">
        <v>3767</v>
      </c>
      <c r="D3527" t="s">
        <v>90</v>
      </c>
      <c r="E3527" t="s">
        <v>9</v>
      </c>
      <c r="F3527" t="s">
        <v>6683</v>
      </c>
      <c r="G3527" t="s">
        <v>3487</v>
      </c>
      <c r="H3527" t="s">
        <v>104</v>
      </c>
      <c r="I3527" s="42">
        <v>1</v>
      </c>
      <c r="J3527" t="s">
        <v>7002</v>
      </c>
      <c r="K3527" s="37">
        <v>43864</v>
      </c>
      <c r="L3527" s="44">
        <v>80192.710000000006</v>
      </c>
      <c r="M3527" s="44">
        <v>80192.710000000006</v>
      </c>
      <c r="N3527" s="44">
        <v>0</v>
      </c>
      <c r="O3527" s="44">
        <v>72173.440000000002</v>
      </c>
      <c r="P3527" s="44">
        <v>0</v>
      </c>
      <c r="Q3527" s="44">
        <v>6014.4533000000001</v>
      </c>
      <c r="R3527" s="44">
        <v>0</v>
      </c>
      <c r="S3527" s="44">
        <v>0</v>
      </c>
      <c r="T3527" s="44">
        <v>6014.4533000000001</v>
      </c>
      <c r="V3527" s="44"/>
      <c r="W3527" s="44"/>
      <c r="X3527" s="44"/>
    </row>
    <row r="3528" spans="1:24">
      <c r="A3528">
        <v>2</v>
      </c>
      <c r="B3528">
        <v>4332</v>
      </c>
      <c r="C3528" t="s">
        <v>3767</v>
      </c>
      <c r="D3528" t="s">
        <v>90</v>
      </c>
      <c r="E3528" t="s">
        <v>9</v>
      </c>
      <c r="F3528" t="s">
        <v>8278</v>
      </c>
      <c r="G3528" t="s">
        <v>8279</v>
      </c>
      <c r="H3528" t="s">
        <v>104</v>
      </c>
      <c r="I3528" s="42">
        <v>1</v>
      </c>
      <c r="J3528" t="s">
        <v>7002</v>
      </c>
      <c r="K3528" s="37">
        <v>48092</v>
      </c>
      <c r="L3528" s="44">
        <v>334358.5</v>
      </c>
      <c r="M3528" s="44">
        <v>334358.5</v>
      </c>
      <c r="N3528" s="44">
        <v>0</v>
      </c>
      <c r="O3528" s="44">
        <v>300922.65000000002</v>
      </c>
      <c r="P3528" s="44">
        <v>0</v>
      </c>
      <c r="Q3528" s="44">
        <v>4082.69</v>
      </c>
      <c r="R3528" s="44">
        <v>0</v>
      </c>
      <c r="S3528" s="44">
        <v>4082.69</v>
      </c>
      <c r="T3528" s="44">
        <v>0</v>
      </c>
      <c r="V3528" s="44"/>
      <c r="W3528" s="44"/>
      <c r="X3528" s="44"/>
    </row>
    <row r="3529" spans="1:24">
      <c r="A3529">
        <v>2</v>
      </c>
      <c r="B3529">
        <v>4332</v>
      </c>
      <c r="C3529" t="s">
        <v>3767</v>
      </c>
      <c r="D3529" t="s">
        <v>2126</v>
      </c>
      <c r="E3529" t="s">
        <v>76</v>
      </c>
      <c r="F3529" t="s">
        <v>8280</v>
      </c>
      <c r="G3529" t="s">
        <v>8281</v>
      </c>
      <c r="H3529" t="s">
        <v>107</v>
      </c>
      <c r="I3529" s="42">
        <v>0</v>
      </c>
      <c r="J3529" t="s">
        <v>7002</v>
      </c>
      <c r="K3529" s="37">
        <v>48092</v>
      </c>
      <c r="L3529" s="44">
        <v>472200.66</v>
      </c>
      <c r="M3529" s="44">
        <v>472200.66</v>
      </c>
      <c r="N3529" s="44">
        <v>0</v>
      </c>
      <c r="O3529" s="44">
        <v>424980.59</v>
      </c>
      <c r="P3529" s="44">
        <v>0</v>
      </c>
      <c r="Q3529" s="44">
        <v>0</v>
      </c>
      <c r="R3529" s="44">
        <v>0</v>
      </c>
      <c r="S3529" s="44">
        <v>0</v>
      </c>
      <c r="T3529" s="44">
        <v>0</v>
      </c>
      <c r="V3529" s="44"/>
      <c r="W3529" s="44"/>
      <c r="X3529" s="44"/>
    </row>
    <row r="3530" spans="1:24">
      <c r="A3530">
        <v>2</v>
      </c>
      <c r="B3530">
        <v>4332</v>
      </c>
      <c r="C3530" t="s">
        <v>3767</v>
      </c>
      <c r="D3530" t="s">
        <v>301</v>
      </c>
      <c r="E3530" t="s">
        <v>60</v>
      </c>
      <c r="F3530" t="s">
        <v>6684</v>
      </c>
      <c r="G3530" t="s">
        <v>302</v>
      </c>
      <c r="H3530" t="s">
        <v>149</v>
      </c>
      <c r="I3530" s="42">
        <v>1</v>
      </c>
      <c r="J3530" t="s">
        <v>7002</v>
      </c>
      <c r="K3530" s="37">
        <v>43781</v>
      </c>
      <c r="L3530" s="44">
        <v>3965.88</v>
      </c>
      <c r="M3530" s="44">
        <v>3965.88</v>
      </c>
      <c r="N3530" s="44">
        <v>0</v>
      </c>
      <c r="O3530" s="44">
        <v>3569.29</v>
      </c>
      <c r="P3530" s="44">
        <v>0</v>
      </c>
      <c r="Q3530" s="44">
        <v>0</v>
      </c>
      <c r="R3530" s="44">
        <v>0</v>
      </c>
      <c r="S3530" s="44">
        <v>0</v>
      </c>
      <c r="T3530" s="44">
        <v>0</v>
      </c>
      <c r="V3530" s="44"/>
      <c r="W3530" s="44"/>
      <c r="X3530" s="44"/>
    </row>
    <row r="3531" spans="1:24">
      <c r="A3531">
        <v>2</v>
      </c>
      <c r="B3531">
        <v>4332</v>
      </c>
      <c r="C3531" t="s">
        <v>3767</v>
      </c>
      <c r="D3531" t="s">
        <v>52</v>
      </c>
      <c r="E3531" t="s">
        <v>21</v>
      </c>
      <c r="F3531" t="s">
        <v>8282</v>
      </c>
      <c r="G3531" t="s">
        <v>8283</v>
      </c>
      <c r="H3531" t="s">
        <v>107</v>
      </c>
      <c r="I3531" s="42">
        <v>1</v>
      </c>
      <c r="J3531" t="s">
        <v>7002</v>
      </c>
      <c r="K3531" s="37">
        <v>43913</v>
      </c>
      <c r="L3531" s="44">
        <v>13184.08</v>
      </c>
      <c r="M3531" s="44">
        <v>13184.08</v>
      </c>
      <c r="N3531" s="44">
        <v>0</v>
      </c>
      <c r="O3531" s="44">
        <v>11865.67</v>
      </c>
      <c r="P3531" s="44">
        <v>0</v>
      </c>
      <c r="Q3531" s="44">
        <v>988.8</v>
      </c>
      <c r="R3531" s="44">
        <v>0</v>
      </c>
      <c r="S3531" s="44">
        <v>988.8</v>
      </c>
      <c r="T3531" s="44">
        <v>0</v>
      </c>
      <c r="V3531" s="44"/>
      <c r="W3531" s="44"/>
      <c r="X3531" s="44"/>
    </row>
    <row r="3532" spans="1:24">
      <c r="A3532">
        <v>2</v>
      </c>
      <c r="B3532">
        <v>4332</v>
      </c>
      <c r="C3532" t="s">
        <v>3767</v>
      </c>
      <c r="D3532" t="s">
        <v>65</v>
      </c>
      <c r="E3532" t="s">
        <v>48</v>
      </c>
      <c r="F3532" t="s">
        <v>8284</v>
      </c>
      <c r="G3532" t="s">
        <v>8285</v>
      </c>
      <c r="H3532" t="s">
        <v>104</v>
      </c>
      <c r="I3532" s="42">
        <v>0</v>
      </c>
      <c r="J3532" t="s">
        <v>7002</v>
      </c>
      <c r="K3532" s="37">
        <v>48092</v>
      </c>
      <c r="L3532" s="44">
        <v>129962.75</v>
      </c>
      <c r="M3532" s="44">
        <v>129962.75</v>
      </c>
      <c r="N3532" s="44">
        <v>0</v>
      </c>
      <c r="O3532" s="44">
        <v>116966.48</v>
      </c>
      <c r="P3532" s="44">
        <v>0</v>
      </c>
      <c r="Q3532" s="44">
        <v>0</v>
      </c>
      <c r="R3532" s="44">
        <v>0</v>
      </c>
      <c r="S3532" s="44">
        <v>0</v>
      </c>
      <c r="T3532" s="44">
        <v>0</v>
      </c>
      <c r="V3532" s="44"/>
      <c r="W3532" s="44"/>
      <c r="X3532" s="44"/>
    </row>
    <row r="3533" spans="1:24">
      <c r="A3533">
        <v>2</v>
      </c>
      <c r="B3533">
        <v>4332</v>
      </c>
      <c r="C3533" t="s">
        <v>3767</v>
      </c>
      <c r="D3533" t="s">
        <v>13</v>
      </c>
      <c r="E3533" t="s">
        <v>9</v>
      </c>
      <c r="F3533" t="s">
        <v>8286</v>
      </c>
      <c r="G3533" t="s">
        <v>8287</v>
      </c>
      <c r="H3533" t="s">
        <v>107</v>
      </c>
      <c r="I3533" s="42">
        <v>0</v>
      </c>
      <c r="J3533" t="s">
        <v>7002</v>
      </c>
      <c r="K3533" s="37">
        <v>43951</v>
      </c>
      <c r="L3533" s="44">
        <v>24197.25</v>
      </c>
      <c r="M3533" s="44">
        <v>24197.25</v>
      </c>
      <c r="N3533" s="44">
        <v>0</v>
      </c>
      <c r="O3533" s="44">
        <v>21777.53</v>
      </c>
      <c r="P3533" s="44">
        <v>0</v>
      </c>
      <c r="Q3533" s="44">
        <v>1814.79</v>
      </c>
      <c r="R3533" s="44">
        <v>0</v>
      </c>
      <c r="S3533" s="44">
        <v>1814.79</v>
      </c>
      <c r="T3533" s="44">
        <v>0</v>
      </c>
      <c r="V3533" s="44"/>
      <c r="W3533" s="44"/>
      <c r="X3533" s="44"/>
    </row>
    <row r="3534" spans="1:24">
      <c r="A3534">
        <v>2</v>
      </c>
      <c r="B3534">
        <v>4332</v>
      </c>
      <c r="C3534" t="s">
        <v>3767</v>
      </c>
      <c r="D3534" t="s">
        <v>427</v>
      </c>
      <c r="E3534" t="s">
        <v>60</v>
      </c>
      <c r="F3534" t="s">
        <v>6685</v>
      </c>
      <c r="G3534" t="s">
        <v>3500</v>
      </c>
      <c r="H3534" t="s">
        <v>124</v>
      </c>
      <c r="I3534" s="42">
        <v>0</v>
      </c>
      <c r="J3534" t="s">
        <v>7002</v>
      </c>
      <c r="K3534" s="37">
        <v>48092</v>
      </c>
      <c r="L3534" s="44">
        <v>113318.28</v>
      </c>
      <c r="M3534" s="44">
        <v>113318.28</v>
      </c>
      <c r="N3534" s="44">
        <v>0</v>
      </c>
      <c r="O3534" s="44">
        <v>101986.45</v>
      </c>
      <c r="P3534" s="44">
        <v>0</v>
      </c>
      <c r="Q3534" s="44">
        <v>8498.8708000000006</v>
      </c>
      <c r="R3534" s="44">
        <v>0</v>
      </c>
      <c r="S3534" s="44">
        <v>0</v>
      </c>
      <c r="T3534" s="44">
        <v>8498.8708000000006</v>
      </c>
      <c r="V3534" s="44"/>
      <c r="W3534" s="44"/>
      <c r="X3534" s="44"/>
    </row>
    <row r="3535" spans="1:24">
      <c r="A3535">
        <v>2</v>
      </c>
      <c r="B3535">
        <v>4332</v>
      </c>
      <c r="C3535" t="s">
        <v>3767</v>
      </c>
      <c r="D3535" t="s">
        <v>2902</v>
      </c>
      <c r="E3535" t="s">
        <v>93</v>
      </c>
      <c r="F3535" t="s">
        <v>8288</v>
      </c>
      <c r="G3535" t="s">
        <v>8289</v>
      </c>
      <c r="H3535" t="s">
        <v>107</v>
      </c>
      <c r="I3535" s="42">
        <v>1</v>
      </c>
      <c r="J3535" t="s">
        <v>7002</v>
      </c>
      <c r="K3535" s="37">
        <v>43991</v>
      </c>
      <c r="L3535" s="44">
        <v>49998.02</v>
      </c>
      <c r="M3535" s="44">
        <v>49998.02</v>
      </c>
      <c r="N3535" s="44">
        <v>0</v>
      </c>
      <c r="O3535" s="44">
        <v>44998.22</v>
      </c>
      <c r="P3535" s="44">
        <v>0</v>
      </c>
      <c r="Q3535" s="44">
        <v>3749.85</v>
      </c>
      <c r="R3535" s="44">
        <v>0</v>
      </c>
      <c r="S3535" s="44">
        <v>3749.85</v>
      </c>
      <c r="T3535" s="44">
        <v>0</v>
      </c>
      <c r="V3535" s="44"/>
      <c r="W3535" s="44"/>
      <c r="X3535" s="44"/>
    </row>
    <row r="3536" spans="1:24">
      <c r="A3536">
        <v>2</v>
      </c>
      <c r="B3536">
        <v>4332</v>
      </c>
      <c r="C3536" t="s">
        <v>3767</v>
      </c>
      <c r="D3536" t="s">
        <v>1688</v>
      </c>
      <c r="E3536" t="s">
        <v>131</v>
      </c>
      <c r="F3536" t="s">
        <v>6686</v>
      </c>
      <c r="G3536" t="s">
        <v>3559</v>
      </c>
      <c r="H3536" t="s">
        <v>124</v>
      </c>
      <c r="I3536" s="42">
        <v>1</v>
      </c>
      <c r="J3536" t="s">
        <v>7002</v>
      </c>
      <c r="K3536" s="37">
        <v>43864</v>
      </c>
      <c r="L3536" s="44">
        <v>33262.36</v>
      </c>
      <c r="M3536" s="44">
        <v>33262.36</v>
      </c>
      <c r="N3536" s="44">
        <v>0</v>
      </c>
      <c r="O3536" s="44">
        <v>29936.12</v>
      </c>
      <c r="P3536" s="44">
        <v>0</v>
      </c>
      <c r="Q3536" s="44">
        <v>2494.6767</v>
      </c>
      <c r="R3536" s="44">
        <v>0</v>
      </c>
      <c r="S3536" s="44">
        <v>0</v>
      </c>
      <c r="T3536" s="44">
        <v>2494.6767</v>
      </c>
      <c r="V3536" s="44"/>
      <c r="W3536" s="44"/>
      <c r="X3536" s="44"/>
    </row>
    <row r="3537" spans="1:24">
      <c r="A3537">
        <v>2</v>
      </c>
      <c r="B3537">
        <v>4332</v>
      </c>
      <c r="C3537" t="s">
        <v>3767</v>
      </c>
      <c r="D3537" t="s">
        <v>63</v>
      </c>
      <c r="E3537" t="s">
        <v>21</v>
      </c>
      <c r="F3537" t="s">
        <v>8290</v>
      </c>
      <c r="G3537" t="s">
        <v>8291</v>
      </c>
      <c r="H3537" t="s">
        <v>107</v>
      </c>
      <c r="I3537" s="42">
        <v>0.16</v>
      </c>
      <c r="J3537" t="s">
        <v>7002</v>
      </c>
      <c r="K3537" s="37">
        <v>48092</v>
      </c>
      <c r="L3537" s="44">
        <v>4394.03</v>
      </c>
      <c r="M3537" s="44">
        <v>4394.03</v>
      </c>
      <c r="N3537" s="44">
        <v>0</v>
      </c>
      <c r="O3537" s="44">
        <v>3954.63</v>
      </c>
      <c r="P3537" s="44">
        <v>0</v>
      </c>
      <c r="Q3537" s="44">
        <v>329.55</v>
      </c>
      <c r="R3537" s="44">
        <v>0</v>
      </c>
      <c r="S3537" s="44">
        <v>329.55</v>
      </c>
      <c r="T3537" s="44">
        <v>0</v>
      </c>
      <c r="V3537" s="44"/>
      <c r="W3537" s="44"/>
      <c r="X3537" s="44"/>
    </row>
    <row r="3538" spans="1:24">
      <c r="A3538">
        <v>2</v>
      </c>
      <c r="B3538">
        <v>4332</v>
      </c>
      <c r="C3538" t="s">
        <v>3767</v>
      </c>
      <c r="D3538" t="s">
        <v>427</v>
      </c>
      <c r="E3538" t="s">
        <v>60</v>
      </c>
      <c r="F3538" t="s">
        <v>6687</v>
      </c>
      <c r="G3538" t="s">
        <v>3456</v>
      </c>
      <c r="H3538" t="s">
        <v>124</v>
      </c>
      <c r="I3538" s="42">
        <v>0</v>
      </c>
      <c r="J3538" t="s">
        <v>7002</v>
      </c>
      <c r="K3538" s="37">
        <v>43949</v>
      </c>
      <c r="L3538" s="44">
        <v>62017.58</v>
      </c>
      <c r="M3538" s="44">
        <v>62017.58</v>
      </c>
      <c r="N3538" s="44">
        <v>0</v>
      </c>
      <c r="O3538" s="44">
        <v>55815.82</v>
      </c>
      <c r="P3538" s="44">
        <v>0</v>
      </c>
      <c r="Q3538" s="44">
        <v>4651.3182999999999</v>
      </c>
      <c r="R3538" s="44">
        <v>0</v>
      </c>
      <c r="S3538" s="44">
        <v>0</v>
      </c>
      <c r="T3538" s="44">
        <v>4651.3182999999999</v>
      </c>
      <c r="V3538" s="44"/>
      <c r="W3538" s="44"/>
      <c r="X3538" s="44"/>
    </row>
    <row r="3539" spans="1:24">
      <c r="A3539">
        <v>2</v>
      </c>
      <c r="B3539">
        <v>4332</v>
      </c>
      <c r="C3539" t="s">
        <v>3767</v>
      </c>
      <c r="D3539" t="s">
        <v>540</v>
      </c>
      <c r="E3539" t="s">
        <v>69</v>
      </c>
      <c r="F3539" t="s">
        <v>6688</v>
      </c>
      <c r="G3539" t="s">
        <v>541</v>
      </c>
      <c r="H3539" t="s">
        <v>107</v>
      </c>
      <c r="I3539" s="42">
        <v>1</v>
      </c>
      <c r="J3539" t="s">
        <v>7002</v>
      </c>
      <c r="K3539" s="37">
        <v>43336</v>
      </c>
      <c r="L3539" s="44">
        <v>5160.83</v>
      </c>
      <c r="M3539" s="44">
        <v>5160.83</v>
      </c>
      <c r="N3539" s="44">
        <v>0</v>
      </c>
      <c r="O3539" s="44">
        <v>4644.75</v>
      </c>
      <c r="P3539" s="44">
        <v>0</v>
      </c>
      <c r="Q3539" s="44">
        <v>387.0625</v>
      </c>
      <c r="R3539" s="44">
        <v>0</v>
      </c>
      <c r="S3539" s="44">
        <v>0</v>
      </c>
      <c r="T3539" s="44">
        <v>387.0625</v>
      </c>
      <c r="V3539" s="44"/>
      <c r="W3539" s="44"/>
      <c r="X3539" s="44"/>
    </row>
    <row r="3540" spans="1:24">
      <c r="A3540">
        <v>2</v>
      </c>
      <c r="B3540">
        <v>4332</v>
      </c>
      <c r="C3540" t="s">
        <v>3767</v>
      </c>
      <c r="D3540" t="s">
        <v>13</v>
      </c>
      <c r="E3540" t="s">
        <v>9</v>
      </c>
      <c r="F3540" t="s">
        <v>6689</v>
      </c>
      <c r="G3540" t="s">
        <v>3566</v>
      </c>
      <c r="H3540" t="s">
        <v>107</v>
      </c>
      <c r="I3540" s="42">
        <v>0.59</v>
      </c>
      <c r="J3540" t="s">
        <v>7002</v>
      </c>
      <c r="K3540" s="37">
        <v>48092</v>
      </c>
      <c r="L3540" s="44">
        <v>130467.81</v>
      </c>
      <c r="M3540" s="44">
        <v>130467.81</v>
      </c>
      <c r="N3540" s="44">
        <v>0</v>
      </c>
      <c r="O3540" s="44">
        <v>117421.03</v>
      </c>
      <c r="P3540" s="44">
        <v>0</v>
      </c>
      <c r="Q3540" s="44">
        <v>0</v>
      </c>
      <c r="R3540" s="44">
        <v>0</v>
      </c>
      <c r="S3540" s="44">
        <v>0</v>
      </c>
      <c r="T3540" s="44">
        <v>0</v>
      </c>
      <c r="V3540" s="44"/>
      <c r="W3540" s="44"/>
      <c r="X3540" s="44"/>
    </row>
    <row r="3541" spans="1:24">
      <c r="A3541">
        <v>2</v>
      </c>
      <c r="B3541">
        <v>4332</v>
      </c>
      <c r="C3541" t="s">
        <v>3767</v>
      </c>
      <c r="D3541" t="s">
        <v>1594</v>
      </c>
      <c r="E3541" t="s">
        <v>48</v>
      </c>
      <c r="F3541" t="s">
        <v>8292</v>
      </c>
      <c r="G3541" t="s">
        <v>8293</v>
      </c>
      <c r="H3541" t="s">
        <v>107</v>
      </c>
      <c r="I3541" s="42">
        <v>0.5</v>
      </c>
      <c r="J3541" t="s">
        <v>7002</v>
      </c>
      <c r="K3541" s="37">
        <v>48092</v>
      </c>
      <c r="L3541" s="44">
        <v>61335.76</v>
      </c>
      <c r="M3541" s="44">
        <v>61335.76</v>
      </c>
      <c r="N3541" s="44">
        <v>0</v>
      </c>
      <c r="O3541" s="44">
        <v>55202.18</v>
      </c>
      <c r="P3541" s="44">
        <v>0</v>
      </c>
      <c r="Q3541" s="44">
        <v>4600.18</v>
      </c>
      <c r="R3541" s="44">
        <v>0</v>
      </c>
      <c r="S3541" s="44">
        <v>4600.18</v>
      </c>
      <c r="T3541" s="44">
        <v>0</v>
      </c>
      <c r="V3541" s="44"/>
      <c r="W3541" s="44"/>
      <c r="X3541" s="44"/>
    </row>
    <row r="3542" spans="1:24">
      <c r="A3542">
        <v>2</v>
      </c>
      <c r="B3542">
        <v>4332</v>
      </c>
      <c r="C3542" t="s">
        <v>3767</v>
      </c>
      <c r="D3542" t="s">
        <v>1208</v>
      </c>
      <c r="E3542" t="s">
        <v>25</v>
      </c>
      <c r="F3542" t="s">
        <v>8294</v>
      </c>
      <c r="G3542" t="s">
        <v>8295</v>
      </c>
      <c r="H3542" t="s">
        <v>100</v>
      </c>
      <c r="I3542" s="42">
        <v>1</v>
      </c>
      <c r="J3542" t="s">
        <v>7002</v>
      </c>
      <c r="K3542" s="37">
        <v>48092</v>
      </c>
      <c r="L3542" s="44">
        <v>411380.17</v>
      </c>
      <c r="M3542" s="44">
        <v>411380.17</v>
      </c>
      <c r="N3542" s="44">
        <v>0</v>
      </c>
      <c r="O3542" s="44">
        <v>370242.15</v>
      </c>
      <c r="P3542" s="44">
        <v>0</v>
      </c>
      <c r="Q3542" s="44">
        <v>0</v>
      </c>
      <c r="R3542" s="44">
        <v>0</v>
      </c>
      <c r="S3542" s="44">
        <v>0</v>
      </c>
      <c r="T3542" s="44">
        <v>0</v>
      </c>
      <c r="V3542" s="44"/>
      <c r="W3542" s="44"/>
      <c r="X3542" s="44"/>
    </row>
    <row r="3543" spans="1:24">
      <c r="A3543">
        <v>2</v>
      </c>
      <c r="B3543">
        <v>4332</v>
      </c>
      <c r="C3543" t="s">
        <v>3767</v>
      </c>
      <c r="D3543" t="s">
        <v>1706</v>
      </c>
      <c r="E3543" t="s">
        <v>48</v>
      </c>
      <c r="F3543" t="s">
        <v>8296</v>
      </c>
      <c r="G3543" t="s">
        <v>8297</v>
      </c>
      <c r="H3543" t="s">
        <v>107</v>
      </c>
      <c r="I3543" s="42">
        <v>0</v>
      </c>
      <c r="J3543" t="s">
        <v>7002</v>
      </c>
      <c r="K3543" s="37">
        <v>48092</v>
      </c>
      <c r="L3543" s="44">
        <v>15757.22</v>
      </c>
      <c r="M3543" s="44">
        <v>15757.22</v>
      </c>
      <c r="N3543" s="44">
        <v>0</v>
      </c>
      <c r="O3543" s="44">
        <v>14181.5</v>
      </c>
      <c r="P3543" s="44">
        <v>0</v>
      </c>
      <c r="Q3543" s="44">
        <v>0</v>
      </c>
      <c r="R3543" s="44">
        <v>0</v>
      </c>
      <c r="S3543" s="44">
        <v>0</v>
      </c>
      <c r="T3543" s="44">
        <v>0</v>
      </c>
      <c r="V3543" s="44"/>
      <c r="W3543" s="44"/>
      <c r="X3543" s="44"/>
    </row>
    <row r="3544" spans="1:24">
      <c r="A3544">
        <v>2</v>
      </c>
      <c r="B3544">
        <v>4332</v>
      </c>
      <c r="C3544" t="s">
        <v>3767</v>
      </c>
      <c r="D3544" t="s">
        <v>492</v>
      </c>
      <c r="E3544" t="s">
        <v>152</v>
      </c>
      <c r="F3544" t="s">
        <v>6690</v>
      </c>
      <c r="G3544" t="s">
        <v>493</v>
      </c>
      <c r="H3544" t="s">
        <v>149</v>
      </c>
      <c r="I3544" s="42">
        <v>1</v>
      </c>
      <c r="J3544" t="s">
        <v>7002</v>
      </c>
      <c r="K3544" s="37">
        <v>43294</v>
      </c>
      <c r="L3544" s="44">
        <v>7455</v>
      </c>
      <c r="M3544" s="44">
        <v>7455</v>
      </c>
      <c r="N3544" s="44">
        <v>0</v>
      </c>
      <c r="O3544" s="44">
        <v>6709.5</v>
      </c>
      <c r="P3544" s="44">
        <v>0</v>
      </c>
      <c r="Q3544" s="44">
        <v>559.125</v>
      </c>
      <c r="R3544" s="44">
        <v>0</v>
      </c>
      <c r="S3544" s="44">
        <v>0</v>
      </c>
      <c r="T3544" s="44">
        <v>559.125</v>
      </c>
      <c r="V3544" s="44"/>
      <c r="W3544" s="44"/>
      <c r="X3544" s="44"/>
    </row>
    <row r="3545" spans="1:24">
      <c r="A3545">
        <v>2</v>
      </c>
      <c r="B3545">
        <v>4332</v>
      </c>
      <c r="C3545" t="s">
        <v>3767</v>
      </c>
      <c r="D3545" t="s">
        <v>1444</v>
      </c>
      <c r="E3545" t="s">
        <v>25</v>
      </c>
      <c r="F3545" t="s">
        <v>8298</v>
      </c>
      <c r="G3545" t="s">
        <v>8299</v>
      </c>
      <c r="H3545" t="s">
        <v>86</v>
      </c>
      <c r="I3545" s="42">
        <v>1</v>
      </c>
      <c r="J3545" t="s">
        <v>7002</v>
      </c>
      <c r="K3545" s="37">
        <v>43866</v>
      </c>
      <c r="L3545" s="44">
        <v>166155.19</v>
      </c>
      <c r="M3545" s="44">
        <v>166155.19</v>
      </c>
      <c r="N3545" s="44">
        <v>0</v>
      </c>
      <c r="O3545" s="44">
        <v>166155.19</v>
      </c>
      <c r="P3545" s="44">
        <v>0</v>
      </c>
      <c r="Q3545" s="44">
        <v>0</v>
      </c>
      <c r="R3545" s="44">
        <v>0</v>
      </c>
      <c r="S3545" s="44">
        <v>0</v>
      </c>
      <c r="T3545" s="44">
        <v>0</v>
      </c>
      <c r="V3545" s="44"/>
      <c r="W3545" s="44"/>
      <c r="X3545" s="44"/>
    </row>
    <row r="3546" spans="1:24">
      <c r="A3546">
        <v>2</v>
      </c>
      <c r="B3546">
        <v>4332</v>
      </c>
      <c r="C3546" t="s">
        <v>3767</v>
      </c>
      <c r="D3546" t="s">
        <v>1863</v>
      </c>
      <c r="E3546" t="s">
        <v>147</v>
      </c>
      <c r="F3546" t="s">
        <v>8300</v>
      </c>
      <c r="G3546" t="s">
        <v>8301</v>
      </c>
      <c r="H3546" t="s">
        <v>107</v>
      </c>
      <c r="I3546" s="42">
        <v>1</v>
      </c>
      <c r="J3546" t="s">
        <v>7002</v>
      </c>
      <c r="K3546" s="37">
        <v>43987</v>
      </c>
      <c r="L3546" s="44">
        <v>30668.48</v>
      </c>
      <c r="M3546" s="44">
        <v>30668.48</v>
      </c>
      <c r="N3546" s="44">
        <v>0</v>
      </c>
      <c r="O3546" s="44">
        <v>27601.63</v>
      </c>
      <c r="P3546" s="44">
        <v>0</v>
      </c>
      <c r="Q3546" s="44">
        <v>2300.13</v>
      </c>
      <c r="R3546" s="44">
        <v>0</v>
      </c>
      <c r="S3546" s="44">
        <v>2300.13</v>
      </c>
      <c r="T3546" s="44">
        <v>0</v>
      </c>
      <c r="V3546" s="44"/>
      <c r="W3546" s="44"/>
      <c r="X3546" s="44"/>
    </row>
    <row r="3547" spans="1:24">
      <c r="A3547">
        <v>2</v>
      </c>
      <c r="B3547">
        <v>4332</v>
      </c>
      <c r="C3547" t="s">
        <v>3767</v>
      </c>
      <c r="D3547" t="s">
        <v>65</v>
      </c>
      <c r="E3547" t="s">
        <v>48</v>
      </c>
      <c r="F3547" t="s">
        <v>8302</v>
      </c>
      <c r="G3547" t="s">
        <v>8303</v>
      </c>
      <c r="H3547" t="s">
        <v>100</v>
      </c>
      <c r="I3547" s="42">
        <v>1</v>
      </c>
      <c r="J3547" t="s">
        <v>7002</v>
      </c>
      <c r="K3547" s="37">
        <v>43972</v>
      </c>
      <c r="L3547" s="44">
        <v>25686.13</v>
      </c>
      <c r="M3547" s="44">
        <v>25686.13</v>
      </c>
      <c r="N3547" s="44">
        <v>0</v>
      </c>
      <c r="O3547" s="44">
        <v>23117.52</v>
      </c>
      <c r="P3547" s="44">
        <v>0</v>
      </c>
      <c r="Q3547" s="44">
        <v>1926.46</v>
      </c>
      <c r="R3547" s="44">
        <v>0</v>
      </c>
      <c r="S3547" s="44">
        <v>1926.46</v>
      </c>
      <c r="T3547" s="44">
        <v>0</v>
      </c>
      <c r="V3547" s="44"/>
      <c r="W3547" s="44"/>
      <c r="X3547" s="44"/>
    </row>
    <row r="3548" spans="1:24">
      <c r="A3548">
        <v>2</v>
      </c>
      <c r="B3548">
        <v>4332</v>
      </c>
      <c r="C3548" t="s">
        <v>3767</v>
      </c>
      <c r="D3548" t="s">
        <v>1760</v>
      </c>
      <c r="E3548" t="s">
        <v>27</v>
      </c>
      <c r="F3548" t="s">
        <v>6691</v>
      </c>
      <c r="G3548" t="s">
        <v>3507</v>
      </c>
      <c r="H3548" t="s">
        <v>124</v>
      </c>
      <c r="I3548" s="42">
        <v>0.8</v>
      </c>
      <c r="J3548" t="s">
        <v>7002</v>
      </c>
      <c r="K3548" s="37">
        <v>43951</v>
      </c>
      <c r="L3548" s="44">
        <v>45293.73</v>
      </c>
      <c r="M3548" s="44">
        <v>45293.73</v>
      </c>
      <c r="N3548" s="44">
        <v>0</v>
      </c>
      <c r="O3548" s="44">
        <v>40764.36</v>
      </c>
      <c r="P3548" s="44">
        <v>0</v>
      </c>
      <c r="Q3548" s="44">
        <v>3397.03</v>
      </c>
      <c r="R3548" s="44">
        <v>0</v>
      </c>
      <c r="S3548" s="44">
        <v>0</v>
      </c>
      <c r="T3548" s="44">
        <v>3397.03</v>
      </c>
      <c r="V3548" s="44"/>
      <c r="W3548" s="44"/>
      <c r="X3548" s="44"/>
    </row>
    <row r="3549" spans="1:24">
      <c r="A3549">
        <v>2</v>
      </c>
      <c r="B3549">
        <v>4332</v>
      </c>
      <c r="C3549" t="s">
        <v>3767</v>
      </c>
      <c r="D3549" t="s">
        <v>2038</v>
      </c>
      <c r="E3549" t="s">
        <v>48</v>
      </c>
      <c r="F3549" t="s">
        <v>6692</v>
      </c>
      <c r="G3549" t="s">
        <v>3549</v>
      </c>
      <c r="H3549" t="s">
        <v>100</v>
      </c>
      <c r="I3549" s="42">
        <v>1</v>
      </c>
      <c r="J3549" t="s">
        <v>7002</v>
      </c>
      <c r="K3549" s="37">
        <v>48092</v>
      </c>
      <c r="L3549" s="44">
        <v>124122.89</v>
      </c>
      <c r="M3549" s="44">
        <v>124122.89</v>
      </c>
      <c r="N3549" s="44">
        <v>0</v>
      </c>
      <c r="O3549" s="44">
        <v>111710.6</v>
      </c>
      <c r="P3549" s="44">
        <v>0</v>
      </c>
      <c r="Q3549" s="44">
        <v>0</v>
      </c>
      <c r="R3549" s="44">
        <v>0</v>
      </c>
      <c r="S3549" s="44">
        <v>0</v>
      </c>
      <c r="T3549" s="44">
        <v>0</v>
      </c>
      <c r="V3549" s="44"/>
      <c r="W3549" s="44"/>
      <c r="X3549" s="44"/>
    </row>
    <row r="3550" spans="1:24">
      <c r="A3550">
        <v>2</v>
      </c>
      <c r="B3550">
        <v>4332</v>
      </c>
      <c r="C3550" t="s">
        <v>3767</v>
      </c>
      <c r="D3550" t="s">
        <v>65</v>
      </c>
      <c r="E3550" t="s">
        <v>48</v>
      </c>
      <c r="F3550" t="s">
        <v>8304</v>
      </c>
      <c r="G3550" t="s">
        <v>8305</v>
      </c>
      <c r="H3550" t="s">
        <v>107</v>
      </c>
      <c r="I3550" s="42">
        <v>0.2</v>
      </c>
      <c r="J3550" t="s">
        <v>7002</v>
      </c>
      <c r="K3550" s="37">
        <v>48092</v>
      </c>
      <c r="L3550" s="44">
        <v>9763.93</v>
      </c>
      <c r="M3550" s="44">
        <v>9763.93</v>
      </c>
      <c r="N3550" s="44">
        <v>0</v>
      </c>
      <c r="O3550" s="44">
        <v>8787.5400000000009</v>
      </c>
      <c r="P3550" s="44">
        <v>0</v>
      </c>
      <c r="Q3550" s="44">
        <v>732.29</v>
      </c>
      <c r="R3550" s="44">
        <v>0</v>
      </c>
      <c r="S3550" s="44">
        <v>732.29</v>
      </c>
      <c r="T3550" s="44">
        <v>0</v>
      </c>
      <c r="V3550" s="44"/>
      <c r="W3550" s="44"/>
      <c r="X3550" s="44"/>
    </row>
    <row r="3551" spans="1:24">
      <c r="A3551">
        <v>2</v>
      </c>
      <c r="B3551">
        <v>4332</v>
      </c>
      <c r="C3551" t="s">
        <v>3767</v>
      </c>
      <c r="D3551" t="s">
        <v>101</v>
      </c>
      <c r="E3551" t="s">
        <v>102</v>
      </c>
      <c r="F3551" t="s">
        <v>6693</v>
      </c>
      <c r="G3551" t="s">
        <v>324</v>
      </c>
      <c r="H3551" t="s">
        <v>107</v>
      </c>
      <c r="I3551" s="42">
        <v>0.5</v>
      </c>
      <c r="J3551" t="s">
        <v>7002</v>
      </c>
      <c r="K3551" s="37">
        <v>43266</v>
      </c>
      <c r="L3551" s="44">
        <v>67947.429999999993</v>
      </c>
      <c r="M3551" s="44">
        <v>67947.429999999993</v>
      </c>
      <c r="N3551" s="44">
        <v>0</v>
      </c>
      <c r="O3551" s="44">
        <v>61152.69</v>
      </c>
      <c r="P3551" s="44">
        <v>0</v>
      </c>
      <c r="Q3551" s="44">
        <v>5096.0574999999999</v>
      </c>
      <c r="R3551" s="44">
        <v>0</v>
      </c>
      <c r="S3551" s="44">
        <v>0</v>
      </c>
      <c r="T3551" s="44">
        <v>5096.0574999999999</v>
      </c>
      <c r="V3551" s="44"/>
      <c r="W3551" s="44"/>
      <c r="X3551" s="44"/>
    </row>
    <row r="3552" spans="1:24">
      <c r="A3552">
        <v>2</v>
      </c>
      <c r="B3552">
        <v>4332</v>
      </c>
      <c r="C3552" t="s">
        <v>3767</v>
      </c>
      <c r="D3552" t="s">
        <v>886</v>
      </c>
      <c r="E3552" t="s">
        <v>9</v>
      </c>
      <c r="F3552" t="s">
        <v>6694</v>
      </c>
      <c r="G3552" t="s">
        <v>3575</v>
      </c>
      <c r="H3552" t="s">
        <v>100</v>
      </c>
      <c r="I3552" s="42">
        <v>0.2</v>
      </c>
      <c r="J3552" t="s">
        <v>7002</v>
      </c>
      <c r="K3552" s="37">
        <v>48092</v>
      </c>
      <c r="L3552" s="44">
        <v>351196.7</v>
      </c>
      <c r="M3552" s="44">
        <v>351196.7</v>
      </c>
      <c r="N3552" s="44">
        <v>0</v>
      </c>
      <c r="O3552" s="44">
        <v>316077.03000000003</v>
      </c>
      <c r="P3552" s="44">
        <v>0</v>
      </c>
      <c r="Q3552" s="44">
        <v>0</v>
      </c>
      <c r="R3552" s="44">
        <v>0</v>
      </c>
      <c r="S3552" s="44">
        <v>0</v>
      </c>
      <c r="T3552" s="44">
        <v>0</v>
      </c>
      <c r="V3552" s="44"/>
      <c r="W3552" s="44"/>
      <c r="X3552" s="44"/>
    </row>
    <row r="3553" spans="1:24">
      <c r="A3553">
        <v>2</v>
      </c>
      <c r="B3553">
        <v>4332</v>
      </c>
      <c r="C3553" t="s">
        <v>3767</v>
      </c>
      <c r="D3553" t="s">
        <v>1046</v>
      </c>
      <c r="E3553" t="s">
        <v>21</v>
      </c>
      <c r="F3553" t="s">
        <v>6695</v>
      </c>
      <c r="G3553" t="s">
        <v>3524</v>
      </c>
      <c r="H3553" t="s">
        <v>104</v>
      </c>
      <c r="I3553" s="42">
        <v>0.92</v>
      </c>
      <c r="J3553" t="s">
        <v>7002</v>
      </c>
      <c r="K3553" s="37">
        <v>43864</v>
      </c>
      <c r="L3553" s="44">
        <v>68583.649999999994</v>
      </c>
      <c r="M3553" s="44">
        <v>68583.649999999994</v>
      </c>
      <c r="N3553" s="44">
        <v>0</v>
      </c>
      <c r="O3553" s="44">
        <v>61725.29</v>
      </c>
      <c r="P3553" s="44">
        <v>0</v>
      </c>
      <c r="Q3553" s="44">
        <v>5143.7741999999998</v>
      </c>
      <c r="R3553" s="44">
        <v>0</v>
      </c>
      <c r="S3553" s="44">
        <v>0</v>
      </c>
      <c r="T3553" s="44">
        <v>5143.7741999999998</v>
      </c>
      <c r="V3553" s="44"/>
      <c r="W3553" s="44"/>
      <c r="X3553" s="44"/>
    </row>
    <row r="3554" spans="1:24">
      <c r="A3554">
        <v>2</v>
      </c>
      <c r="B3554">
        <v>4332</v>
      </c>
      <c r="C3554" t="s">
        <v>3767</v>
      </c>
      <c r="D3554" t="s">
        <v>13</v>
      </c>
      <c r="E3554" t="s">
        <v>9</v>
      </c>
      <c r="F3554" t="s">
        <v>8306</v>
      </c>
      <c r="G3554" t="s">
        <v>8307</v>
      </c>
      <c r="H3554" t="s">
        <v>107</v>
      </c>
      <c r="I3554" s="42">
        <v>1</v>
      </c>
      <c r="J3554" t="s">
        <v>7002</v>
      </c>
      <c r="K3554" s="37">
        <v>48092</v>
      </c>
      <c r="L3554" s="44">
        <v>38686.21</v>
      </c>
      <c r="M3554" s="44">
        <v>38686.21</v>
      </c>
      <c r="N3554" s="44">
        <v>0</v>
      </c>
      <c r="O3554" s="44">
        <v>34817.589999999997</v>
      </c>
      <c r="P3554" s="44">
        <v>0</v>
      </c>
      <c r="Q3554" s="44">
        <v>2901.46</v>
      </c>
      <c r="R3554" s="44">
        <v>0</v>
      </c>
      <c r="S3554" s="44">
        <v>2901.46</v>
      </c>
      <c r="T3554" s="44">
        <v>0</v>
      </c>
      <c r="V3554" s="44"/>
      <c r="W3554" s="44"/>
      <c r="X3554" s="44"/>
    </row>
    <row r="3555" spans="1:24">
      <c r="A3555">
        <v>2</v>
      </c>
      <c r="B3555">
        <v>4332</v>
      </c>
      <c r="C3555" t="s">
        <v>3767</v>
      </c>
      <c r="D3555" t="s">
        <v>1688</v>
      </c>
      <c r="E3555" t="s">
        <v>131</v>
      </c>
      <c r="F3555" t="s">
        <v>6696</v>
      </c>
      <c r="G3555" t="s">
        <v>3544</v>
      </c>
      <c r="H3555" t="s">
        <v>124</v>
      </c>
      <c r="I3555" s="42">
        <v>1</v>
      </c>
      <c r="J3555" t="s">
        <v>7002</v>
      </c>
      <c r="K3555" s="37">
        <v>43864</v>
      </c>
      <c r="L3555" s="44">
        <v>31279.439999999999</v>
      </c>
      <c r="M3555" s="44">
        <v>31279.439999999999</v>
      </c>
      <c r="N3555" s="44">
        <v>0</v>
      </c>
      <c r="O3555" s="44">
        <v>28151.5</v>
      </c>
      <c r="P3555" s="44">
        <v>0</v>
      </c>
      <c r="Q3555" s="44">
        <v>2345.9582999999998</v>
      </c>
      <c r="R3555" s="44">
        <v>0</v>
      </c>
      <c r="S3555" s="44">
        <v>0</v>
      </c>
      <c r="T3555" s="44">
        <v>2345.9582999999998</v>
      </c>
      <c r="V3555" s="44"/>
      <c r="W3555" s="44"/>
      <c r="X3555" s="44"/>
    </row>
    <row r="3556" spans="1:24">
      <c r="A3556">
        <v>2</v>
      </c>
      <c r="B3556">
        <v>4332</v>
      </c>
      <c r="C3556" t="s">
        <v>3767</v>
      </c>
      <c r="D3556" t="s">
        <v>36</v>
      </c>
      <c r="E3556" t="s">
        <v>37</v>
      </c>
      <c r="F3556" t="s">
        <v>8308</v>
      </c>
      <c r="G3556" t="s">
        <v>8309</v>
      </c>
      <c r="H3556" t="s">
        <v>149</v>
      </c>
      <c r="I3556" s="42">
        <v>0</v>
      </c>
      <c r="J3556" t="s">
        <v>7002</v>
      </c>
      <c r="K3556" s="37">
        <v>48092</v>
      </c>
      <c r="L3556" s="44">
        <v>7141749</v>
      </c>
      <c r="M3556" s="44">
        <v>7141749</v>
      </c>
      <c r="N3556" s="44">
        <v>0</v>
      </c>
      <c r="O3556" s="44">
        <v>6427574.0999999996</v>
      </c>
      <c r="P3556" s="44">
        <v>0</v>
      </c>
      <c r="Q3556" s="44">
        <v>0</v>
      </c>
      <c r="R3556" s="44">
        <v>0</v>
      </c>
      <c r="S3556" s="44">
        <v>0</v>
      </c>
      <c r="T3556" s="44">
        <v>0</v>
      </c>
      <c r="V3556" s="44"/>
      <c r="W3556" s="44"/>
      <c r="X3556" s="44"/>
    </row>
    <row r="3557" spans="1:24">
      <c r="A3557">
        <v>2</v>
      </c>
      <c r="B3557">
        <v>4332</v>
      </c>
      <c r="C3557" t="s">
        <v>3767</v>
      </c>
      <c r="D3557" t="s">
        <v>2016</v>
      </c>
      <c r="E3557" t="s">
        <v>76</v>
      </c>
      <c r="F3557" t="s">
        <v>6697</v>
      </c>
      <c r="G3557" t="s">
        <v>3530</v>
      </c>
      <c r="H3557" t="s">
        <v>149</v>
      </c>
      <c r="I3557" s="42">
        <v>0</v>
      </c>
      <c r="J3557" t="s">
        <v>7002</v>
      </c>
      <c r="K3557" s="37">
        <v>48092</v>
      </c>
      <c r="L3557" s="44">
        <v>236994</v>
      </c>
      <c r="M3557" s="44">
        <v>236994</v>
      </c>
      <c r="N3557" s="44">
        <v>0</v>
      </c>
      <c r="O3557" s="44">
        <v>213294.6</v>
      </c>
      <c r="P3557" s="44">
        <v>0</v>
      </c>
      <c r="Q3557" s="44">
        <v>0</v>
      </c>
      <c r="R3557" s="44">
        <v>0</v>
      </c>
      <c r="S3557" s="44">
        <v>0</v>
      </c>
      <c r="T3557" s="44">
        <v>0</v>
      </c>
      <c r="V3557" s="44"/>
      <c r="W3557" s="44"/>
      <c r="X3557" s="44"/>
    </row>
    <row r="3558" spans="1:24">
      <c r="A3558">
        <v>2</v>
      </c>
      <c r="B3558">
        <v>4332</v>
      </c>
      <c r="C3558" t="s">
        <v>3767</v>
      </c>
      <c r="D3558" t="s">
        <v>178</v>
      </c>
      <c r="E3558" t="s">
        <v>69</v>
      </c>
      <c r="F3558" t="s">
        <v>6698</v>
      </c>
      <c r="G3558" t="s">
        <v>3543</v>
      </c>
      <c r="H3558" t="s">
        <v>107</v>
      </c>
      <c r="I3558" s="42">
        <v>0.09</v>
      </c>
      <c r="J3558" t="s">
        <v>7002</v>
      </c>
      <c r="K3558" s="37">
        <v>48092</v>
      </c>
      <c r="L3558" s="44">
        <v>1774736.18</v>
      </c>
      <c r="M3558" s="44">
        <v>1774736.18</v>
      </c>
      <c r="N3558" s="44">
        <v>0</v>
      </c>
      <c r="O3558" s="44">
        <v>1597262.56</v>
      </c>
      <c r="P3558" s="44">
        <v>0</v>
      </c>
      <c r="Q3558" s="44">
        <v>13145.72</v>
      </c>
      <c r="R3558" s="44">
        <v>0</v>
      </c>
      <c r="S3558" s="44">
        <v>13145.72</v>
      </c>
      <c r="T3558" s="44">
        <v>0</v>
      </c>
      <c r="V3558" s="44"/>
      <c r="W3558" s="44"/>
      <c r="X3558" s="44"/>
    </row>
    <row r="3559" spans="1:24">
      <c r="A3559">
        <v>2</v>
      </c>
      <c r="B3559">
        <v>4332</v>
      </c>
      <c r="C3559" t="s">
        <v>3767</v>
      </c>
      <c r="D3559" t="s">
        <v>65</v>
      </c>
      <c r="E3559" t="s">
        <v>48</v>
      </c>
      <c r="F3559" t="s">
        <v>6699</v>
      </c>
      <c r="G3559" t="s">
        <v>3548</v>
      </c>
      <c r="H3559" t="s">
        <v>104</v>
      </c>
      <c r="I3559" s="42">
        <v>1</v>
      </c>
      <c r="J3559" t="s">
        <v>7002</v>
      </c>
      <c r="K3559" s="37">
        <v>43864</v>
      </c>
      <c r="L3559" s="44">
        <v>12280</v>
      </c>
      <c r="M3559" s="44">
        <v>12280</v>
      </c>
      <c r="N3559" s="44">
        <v>0</v>
      </c>
      <c r="O3559" s="44">
        <v>11052</v>
      </c>
      <c r="P3559" s="44">
        <v>0</v>
      </c>
      <c r="Q3559" s="44">
        <v>921</v>
      </c>
      <c r="R3559" s="44">
        <v>0</v>
      </c>
      <c r="S3559" s="44">
        <v>0</v>
      </c>
      <c r="T3559" s="44">
        <v>921</v>
      </c>
      <c r="V3559" s="44"/>
      <c r="W3559" s="44"/>
      <c r="X3559" s="44"/>
    </row>
    <row r="3560" spans="1:24">
      <c r="A3560">
        <v>2</v>
      </c>
      <c r="B3560">
        <v>4332</v>
      </c>
      <c r="C3560" t="s">
        <v>3767</v>
      </c>
      <c r="D3560" t="s">
        <v>1706</v>
      </c>
      <c r="E3560" t="s">
        <v>48</v>
      </c>
      <c r="F3560" t="s">
        <v>8310</v>
      </c>
      <c r="G3560" t="s">
        <v>8311</v>
      </c>
      <c r="H3560" t="s">
        <v>107</v>
      </c>
      <c r="I3560" s="42">
        <v>0</v>
      </c>
      <c r="J3560" t="s">
        <v>7002</v>
      </c>
      <c r="K3560" s="37">
        <v>48092</v>
      </c>
      <c r="L3560" s="44">
        <v>675081.42</v>
      </c>
      <c r="M3560" s="44">
        <v>675081.42</v>
      </c>
      <c r="N3560" s="44">
        <v>0</v>
      </c>
      <c r="O3560" s="44">
        <v>607573.28</v>
      </c>
      <c r="P3560" s="44">
        <v>0</v>
      </c>
      <c r="Q3560" s="44">
        <v>0</v>
      </c>
      <c r="R3560" s="44">
        <v>0</v>
      </c>
      <c r="S3560" s="44">
        <v>0</v>
      </c>
      <c r="T3560" s="44">
        <v>0</v>
      </c>
      <c r="V3560" s="44"/>
      <c r="W3560" s="44"/>
      <c r="X3560" s="44"/>
    </row>
    <row r="3561" spans="1:24">
      <c r="A3561">
        <v>2</v>
      </c>
      <c r="B3561">
        <v>4332</v>
      </c>
      <c r="C3561" t="s">
        <v>3767</v>
      </c>
      <c r="D3561" t="s">
        <v>90</v>
      </c>
      <c r="E3561" t="s">
        <v>9</v>
      </c>
      <c r="F3561" t="s">
        <v>6700</v>
      </c>
      <c r="G3561" t="s">
        <v>3520</v>
      </c>
      <c r="H3561" t="s">
        <v>124</v>
      </c>
      <c r="I3561" s="42">
        <v>1</v>
      </c>
      <c r="J3561" t="s">
        <v>7002</v>
      </c>
      <c r="K3561" s="37">
        <v>43864</v>
      </c>
      <c r="L3561" s="44">
        <v>92024.4</v>
      </c>
      <c r="M3561" s="44">
        <v>92024.4</v>
      </c>
      <c r="N3561" s="44">
        <v>0</v>
      </c>
      <c r="O3561" s="44">
        <v>82821.960000000006</v>
      </c>
      <c r="P3561" s="44">
        <v>0</v>
      </c>
      <c r="Q3561" s="44">
        <v>6901.83</v>
      </c>
      <c r="R3561" s="44">
        <v>0</v>
      </c>
      <c r="S3561" s="44">
        <v>0</v>
      </c>
      <c r="T3561" s="44">
        <v>6901.83</v>
      </c>
      <c r="V3561" s="44"/>
      <c r="W3561" s="44"/>
      <c r="X3561" s="44"/>
    </row>
    <row r="3562" spans="1:24">
      <c r="A3562">
        <v>2</v>
      </c>
      <c r="B3562">
        <v>4332</v>
      </c>
      <c r="C3562" t="s">
        <v>3767</v>
      </c>
      <c r="D3562" t="s">
        <v>2213</v>
      </c>
      <c r="E3562" t="s">
        <v>48</v>
      </c>
      <c r="F3562" t="s">
        <v>8312</v>
      </c>
      <c r="G3562" t="s">
        <v>8313</v>
      </c>
      <c r="H3562" t="s">
        <v>107</v>
      </c>
      <c r="I3562" s="42">
        <v>0</v>
      </c>
      <c r="J3562" t="s">
        <v>7002</v>
      </c>
      <c r="K3562" s="37">
        <v>48092</v>
      </c>
      <c r="L3562" s="44">
        <v>20715.060000000001</v>
      </c>
      <c r="M3562" s="44">
        <v>20715.060000000001</v>
      </c>
      <c r="N3562" s="44">
        <v>0</v>
      </c>
      <c r="O3562" s="44">
        <v>18643.55</v>
      </c>
      <c r="P3562" s="44">
        <v>0</v>
      </c>
      <c r="Q3562" s="44">
        <v>1553.62</v>
      </c>
      <c r="R3562" s="44">
        <v>0</v>
      </c>
      <c r="S3562" s="44">
        <v>1553.62</v>
      </c>
      <c r="T3562" s="44">
        <v>0</v>
      </c>
      <c r="V3562" s="44"/>
      <c r="W3562" s="44"/>
      <c r="X3562" s="44"/>
    </row>
    <row r="3563" spans="1:24">
      <c r="A3563">
        <v>2</v>
      </c>
      <c r="B3563">
        <v>4332</v>
      </c>
      <c r="C3563" t="s">
        <v>3767</v>
      </c>
      <c r="D3563" t="s">
        <v>256</v>
      </c>
      <c r="E3563" t="s">
        <v>256</v>
      </c>
      <c r="F3563" t="s">
        <v>6701</v>
      </c>
      <c r="G3563" t="s">
        <v>653</v>
      </c>
      <c r="H3563" t="s">
        <v>107</v>
      </c>
      <c r="I3563" s="42">
        <v>0</v>
      </c>
      <c r="J3563" t="s">
        <v>7002</v>
      </c>
      <c r="K3563" s="37">
        <v>48092</v>
      </c>
      <c r="L3563" s="44">
        <v>24265.26</v>
      </c>
      <c r="M3563" s="44">
        <v>24265.26</v>
      </c>
      <c r="N3563" s="44">
        <v>0</v>
      </c>
      <c r="O3563" s="44">
        <v>21838.73</v>
      </c>
      <c r="P3563" s="44">
        <v>0</v>
      </c>
      <c r="Q3563" s="44">
        <v>1819.8942</v>
      </c>
      <c r="R3563" s="44">
        <v>0</v>
      </c>
      <c r="S3563" s="44">
        <v>0</v>
      </c>
      <c r="T3563" s="44">
        <v>1819.8942</v>
      </c>
      <c r="V3563" s="44"/>
      <c r="W3563" s="44"/>
      <c r="X3563" s="44"/>
    </row>
    <row r="3564" spans="1:24">
      <c r="A3564">
        <v>2</v>
      </c>
      <c r="B3564">
        <v>4332</v>
      </c>
      <c r="C3564" t="s">
        <v>3767</v>
      </c>
      <c r="D3564" t="s">
        <v>13</v>
      </c>
      <c r="E3564" t="s">
        <v>9</v>
      </c>
      <c r="F3564" t="s">
        <v>8314</v>
      </c>
      <c r="G3564" t="s">
        <v>8315</v>
      </c>
      <c r="H3564" t="s">
        <v>107</v>
      </c>
      <c r="I3564" s="42">
        <v>0</v>
      </c>
      <c r="J3564" t="s">
        <v>7002</v>
      </c>
      <c r="K3564" s="37">
        <v>43962</v>
      </c>
      <c r="L3564" s="44">
        <v>34570.720000000001</v>
      </c>
      <c r="M3564" s="44">
        <v>34570.720000000001</v>
      </c>
      <c r="N3564" s="44">
        <v>0</v>
      </c>
      <c r="O3564" s="44">
        <v>31113.65</v>
      </c>
      <c r="P3564" s="44">
        <v>0</v>
      </c>
      <c r="Q3564" s="44">
        <v>2592.8000000000002</v>
      </c>
      <c r="R3564" s="44">
        <v>0</v>
      </c>
      <c r="S3564" s="44">
        <v>2592.8000000000002</v>
      </c>
      <c r="T3564" s="44">
        <v>0</v>
      </c>
      <c r="V3564" s="44"/>
      <c r="W3564" s="44"/>
      <c r="X3564" s="44"/>
    </row>
    <row r="3565" spans="1:24">
      <c r="A3565">
        <v>2</v>
      </c>
      <c r="B3565">
        <v>4332</v>
      </c>
      <c r="C3565" t="s">
        <v>3767</v>
      </c>
      <c r="D3565" t="s">
        <v>796</v>
      </c>
      <c r="E3565" t="s">
        <v>60</v>
      </c>
      <c r="F3565" t="s">
        <v>8316</v>
      </c>
      <c r="G3565" t="s">
        <v>8317</v>
      </c>
      <c r="H3565" t="s">
        <v>100</v>
      </c>
      <c r="I3565" s="42">
        <v>0</v>
      </c>
      <c r="J3565" t="s">
        <v>7002</v>
      </c>
      <c r="K3565" s="37">
        <v>48092</v>
      </c>
      <c r="L3565" s="44">
        <v>221576.63</v>
      </c>
      <c r="M3565" s="44">
        <v>221576.63</v>
      </c>
      <c r="N3565" s="44">
        <v>0</v>
      </c>
      <c r="O3565" s="44">
        <v>199418.97</v>
      </c>
      <c r="P3565" s="44">
        <v>0</v>
      </c>
      <c r="Q3565" s="44">
        <v>0</v>
      </c>
      <c r="R3565" s="44">
        <v>0</v>
      </c>
      <c r="S3565" s="44">
        <v>0</v>
      </c>
      <c r="T3565" s="44">
        <v>0</v>
      </c>
      <c r="V3565" s="44"/>
      <c r="W3565" s="44"/>
      <c r="X3565" s="44"/>
    </row>
    <row r="3566" spans="1:24">
      <c r="A3566">
        <v>2</v>
      </c>
      <c r="B3566">
        <v>4332</v>
      </c>
      <c r="C3566" t="s">
        <v>3767</v>
      </c>
      <c r="D3566" t="s">
        <v>1688</v>
      </c>
      <c r="E3566" t="s">
        <v>131</v>
      </c>
      <c r="F3566" t="s">
        <v>6702</v>
      </c>
      <c r="G3566" t="s">
        <v>3580</v>
      </c>
      <c r="H3566" t="s">
        <v>124</v>
      </c>
      <c r="I3566" s="42">
        <v>0</v>
      </c>
      <c r="J3566" t="s">
        <v>7002</v>
      </c>
      <c r="K3566" s="37">
        <v>43955</v>
      </c>
      <c r="L3566" s="44">
        <v>17994</v>
      </c>
      <c r="M3566" s="44">
        <v>17994</v>
      </c>
      <c r="N3566" s="44">
        <v>0</v>
      </c>
      <c r="O3566" s="44">
        <v>16194.6</v>
      </c>
      <c r="P3566" s="44">
        <v>0</v>
      </c>
      <c r="Q3566" s="44">
        <v>1349.55</v>
      </c>
      <c r="R3566" s="44">
        <v>0</v>
      </c>
      <c r="S3566" s="44">
        <v>0</v>
      </c>
      <c r="T3566" s="44">
        <v>1349.55</v>
      </c>
      <c r="V3566" s="44"/>
      <c r="W3566" s="44"/>
      <c r="X3566" s="44"/>
    </row>
    <row r="3567" spans="1:24">
      <c r="A3567">
        <v>2</v>
      </c>
      <c r="B3567">
        <v>4332</v>
      </c>
      <c r="C3567" t="s">
        <v>3767</v>
      </c>
      <c r="D3567" t="s">
        <v>427</v>
      </c>
      <c r="E3567" t="s">
        <v>60</v>
      </c>
      <c r="F3567" t="s">
        <v>8318</v>
      </c>
      <c r="G3567" t="s">
        <v>8319</v>
      </c>
      <c r="H3567" t="s">
        <v>124</v>
      </c>
      <c r="I3567" s="42">
        <v>0</v>
      </c>
      <c r="J3567" t="s">
        <v>7002</v>
      </c>
      <c r="K3567" s="37">
        <v>43972</v>
      </c>
      <c r="L3567" s="44">
        <v>16695.810000000001</v>
      </c>
      <c r="M3567" s="44">
        <v>16695.810000000001</v>
      </c>
      <c r="N3567" s="44">
        <v>0</v>
      </c>
      <c r="O3567" s="44">
        <v>15026.23</v>
      </c>
      <c r="P3567" s="44">
        <v>0</v>
      </c>
      <c r="Q3567" s="44">
        <v>1252.18</v>
      </c>
      <c r="R3567" s="44">
        <v>0</v>
      </c>
      <c r="S3567" s="44">
        <v>1252.18</v>
      </c>
      <c r="T3567" s="44">
        <v>0</v>
      </c>
      <c r="V3567" s="44"/>
      <c r="W3567" s="44"/>
      <c r="X3567" s="44"/>
    </row>
    <row r="3568" spans="1:24">
      <c r="A3568">
        <v>2</v>
      </c>
      <c r="B3568">
        <v>4332</v>
      </c>
      <c r="C3568" t="s">
        <v>3767</v>
      </c>
      <c r="D3568" t="s">
        <v>1410</v>
      </c>
      <c r="E3568" t="s">
        <v>9</v>
      </c>
      <c r="F3568" t="s">
        <v>8320</v>
      </c>
      <c r="G3568" t="s">
        <v>8321</v>
      </c>
      <c r="H3568" t="s">
        <v>104</v>
      </c>
      <c r="I3568" s="42">
        <v>1</v>
      </c>
      <c r="J3568" t="s">
        <v>7002</v>
      </c>
      <c r="K3568" s="37">
        <v>43864</v>
      </c>
      <c r="L3568" s="44">
        <v>92217.86</v>
      </c>
      <c r="M3568" s="44">
        <v>92217.86</v>
      </c>
      <c r="N3568" s="44">
        <v>0</v>
      </c>
      <c r="O3568" s="44">
        <v>82996.070000000007</v>
      </c>
      <c r="P3568" s="44">
        <v>0</v>
      </c>
      <c r="Q3568" s="44">
        <v>6916.33</v>
      </c>
      <c r="R3568" s="44">
        <v>0</v>
      </c>
      <c r="S3568" s="44">
        <v>6916.33</v>
      </c>
      <c r="T3568" s="44">
        <v>0</v>
      </c>
      <c r="V3568" s="44"/>
      <c r="W3568" s="44"/>
      <c r="X3568" s="44"/>
    </row>
    <row r="3569" spans="1:24">
      <c r="A3569">
        <v>2</v>
      </c>
      <c r="B3569">
        <v>4332</v>
      </c>
      <c r="C3569" t="s">
        <v>3767</v>
      </c>
      <c r="D3569" t="s">
        <v>1797</v>
      </c>
      <c r="E3569" t="s">
        <v>25</v>
      </c>
      <c r="F3569" t="s">
        <v>6703</v>
      </c>
      <c r="G3569" t="s">
        <v>3554</v>
      </c>
      <c r="H3569" t="s">
        <v>149</v>
      </c>
      <c r="I3569" s="42">
        <v>1</v>
      </c>
      <c r="J3569" t="s">
        <v>7002</v>
      </c>
      <c r="K3569" s="37">
        <v>44004</v>
      </c>
      <c r="L3569" s="44">
        <v>300433.64</v>
      </c>
      <c r="M3569" s="44">
        <v>297758.06</v>
      </c>
      <c r="N3569" s="44">
        <v>-2675.58</v>
      </c>
      <c r="O3569" s="44">
        <v>267982.26</v>
      </c>
      <c r="P3569" s="44">
        <v>-2408.02</v>
      </c>
      <c r="Q3569" s="44">
        <v>15740.7</v>
      </c>
      <c r="R3569" s="44">
        <v>0</v>
      </c>
      <c r="S3569" s="44">
        <v>15740.7</v>
      </c>
      <c r="T3569" s="44">
        <v>0</v>
      </c>
      <c r="V3569" s="44"/>
      <c r="W3569" s="44"/>
      <c r="X3569" s="44"/>
    </row>
    <row r="3570" spans="1:24">
      <c r="A3570">
        <v>2</v>
      </c>
      <c r="B3570">
        <v>4332</v>
      </c>
      <c r="C3570" t="s">
        <v>3767</v>
      </c>
      <c r="D3570" t="s">
        <v>551</v>
      </c>
      <c r="E3570" t="s">
        <v>152</v>
      </c>
      <c r="F3570" t="s">
        <v>6704</v>
      </c>
      <c r="G3570" t="s">
        <v>552</v>
      </c>
      <c r="H3570" t="s">
        <v>100</v>
      </c>
      <c r="I3570" s="42">
        <v>1</v>
      </c>
      <c r="J3570" t="s">
        <v>7002</v>
      </c>
      <c r="K3570" s="37">
        <v>43339</v>
      </c>
      <c r="L3570" s="44">
        <v>25873</v>
      </c>
      <c r="M3570" s="44">
        <v>25873</v>
      </c>
      <c r="N3570" s="44">
        <v>0</v>
      </c>
      <c r="O3570" s="44">
        <v>23285.7</v>
      </c>
      <c r="P3570" s="44">
        <v>0</v>
      </c>
      <c r="Q3570" s="44">
        <v>1940.4749999999999</v>
      </c>
      <c r="R3570" s="44">
        <v>0</v>
      </c>
      <c r="S3570" s="44">
        <v>0</v>
      </c>
      <c r="T3570" s="44">
        <v>1940.4749999999999</v>
      </c>
      <c r="V3570" s="44"/>
      <c r="W3570" s="44"/>
      <c r="X3570" s="44"/>
    </row>
    <row r="3571" spans="1:24">
      <c r="A3571">
        <v>2</v>
      </c>
      <c r="B3571">
        <v>4332</v>
      </c>
      <c r="C3571" t="s">
        <v>3767</v>
      </c>
      <c r="D3571" t="s">
        <v>178</v>
      </c>
      <c r="E3571" t="s">
        <v>69</v>
      </c>
      <c r="F3571" t="s">
        <v>6705</v>
      </c>
      <c r="G3571" t="s">
        <v>3526</v>
      </c>
      <c r="H3571" t="s">
        <v>107</v>
      </c>
      <c r="I3571" s="42">
        <v>1</v>
      </c>
      <c r="J3571" t="s">
        <v>7002</v>
      </c>
      <c r="K3571" s="37">
        <v>43851</v>
      </c>
      <c r="L3571" s="44">
        <v>3418.17</v>
      </c>
      <c r="M3571" s="44">
        <v>3418.17</v>
      </c>
      <c r="N3571" s="44">
        <v>0</v>
      </c>
      <c r="O3571" s="44">
        <v>3076.35</v>
      </c>
      <c r="P3571" s="44">
        <v>0</v>
      </c>
      <c r="Q3571" s="44">
        <v>256.36250000000001</v>
      </c>
      <c r="R3571" s="44">
        <v>0</v>
      </c>
      <c r="S3571" s="44">
        <v>0</v>
      </c>
      <c r="T3571" s="44">
        <v>256.36250000000001</v>
      </c>
      <c r="V3571" s="44"/>
      <c r="W3571" s="44"/>
      <c r="X3571" s="44"/>
    </row>
    <row r="3572" spans="1:24">
      <c r="A3572">
        <v>2</v>
      </c>
      <c r="B3572">
        <v>4332</v>
      </c>
      <c r="C3572" t="s">
        <v>3767</v>
      </c>
      <c r="D3572" t="s">
        <v>427</v>
      </c>
      <c r="E3572" t="s">
        <v>60</v>
      </c>
      <c r="F3572" t="s">
        <v>8322</v>
      </c>
      <c r="G3572" t="s">
        <v>8323</v>
      </c>
      <c r="H3572" t="s">
        <v>104</v>
      </c>
      <c r="I3572" s="42">
        <v>0</v>
      </c>
      <c r="J3572" t="s">
        <v>7002</v>
      </c>
      <c r="K3572" s="37">
        <v>43924</v>
      </c>
      <c r="L3572" s="44">
        <v>17720.21</v>
      </c>
      <c r="M3572" s="44">
        <v>17720.21</v>
      </c>
      <c r="N3572" s="44">
        <v>0</v>
      </c>
      <c r="O3572" s="44">
        <v>15948.19</v>
      </c>
      <c r="P3572" s="44">
        <v>0</v>
      </c>
      <c r="Q3572" s="44">
        <v>1329.01</v>
      </c>
      <c r="R3572" s="44">
        <v>0</v>
      </c>
      <c r="S3572" s="44">
        <v>1329.01</v>
      </c>
      <c r="T3572" s="44">
        <v>0</v>
      </c>
      <c r="V3572" s="44"/>
      <c r="W3572" s="44"/>
      <c r="X3572" s="44"/>
    </row>
    <row r="3573" spans="1:24">
      <c r="A3573">
        <v>2</v>
      </c>
      <c r="B3573">
        <v>4332</v>
      </c>
      <c r="C3573" t="s">
        <v>3767</v>
      </c>
      <c r="D3573" t="s">
        <v>971</v>
      </c>
      <c r="E3573" t="s">
        <v>440</v>
      </c>
      <c r="F3573" t="s">
        <v>6706</v>
      </c>
      <c r="G3573" t="s">
        <v>3483</v>
      </c>
      <c r="H3573" t="s">
        <v>124</v>
      </c>
      <c r="I3573" s="42">
        <v>1</v>
      </c>
      <c r="J3573" t="s">
        <v>7002</v>
      </c>
      <c r="K3573" s="37">
        <v>43959</v>
      </c>
      <c r="L3573" s="44">
        <v>25415.95</v>
      </c>
      <c r="M3573" s="44">
        <v>25415.95</v>
      </c>
      <c r="N3573" s="44">
        <v>0</v>
      </c>
      <c r="O3573" s="44">
        <v>22874.36</v>
      </c>
      <c r="P3573" s="44">
        <v>0</v>
      </c>
      <c r="Q3573" s="44">
        <v>1906.1967</v>
      </c>
      <c r="R3573" s="44">
        <v>0</v>
      </c>
      <c r="S3573" s="44">
        <v>0</v>
      </c>
      <c r="T3573" s="44">
        <v>1906.1967</v>
      </c>
      <c r="V3573" s="44"/>
      <c r="W3573" s="44"/>
      <c r="X3573" s="44"/>
    </row>
    <row r="3574" spans="1:24">
      <c r="A3574">
        <v>2</v>
      </c>
      <c r="B3574">
        <v>4332</v>
      </c>
      <c r="C3574" t="s">
        <v>3767</v>
      </c>
      <c r="D3574" t="s">
        <v>278</v>
      </c>
      <c r="E3574" t="s">
        <v>27</v>
      </c>
      <c r="F3574" t="s">
        <v>6707</v>
      </c>
      <c r="G3574" t="s">
        <v>519</v>
      </c>
      <c r="H3574" t="s">
        <v>149</v>
      </c>
      <c r="I3574" s="42">
        <v>0</v>
      </c>
      <c r="J3574" t="s">
        <v>7002</v>
      </c>
      <c r="K3574" s="37">
        <v>43294</v>
      </c>
      <c r="L3574" s="44">
        <v>6983.76</v>
      </c>
      <c r="M3574" s="44">
        <v>6983.76</v>
      </c>
      <c r="N3574" s="44">
        <v>0</v>
      </c>
      <c r="O3574" s="44">
        <v>6285.38</v>
      </c>
      <c r="P3574" s="44">
        <v>0</v>
      </c>
      <c r="Q3574" s="44">
        <v>523.7817</v>
      </c>
      <c r="R3574" s="44">
        <v>0</v>
      </c>
      <c r="S3574" s="44">
        <v>0</v>
      </c>
      <c r="T3574" s="44">
        <v>523.7817</v>
      </c>
      <c r="V3574" s="44"/>
      <c r="W3574" s="44"/>
      <c r="X3574" s="44"/>
    </row>
    <row r="3575" spans="1:24">
      <c r="A3575">
        <v>2</v>
      </c>
      <c r="B3575">
        <v>4332</v>
      </c>
      <c r="C3575" t="s">
        <v>3767</v>
      </c>
      <c r="D3575" t="s">
        <v>3002</v>
      </c>
      <c r="E3575" t="s">
        <v>152</v>
      </c>
      <c r="F3575" t="s">
        <v>8324</v>
      </c>
      <c r="G3575" t="s">
        <v>8325</v>
      </c>
      <c r="H3575" t="s">
        <v>104</v>
      </c>
      <c r="I3575" s="42">
        <v>1</v>
      </c>
      <c r="J3575" t="s">
        <v>7002</v>
      </c>
      <c r="K3575" s="37">
        <v>43914</v>
      </c>
      <c r="L3575" s="44">
        <v>7680</v>
      </c>
      <c r="M3575" s="44">
        <v>7680</v>
      </c>
      <c r="N3575" s="44">
        <v>0</v>
      </c>
      <c r="O3575" s="44">
        <v>6912</v>
      </c>
      <c r="P3575" s="44">
        <v>0</v>
      </c>
      <c r="Q3575" s="44">
        <v>576</v>
      </c>
      <c r="R3575" s="44">
        <v>0</v>
      </c>
      <c r="S3575" s="44">
        <v>576</v>
      </c>
      <c r="T3575" s="44">
        <v>0</v>
      </c>
      <c r="V3575" s="44"/>
      <c r="W3575" s="44"/>
      <c r="X3575" s="44"/>
    </row>
    <row r="3576" spans="1:24">
      <c r="A3576">
        <v>2</v>
      </c>
      <c r="B3576">
        <v>4332</v>
      </c>
      <c r="C3576" t="s">
        <v>3767</v>
      </c>
      <c r="D3576" t="s">
        <v>3521</v>
      </c>
      <c r="E3576" t="s">
        <v>25</v>
      </c>
      <c r="F3576" t="s">
        <v>6708</v>
      </c>
      <c r="G3576" t="s">
        <v>3522</v>
      </c>
      <c r="H3576" t="s">
        <v>100</v>
      </c>
      <c r="I3576" s="42">
        <v>1</v>
      </c>
      <c r="J3576" t="s">
        <v>7002</v>
      </c>
      <c r="K3576" s="37">
        <v>48092</v>
      </c>
      <c r="L3576" s="44">
        <v>145568.97</v>
      </c>
      <c r="M3576" s="44">
        <v>145568.97</v>
      </c>
      <c r="N3576" s="44">
        <v>0</v>
      </c>
      <c r="O3576" s="44">
        <v>131012.07</v>
      </c>
      <c r="P3576" s="44">
        <v>0</v>
      </c>
      <c r="Q3576" s="44">
        <v>0</v>
      </c>
      <c r="R3576" s="44">
        <v>0</v>
      </c>
      <c r="S3576" s="44">
        <v>0</v>
      </c>
      <c r="T3576" s="44">
        <v>0</v>
      </c>
      <c r="V3576" s="44"/>
      <c r="W3576" s="44"/>
      <c r="X3576" s="44"/>
    </row>
    <row r="3577" spans="1:24">
      <c r="A3577">
        <v>2</v>
      </c>
      <c r="B3577">
        <v>4332</v>
      </c>
      <c r="C3577" t="s">
        <v>3767</v>
      </c>
      <c r="D3577" t="s">
        <v>2036</v>
      </c>
      <c r="E3577" t="s">
        <v>60</v>
      </c>
      <c r="F3577" t="s">
        <v>8326</v>
      </c>
      <c r="G3577" t="s">
        <v>8327</v>
      </c>
      <c r="H3577" t="s">
        <v>107</v>
      </c>
      <c r="I3577" s="42">
        <v>1</v>
      </c>
      <c r="J3577" t="s">
        <v>7002</v>
      </c>
      <c r="K3577" s="37">
        <v>43994</v>
      </c>
      <c r="L3577" s="44">
        <v>83678.44</v>
      </c>
      <c r="M3577" s="44">
        <v>83678.44</v>
      </c>
      <c r="N3577" s="44">
        <v>0</v>
      </c>
      <c r="O3577" s="44">
        <v>75310.600000000006</v>
      </c>
      <c r="P3577" s="44">
        <v>0</v>
      </c>
      <c r="Q3577" s="44">
        <v>6275.88</v>
      </c>
      <c r="R3577" s="44">
        <v>0</v>
      </c>
      <c r="S3577" s="44">
        <v>6275.88</v>
      </c>
      <c r="T3577" s="44">
        <v>0</v>
      </c>
      <c r="V3577" s="44"/>
      <c r="W3577" s="44"/>
      <c r="X3577" s="44"/>
    </row>
    <row r="3578" spans="1:24">
      <c r="A3578">
        <v>2</v>
      </c>
      <c r="B3578">
        <v>4332</v>
      </c>
      <c r="C3578" t="s">
        <v>3767</v>
      </c>
      <c r="D3578" t="s">
        <v>2016</v>
      </c>
      <c r="E3578" t="s">
        <v>76</v>
      </c>
      <c r="F3578" t="s">
        <v>8328</v>
      </c>
      <c r="G3578" t="s">
        <v>8329</v>
      </c>
      <c r="H3578" t="s">
        <v>124</v>
      </c>
      <c r="I3578" s="42">
        <v>0</v>
      </c>
      <c r="J3578" t="s">
        <v>7002</v>
      </c>
      <c r="K3578" s="37">
        <v>43923</v>
      </c>
      <c r="L3578" s="44">
        <v>115823.4</v>
      </c>
      <c r="M3578" s="44">
        <v>115823.4</v>
      </c>
      <c r="N3578" s="44">
        <v>0</v>
      </c>
      <c r="O3578" s="44">
        <v>104241.06</v>
      </c>
      <c r="P3578" s="44">
        <v>0</v>
      </c>
      <c r="Q3578" s="44">
        <v>8686.75</v>
      </c>
      <c r="R3578" s="44">
        <v>0</v>
      </c>
      <c r="S3578" s="44">
        <v>8686.75</v>
      </c>
      <c r="T3578" s="44">
        <v>0</v>
      </c>
      <c r="V3578" s="44"/>
      <c r="W3578" s="44"/>
      <c r="X3578" s="44"/>
    </row>
    <row r="3579" spans="1:24">
      <c r="A3579">
        <v>2</v>
      </c>
      <c r="B3579">
        <v>4332</v>
      </c>
      <c r="C3579" t="s">
        <v>3767</v>
      </c>
      <c r="D3579" t="s">
        <v>13</v>
      </c>
      <c r="E3579" t="s">
        <v>9</v>
      </c>
      <c r="F3579" t="s">
        <v>8330</v>
      </c>
      <c r="G3579" t="s">
        <v>8331</v>
      </c>
      <c r="H3579" t="s">
        <v>100</v>
      </c>
      <c r="I3579" s="42">
        <v>0.4</v>
      </c>
      <c r="J3579" t="s">
        <v>7002</v>
      </c>
      <c r="K3579" s="37">
        <v>48092</v>
      </c>
      <c r="L3579" s="44">
        <v>882641</v>
      </c>
      <c r="M3579" s="44">
        <v>882641</v>
      </c>
      <c r="N3579" s="44">
        <v>0</v>
      </c>
      <c r="O3579" s="44">
        <v>794376.9</v>
      </c>
      <c r="P3579" s="44">
        <v>0</v>
      </c>
      <c r="Q3579" s="44">
        <v>0</v>
      </c>
      <c r="R3579" s="44">
        <v>0</v>
      </c>
      <c r="S3579" s="44">
        <v>0</v>
      </c>
      <c r="T3579" s="44">
        <v>0</v>
      </c>
      <c r="V3579" s="44"/>
      <c r="W3579" s="44"/>
      <c r="X3579" s="44"/>
    </row>
    <row r="3580" spans="1:24">
      <c r="A3580">
        <v>2</v>
      </c>
      <c r="B3580">
        <v>4332</v>
      </c>
      <c r="C3580" t="s">
        <v>3767</v>
      </c>
      <c r="D3580" t="s">
        <v>1688</v>
      </c>
      <c r="E3580" t="s">
        <v>131</v>
      </c>
      <c r="F3580" t="s">
        <v>6709</v>
      </c>
      <c r="G3580" t="s">
        <v>3536</v>
      </c>
      <c r="H3580" t="s">
        <v>124</v>
      </c>
      <c r="I3580" s="42">
        <v>1</v>
      </c>
      <c r="J3580" t="s">
        <v>7002</v>
      </c>
      <c r="K3580" s="37">
        <v>43864</v>
      </c>
      <c r="L3580" s="44">
        <v>94471.33</v>
      </c>
      <c r="M3580" s="44">
        <v>94471.33</v>
      </c>
      <c r="N3580" s="44">
        <v>0</v>
      </c>
      <c r="O3580" s="44">
        <v>85024.2</v>
      </c>
      <c r="P3580" s="44">
        <v>0</v>
      </c>
      <c r="Q3580" s="44">
        <v>7085.35</v>
      </c>
      <c r="R3580" s="44">
        <v>0</v>
      </c>
      <c r="S3580" s="44">
        <v>0</v>
      </c>
      <c r="T3580" s="44">
        <v>7085.35</v>
      </c>
      <c r="V3580" s="44"/>
      <c r="W3580" s="44"/>
      <c r="X3580" s="44"/>
    </row>
    <row r="3581" spans="1:24">
      <c r="A3581">
        <v>2</v>
      </c>
      <c r="B3581">
        <v>4332</v>
      </c>
      <c r="C3581" t="s">
        <v>3767</v>
      </c>
      <c r="D3581" t="s">
        <v>1109</v>
      </c>
      <c r="E3581" t="s">
        <v>25</v>
      </c>
      <c r="F3581" t="s">
        <v>8332</v>
      </c>
      <c r="G3581" t="s">
        <v>8333</v>
      </c>
      <c r="H3581" t="s">
        <v>86</v>
      </c>
      <c r="I3581" s="42">
        <v>1</v>
      </c>
      <c r="J3581" t="s">
        <v>7002</v>
      </c>
      <c r="K3581" s="37">
        <v>43265</v>
      </c>
      <c r="L3581" s="44">
        <v>11299</v>
      </c>
      <c r="M3581" s="44">
        <v>11299</v>
      </c>
      <c r="N3581" s="44">
        <v>0</v>
      </c>
      <c r="O3581" s="44">
        <v>11299</v>
      </c>
      <c r="P3581" s="44">
        <v>0</v>
      </c>
      <c r="Q3581" s="44">
        <v>0</v>
      </c>
      <c r="R3581" s="44">
        <v>0</v>
      </c>
      <c r="S3581" s="44">
        <v>0</v>
      </c>
      <c r="T3581" s="44">
        <v>0</v>
      </c>
      <c r="V3581" s="44"/>
      <c r="W3581" s="44"/>
      <c r="X3581" s="44"/>
    </row>
    <row r="3582" spans="1:24">
      <c r="A3582">
        <v>2</v>
      </c>
      <c r="B3582">
        <v>4332</v>
      </c>
      <c r="C3582" t="s">
        <v>3767</v>
      </c>
      <c r="D3582" t="s">
        <v>285</v>
      </c>
      <c r="E3582" t="s">
        <v>37</v>
      </c>
      <c r="F3582" t="s">
        <v>8334</v>
      </c>
      <c r="G3582" t="s">
        <v>8335</v>
      </c>
      <c r="H3582" t="s">
        <v>107</v>
      </c>
      <c r="I3582" s="42">
        <v>1</v>
      </c>
      <c r="J3582" t="s">
        <v>7002</v>
      </c>
      <c r="K3582" s="37">
        <v>48092</v>
      </c>
      <c r="L3582" s="44">
        <v>12227.18</v>
      </c>
      <c r="M3582" s="44">
        <v>12227.18</v>
      </c>
      <c r="N3582" s="44">
        <v>0</v>
      </c>
      <c r="O3582" s="44">
        <v>11004.46</v>
      </c>
      <c r="P3582" s="44">
        <v>0</v>
      </c>
      <c r="Q3582" s="44">
        <v>917.03</v>
      </c>
      <c r="R3582" s="44">
        <v>0</v>
      </c>
      <c r="S3582" s="44">
        <v>917.03</v>
      </c>
      <c r="T3582" s="44">
        <v>0</v>
      </c>
      <c r="V3582" s="44"/>
      <c r="W3582" s="44"/>
      <c r="X3582" s="44"/>
    </row>
    <row r="3583" spans="1:24">
      <c r="A3583">
        <v>2</v>
      </c>
      <c r="B3583">
        <v>4332</v>
      </c>
      <c r="C3583" t="s">
        <v>3767</v>
      </c>
      <c r="D3583" t="s">
        <v>1760</v>
      </c>
      <c r="E3583" t="s">
        <v>27</v>
      </c>
      <c r="F3583" t="s">
        <v>8336</v>
      </c>
      <c r="G3583" t="s">
        <v>8337</v>
      </c>
      <c r="H3583" t="s">
        <v>124</v>
      </c>
      <c r="I3583" s="42">
        <v>1</v>
      </c>
      <c r="J3583" t="s">
        <v>7002</v>
      </c>
      <c r="K3583" s="37">
        <v>43864</v>
      </c>
      <c r="L3583" s="44">
        <v>121197.86</v>
      </c>
      <c r="M3583" s="44">
        <v>121197.86</v>
      </c>
      <c r="N3583" s="44">
        <v>0</v>
      </c>
      <c r="O3583" s="44">
        <v>109078.07</v>
      </c>
      <c r="P3583" s="44">
        <v>0</v>
      </c>
      <c r="Q3583" s="44">
        <v>9089.83</v>
      </c>
      <c r="R3583" s="44">
        <v>0</v>
      </c>
      <c r="S3583" s="44">
        <v>9089.83</v>
      </c>
      <c r="T3583" s="44">
        <v>0</v>
      </c>
      <c r="V3583" s="44"/>
      <c r="W3583" s="44"/>
      <c r="X3583" s="44"/>
    </row>
    <row r="3584" spans="1:24">
      <c r="A3584">
        <v>2</v>
      </c>
      <c r="B3584">
        <v>4332</v>
      </c>
      <c r="C3584" t="s">
        <v>3767</v>
      </c>
      <c r="D3584" t="s">
        <v>2184</v>
      </c>
      <c r="E3584" t="s">
        <v>60</v>
      </c>
      <c r="F3584" t="s">
        <v>8338</v>
      </c>
      <c r="G3584" t="s">
        <v>8339</v>
      </c>
      <c r="H3584" t="s">
        <v>107</v>
      </c>
      <c r="I3584" s="42">
        <v>1</v>
      </c>
      <c r="J3584" t="s">
        <v>7002</v>
      </c>
      <c r="K3584" s="37">
        <v>43990</v>
      </c>
      <c r="L3584" s="44">
        <v>39461</v>
      </c>
      <c r="M3584" s="44">
        <v>39461</v>
      </c>
      <c r="N3584" s="44">
        <v>0</v>
      </c>
      <c r="O3584" s="44">
        <v>35514.9</v>
      </c>
      <c r="P3584" s="44">
        <v>0</v>
      </c>
      <c r="Q3584" s="44">
        <v>2959.57</v>
      </c>
      <c r="R3584" s="44">
        <v>0</v>
      </c>
      <c r="S3584" s="44">
        <v>2959.57</v>
      </c>
      <c r="T3584" s="44">
        <v>0</v>
      </c>
      <c r="V3584" s="44"/>
      <c r="W3584" s="44"/>
      <c r="X3584" s="44"/>
    </row>
    <row r="3585" spans="1:24">
      <c r="A3585">
        <v>2</v>
      </c>
      <c r="B3585">
        <v>4332</v>
      </c>
      <c r="C3585" t="s">
        <v>3767</v>
      </c>
      <c r="D3585" t="s">
        <v>3239</v>
      </c>
      <c r="E3585" t="s">
        <v>135</v>
      </c>
      <c r="F3585" t="s">
        <v>6710</v>
      </c>
      <c r="G3585" t="s">
        <v>3540</v>
      </c>
      <c r="H3585" t="s">
        <v>124</v>
      </c>
      <c r="I3585" s="42">
        <v>1</v>
      </c>
      <c r="J3585" t="s">
        <v>7002</v>
      </c>
      <c r="K3585" s="37">
        <v>43864</v>
      </c>
      <c r="L3585" s="44">
        <v>28323.26</v>
      </c>
      <c r="M3585" s="44">
        <v>28323.26</v>
      </c>
      <c r="N3585" s="44">
        <v>0</v>
      </c>
      <c r="O3585" s="44">
        <v>25490.93</v>
      </c>
      <c r="P3585" s="44">
        <v>0</v>
      </c>
      <c r="Q3585" s="44">
        <v>2124.2442000000001</v>
      </c>
      <c r="R3585" s="44">
        <v>0</v>
      </c>
      <c r="S3585" s="44">
        <v>0</v>
      </c>
      <c r="T3585" s="44">
        <v>2124.2442000000001</v>
      </c>
      <c r="V3585" s="44"/>
      <c r="W3585" s="44"/>
      <c r="X3585" s="44"/>
    </row>
    <row r="3586" spans="1:24">
      <c r="A3586">
        <v>2</v>
      </c>
      <c r="B3586">
        <v>4332</v>
      </c>
      <c r="C3586" t="s">
        <v>3767</v>
      </c>
      <c r="D3586" t="s">
        <v>971</v>
      </c>
      <c r="E3586" t="s">
        <v>440</v>
      </c>
      <c r="F3586" t="s">
        <v>6711</v>
      </c>
      <c r="G3586" t="s">
        <v>3541</v>
      </c>
      <c r="H3586" t="s">
        <v>124</v>
      </c>
      <c r="I3586" s="42">
        <v>1</v>
      </c>
      <c r="J3586" t="s">
        <v>7002</v>
      </c>
      <c r="K3586" s="37">
        <v>43861</v>
      </c>
      <c r="L3586" s="44">
        <v>17203.93</v>
      </c>
      <c r="M3586" s="44">
        <v>17203.93</v>
      </c>
      <c r="N3586" s="44">
        <v>0</v>
      </c>
      <c r="O3586" s="44">
        <v>15483.54</v>
      </c>
      <c r="P3586" s="44">
        <v>0</v>
      </c>
      <c r="Q3586" s="44">
        <v>1290.2950000000001</v>
      </c>
      <c r="R3586" s="44">
        <v>0</v>
      </c>
      <c r="S3586" s="44">
        <v>0</v>
      </c>
      <c r="T3586" s="44">
        <v>1290.2950000000001</v>
      </c>
      <c r="V3586" s="44"/>
      <c r="W3586" s="44"/>
      <c r="X3586" s="44"/>
    </row>
    <row r="3587" spans="1:24">
      <c r="A3587">
        <v>2</v>
      </c>
      <c r="B3587">
        <v>4332</v>
      </c>
      <c r="C3587" t="s">
        <v>3767</v>
      </c>
      <c r="D3587" t="s">
        <v>65</v>
      </c>
      <c r="E3587" t="s">
        <v>48</v>
      </c>
      <c r="F3587" t="s">
        <v>8340</v>
      </c>
      <c r="G3587" t="s">
        <v>8341</v>
      </c>
      <c r="H3587" t="s">
        <v>107</v>
      </c>
      <c r="I3587" s="42">
        <v>0.03</v>
      </c>
      <c r="J3587" t="s">
        <v>7002</v>
      </c>
      <c r="K3587" s="37">
        <v>48092</v>
      </c>
      <c r="L3587" s="44">
        <v>331925.15000000002</v>
      </c>
      <c r="M3587" s="44">
        <v>331925.15000000002</v>
      </c>
      <c r="N3587" s="44">
        <v>0</v>
      </c>
      <c r="O3587" s="44">
        <v>298732.64</v>
      </c>
      <c r="P3587" s="44">
        <v>0</v>
      </c>
      <c r="Q3587" s="44">
        <v>0</v>
      </c>
      <c r="R3587" s="44">
        <v>0</v>
      </c>
      <c r="S3587" s="44">
        <v>0</v>
      </c>
      <c r="T3587" s="44">
        <v>0</v>
      </c>
      <c r="V3587" s="44"/>
      <c r="W3587" s="44"/>
      <c r="X3587" s="44"/>
    </row>
    <row r="3588" spans="1:24">
      <c r="A3588">
        <v>2</v>
      </c>
      <c r="B3588">
        <v>4332</v>
      </c>
      <c r="C3588" t="s">
        <v>3767</v>
      </c>
      <c r="D3588" t="s">
        <v>1706</v>
      </c>
      <c r="E3588" t="s">
        <v>48</v>
      </c>
      <c r="F3588" t="s">
        <v>8342</v>
      </c>
      <c r="G3588" t="s">
        <v>8343</v>
      </c>
      <c r="H3588" t="s">
        <v>107</v>
      </c>
      <c r="I3588" s="42">
        <v>0</v>
      </c>
      <c r="J3588" t="s">
        <v>7002</v>
      </c>
      <c r="K3588" s="37">
        <v>48092</v>
      </c>
      <c r="L3588" s="44">
        <v>129972.64</v>
      </c>
      <c r="M3588" s="44">
        <v>129972.64</v>
      </c>
      <c r="N3588" s="44">
        <v>0</v>
      </c>
      <c r="O3588" s="44">
        <v>116975.38</v>
      </c>
      <c r="P3588" s="44">
        <v>0</v>
      </c>
      <c r="Q3588" s="44">
        <v>0</v>
      </c>
      <c r="R3588" s="44">
        <v>0</v>
      </c>
      <c r="S3588" s="44">
        <v>0</v>
      </c>
      <c r="T3588" s="44">
        <v>0</v>
      </c>
      <c r="V3588" s="44"/>
      <c r="W3588" s="44"/>
      <c r="X3588" s="44"/>
    </row>
    <row r="3589" spans="1:24">
      <c r="A3589">
        <v>2</v>
      </c>
      <c r="B3589">
        <v>4332</v>
      </c>
      <c r="C3589" t="s">
        <v>3767</v>
      </c>
      <c r="D3589" t="s">
        <v>2181</v>
      </c>
      <c r="E3589" t="s">
        <v>9</v>
      </c>
      <c r="F3589" t="s">
        <v>8344</v>
      </c>
      <c r="G3589" t="s">
        <v>8345</v>
      </c>
      <c r="H3589" t="s">
        <v>86</v>
      </c>
      <c r="I3589" s="42">
        <v>1</v>
      </c>
      <c r="J3589" t="s">
        <v>7002</v>
      </c>
      <c r="K3589" s="37">
        <v>43335</v>
      </c>
      <c r="L3589" s="44">
        <v>10367.52</v>
      </c>
      <c r="M3589" s="44">
        <v>10367.52</v>
      </c>
      <c r="N3589" s="44">
        <v>0</v>
      </c>
      <c r="O3589" s="44">
        <v>10367.52</v>
      </c>
      <c r="P3589" s="44">
        <v>0</v>
      </c>
      <c r="Q3589" s="44">
        <v>0</v>
      </c>
      <c r="R3589" s="44">
        <v>0</v>
      </c>
      <c r="S3589" s="44">
        <v>0</v>
      </c>
      <c r="T3589" s="44">
        <v>0</v>
      </c>
      <c r="V3589" s="44"/>
      <c r="W3589" s="44"/>
      <c r="X3589" s="44"/>
    </row>
    <row r="3590" spans="1:24">
      <c r="A3590">
        <v>2</v>
      </c>
      <c r="B3590">
        <v>4332</v>
      </c>
      <c r="C3590" t="s">
        <v>3767</v>
      </c>
      <c r="D3590" t="s">
        <v>1688</v>
      </c>
      <c r="E3590" t="s">
        <v>131</v>
      </c>
      <c r="F3590" t="s">
        <v>8346</v>
      </c>
      <c r="G3590" t="s">
        <v>8347</v>
      </c>
      <c r="H3590" t="s">
        <v>86</v>
      </c>
      <c r="I3590" s="42">
        <v>1</v>
      </c>
      <c r="J3590" t="s">
        <v>7002</v>
      </c>
      <c r="K3590" s="37">
        <v>43958</v>
      </c>
      <c r="L3590" s="44">
        <v>548416.64</v>
      </c>
      <c r="M3590" s="44">
        <v>548416.64</v>
      </c>
      <c r="N3590" s="44">
        <v>0</v>
      </c>
      <c r="O3590" s="44">
        <v>548416.64</v>
      </c>
      <c r="P3590" s="44">
        <v>0</v>
      </c>
      <c r="Q3590" s="44">
        <v>0</v>
      </c>
      <c r="R3590" s="44">
        <v>0</v>
      </c>
      <c r="S3590" s="44">
        <v>0</v>
      </c>
      <c r="T3590" s="44">
        <v>0</v>
      </c>
      <c r="V3590" s="44"/>
      <c r="W3590" s="44"/>
      <c r="X3590" s="44"/>
    </row>
    <row r="3591" spans="1:24">
      <c r="A3591">
        <v>2</v>
      </c>
      <c r="B3591">
        <v>4332</v>
      </c>
      <c r="C3591" t="s">
        <v>3767</v>
      </c>
      <c r="D3591" t="s">
        <v>2213</v>
      </c>
      <c r="E3591" t="s">
        <v>48</v>
      </c>
      <c r="F3591" t="s">
        <v>8348</v>
      </c>
      <c r="G3591" t="s">
        <v>8349</v>
      </c>
      <c r="H3591" t="s">
        <v>104</v>
      </c>
      <c r="I3591" s="42">
        <v>0</v>
      </c>
      <c r="J3591" t="s">
        <v>7002</v>
      </c>
      <c r="K3591" s="37">
        <v>48092</v>
      </c>
      <c r="L3591" s="44">
        <v>627815.56000000006</v>
      </c>
      <c r="M3591" s="44">
        <v>627815.56000000006</v>
      </c>
      <c r="N3591" s="44">
        <v>0</v>
      </c>
      <c r="O3591" s="44">
        <v>565034</v>
      </c>
      <c r="P3591" s="44">
        <v>0</v>
      </c>
      <c r="Q3591" s="44">
        <v>1748.66</v>
      </c>
      <c r="R3591" s="44">
        <v>0</v>
      </c>
      <c r="S3591" s="44">
        <v>1748.66</v>
      </c>
      <c r="T3591" s="44">
        <v>0</v>
      </c>
      <c r="V3591" s="44"/>
      <c r="W3591" s="44"/>
      <c r="X3591" s="44"/>
    </row>
    <row r="3592" spans="1:24">
      <c r="A3592">
        <v>2</v>
      </c>
      <c r="B3592">
        <v>4332</v>
      </c>
      <c r="C3592" t="s">
        <v>3767</v>
      </c>
      <c r="D3592" t="s">
        <v>1688</v>
      </c>
      <c r="E3592" t="s">
        <v>131</v>
      </c>
      <c r="F3592" t="s">
        <v>6712</v>
      </c>
      <c r="G3592" t="s">
        <v>3555</v>
      </c>
      <c r="H3592" t="s">
        <v>124</v>
      </c>
      <c r="I3592" s="42">
        <v>1</v>
      </c>
      <c r="J3592" t="s">
        <v>7002</v>
      </c>
      <c r="K3592" s="37">
        <v>43864</v>
      </c>
      <c r="L3592" s="44">
        <v>22147.25</v>
      </c>
      <c r="M3592" s="44">
        <v>22147.25</v>
      </c>
      <c r="N3592" s="44">
        <v>0</v>
      </c>
      <c r="O3592" s="44">
        <v>19932.53</v>
      </c>
      <c r="P3592" s="44">
        <v>0</v>
      </c>
      <c r="Q3592" s="44">
        <v>1661.0442</v>
      </c>
      <c r="R3592" s="44">
        <v>0</v>
      </c>
      <c r="S3592" s="44">
        <v>0</v>
      </c>
      <c r="T3592" s="44">
        <v>1661.0442</v>
      </c>
      <c r="V3592" s="44"/>
      <c r="W3592" s="44"/>
      <c r="X3592" s="44"/>
    </row>
    <row r="3593" spans="1:24">
      <c r="A3593">
        <v>2</v>
      </c>
      <c r="B3593">
        <v>4332</v>
      </c>
      <c r="C3593" t="s">
        <v>3767</v>
      </c>
      <c r="D3593" t="s">
        <v>1594</v>
      </c>
      <c r="E3593" t="s">
        <v>48</v>
      </c>
      <c r="F3593" t="s">
        <v>8350</v>
      </c>
      <c r="G3593" t="s">
        <v>8351</v>
      </c>
      <c r="H3593" t="s">
        <v>107</v>
      </c>
      <c r="I3593" s="42">
        <v>0.25</v>
      </c>
      <c r="J3593" t="s">
        <v>7002</v>
      </c>
      <c r="K3593" s="37">
        <v>48092</v>
      </c>
      <c r="L3593" s="44">
        <v>154070.03</v>
      </c>
      <c r="M3593" s="44">
        <v>154070.03</v>
      </c>
      <c r="N3593" s="44">
        <v>0</v>
      </c>
      <c r="O3593" s="44">
        <v>138663.03</v>
      </c>
      <c r="P3593" s="44">
        <v>0</v>
      </c>
      <c r="Q3593" s="44">
        <v>0</v>
      </c>
      <c r="R3593" s="44">
        <v>0</v>
      </c>
      <c r="S3593" s="44">
        <v>0</v>
      </c>
      <c r="T3593" s="44">
        <v>0</v>
      </c>
      <c r="V3593" s="44"/>
      <c r="W3593" s="44"/>
      <c r="X3593" s="44"/>
    </row>
    <row r="3594" spans="1:24">
      <c r="A3594">
        <v>2</v>
      </c>
      <c r="B3594">
        <v>4332</v>
      </c>
      <c r="C3594" t="s">
        <v>3767</v>
      </c>
      <c r="D3594" t="s">
        <v>427</v>
      </c>
      <c r="E3594" t="s">
        <v>60</v>
      </c>
      <c r="F3594" t="s">
        <v>8352</v>
      </c>
      <c r="G3594" t="s">
        <v>8353</v>
      </c>
      <c r="H3594" t="s">
        <v>124</v>
      </c>
      <c r="I3594" s="42">
        <v>0</v>
      </c>
      <c r="J3594" t="s">
        <v>7002</v>
      </c>
      <c r="K3594" s="37">
        <v>48092</v>
      </c>
      <c r="L3594" s="44">
        <v>11205.89</v>
      </c>
      <c r="M3594" s="44">
        <v>11205.89</v>
      </c>
      <c r="N3594" s="44">
        <v>0</v>
      </c>
      <c r="O3594" s="44">
        <v>10085.299999999999</v>
      </c>
      <c r="P3594" s="44">
        <v>0</v>
      </c>
      <c r="Q3594" s="44">
        <v>840.44</v>
      </c>
      <c r="R3594" s="44">
        <v>0</v>
      </c>
      <c r="S3594" s="44">
        <v>840.44</v>
      </c>
      <c r="T3594" s="44">
        <v>0</v>
      </c>
      <c r="V3594" s="44"/>
      <c r="W3594" s="44"/>
      <c r="X3594" s="44"/>
    </row>
    <row r="3595" spans="1:24">
      <c r="A3595">
        <v>2</v>
      </c>
      <c r="B3595">
        <v>4332</v>
      </c>
      <c r="C3595" t="s">
        <v>3767</v>
      </c>
      <c r="D3595" t="s">
        <v>13</v>
      </c>
      <c r="E3595" t="s">
        <v>9</v>
      </c>
      <c r="F3595" t="s">
        <v>8354</v>
      </c>
      <c r="G3595" t="s">
        <v>8078</v>
      </c>
      <c r="H3595" t="s">
        <v>86</v>
      </c>
      <c r="I3595" s="42">
        <v>1</v>
      </c>
      <c r="J3595" t="s">
        <v>7002</v>
      </c>
      <c r="K3595" s="37">
        <v>43917</v>
      </c>
      <c r="L3595" s="44">
        <v>43536.1</v>
      </c>
      <c r="M3595" s="44">
        <v>43536.1</v>
      </c>
      <c r="N3595" s="44">
        <v>0</v>
      </c>
      <c r="O3595" s="44">
        <v>43536.1</v>
      </c>
      <c r="P3595" s="44">
        <v>0</v>
      </c>
      <c r="Q3595" s="44">
        <v>0</v>
      </c>
      <c r="R3595" s="44">
        <v>0</v>
      </c>
      <c r="S3595" s="44">
        <v>0</v>
      </c>
      <c r="T3595" s="44">
        <v>0</v>
      </c>
      <c r="V3595" s="44"/>
      <c r="W3595" s="44"/>
      <c r="X3595" s="44"/>
    </row>
    <row r="3596" spans="1:24">
      <c r="A3596">
        <v>2</v>
      </c>
      <c r="B3596">
        <v>4332</v>
      </c>
      <c r="C3596" t="s">
        <v>3767</v>
      </c>
      <c r="D3596" t="s">
        <v>1863</v>
      </c>
      <c r="E3596" t="s">
        <v>147</v>
      </c>
      <c r="F3596" t="s">
        <v>8355</v>
      </c>
      <c r="G3596" t="s">
        <v>8356</v>
      </c>
      <c r="H3596" t="s">
        <v>107</v>
      </c>
      <c r="I3596" s="42">
        <v>1</v>
      </c>
      <c r="J3596" t="s">
        <v>7002</v>
      </c>
      <c r="K3596" s="37">
        <v>48092</v>
      </c>
      <c r="L3596" s="44">
        <v>285467.68</v>
      </c>
      <c r="M3596" s="44">
        <v>285467.68</v>
      </c>
      <c r="N3596" s="44">
        <v>0</v>
      </c>
      <c r="O3596" s="44">
        <v>256920.91</v>
      </c>
      <c r="P3596" s="44">
        <v>0</v>
      </c>
      <c r="Q3596" s="44">
        <v>0</v>
      </c>
      <c r="R3596" s="44">
        <v>0</v>
      </c>
      <c r="S3596" s="44">
        <v>0</v>
      </c>
      <c r="T3596" s="44">
        <v>0</v>
      </c>
      <c r="V3596" s="44"/>
      <c r="W3596" s="44"/>
      <c r="X3596" s="44"/>
    </row>
    <row r="3597" spans="1:24">
      <c r="A3597">
        <v>2</v>
      </c>
      <c r="B3597">
        <v>4332</v>
      </c>
      <c r="C3597" t="s">
        <v>3767</v>
      </c>
      <c r="D3597" t="s">
        <v>65</v>
      </c>
      <c r="E3597" t="s">
        <v>48</v>
      </c>
      <c r="F3597" t="s">
        <v>8357</v>
      </c>
      <c r="G3597" t="s">
        <v>8358</v>
      </c>
      <c r="H3597" t="s">
        <v>100</v>
      </c>
      <c r="I3597" s="42">
        <v>1</v>
      </c>
      <c r="J3597" t="s">
        <v>7002</v>
      </c>
      <c r="K3597" s="37">
        <v>48092</v>
      </c>
      <c r="L3597" s="44">
        <v>9686.7000000000007</v>
      </c>
      <c r="M3597" s="44">
        <v>9686.7000000000007</v>
      </c>
      <c r="N3597" s="44">
        <v>0</v>
      </c>
      <c r="O3597" s="44">
        <v>8718.0300000000007</v>
      </c>
      <c r="P3597" s="44">
        <v>0</v>
      </c>
      <c r="Q3597" s="44">
        <v>726.5</v>
      </c>
      <c r="R3597" s="44">
        <v>0</v>
      </c>
      <c r="S3597" s="44">
        <v>726.5</v>
      </c>
      <c r="T3597" s="44">
        <v>0</v>
      </c>
      <c r="V3597" s="44"/>
      <c r="W3597" s="44"/>
      <c r="X3597" s="44"/>
    </row>
    <row r="3598" spans="1:24">
      <c r="A3598">
        <v>2</v>
      </c>
      <c r="B3598">
        <v>4332</v>
      </c>
      <c r="C3598" t="s">
        <v>3767</v>
      </c>
      <c r="D3598" t="s">
        <v>918</v>
      </c>
      <c r="E3598" t="s">
        <v>25</v>
      </c>
      <c r="F3598" t="s">
        <v>8359</v>
      </c>
      <c r="G3598" t="s">
        <v>8360</v>
      </c>
      <c r="H3598" t="s">
        <v>107</v>
      </c>
      <c r="I3598" s="42">
        <v>1</v>
      </c>
      <c r="J3598" t="s">
        <v>7002</v>
      </c>
      <c r="K3598" s="37">
        <v>43924</v>
      </c>
      <c r="L3598" s="44">
        <v>79657.36</v>
      </c>
      <c r="M3598" s="44">
        <v>79657.36</v>
      </c>
      <c r="N3598" s="44">
        <v>0</v>
      </c>
      <c r="O3598" s="44">
        <v>71691.62</v>
      </c>
      <c r="P3598" s="44">
        <v>0</v>
      </c>
      <c r="Q3598" s="44">
        <v>5974.3</v>
      </c>
      <c r="R3598" s="44">
        <v>0</v>
      </c>
      <c r="S3598" s="44">
        <v>5974.3</v>
      </c>
      <c r="T3598" s="44">
        <v>0</v>
      </c>
      <c r="V3598" s="44"/>
      <c r="W3598" s="44"/>
      <c r="X3598" s="44"/>
    </row>
    <row r="3599" spans="1:24">
      <c r="A3599">
        <v>2</v>
      </c>
      <c r="B3599">
        <v>4332</v>
      </c>
      <c r="C3599" t="s">
        <v>3767</v>
      </c>
      <c r="D3599" t="s">
        <v>305</v>
      </c>
      <c r="E3599" t="s">
        <v>218</v>
      </c>
      <c r="F3599" t="s">
        <v>6713</v>
      </c>
      <c r="G3599" t="s">
        <v>2376</v>
      </c>
      <c r="H3599" t="s">
        <v>124</v>
      </c>
      <c r="I3599" s="42">
        <v>1</v>
      </c>
      <c r="J3599" t="s">
        <v>7002</v>
      </c>
      <c r="K3599" s="37">
        <v>43507</v>
      </c>
      <c r="L3599" s="44">
        <v>28690</v>
      </c>
      <c r="M3599" s="44">
        <v>28690</v>
      </c>
      <c r="N3599" s="44">
        <v>0</v>
      </c>
      <c r="O3599" s="44">
        <v>25821</v>
      </c>
      <c r="P3599" s="44">
        <v>0</v>
      </c>
      <c r="Q3599" s="44">
        <v>2151.75</v>
      </c>
      <c r="R3599" s="44">
        <v>0</v>
      </c>
      <c r="S3599" s="44">
        <v>0</v>
      </c>
      <c r="T3599" s="44">
        <v>2151.75</v>
      </c>
      <c r="V3599" s="44"/>
      <c r="W3599" s="44"/>
      <c r="X3599" s="44"/>
    </row>
    <row r="3600" spans="1:24">
      <c r="A3600">
        <v>2</v>
      </c>
      <c r="B3600">
        <v>4332</v>
      </c>
      <c r="C3600" t="s">
        <v>3767</v>
      </c>
      <c r="D3600" t="s">
        <v>427</v>
      </c>
      <c r="E3600" t="s">
        <v>60</v>
      </c>
      <c r="F3600" t="s">
        <v>6714</v>
      </c>
      <c r="G3600" t="s">
        <v>3584</v>
      </c>
      <c r="H3600" t="s">
        <v>124</v>
      </c>
      <c r="I3600" s="42">
        <v>0</v>
      </c>
      <c r="J3600" t="s">
        <v>7002</v>
      </c>
      <c r="K3600" s="37">
        <v>43951</v>
      </c>
      <c r="L3600" s="44">
        <v>4726.22</v>
      </c>
      <c r="M3600" s="44">
        <v>4726.22</v>
      </c>
      <c r="N3600" s="44">
        <v>0</v>
      </c>
      <c r="O3600" s="44">
        <v>4253.6000000000004</v>
      </c>
      <c r="P3600" s="44">
        <v>0</v>
      </c>
      <c r="Q3600" s="44">
        <v>354.4667</v>
      </c>
      <c r="R3600" s="44">
        <v>0</v>
      </c>
      <c r="S3600" s="44">
        <v>0</v>
      </c>
      <c r="T3600" s="44">
        <v>354.4667</v>
      </c>
      <c r="V3600" s="44"/>
      <c r="W3600" s="44"/>
      <c r="X3600" s="44"/>
    </row>
    <row r="3601" spans="1:24">
      <c r="A3601">
        <v>2</v>
      </c>
      <c r="B3601">
        <v>4332</v>
      </c>
      <c r="C3601" t="s">
        <v>3767</v>
      </c>
      <c r="D3601" t="s">
        <v>90</v>
      </c>
      <c r="E3601" t="s">
        <v>9</v>
      </c>
      <c r="F3601" t="s">
        <v>8361</v>
      </c>
      <c r="G3601" t="s">
        <v>8362</v>
      </c>
      <c r="H3601" t="s">
        <v>107</v>
      </c>
      <c r="I3601" s="42">
        <v>1</v>
      </c>
      <c r="J3601" t="s">
        <v>7002</v>
      </c>
      <c r="K3601" s="37">
        <v>48092</v>
      </c>
      <c r="L3601" s="44">
        <v>7121.7</v>
      </c>
      <c r="M3601" s="44">
        <v>7121.7</v>
      </c>
      <c r="N3601" s="44">
        <v>0</v>
      </c>
      <c r="O3601" s="44">
        <v>6409.53</v>
      </c>
      <c r="P3601" s="44">
        <v>0</v>
      </c>
      <c r="Q3601" s="44">
        <v>534.12</v>
      </c>
      <c r="R3601" s="44">
        <v>0</v>
      </c>
      <c r="S3601" s="44">
        <v>534.12</v>
      </c>
      <c r="T3601" s="44">
        <v>0</v>
      </c>
      <c r="V3601" s="44"/>
      <c r="W3601" s="44"/>
      <c r="X3601" s="44"/>
    </row>
    <row r="3602" spans="1:24">
      <c r="A3602">
        <v>2</v>
      </c>
      <c r="B3602">
        <v>4332</v>
      </c>
      <c r="C3602" t="s">
        <v>3767</v>
      </c>
      <c r="D3602" t="s">
        <v>2213</v>
      </c>
      <c r="E3602" t="s">
        <v>48</v>
      </c>
      <c r="F3602" t="s">
        <v>8363</v>
      </c>
      <c r="G3602" t="s">
        <v>8364</v>
      </c>
      <c r="H3602" t="s">
        <v>104</v>
      </c>
      <c r="I3602" s="42">
        <v>0</v>
      </c>
      <c r="J3602" t="s">
        <v>7002</v>
      </c>
      <c r="K3602" s="37">
        <v>48092</v>
      </c>
      <c r="L3602" s="44">
        <v>453295.06</v>
      </c>
      <c r="M3602" s="44">
        <v>453295.06</v>
      </c>
      <c r="N3602" s="44">
        <v>0</v>
      </c>
      <c r="O3602" s="44">
        <v>407965.55</v>
      </c>
      <c r="P3602" s="44">
        <v>0</v>
      </c>
      <c r="Q3602" s="44">
        <v>0</v>
      </c>
      <c r="R3602" s="44">
        <v>0</v>
      </c>
      <c r="S3602" s="44">
        <v>0</v>
      </c>
      <c r="T3602" s="44">
        <v>0</v>
      </c>
      <c r="V3602" s="44"/>
      <c r="W3602" s="44"/>
      <c r="X3602" s="44"/>
    </row>
    <row r="3603" spans="1:24">
      <c r="A3603">
        <v>2</v>
      </c>
      <c r="B3603">
        <v>4332</v>
      </c>
      <c r="C3603" t="s">
        <v>3767</v>
      </c>
      <c r="D3603" t="s">
        <v>2213</v>
      </c>
      <c r="E3603" t="s">
        <v>48</v>
      </c>
      <c r="F3603" t="s">
        <v>8365</v>
      </c>
      <c r="G3603" t="s">
        <v>8366</v>
      </c>
      <c r="H3603" t="s">
        <v>104</v>
      </c>
      <c r="I3603" s="42">
        <v>0</v>
      </c>
      <c r="J3603" t="s">
        <v>7002</v>
      </c>
      <c r="K3603" s="37">
        <v>48092</v>
      </c>
      <c r="L3603" s="44">
        <v>852599.78</v>
      </c>
      <c r="M3603" s="44">
        <v>852599.78</v>
      </c>
      <c r="N3603" s="44">
        <v>0</v>
      </c>
      <c r="O3603" s="44">
        <v>767339.8</v>
      </c>
      <c r="P3603" s="44">
        <v>0</v>
      </c>
      <c r="Q3603" s="44">
        <v>4752.92</v>
      </c>
      <c r="R3603" s="44">
        <v>0</v>
      </c>
      <c r="S3603" s="44">
        <v>4752.92</v>
      </c>
      <c r="T3603" s="44">
        <v>0</v>
      </c>
      <c r="V3603" s="44"/>
      <c r="W3603" s="44"/>
      <c r="X3603" s="44"/>
    </row>
    <row r="3604" spans="1:24">
      <c r="A3604">
        <v>2</v>
      </c>
      <c r="B3604">
        <v>4332</v>
      </c>
      <c r="C3604" t="s">
        <v>3767</v>
      </c>
      <c r="D3604" t="s">
        <v>243</v>
      </c>
      <c r="E3604" t="s">
        <v>244</v>
      </c>
      <c r="F3604" t="s">
        <v>6715</v>
      </c>
      <c r="G3604" t="s">
        <v>246</v>
      </c>
      <c r="H3604" t="s">
        <v>124</v>
      </c>
      <c r="I3604" s="42">
        <v>1</v>
      </c>
      <c r="J3604" t="s">
        <v>7002</v>
      </c>
      <c r="K3604" s="37">
        <v>43265</v>
      </c>
      <c r="L3604" s="44">
        <v>61400.12</v>
      </c>
      <c r="M3604" s="44">
        <v>61400.12</v>
      </c>
      <c r="N3604" s="44">
        <v>0</v>
      </c>
      <c r="O3604" s="44">
        <v>55260.11</v>
      </c>
      <c r="P3604" s="44">
        <v>0</v>
      </c>
      <c r="Q3604" s="44">
        <v>4605.0092000000004</v>
      </c>
      <c r="R3604" s="44">
        <v>0</v>
      </c>
      <c r="S3604" s="44">
        <v>0</v>
      </c>
      <c r="T3604" s="44">
        <v>4605.0092000000004</v>
      </c>
      <c r="V3604" s="44"/>
      <c r="W3604" s="44"/>
      <c r="X3604" s="44"/>
    </row>
    <row r="3605" spans="1:24">
      <c r="A3605">
        <v>2</v>
      </c>
      <c r="B3605">
        <v>4332</v>
      </c>
      <c r="C3605" t="s">
        <v>3767</v>
      </c>
      <c r="D3605" t="s">
        <v>90</v>
      </c>
      <c r="E3605" t="s">
        <v>9</v>
      </c>
      <c r="F3605" t="s">
        <v>8367</v>
      </c>
      <c r="G3605" t="s">
        <v>8368</v>
      </c>
      <c r="H3605" t="s">
        <v>104</v>
      </c>
      <c r="I3605" s="42">
        <v>1</v>
      </c>
      <c r="J3605" t="s">
        <v>7002</v>
      </c>
      <c r="K3605" s="37">
        <v>48092</v>
      </c>
      <c r="L3605" s="44">
        <v>154264.15</v>
      </c>
      <c r="M3605" s="44">
        <v>154264.15</v>
      </c>
      <c r="N3605" s="44">
        <v>0</v>
      </c>
      <c r="O3605" s="44">
        <v>138837.74</v>
      </c>
      <c r="P3605" s="44">
        <v>0</v>
      </c>
      <c r="Q3605" s="44">
        <v>11348.27</v>
      </c>
      <c r="R3605" s="44">
        <v>0</v>
      </c>
      <c r="S3605" s="44">
        <v>11348.27</v>
      </c>
      <c r="T3605" s="44">
        <v>0</v>
      </c>
      <c r="V3605" s="44"/>
      <c r="W3605" s="44"/>
      <c r="X3605" s="44"/>
    </row>
    <row r="3606" spans="1:24">
      <c r="A3606">
        <v>2</v>
      </c>
      <c r="B3606">
        <v>4332</v>
      </c>
      <c r="C3606" t="s">
        <v>3767</v>
      </c>
      <c r="D3606" t="s">
        <v>399</v>
      </c>
      <c r="E3606" t="s">
        <v>256</v>
      </c>
      <c r="F3606" t="s">
        <v>6716</v>
      </c>
      <c r="G3606" t="s">
        <v>3564</v>
      </c>
      <c r="H3606" t="s">
        <v>86</v>
      </c>
      <c r="I3606" s="42">
        <v>1</v>
      </c>
      <c r="J3606" t="s">
        <v>7002</v>
      </c>
      <c r="K3606" s="37">
        <v>43861</v>
      </c>
      <c r="L3606" s="44">
        <v>50370.48</v>
      </c>
      <c r="M3606" s="44">
        <v>50370.48</v>
      </c>
      <c r="N3606" s="44">
        <v>0</v>
      </c>
      <c r="O3606" s="44">
        <v>45333.43</v>
      </c>
      <c r="P3606" s="44">
        <v>0</v>
      </c>
      <c r="Q3606" s="44">
        <v>3777.7858000000001</v>
      </c>
      <c r="R3606" s="44">
        <v>0</v>
      </c>
      <c r="S3606" s="44">
        <v>0</v>
      </c>
      <c r="T3606" s="44">
        <v>3777.7858000000001</v>
      </c>
      <c r="V3606" s="44"/>
      <c r="W3606" s="44"/>
      <c r="X3606" s="44"/>
    </row>
    <row r="3607" spans="1:24">
      <c r="A3607">
        <v>2</v>
      </c>
      <c r="B3607">
        <v>4332</v>
      </c>
      <c r="C3607" t="s">
        <v>3767</v>
      </c>
      <c r="D3607" t="s">
        <v>8</v>
      </c>
      <c r="E3607" t="s">
        <v>9</v>
      </c>
      <c r="F3607" t="s">
        <v>8369</v>
      </c>
      <c r="G3607" t="s">
        <v>8370</v>
      </c>
      <c r="H3607" t="s">
        <v>149</v>
      </c>
      <c r="I3607" s="42">
        <v>1</v>
      </c>
      <c r="J3607" t="s">
        <v>7002</v>
      </c>
      <c r="K3607" s="37">
        <v>48092</v>
      </c>
      <c r="L3607" s="44">
        <v>353875.67</v>
      </c>
      <c r="M3607" s="44">
        <v>353875.67</v>
      </c>
      <c r="N3607" s="44">
        <v>0</v>
      </c>
      <c r="O3607" s="44">
        <v>318488.09999999998</v>
      </c>
      <c r="P3607" s="44">
        <v>0</v>
      </c>
      <c r="Q3607" s="44">
        <v>4145.25</v>
      </c>
      <c r="R3607" s="44">
        <v>0</v>
      </c>
      <c r="S3607" s="44">
        <v>4145.25</v>
      </c>
      <c r="T3607" s="44">
        <v>0</v>
      </c>
      <c r="V3607" s="44"/>
      <c r="W3607" s="44"/>
      <c r="X3607" s="44"/>
    </row>
    <row r="3608" spans="1:24">
      <c r="A3608">
        <v>2</v>
      </c>
      <c r="B3608">
        <v>4332</v>
      </c>
      <c r="C3608" t="s">
        <v>3767</v>
      </c>
      <c r="D3608" t="s">
        <v>3142</v>
      </c>
      <c r="E3608" t="s">
        <v>25</v>
      </c>
      <c r="F3608" t="s">
        <v>8371</v>
      </c>
      <c r="G3608" t="s">
        <v>8372</v>
      </c>
      <c r="H3608" t="s">
        <v>100</v>
      </c>
      <c r="I3608" s="42">
        <v>0.5</v>
      </c>
      <c r="J3608" t="s">
        <v>7002</v>
      </c>
      <c r="K3608" s="37">
        <v>48092</v>
      </c>
      <c r="L3608" s="44">
        <v>38910.879999999997</v>
      </c>
      <c r="M3608" s="44">
        <v>38910.879999999997</v>
      </c>
      <c r="N3608" s="44">
        <v>0</v>
      </c>
      <c r="O3608" s="44">
        <v>35019.79</v>
      </c>
      <c r="P3608" s="44">
        <v>0</v>
      </c>
      <c r="Q3608" s="44">
        <v>2918.31</v>
      </c>
      <c r="R3608" s="44">
        <v>0</v>
      </c>
      <c r="S3608" s="44">
        <v>2918.31</v>
      </c>
      <c r="T3608" s="44">
        <v>0</v>
      </c>
      <c r="V3608" s="44"/>
      <c r="W3608" s="44"/>
      <c r="X3608" s="44"/>
    </row>
    <row r="3609" spans="1:24">
      <c r="A3609">
        <v>2</v>
      </c>
      <c r="B3609">
        <v>4332</v>
      </c>
      <c r="C3609" t="s">
        <v>3767</v>
      </c>
      <c r="D3609" t="s">
        <v>427</v>
      </c>
      <c r="E3609" t="s">
        <v>60</v>
      </c>
      <c r="F3609" t="s">
        <v>6717</v>
      </c>
      <c r="G3609" t="s">
        <v>3557</v>
      </c>
      <c r="H3609" t="s">
        <v>124</v>
      </c>
      <c r="I3609" s="42">
        <v>0</v>
      </c>
      <c r="J3609" t="s">
        <v>7002</v>
      </c>
      <c r="K3609" s="37">
        <v>43951</v>
      </c>
      <c r="L3609" s="44">
        <v>4350.59</v>
      </c>
      <c r="M3609" s="44">
        <v>4350.59</v>
      </c>
      <c r="N3609" s="44">
        <v>0</v>
      </c>
      <c r="O3609" s="44">
        <v>3915.53</v>
      </c>
      <c r="P3609" s="44">
        <v>0</v>
      </c>
      <c r="Q3609" s="44">
        <v>326.29419999999999</v>
      </c>
      <c r="R3609" s="44">
        <v>0</v>
      </c>
      <c r="S3609" s="44">
        <v>0</v>
      </c>
      <c r="T3609" s="44">
        <v>326.29419999999999</v>
      </c>
      <c r="V3609" s="44"/>
      <c r="W3609" s="44"/>
      <c r="X3609" s="44"/>
    </row>
    <row r="3610" spans="1:24">
      <c r="A3610">
        <v>2</v>
      </c>
      <c r="B3610">
        <v>4332</v>
      </c>
      <c r="C3610" t="s">
        <v>3767</v>
      </c>
      <c r="D3610" t="s">
        <v>745</v>
      </c>
      <c r="E3610" t="s">
        <v>25</v>
      </c>
      <c r="F3610" t="s">
        <v>6718</v>
      </c>
      <c r="G3610" t="s">
        <v>3542</v>
      </c>
      <c r="H3610" t="s">
        <v>86</v>
      </c>
      <c r="I3610" s="42">
        <v>1</v>
      </c>
      <c r="J3610" t="s">
        <v>7002</v>
      </c>
      <c r="K3610" s="37">
        <v>43864</v>
      </c>
      <c r="L3610" s="44">
        <v>45597.279999999999</v>
      </c>
      <c r="M3610" s="44">
        <v>45597.279999999999</v>
      </c>
      <c r="N3610" s="44">
        <v>0</v>
      </c>
      <c r="O3610" s="44">
        <v>41037.550000000003</v>
      </c>
      <c r="P3610" s="44">
        <v>0</v>
      </c>
      <c r="Q3610" s="44">
        <v>3419.7957999999999</v>
      </c>
      <c r="R3610" s="44">
        <v>0</v>
      </c>
      <c r="S3610" s="44">
        <v>0</v>
      </c>
      <c r="T3610" s="44">
        <v>3419.7957999999999</v>
      </c>
      <c r="V3610" s="44"/>
      <c r="W3610" s="44"/>
      <c r="X3610" s="44"/>
    </row>
    <row r="3611" spans="1:24">
      <c r="A3611">
        <v>2</v>
      </c>
      <c r="B3611">
        <v>4332</v>
      </c>
      <c r="C3611" t="s">
        <v>3767</v>
      </c>
      <c r="D3611" t="s">
        <v>3142</v>
      </c>
      <c r="E3611" t="s">
        <v>25</v>
      </c>
      <c r="F3611" t="s">
        <v>8373</v>
      </c>
      <c r="G3611" t="s">
        <v>8374</v>
      </c>
      <c r="H3611" t="s">
        <v>100</v>
      </c>
      <c r="I3611" s="42">
        <v>0</v>
      </c>
      <c r="J3611" t="s">
        <v>7002</v>
      </c>
      <c r="K3611" s="37">
        <v>48092</v>
      </c>
      <c r="L3611" s="44">
        <v>64717.37</v>
      </c>
      <c r="M3611" s="44">
        <v>64717.37</v>
      </c>
      <c r="N3611" s="44">
        <v>0</v>
      </c>
      <c r="O3611" s="44">
        <v>58245.63</v>
      </c>
      <c r="P3611" s="44">
        <v>0</v>
      </c>
      <c r="Q3611" s="44">
        <v>4853.8</v>
      </c>
      <c r="R3611" s="44">
        <v>0</v>
      </c>
      <c r="S3611" s="44">
        <v>4853.8</v>
      </c>
      <c r="T3611" s="44">
        <v>0</v>
      </c>
      <c r="V3611" s="44"/>
      <c r="W3611" s="44"/>
      <c r="X3611" s="44"/>
    </row>
    <row r="3612" spans="1:24">
      <c r="A3612">
        <v>2</v>
      </c>
      <c r="B3612">
        <v>4332</v>
      </c>
      <c r="C3612" t="s">
        <v>3767</v>
      </c>
      <c r="D3612" t="s">
        <v>2036</v>
      </c>
      <c r="E3612" t="s">
        <v>60</v>
      </c>
      <c r="F3612" t="s">
        <v>8375</v>
      </c>
      <c r="G3612" t="s">
        <v>8376</v>
      </c>
      <c r="H3612" t="s">
        <v>100</v>
      </c>
      <c r="I3612" s="42">
        <v>1</v>
      </c>
      <c r="J3612" t="s">
        <v>7002</v>
      </c>
      <c r="K3612" s="37">
        <v>48092</v>
      </c>
      <c r="L3612" s="44">
        <v>12503.9</v>
      </c>
      <c r="M3612" s="44">
        <v>12503.9</v>
      </c>
      <c r="N3612" s="44">
        <v>0</v>
      </c>
      <c r="O3612" s="44">
        <v>11253.51</v>
      </c>
      <c r="P3612" s="44">
        <v>0</v>
      </c>
      <c r="Q3612" s="44">
        <v>937.79</v>
      </c>
      <c r="R3612" s="44">
        <v>0</v>
      </c>
      <c r="S3612" s="44">
        <v>937.79</v>
      </c>
      <c r="T3612" s="44">
        <v>0</v>
      </c>
      <c r="V3612" s="44"/>
      <c r="W3612" s="44"/>
      <c r="X3612" s="44"/>
    </row>
    <row r="3613" spans="1:24">
      <c r="A3613">
        <v>2</v>
      </c>
      <c r="B3613">
        <v>4332</v>
      </c>
      <c r="C3613" t="s">
        <v>3767</v>
      </c>
      <c r="D3613" t="s">
        <v>90</v>
      </c>
      <c r="E3613" t="s">
        <v>9</v>
      </c>
      <c r="F3613" t="s">
        <v>8377</v>
      </c>
      <c r="G3613" t="s">
        <v>8378</v>
      </c>
      <c r="H3613" t="s">
        <v>107</v>
      </c>
      <c r="I3613" s="42">
        <v>0</v>
      </c>
      <c r="J3613" t="s">
        <v>7002</v>
      </c>
      <c r="K3613" s="37">
        <v>48092</v>
      </c>
      <c r="L3613" s="44">
        <v>821347</v>
      </c>
      <c r="M3613" s="44">
        <v>821347</v>
      </c>
      <c r="N3613" s="44">
        <v>0</v>
      </c>
      <c r="O3613" s="44">
        <v>739212.3</v>
      </c>
      <c r="P3613" s="44">
        <v>0</v>
      </c>
      <c r="Q3613" s="44">
        <v>0</v>
      </c>
      <c r="R3613" s="44">
        <v>0</v>
      </c>
      <c r="S3613" s="44">
        <v>0</v>
      </c>
      <c r="T3613" s="44">
        <v>0</v>
      </c>
      <c r="V3613" s="44"/>
      <c r="W3613" s="44"/>
      <c r="X3613" s="44"/>
    </row>
    <row r="3614" spans="1:24">
      <c r="A3614">
        <v>2</v>
      </c>
      <c r="B3614">
        <v>4332</v>
      </c>
      <c r="C3614" t="s">
        <v>3767</v>
      </c>
      <c r="D3614" t="s">
        <v>89</v>
      </c>
      <c r="E3614" t="s">
        <v>37</v>
      </c>
      <c r="F3614" t="s">
        <v>6719</v>
      </c>
      <c r="G3614" t="s">
        <v>3563</v>
      </c>
      <c r="H3614" t="s">
        <v>124</v>
      </c>
      <c r="I3614" s="42">
        <v>0</v>
      </c>
      <c r="J3614" t="s">
        <v>7002</v>
      </c>
      <c r="K3614" s="37">
        <v>48092</v>
      </c>
      <c r="L3614" s="44">
        <v>325862.32</v>
      </c>
      <c r="M3614" s="44">
        <v>325862.32</v>
      </c>
      <c r="N3614" s="44">
        <v>0</v>
      </c>
      <c r="O3614" s="44">
        <v>293276.09000000003</v>
      </c>
      <c r="P3614" s="44">
        <v>0</v>
      </c>
      <c r="Q3614" s="44">
        <v>0</v>
      </c>
      <c r="R3614" s="44">
        <v>0</v>
      </c>
      <c r="S3614" s="44">
        <v>0</v>
      </c>
      <c r="T3614" s="44">
        <v>0</v>
      </c>
      <c r="V3614" s="44"/>
      <c r="W3614" s="44"/>
      <c r="X3614" s="44"/>
    </row>
    <row r="3615" spans="1:24">
      <c r="A3615">
        <v>2</v>
      </c>
      <c r="B3615">
        <v>4332</v>
      </c>
      <c r="C3615" t="s">
        <v>3767</v>
      </c>
      <c r="D3615" t="s">
        <v>13</v>
      </c>
      <c r="E3615" t="s">
        <v>9</v>
      </c>
      <c r="F3615" t="s">
        <v>8379</v>
      </c>
      <c r="G3615" t="s">
        <v>8380</v>
      </c>
      <c r="H3615" t="s">
        <v>107</v>
      </c>
      <c r="I3615" s="42">
        <v>0</v>
      </c>
      <c r="J3615" t="s">
        <v>7002</v>
      </c>
      <c r="K3615" s="37">
        <v>48092</v>
      </c>
      <c r="L3615" s="44">
        <v>404549.24</v>
      </c>
      <c r="M3615" s="44">
        <v>404549.24</v>
      </c>
      <c r="N3615" s="44">
        <v>0</v>
      </c>
      <c r="O3615" s="44">
        <v>364094.32</v>
      </c>
      <c r="P3615" s="44">
        <v>0</v>
      </c>
      <c r="Q3615" s="44">
        <v>0</v>
      </c>
      <c r="R3615" s="44">
        <v>0</v>
      </c>
      <c r="S3615" s="44">
        <v>0</v>
      </c>
      <c r="T3615" s="44">
        <v>0</v>
      </c>
      <c r="V3615" s="44"/>
      <c r="W3615" s="44"/>
      <c r="X3615" s="44"/>
    </row>
    <row r="3616" spans="1:24">
      <c r="A3616">
        <v>2</v>
      </c>
      <c r="B3616">
        <v>4332</v>
      </c>
      <c r="C3616" t="s">
        <v>3767</v>
      </c>
      <c r="D3616" t="s">
        <v>227</v>
      </c>
      <c r="E3616" t="s">
        <v>76</v>
      </c>
      <c r="F3616" t="s">
        <v>6720</v>
      </c>
      <c r="G3616" t="s">
        <v>3556</v>
      </c>
      <c r="H3616" t="s">
        <v>86</v>
      </c>
      <c r="I3616" s="42">
        <v>1</v>
      </c>
      <c r="J3616" t="s">
        <v>7002</v>
      </c>
      <c r="K3616" s="37">
        <v>48092</v>
      </c>
      <c r="L3616" s="44">
        <v>126018.7</v>
      </c>
      <c r="M3616" s="44">
        <v>126018.7</v>
      </c>
      <c r="N3616" s="44">
        <v>0</v>
      </c>
      <c r="O3616" s="44">
        <v>113416.83</v>
      </c>
      <c r="P3616" s="44">
        <v>0</v>
      </c>
      <c r="Q3616" s="44">
        <v>0</v>
      </c>
      <c r="R3616" s="44">
        <v>0</v>
      </c>
      <c r="S3616" s="44">
        <v>0</v>
      </c>
      <c r="T3616" s="44">
        <v>0</v>
      </c>
      <c r="V3616" s="44"/>
      <c r="W3616" s="44"/>
      <c r="X3616" s="44"/>
    </row>
    <row r="3617" spans="1:24">
      <c r="A3617">
        <v>2</v>
      </c>
      <c r="B3617">
        <v>4332</v>
      </c>
      <c r="C3617" t="s">
        <v>3767</v>
      </c>
      <c r="D3617" t="s">
        <v>280</v>
      </c>
      <c r="E3617" t="s">
        <v>9</v>
      </c>
      <c r="F3617" t="s">
        <v>8381</v>
      </c>
      <c r="G3617" t="s">
        <v>8382</v>
      </c>
      <c r="H3617" t="s">
        <v>104</v>
      </c>
      <c r="I3617" s="42">
        <v>0.25</v>
      </c>
      <c r="J3617" t="s">
        <v>7002</v>
      </c>
      <c r="K3617" s="37">
        <v>48092</v>
      </c>
      <c r="L3617" s="44">
        <v>4433524.62</v>
      </c>
      <c r="M3617" s="44">
        <v>4433524.62</v>
      </c>
      <c r="N3617" s="44">
        <v>0</v>
      </c>
      <c r="O3617" s="44">
        <v>3990172.16</v>
      </c>
      <c r="P3617" s="44">
        <v>0</v>
      </c>
      <c r="Q3617" s="44">
        <v>0</v>
      </c>
      <c r="R3617" s="44">
        <v>0</v>
      </c>
      <c r="S3617" s="44">
        <v>0</v>
      </c>
      <c r="T3617" s="44">
        <v>0</v>
      </c>
      <c r="V3617" s="44"/>
      <c r="W3617" s="44"/>
      <c r="X3617" s="44"/>
    </row>
    <row r="3618" spans="1:24">
      <c r="A3618">
        <v>2</v>
      </c>
      <c r="B3618">
        <v>4332</v>
      </c>
      <c r="C3618" t="s">
        <v>3767</v>
      </c>
      <c r="D3618" t="s">
        <v>89</v>
      </c>
      <c r="E3618" t="s">
        <v>37</v>
      </c>
      <c r="F3618" t="s">
        <v>6721</v>
      </c>
      <c r="G3618" t="s">
        <v>3577</v>
      </c>
      <c r="H3618" t="s">
        <v>124</v>
      </c>
      <c r="I3618" s="42">
        <v>0</v>
      </c>
      <c r="J3618" t="s">
        <v>7002</v>
      </c>
      <c r="K3618" s="37">
        <v>43990</v>
      </c>
      <c r="L3618" s="44">
        <v>45440.9</v>
      </c>
      <c r="M3618" s="44">
        <v>45440.9</v>
      </c>
      <c r="N3618" s="44">
        <v>0</v>
      </c>
      <c r="O3618" s="44">
        <v>40896.81</v>
      </c>
      <c r="P3618" s="44">
        <v>0</v>
      </c>
      <c r="Q3618" s="44">
        <v>3408.0675000000001</v>
      </c>
      <c r="R3618" s="44">
        <v>0</v>
      </c>
      <c r="S3618" s="44">
        <v>0</v>
      </c>
      <c r="T3618" s="44">
        <v>3408.0675000000001</v>
      </c>
      <c r="V3618" s="44"/>
      <c r="W3618" s="44"/>
      <c r="X3618" s="44"/>
    </row>
    <row r="3619" spans="1:24">
      <c r="A3619">
        <v>2</v>
      </c>
      <c r="B3619">
        <v>4332</v>
      </c>
      <c r="C3619" t="s">
        <v>3767</v>
      </c>
      <c r="D3619" t="s">
        <v>971</v>
      </c>
      <c r="E3619" t="s">
        <v>440</v>
      </c>
      <c r="F3619" t="s">
        <v>6722</v>
      </c>
      <c r="G3619" t="s">
        <v>3552</v>
      </c>
      <c r="H3619" t="s">
        <v>124</v>
      </c>
      <c r="I3619" s="42">
        <v>1</v>
      </c>
      <c r="J3619" t="s">
        <v>7002</v>
      </c>
      <c r="K3619" s="37">
        <v>43861</v>
      </c>
      <c r="L3619" s="44">
        <v>72022.820000000007</v>
      </c>
      <c r="M3619" s="44">
        <v>72022.820000000007</v>
      </c>
      <c r="N3619" s="44">
        <v>0</v>
      </c>
      <c r="O3619" s="44">
        <v>64820.54</v>
      </c>
      <c r="P3619" s="44">
        <v>0</v>
      </c>
      <c r="Q3619" s="44">
        <v>5401.7116999999998</v>
      </c>
      <c r="R3619" s="44">
        <v>0</v>
      </c>
      <c r="S3619" s="44">
        <v>0</v>
      </c>
      <c r="T3619" s="44">
        <v>5401.7116999999998</v>
      </c>
      <c r="V3619" s="44"/>
      <c r="W3619" s="44"/>
      <c r="X3619" s="44"/>
    </row>
    <row r="3620" spans="1:24">
      <c r="A3620">
        <v>2</v>
      </c>
      <c r="B3620">
        <v>4332</v>
      </c>
      <c r="C3620" t="s">
        <v>3767</v>
      </c>
      <c r="D3620" t="s">
        <v>427</v>
      </c>
      <c r="E3620" t="s">
        <v>60</v>
      </c>
      <c r="F3620" t="s">
        <v>6723</v>
      </c>
      <c r="G3620" t="s">
        <v>3596</v>
      </c>
      <c r="H3620" t="s">
        <v>124</v>
      </c>
      <c r="I3620" s="42">
        <v>0</v>
      </c>
      <c r="J3620" t="s">
        <v>7002</v>
      </c>
      <c r="K3620" s="37">
        <v>48092</v>
      </c>
      <c r="L3620" s="44">
        <v>283374</v>
      </c>
      <c r="M3620" s="44">
        <v>283374</v>
      </c>
      <c r="N3620" s="44">
        <v>0</v>
      </c>
      <c r="O3620" s="44">
        <v>255036.6</v>
      </c>
      <c r="P3620" s="44">
        <v>0</v>
      </c>
      <c r="Q3620" s="44">
        <v>0</v>
      </c>
      <c r="R3620" s="44">
        <v>0</v>
      </c>
      <c r="S3620" s="44">
        <v>0</v>
      </c>
      <c r="T3620" s="44">
        <v>0</v>
      </c>
      <c r="V3620" s="44"/>
      <c r="W3620" s="44"/>
      <c r="X3620" s="44"/>
    </row>
    <row r="3621" spans="1:24">
      <c r="A3621">
        <v>2</v>
      </c>
      <c r="B3621">
        <v>4332</v>
      </c>
      <c r="C3621" t="s">
        <v>3767</v>
      </c>
      <c r="D3621" t="s">
        <v>427</v>
      </c>
      <c r="E3621" t="s">
        <v>60</v>
      </c>
      <c r="F3621" t="s">
        <v>6724</v>
      </c>
      <c r="G3621" t="s">
        <v>3581</v>
      </c>
      <c r="H3621" t="s">
        <v>124</v>
      </c>
      <c r="I3621" s="42">
        <v>0</v>
      </c>
      <c r="J3621" t="s">
        <v>7002</v>
      </c>
      <c r="K3621" s="37">
        <v>43951</v>
      </c>
      <c r="L3621" s="44">
        <v>97054.68</v>
      </c>
      <c r="M3621" s="44">
        <v>97054.68</v>
      </c>
      <c r="N3621" s="44">
        <v>0</v>
      </c>
      <c r="O3621" s="44">
        <v>87349.21</v>
      </c>
      <c r="P3621" s="44">
        <v>0</v>
      </c>
      <c r="Q3621" s="44">
        <v>7279.1008000000002</v>
      </c>
      <c r="R3621" s="44">
        <v>0</v>
      </c>
      <c r="S3621" s="44">
        <v>0</v>
      </c>
      <c r="T3621" s="44">
        <v>7279.1008000000002</v>
      </c>
      <c r="V3621" s="44"/>
      <c r="W3621" s="44"/>
      <c r="X3621" s="44"/>
    </row>
    <row r="3622" spans="1:24">
      <c r="A3622">
        <v>2</v>
      </c>
      <c r="B3622">
        <v>4332</v>
      </c>
      <c r="C3622" t="s">
        <v>3767</v>
      </c>
      <c r="D3622" t="s">
        <v>237</v>
      </c>
      <c r="E3622" t="s">
        <v>15</v>
      </c>
      <c r="F3622" t="s">
        <v>6725</v>
      </c>
      <c r="G3622" t="s">
        <v>269</v>
      </c>
      <c r="H3622" t="s">
        <v>124</v>
      </c>
      <c r="I3622" s="42">
        <v>0</v>
      </c>
      <c r="J3622" t="s">
        <v>7002</v>
      </c>
      <c r="K3622" s="37">
        <v>43917</v>
      </c>
      <c r="L3622" s="44">
        <v>12482.26</v>
      </c>
      <c r="M3622" s="44">
        <v>12482.26</v>
      </c>
      <c r="N3622" s="44">
        <v>0</v>
      </c>
      <c r="O3622" s="44">
        <v>11234.03</v>
      </c>
      <c r="P3622" s="44">
        <v>0</v>
      </c>
      <c r="Q3622" s="44">
        <v>936.16920000000005</v>
      </c>
      <c r="R3622" s="44">
        <v>0</v>
      </c>
      <c r="S3622" s="44">
        <v>0</v>
      </c>
      <c r="T3622" s="44">
        <v>936.16920000000005</v>
      </c>
      <c r="V3622" s="44"/>
      <c r="W3622" s="44"/>
      <c r="X3622" s="44"/>
    </row>
    <row r="3623" spans="1:24">
      <c r="A3623">
        <v>2</v>
      </c>
      <c r="B3623">
        <v>4332</v>
      </c>
      <c r="C3623" t="s">
        <v>3767</v>
      </c>
      <c r="D3623" t="s">
        <v>90</v>
      </c>
      <c r="E3623" t="s">
        <v>9</v>
      </c>
      <c r="F3623" t="s">
        <v>6726</v>
      </c>
      <c r="G3623" t="s">
        <v>3616</v>
      </c>
      <c r="H3623" t="s">
        <v>107</v>
      </c>
      <c r="I3623" s="42">
        <v>1</v>
      </c>
      <c r="J3623" t="s">
        <v>7002</v>
      </c>
      <c r="K3623" s="37">
        <v>43990</v>
      </c>
      <c r="L3623" s="44">
        <v>26628</v>
      </c>
      <c r="M3623" s="44">
        <v>26628</v>
      </c>
      <c r="N3623" s="44">
        <v>0</v>
      </c>
      <c r="O3623" s="44">
        <v>23965.200000000001</v>
      </c>
      <c r="P3623" s="44">
        <v>0</v>
      </c>
      <c r="Q3623" s="44">
        <v>1997.1</v>
      </c>
      <c r="R3623" s="44">
        <v>0</v>
      </c>
      <c r="S3623" s="44">
        <v>1997.1</v>
      </c>
      <c r="T3623" s="44">
        <v>0</v>
      </c>
      <c r="V3623" s="44"/>
      <c r="W3623" s="44"/>
      <c r="X3623" s="44"/>
    </row>
    <row r="3624" spans="1:24">
      <c r="A3624">
        <v>2</v>
      </c>
      <c r="B3624">
        <v>4332</v>
      </c>
      <c r="C3624" t="s">
        <v>3767</v>
      </c>
      <c r="D3624" t="s">
        <v>971</v>
      </c>
      <c r="E3624" t="s">
        <v>440</v>
      </c>
      <c r="F3624" t="s">
        <v>6727</v>
      </c>
      <c r="G3624" t="s">
        <v>3550</v>
      </c>
      <c r="H3624" t="s">
        <v>124</v>
      </c>
      <c r="I3624" s="42">
        <v>1</v>
      </c>
      <c r="J3624" t="s">
        <v>7002</v>
      </c>
      <c r="K3624" s="37">
        <v>43959</v>
      </c>
      <c r="L3624" s="44">
        <v>24228.26</v>
      </c>
      <c r="M3624" s="44">
        <v>24228.26</v>
      </c>
      <c r="N3624" s="44">
        <v>0</v>
      </c>
      <c r="O3624" s="44">
        <v>21805.43</v>
      </c>
      <c r="P3624" s="44">
        <v>0</v>
      </c>
      <c r="Q3624" s="44">
        <v>1817.1192000000001</v>
      </c>
      <c r="R3624" s="44">
        <v>0</v>
      </c>
      <c r="S3624" s="44">
        <v>0</v>
      </c>
      <c r="T3624" s="44">
        <v>1817.1192000000001</v>
      </c>
      <c r="V3624" s="44"/>
      <c r="W3624" s="44"/>
      <c r="X3624" s="44"/>
    </row>
    <row r="3625" spans="1:24">
      <c r="A3625">
        <v>2</v>
      </c>
      <c r="B3625">
        <v>4332</v>
      </c>
      <c r="C3625" t="s">
        <v>3767</v>
      </c>
      <c r="D3625" t="s">
        <v>1386</v>
      </c>
      <c r="E3625" t="s">
        <v>9</v>
      </c>
      <c r="F3625" t="s">
        <v>8383</v>
      </c>
      <c r="G3625" t="s">
        <v>8384</v>
      </c>
      <c r="H3625" t="s">
        <v>107</v>
      </c>
      <c r="I3625" s="42">
        <v>1</v>
      </c>
      <c r="J3625" t="s">
        <v>7002</v>
      </c>
      <c r="K3625" s="37">
        <v>48092</v>
      </c>
      <c r="L3625" s="44">
        <v>538946.98</v>
      </c>
      <c r="M3625" s="44">
        <v>538946.98</v>
      </c>
      <c r="N3625" s="44">
        <v>0</v>
      </c>
      <c r="O3625" s="44">
        <v>485052.28</v>
      </c>
      <c r="P3625" s="44">
        <v>0</v>
      </c>
      <c r="Q3625" s="44">
        <v>0</v>
      </c>
      <c r="R3625" s="44">
        <v>0</v>
      </c>
      <c r="S3625" s="44">
        <v>0</v>
      </c>
      <c r="T3625" s="44">
        <v>0</v>
      </c>
      <c r="V3625" s="44"/>
      <c r="W3625" s="44"/>
      <c r="X3625" s="44"/>
    </row>
    <row r="3626" spans="1:24">
      <c r="A3626">
        <v>2</v>
      </c>
      <c r="B3626">
        <v>4332</v>
      </c>
      <c r="C3626" t="s">
        <v>3767</v>
      </c>
      <c r="D3626" t="s">
        <v>90</v>
      </c>
      <c r="E3626" t="s">
        <v>9</v>
      </c>
      <c r="F3626" t="s">
        <v>6728</v>
      </c>
      <c r="G3626" t="s">
        <v>3672</v>
      </c>
      <c r="H3626" t="s">
        <v>104</v>
      </c>
      <c r="I3626" s="42">
        <v>1</v>
      </c>
      <c r="J3626" t="s">
        <v>7002</v>
      </c>
      <c r="K3626" s="37">
        <v>48092</v>
      </c>
      <c r="L3626" s="44">
        <v>400894.4</v>
      </c>
      <c r="M3626" s="44">
        <v>400894.4</v>
      </c>
      <c r="N3626" s="44">
        <v>0</v>
      </c>
      <c r="O3626" s="44">
        <v>360804.96</v>
      </c>
      <c r="P3626" s="44">
        <v>0</v>
      </c>
      <c r="Q3626" s="44">
        <v>30067.08</v>
      </c>
      <c r="R3626" s="44">
        <v>0</v>
      </c>
      <c r="S3626" s="44">
        <v>30067.08</v>
      </c>
      <c r="T3626" s="44">
        <v>0</v>
      </c>
      <c r="V3626" s="44"/>
      <c r="W3626" s="44"/>
      <c r="X3626" s="44"/>
    </row>
    <row r="3627" spans="1:24">
      <c r="A3627">
        <v>2</v>
      </c>
      <c r="B3627">
        <v>4332</v>
      </c>
      <c r="C3627" t="s">
        <v>3767</v>
      </c>
      <c r="D3627" t="s">
        <v>90</v>
      </c>
      <c r="E3627" t="s">
        <v>9</v>
      </c>
      <c r="F3627" t="s">
        <v>6729</v>
      </c>
      <c r="G3627" t="s">
        <v>3578</v>
      </c>
      <c r="H3627" t="s">
        <v>107</v>
      </c>
      <c r="I3627" s="42">
        <v>0.15</v>
      </c>
      <c r="J3627" t="s">
        <v>7002</v>
      </c>
      <c r="K3627" s="37">
        <v>48092</v>
      </c>
      <c r="L3627" s="44">
        <v>4247166.6399999997</v>
      </c>
      <c r="M3627" s="44">
        <v>4247166.6399999997</v>
      </c>
      <c r="N3627" s="44">
        <v>0</v>
      </c>
      <c r="O3627" s="44">
        <v>3822449.98</v>
      </c>
      <c r="P3627" s="44">
        <v>0</v>
      </c>
      <c r="Q3627" s="44">
        <v>0</v>
      </c>
      <c r="R3627" s="44">
        <v>0</v>
      </c>
      <c r="S3627" s="44">
        <v>0</v>
      </c>
      <c r="T3627" s="44">
        <v>0</v>
      </c>
      <c r="V3627" s="44"/>
      <c r="W3627" s="44"/>
      <c r="X3627" s="44"/>
    </row>
    <row r="3628" spans="1:24">
      <c r="A3628">
        <v>2</v>
      </c>
      <c r="B3628">
        <v>4332</v>
      </c>
      <c r="C3628" t="s">
        <v>3767</v>
      </c>
      <c r="D3628" t="s">
        <v>1688</v>
      </c>
      <c r="E3628" t="s">
        <v>131</v>
      </c>
      <c r="F3628" t="s">
        <v>6730</v>
      </c>
      <c r="G3628" t="s">
        <v>3567</v>
      </c>
      <c r="H3628" t="s">
        <v>124</v>
      </c>
      <c r="I3628" s="42">
        <v>1</v>
      </c>
      <c r="J3628" t="s">
        <v>7002</v>
      </c>
      <c r="K3628" s="37">
        <v>43864</v>
      </c>
      <c r="L3628" s="44">
        <v>20625.099999999999</v>
      </c>
      <c r="M3628" s="44">
        <v>20625.099999999999</v>
      </c>
      <c r="N3628" s="44">
        <v>0</v>
      </c>
      <c r="O3628" s="44">
        <v>18562.59</v>
      </c>
      <c r="P3628" s="44">
        <v>0</v>
      </c>
      <c r="Q3628" s="44">
        <v>1546.8824999999999</v>
      </c>
      <c r="R3628" s="44">
        <v>0</v>
      </c>
      <c r="S3628" s="44">
        <v>0</v>
      </c>
      <c r="T3628" s="44">
        <v>1546.8824999999999</v>
      </c>
      <c r="V3628" s="44"/>
      <c r="W3628" s="44"/>
      <c r="X3628" s="44"/>
    </row>
    <row r="3629" spans="1:24">
      <c r="A3629">
        <v>2</v>
      </c>
      <c r="B3629">
        <v>4332</v>
      </c>
      <c r="C3629" t="s">
        <v>3767</v>
      </c>
      <c r="D3629" t="s">
        <v>796</v>
      </c>
      <c r="E3629" t="s">
        <v>60</v>
      </c>
      <c r="F3629" t="s">
        <v>6731</v>
      </c>
      <c r="G3629" t="s">
        <v>3623</v>
      </c>
      <c r="H3629" t="s">
        <v>100</v>
      </c>
      <c r="I3629" s="42">
        <v>0</v>
      </c>
      <c r="J3629" t="s">
        <v>7002</v>
      </c>
      <c r="K3629" s="37">
        <v>44001</v>
      </c>
      <c r="L3629" s="44">
        <v>39011.760000000002</v>
      </c>
      <c r="M3629" s="44">
        <v>39011.760000000002</v>
      </c>
      <c r="N3629" s="44">
        <v>0</v>
      </c>
      <c r="O3629" s="44">
        <v>35110.58</v>
      </c>
      <c r="P3629" s="44">
        <v>0</v>
      </c>
      <c r="Q3629" s="44">
        <v>2925.88</v>
      </c>
      <c r="R3629" s="44">
        <v>0</v>
      </c>
      <c r="S3629" s="44">
        <v>2925.88</v>
      </c>
      <c r="T3629" s="44">
        <v>0</v>
      </c>
      <c r="V3629" s="44"/>
      <c r="W3629" s="44"/>
      <c r="X3629" s="44"/>
    </row>
    <row r="3630" spans="1:24">
      <c r="A3630">
        <v>2</v>
      </c>
      <c r="B3630">
        <v>4332</v>
      </c>
      <c r="C3630" t="s">
        <v>3767</v>
      </c>
      <c r="D3630" t="s">
        <v>90</v>
      </c>
      <c r="E3630" t="s">
        <v>9</v>
      </c>
      <c r="F3630" t="s">
        <v>6732</v>
      </c>
      <c r="G3630" t="s">
        <v>3569</v>
      </c>
      <c r="H3630" t="s">
        <v>124</v>
      </c>
      <c r="I3630" s="42">
        <v>1</v>
      </c>
      <c r="J3630" t="s">
        <v>7002</v>
      </c>
      <c r="K3630" s="37">
        <v>43864</v>
      </c>
      <c r="L3630" s="44">
        <v>31653</v>
      </c>
      <c r="M3630" s="44">
        <v>31653</v>
      </c>
      <c r="N3630" s="44">
        <v>0</v>
      </c>
      <c r="O3630" s="44">
        <v>28487.7</v>
      </c>
      <c r="P3630" s="44">
        <v>0</v>
      </c>
      <c r="Q3630" s="44">
        <v>2373.98</v>
      </c>
      <c r="R3630" s="44">
        <v>0</v>
      </c>
      <c r="S3630" s="44">
        <v>2373.98</v>
      </c>
      <c r="T3630" s="44">
        <v>0</v>
      </c>
      <c r="V3630" s="44"/>
      <c r="W3630" s="44"/>
      <c r="X3630" s="44"/>
    </row>
    <row r="3631" spans="1:24">
      <c r="A3631">
        <v>2</v>
      </c>
      <c r="B3631">
        <v>4332</v>
      </c>
      <c r="C3631" t="s">
        <v>3767</v>
      </c>
      <c r="D3631" t="s">
        <v>13</v>
      </c>
      <c r="E3631" t="s">
        <v>9</v>
      </c>
      <c r="F3631" t="s">
        <v>8385</v>
      </c>
      <c r="G3631" t="s">
        <v>8386</v>
      </c>
      <c r="H3631" t="s">
        <v>107</v>
      </c>
      <c r="I3631" s="42">
        <v>0.5</v>
      </c>
      <c r="J3631" t="s">
        <v>7002</v>
      </c>
      <c r="K3631" s="37">
        <v>48092</v>
      </c>
      <c r="L3631" s="44">
        <v>259281.87</v>
      </c>
      <c r="M3631" s="44">
        <v>259281.87</v>
      </c>
      <c r="N3631" s="44">
        <v>0</v>
      </c>
      <c r="O3631" s="44">
        <v>233353.68</v>
      </c>
      <c r="P3631" s="44">
        <v>0</v>
      </c>
      <c r="Q3631" s="44">
        <v>0</v>
      </c>
      <c r="R3631" s="44">
        <v>0</v>
      </c>
      <c r="S3631" s="44">
        <v>0</v>
      </c>
      <c r="T3631" s="44">
        <v>0</v>
      </c>
      <c r="V3631" s="44"/>
      <c r="W3631" s="44"/>
      <c r="X3631" s="44"/>
    </row>
    <row r="3632" spans="1:24">
      <c r="A3632">
        <v>2</v>
      </c>
      <c r="B3632">
        <v>4332</v>
      </c>
      <c r="C3632" t="s">
        <v>3767</v>
      </c>
      <c r="D3632" t="s">
        <v>366</v>
      </c>
      <c r="E3632" t="s">
        <v>21</v>
      </c>
      <c r="F3632" t="s">
        <v>6733</v>
      </c>
      <c r="G3632" t="s">
        <v>599</v>
      </c>
      <c r="H3632" t="s">
        <v>124</v>
      </c>
      <c r="I3632" s="42">
        <v>0</v>
      </c>
      <c r="J3632" t="s">
        <v>7002</v>
      </c>
      <c r="K3632" s="37">
        <v>48092</v>
      </c>
      <c r="L3632" s="44">
        <v>276769.7</v>
      </c>
      <c r="M3632" s="44">
        <v>276769.7</v>
      </c>
      <c r="N3632" s="44">
        <v>0</v>
      </c>
      <c r="O3632" s="44">
        <v>249092.73</v>
      </c>
      <c r="P3632" s="44">
        <v>0</v>
      </c>
      <c r="Q3632" s="44">
        <v>0</v>
      </c>
      <c r="R3632" s="44">
        <v>0</v>
      </c>
      <c r="S3632" s="44">
        <v>0</v>
      </c>
      <c r="T3632" s="44">
        <v>0</v>
      </c>
      <c r="V3632" s="44"/>
      <c r="W3632" s="44"/>
      <c r="X3632" s="44"/>
    </row>
    <row r="3633" spans="1:24">
      <c r="A3633">
        <v>2</v>
      </c>
      <c r="B3633">
        <v>4332</v>
      </c>
      <c r="C3633" t="s">
        <v>3767</v>
      </c>
      <c r="D3633" t="s">
        <v>427</v>
      </c>
      <c r="E3633" t="s">
        <v>60</v>
      </c>
      <c r="F3633" t="s">
        <v>6734</v>
      </c>
      <c r="G3633" t="s">
        <v>3539</v>
      </c>
      <c r="H3633" t="s">
        <v>86</v>
      </c>
      <c r="I3633" s="42">
        <v>1</v>
      </c>
      <c r="J3633" t="s">
        <v>7002</v>
      </c>
      <c r="K3633" s="37">
        <v>43851</v>
      </c>
      <c r="L3633" s="44">
        <v>112019.83</v>
      </c>
      <c r="M3633" s="44">
        <v>112019.83</v>
      </c>
      <c r="N3633" s="44">
        <v>0</v>
      </c>
      <c r="O3633" s="44">
        <v>100817.85</v>
      </c>
      <c r="P3633" s="44">
        <v>0</v>
      </c>
      <c r="Q3633" s="44">
        <v>8401.4874999999993</v>
      </c>
      <c r="R3633" s="44">
        <v>0</v>
      </c>
      <c r="S3633" s="44">
        <v>0</v>
      </c>
      <c r="T3633" s="44">
        <v>8401.4874999999993</v>
      </c>
      <c r="V3633" s="44"/>
      <c r="W3633" s="44"/>
      <c r="X3633" s="44"/>
    </row>
    <row r="3634" spans="1:24">
      <c r="A3634">
        <v>2</v>
      </c>
      <c r="B3634">
        <v>4332</v>
      </c>
      <c r="C3634" t="s">
        <v>3767</v>
      </c>
      <c r="D3634" t="s">
        <v>1688</v>
      </c>
      <c r="E3634" t="s">
        <v>131</v>
      </c>
      <c r="F3634" t="s">
        <v>6735</v>
      </c>
      <c r="G3634" t="s">
        <v>3565</v>
      </c>
      <c r="H3634" t="s">
        <v>124</v>
      </c>
      <c r="I3634" s="42">
        <v>0.5</v>
      </c>
      <c r="J3634" t="s">
        <v>7002</v>
      </c>
      <c r="K3634" s="37">
        <v>43864</v>
      </c>
      <c r="L3634" s="44">
        <v>73650.850000000006</v>
      </c>
      <c r="M3634" s="44">
        <v>73650.850000000006</v>
      </c>
      <c r="N3634" s="44">
        <v>0</v>
      </c>
      <c r="O3634" s="44">
        <v>66285.77</v>
      </c>
      <c r="P3634" s="44">
        <v>0</v>
      </c>
      <c r="Q3634" s="44">
        <v>5523.8141999999998</v>
      </c>
      <c r="R3634" s="44">
        <v>0</v>
      </c>
      <c r="S3634" s="44">
        <v>0</v>
      </c>
      <c r="T3634" s="44">
        <v>5523.8141999999998</v>
      </c>
      <c r="V3634" s="44"/>
      <c r="W3634" s="44"/>
      <c r="X3634" s="44"/>
    </row>
    <row r="3635" spans="1:24">
      <c r="A3635">
        <v>2</v>
      </c>
      <c r="B3635">
        <v>4332</v>
      </c>
      <c r="C3635" t="s">
        <v>3767</v>
      </c>
      <c r="D3635" t="s">
        <v>119</v>
      </c>
      <c r="E3635" t="s">
        <v>102</v>
      </c>
      <c r="F3635" t="s">
        <v>6736</v>
      </c>
      <c r="G3635" t="s">
        <v>3551</v>
      </c>
      <c r="H3635" t="s">
        <v>124</v>
      </c>
      <c r="I3635" s="42">
        <v>0</v>
      </c>
      <c r="J3635" t="s">
        <v>7002</v>
      </c>
      <c r="K3635" s="37">
        <v>43959</v>
      </c>
      <c r="L3635" s="44">
        <v>14200.57</v>
      </c>
      <c r="M3635" s="44">
        <v>39692.76</v>
      </c>
      <c r="N3635" s="44">
        <v>25492.19</v>
      </c>
      <c r="O3635" s="44">
        <v>35723.480000000003</v>
      </c>
      <c r="P3635" s="44">
        <v>22942.97</v>
      </c>
      <c r="Q3635" s="44">
        <v>2976.9524999999999</v>
      </c>
      <c r="R3635" s="44">
        <v>0</v>
      </c>
      <c r="S3635" s="44">
        <v>1911.91</v>
      </c>
      <c r="T3635" s="44">
        <v>1065.0425</v>
      </c>
      <c r="V3635" s="44"/>
      <c r="W3635" s="44"/>
      <c r="X3635" s="44"/>
    </row>
    <row r="3636" spans="1:24">
      <c r="A3636">
        <v>2</v>
      </c>
      <c r="B3636">
        <v>4332</v>
      </c>
      <c r="C3636" t="s">
        <v>3767</v>
      </c>
      <c r="D3636" t="s">
        <v>507</v>
      </c>
      <c r="E3636" t="s">
        <v>9</v>
      </c>
      <c r="F3636" t="s">
        <v>6737</v>
      </c>
      <c r="G3636" t="s">
        <v>536</v>
      </c>
      <c r="H3636" t="s">
        <v>100</v>
      </c>
      <c r="I3636" s="42">
        <v>1</v>
      </c>
      <c r="J3636" t="s">
        <v>7002</v>
      </c>
      <c r="K3636" s="37">
        <v>43294</v>
      </c>
      <c r="L3636" s="44">
        <v>10000</v>
      </c>
      <c r="M3636" s="44">
        <v>10000</v>
      </c>
      <c r="N3636" s="44">
        <v>0</v>
      </c>
      <c r="O3636" s="44">
        <v>9000</v>
      </c>
      <c r="P3636" s="44">
        <v>0</v>
      </c>
      <c r="Q3636" s="44">
        <v>750</v>
      </c>
      <c r="R3636" s="44">
        <v>0</v>
      </c>
      <c r="S3636" s="44">
        <v>0</v>
      </c>
      <c r="T3636" s="44">
        <v>750</v>
      </c>
      <c r="V3636" s="44"/>
      <c r="W3636" s="44"/>
      <c r="X3636" s="44"/>
    </row>
    <row r="3637" spans="1:24">
      <c r="A3637">
        <v>2</v>
      </c>
      <c r="B3637">
        <v>4332</v>
      </c>
      <c r="C3637" t="s">
        <v>3767</v>
      </c>
      <c r="D3637" t="s">
        <v>90</v>
      </c>
      <c r="E3637" t="s">
        <v>9</v>
      </c>
      <c r="F3637" t="s">
        <v>6738</v>
      </c>
      <c r="G3637" t="s">
        <v>3657</v>
      </c>
      <c r="H3637" t="s">
        <v>107</v>
      </c>
      <c r="I3637" s="42">
        <v>1</v>
      </c>
      <c r="J3637" t="s">
        <v>7002</v>
      </c>
      <c r="K3637" s="37">
        <v>43973</v>
      </c>
      <c r="L3637" s="44">
        <v>30305.200000000001</v>
      </c>
      <c r="M3637" s="44">
        <v>30305.200000000001</v>
      </c>
      <c r="N3637" s="44">
        <v>0</v>
      </c>
      <c r="O3637" s="44">
        <v>27274.68</v>
      </c>
      <c r="P3637" s="44">
        <v>0</v>
      </c>
      <c r="Q3637" s="44">
        <v>2272.89</v>
      </c>
      <c r="R3637" s="44">
        <v>0</v>
      </c>
      <c r="S3637" s="44">
        <v>2272.89</v>
      </c>
      <c r="T3637" s="44">
        <v>0</v>
      </c>
      <c r="V3637" s="44"/>
      <c r="W3637" s="44"/>
      <c r="X3637" s="44"/>
    </row>
    <row r="3638" spans="1:24">
      <c r="A3638">
        <v>2</v>
      </c>
      <c r="B3638">
        <v>4332</v>
      </c>
      <c r="C3638" t="s">
        <v>3767</v>
      </c>
      <c r="D3638" t="s">
        <v>605</v>
      </c>
      <c r="E3638" t="s">
        <v>60</v>
      </c>
      <c r="F3638" t="s">
        <v>8387</v>
      </c>
      <c r="G3638" t="s">
        <v>141</v>
      </c>
      <c r="H3638" t="s">
        <v>86</v>
      </c>
      <c r="I3638" s="42">
        <v>1</v>
      </c>
      <c r="J3638" t="s">
        <v>7002</v>
      </c>
      <c r="K3638" s="37">
        <v>43265</v>
      </c>
      <c r="L3638" s="44">
        <v>4143.4399999999996</v>
      </c>
      <c r="M3638" s="44">
        <v>4143.4399999999996</v>
      </c>
      <c r="N3638" s="44">
        <v>0</v>
      </c>
      <c r="O3638" s="44">
        <v>4143.4399999999996</v>
      </c>
      <c r="P3638" s="44">
        <v>0</v>
      </c>
      <c r="Q3638" s="44">
        <v>0</v>
      </c>
      <c r="R3638" s="44">
        <v>0</v>
      </c>
      <c r="S3638" s="44">
        <v>0</v>
      </c>
      <c r="T3638" s="44">
        <v>0</v>
      </c>
      <c r="V3638" s="44"/>
      <c r="W3638" s="44"/>
      <c r="X3638" s="44"/>
    </row>
    <row r="3639" spans="1:24">
      <c r="A3639">
        <v>2</v>
      </c>
      <c r="B3639">
        <v>4332</v>
      </c>
      <c r="C3639" t="s">
        <v>3767</v>
      </c>
      <c r="D3639" t="s">
        <v>63</v>
      </c>
      <c r="E3639" t="s">
        <v>21</v>
      </c>
      <c r="F3639" t="s">
        <v>8388</v>
      </c>
      <c r="G3639" t="s">
        <v>8389</v>
      </c>
      <c r="H3639" t="s">
        <v>86</v>
      </c>
      <c r="I3639" s="42">
        <v>1</v>
      </c>
      <c r="J3639" t="s">
        <v>7002</v>
      </c>
      <c r="K3639" s="37">
        <v>48092</v>
      </c>
      <c r="L3639" s="44">
        <v>1915392.2</v>
      </c>
      <c r="M3639" s="44">
        <v>1915392.2</v>
      </c>
      <c r="N3639" s="44">
        <v>0</v>
      </c>
      <c r="O3639" s="44">
        <v>1915392.2</v>
      </c>
      <c r="P3639" s="44">
        <v>0</v>
      </c>
      <c r="Q3639" s="44">
        <v>0</v>
      </c>
      <c r="R3639" s="44">
        <v>0</v>
      </c>
      <c r="S3639" s="44">
        <v>0</v>
      </c>
      <c r="T3639" s="44">
        <v>0</v>
      </c>
      <c r="V3639" s="44"/>
      <c r="W3639" s="44"/>
      <c r="X3639" s="44"/>
    </row>
    <row r="3640" spans="1:24">
      <c r="A3640">
        <v>2</v>
      </c>
      <c r="B3640">
        <v>4332</v>
      </c>
      <c r="C3640" t="s">
        <v>3767</v>
      </c>
      <c r="D3640" t="s">
        <v>298</v>
      </c>
      <c r="E3640" t="s">
        <v>48</v>
      </c>
      <c r="F3640" t="s">
        <v>6739</v>
      </c>
      <c r="G3640" t="s">
        <v>299</v>
      </c>
      <c r="H3640" t="s">
        <v>104</v>
      </c>
      <c r="I3640" s="42">
        <v>1</v>
      </c>
      <c r="J3640" t="s">
        <v>7002</v>
      </c>
      <c r="K3640" s="37">
        <v>43265</v>
      </c>
      <c r="L3640" s="44">
        <v>12900</v>
      </c>
      <c r="M3640" s="44">
        <v>12900</v>
      </c>
      <c r="N3640" s="44">
        <v>0</v>
      </c>
      <c r="O3640" s="44">
        <v>11610</v>
      </c>
      <c r="P3640" s="44">
        <v>0</v>
      </c>
      <c r="Q3640" s="44">
        <v>967.5</v>
      </c>
      <c r="R3640" s="44">
        <v>0</v>
      </c>
      <c r="S3640" s="44">
        <v>0</v>
      </c>
      <c r="T3640" s="44">
        <v>967.5</v>
      </c>
      <c r="V3640" s="44"/>
      <c r="W3640" s="44"/>
      <c r="X3640" s="44"/>
    </row>
    <row r="3641" spans="1:24">
      <c r="A3641">
        <v>2</v>
      </c>
      <c r="B3641">
        <v>4332</v>
      </c>
      <c r="C3641" t="s">
        <v>3767</v>
      </c>
      <c r="D3641" t="s">
        <v>63</v>
      </c>
      <c r="E3641" t="s">
        <v>21</v>
      </c>
      <c r="F3641" t="s">
        <v>6740</v>
      </c>
      <c r="G3641" t="s">
        <v>3655</v>
      </c>
      <c r="H3641" t="s">
        <v>107</v>
      </c>
      <c r="I3641" s="42">
        <v>0.48</v>
      </c>
      <c r="J3641" t="s">
        <v>7002</v>
      </c>
      <c r="K3641" s="37">
        <v>43972</v>
      </c>
      <c r="L3641" s="44">
        <v>9500</v>
      </c>
      <c r="M3641" s="44">
        <v>9500</v>
      </c>
      <c r="N3641" s="44">
        <v>0</v>
      </c>
      <c r="O3641" s="44">
        <v>8550</v>
      </c>
      <c r="P3641" s="44">
        <v>0</v>
      </c>
      <c r="Q3641" s="44">
        <v>712.5</v>
      </c>
      <c r="R3641" s="44">
        <v>0</v>
      </c>
      <c r="S3641" s="44">
        <v>712.5</v>
      </c>
      <c r="T3641" s="44">
        <v>0</v>
      </c>
      <c r="V3641" s="44"/>
      <c r="W3641" s="44"/>
      <c r="X3641" s="44"/>
    </row>
    <row r="3642" spans="1:24">
      <c r="A3642">
        <v>2</v>
      </c>
      <c r="B3642">
        <v>4332</v>
      </c>
      <c r="C3642" t="s">
        <v>3767</v>
      </c>
      <c r="D3642" t="s">
        <v>1863</v>
      </c>
      <c r="E3642" t="s">
        <v>147</v>
      </c>
      <c r="F3642" t="s">
        <v>8390</v>
      </c>
      <c r="G3642" t="s">
        <v>8391</v>
      </c>
      <c r="H3642" t="s">
        <v>107</v>
      </c>
      <c r="I3642" s="42">
        <v>1</v>
      </c>
      <c r="J3642" t="s">
        <v>7002</v>
      </c>
      <c r="K3642" s="37">
        <v>48092</v>
      </c>
      <c r="L3642" s="44">
        <v>393785.8</v>
      </c>
      <c r="M3642" s="44">
        <v>393785.8</v>
      </c>
      <c r="N3642" s="44">
        <v>0</v>
      </c>
      <c r="O3642" s="44">
        <v>354407.22</v>
      </c>
      <c r="P3642" s="44">
        <v>0</v>
      </c>
      <c r="Q3642" s="44">
        <v>0</v>
      </c>
      <c r="R3642" s="44">
        <v>0</v>
      </c>
      <c r="S3642" s="44">
        <v>0</v>
      </c>
      <c r="T3642" s="44">
        <v>0</v>
      </c>
      <c r="V3642" s="44"/>
      <c r="W3642" s="44"/>
      <c r="X3642" s="44"/>
    </row>
    <row r="3643" spans="1:24">
      <c r="A3643">
        <v>2</v>
      </c>
      <c r="B3643">
        <v>4332</v>
      </c>
      <c r="C3643" t="s">
        <v>3767</v>
      </c>
      <c r="D3643" t="s">
        <v>1386</v>
      </c>
      <c r="E3643" t="s">
        <v>9</v>
      </c>
      <c r="F3643" t="s">
        <v>8392</v>
      </c>
      <c r="G3643" t="s">
        <v>8393</v>
      </c>
      <c r="H3643" t="s">
        <v>107</v>
      </c>
      <c r="I3643" s="42">
        <v>1</v>
      </c>
      <c r="J3643" t="s">
        <v>7002</v>
      </c>
      <c r="K3643" s="37">
        <v>48092</v>
      </c>
      <c r="L3643" s="44">
        <v>286980.81</v>
      </c>
      <c r="M3643" s="44">
        <v>286980.81</v>
      </c>
      <c r="N3643" s="44">
        <v>0</v>
      </c>
      <c r="O3643" s="44">
        <v>258282.73</v>
      </c>
      <c r="P3643" s="44">
        <v>0</v>
      </c>
      <c r="Q3643" s="44">
        <v>0</v>
      </c>
      <c r="R3643" s="44">
        <v>0</v>
      </c>
      <c r="S3643" s="44">
        <v>0</v>
      </c>
      <c r="T3643" s="44">
        <v>0</v>
      </c>
      <c r="V3643" s="44"/>
      <c r="W3643" s="44"/>
      <c r="X3643" s="44"/>
    </row>
    <row r="3644" spans="1:24">
      <c r="A3644">
        <v>2</v>
      </c>
      <c r="B3644">
        <v>4332</v>
      </c>
      <c r="C3644" t="s">
        <v>3767</v>
      </c>
      <c r="D3644" t="s">
        <v>2213</v>
      </c>
      <c r="E3644" t="s">
        <v>48</v>
      </c>
      <c r="F3644" t="s">
        <v>6741</v>
      </c>
      <c r="G3644" t="s">
        <v>3671</v>
      </c>
      <c r="H3644" t="s">
        <v>104</v>
      </c>
      <c r="I3644" s="42">
        <v>0.33</v>
      </c>
      <c r="J3644" t="s">
        <v>7002</v>
      </c>
      <c r="K3644" s="37">
        <v>48092</v>
      </c>
      <c r="L3644" s="44">
        <v>787595</v>
      </c>
      <c r="M3644" s="44">
        <v>787595</v>
      </c>
      <c r="N3644" s="44">
        <v>0</v>
      </c>
      <c r="O3644" s="44">
        <v>708835.5</v>
      </c>
      <c r="P3644" s="44">
        <v>0</v>
      </c>
      <c r="Q3644" s="44">
        <v>4169.62</v>
      </c>
      <c r="R3644" s="44">
        <v>0</v>
      </c>
      <c r="S3644" s="44">
        <v>4169.62</v>
      </c>
      <c r="T3644" s="44">
        <v>0</v>
      </c>
      <c r="V3644" s="44"/>
      <c r="W3644" s="44"/>
      <c r="X3644" s="44"/>
    </row>
    <row r="3645" spans="1:24">
      <c r="A3645">
        <v>2</v>
      </c>
      <c r="B3645">
        <v>4332</v>
      </c>
      <c r="C3645" t="s">
        <v>3767</v>
      </c>
      <c r="D3645" t="s">
        <v>427</v>
      </c>
      <c r="E3645" t="s">
        <v>60</v>
      </c>
      <c r="F3645" t="s">
        <v>6742</v>
      </c>
      <c r="G3645" t="s">
        <v>3619</v>
      </c>
      <c r="H3645" t="s">
        <v>107</v>
      </c>
      <c r="I3645" s="42">
        <v>0</v>
      </c>
      <c r="J3645" t="s">
        <v>7002</v>
      </c>
      <c r="K3645" s="37">
        <v>44001</v>
      </c>
      <c r="L3645" s="44">
        <v>13605.27</v>
      </c>
      <c r="M3645" s="44">
        <v>13605.27</v>
      </c>
      <c r="N3645" s="44">
        <v>0</v>
      </c>
      <c r="O3645" s="44">
        <v>12244.74</v>
      </c>
      <c r="P3645" s="44">
        <v>0</v>
      </c>
      <c r="Q3645" s="44">
        <v>1020.39</v>
      </c>
      <c r="R3645" s="44">
        <v>0</v>
      </c>
      <c r="S3645" s="44">
        <v>1020.39</v>
      </c>
      <c r="T3645" s="44">
        <v>0</v>
      </c>
      <c r="V3645" s="44"/>
      <c r="W3645" s="44"/>
      <c r="X3645" s="44"/>
    </row>
    <row r="3646" spans="1:24">
      <c r="A3646">
        <v>2</v>
      </c>
      <c r="B3646">
        <v>4332</v>
      </c>
      <c r="C3646" t="s">
        <v>3767</v>
      </c>
      <c r="D3646" t="s">
        <v>971</v>
      </c>
      <c r="E3646" t="s">
        <v>440</v>
      </c>
      <c r="F3646" t="s">
        <v>8394</v>
      </c>
      <c r="G3646" t="s">
        <v>8395</v>
      </c>
      <c r="H3646" t="s">
        <v>124</v>
      </c>
      <c r="I3646" s="42">
        <v>0.19</v>
      </c>
      <c r="J3646" t="s">
        <v>7002</v>
      </c>
      <c r="K3646" s="37">
        <v>48092</v>
      </c>
      <c r="L3646" s="44">
        <v>733564.06</v>
      </c>
      <c r="M3646" s="44">
        <v>733564.06</v>
      </c>
      <c r="N3646" s="44">
        <v>0</v>
      </c>
      <c r="O3646" s="44">
        <v>660207.65</v>
      </c>
      <c r="P3646" s="44">
        <v>0</v>
      </c>
      <c r="Q3646" s="44">
        <v>0</v>
      </c>
      <c r="R3646" s="44">
        <v>0</v>
      </c>
      <c r="S3646" s="44">
        <v>0</v>
      </c>
      <c r="T3646" s="44">
        <v>0</v>
      </c>
      <c r="V3646" s="44"/>
      <c r="W3646" s="44"/>
      <c r="X3646" s="44"/>
    </row>
    <row r="3647" spans="1:24">
      <c r="A3647">
        <v>2</v>
      </c>
      <c r="B3647">
        <v>4332</v>
      </c>
      <c r="C3647" t="s">
        <v>3767</v>
      </c>
      <c r="D3647" t="s">
        <v>395</v>
      </c>
      <c r="E3647" t="s">
        <v>396</v>
      </c>
      <c r="F3647" t="s">
        <v>6743</v>
      </c>
      <c r="G3647" t="s">
        <v>397</v>
      </c>
      <c r="H3647" t="s">
        <v>124</v>
      </c>
      <c r="I3647" s="42">
        <v>1</v>
      </c>
      <c r="J3647" t="s">
        <v>7002</v>
      </c>
      <c r="K3647" s="37">
        <v>43265</v>
      </c>
      <c r="L3647" s="44">
        <v>83065.19</v>
      </c>
      <c r="M3647" s="44">
        <v>83065.19</v>
      </c>
      <c r="N3647" s="44">
        <v>0</v>
      </c>
      <c r="O3647" s="44">
        <v>74758.67</v>
      </c>
      <c r="P3647" s="44">
        <v>0</v>
      </c>
      <c r="Q3647" s="44">
        <v>6229.8891999999996</v>
      </c>
      <c r="R3647" s="44">
        <v>0</v>
      </c>
      <c r="S3647" s="44">
        <v>0</v>
      </c>
      <c r="T3647" s="44">
        <v>6229.8891999999996</v>
      </c>
      <c r="V3647" s="44"/>
      <c r="W3647" s="44"/>
      <c r="X3647" s="44"/>
    </row>
    <row r="3648" spans="1:24">
      <c r="A3648">
        <v>2</v>
      </c>
      <c r="B3648">
        <v>4332</v>
      </c>
      <c r="C3648" t="s">
        <v>3767</v>
      </c>
      <c r="D3648" t="s">
        <v>24</v>
      </c>
      <c r="E3648" t="s">
        <v>25</v>
      </c>
      <c r="F3648" t="s">
        <v>6744</v>
      </c>
      <c r="G3648" t="s">
        <v>807</v>
      </c>
      <c r="H3648" t="s">
        <v>107</v>
      </c>
      <c r="I3648" s="42">
        <v>1</v>
      </c>
      <c r="J3648" t="s">
        <v>7002</v>
      </c>
      <c r="K3648" s="37">
        <v>44007</v>
      </c>
      <c r="L3648" s="44">
        <v>11972</v>
      </c>
      <c r="M3648" s="44">
        <v>11972</v>
      </c>
      <c r="N3648" s="44">
        <v>0</v>
      </c>
      <c r="O3648" s="44">
        <v>10774.8</v>
      </c>
      <c r="P3648" s="44">
        <v>0</v>
      </c>
      <c r="Q3648" s="44">
        <v>897.89</v>
      </c>
      <c r="R3648" s="44">
        <v>0</v>
      </c>
      <c r="S3648" s="44">
        <v>897.89</v>
      </c>
      <c r="T3648" s="44">
        <v>0</v>
      </c>
      <c r="V3648" s="44"/>
      <c r="W3648" s="44"/>
      <c r="X3648" s="44"/>
    </row>
    <row r="3649" spans="1:24">
      <c r="A3649">
        <v>2</v>
      </c>
      <c r="B3649">
        <v>4332</v>
      </c>
      <c r="C3649" t="s">
        <v>3767</v>
      </c>
      <c r="D3649" t="s">
        <v>24</v>
      </c>
      <c r="E3649" t="s">
        <v>25</v>
      </c>
      <c r="F3649" t="s">
        <v>8396</v>
      </c>
      <c r="G3649" t="s">
        <v>8397</v>
      </c>
      <c r="H3649" t="s">
        <v>107</v>
      </c>
      <c r="I3649" s="42">
        <v>0</v>
      </c>
      <c r="J3649" t="s">
        <v>7002</v>
      </c>
      <c r="K3649" s="37">
        <v>48092</v>
      </c>
      <c r="L3649" s="44">
        <v>31828</v>
      </c>
      <c r="M3649" s="44">
        <v>31828</v>
      </c>
      <c r="N3649" s="44">
        <v>0</v>
      </c>
      <c r="O3649" s="44">
        <v>28645.200000000001</v>
      </c>
      <c r="P3649" s="44">
        <v>0</v>
      </c>
      <c r="Q3649" s="44">
        <v>0</v>
      </c>
      <c r="R3649" s="44">
        <v>0</v>
      </c>
      <c r="S3649" s="44">
        <v>0</v>
      </c>
      <c r="T3649" s="44">
        <v>0</v>
      </c>
      <c r="V3649" s="44"/>
      <c r="W3649" s="44"/>
      <c r="X3649" s="44"/>
    </row>
    <row r="3650" spans="1:24">
      <c r="A3650">
        <v>2</v>
      </c>
      <c r="B3650">
        <v>4332</v>
      </c>
      <c r="C3650" t="s">
        <v>3767</v>
      </c>
      <c r="D3650" t="s">
        <v>24</v>
      </c>
      <c r="E3650" t="s">
        <v>25</v>
      </c>
      <c r="F3650" t="s">
        <v>6745</v>
      </c>
      <c r="G3650" t="s">
        <v>3633</v>
      </c>
      <c r="H3650" t="s">
        <v>107</v>
      </c>
      <c r="I3650" s="42">
        <v>0</v>
      </c>
      <c r="J3650" t="s">
        <v>7002</v>
      </c>
      <c r="K3650" s="37">
        <v>44007</v>
      </c>
      <c r="L3650" s="44">
        <v>11257</v>
      </c>
      <c r="M3650" s="44">
        <v>11257</v>
      </c>
      <c r="N3650" s="44">
        <v>0</v>
      </c>
      <c r="O3650" s="44">
        <v>10131.299999999999</v>
      </c>
      <c r="P3650" s="44">
        <v>0</v>
      </c>
      <c r="Q3650" s="44">
        <v>844.27</v>
      </c>
      <c r="R3650" s="44">
        <v>0</v>
      </c>
      <c r="S3650" s="44">
        <v>844.27</v>
      </c>
      <c r="T3650" s="44">
        <v>0</v>
      </c>
      <c r="V3650" s="44"/>
      <c r="W3650" s="44"/>
      <c r="X3650" s="44"/>
    </row>
    <row r="3651" spans="1:24">
      <c r="A3651">
        <v>2</v>
      </c>
      <c r="B3651">
        <v>4332</v>
      </c>
      <c r="C3651" t="s">
        <v>3767</v>
      </c>
      <c r="D3651" t="s">
        <v>24</v>
      </c>
      <c r="E3651" t="s">
        <v>25</v>
      </c>
      <c r="F3651" t="s">
        <v>6746</v>
      </c>
      <c r="G3651" t="s">
        <v>3352</v>
      </c>
      <c r="H3651" t="s">
        <v>107</v>
      </c>
      <c r="I3651" s="42">
        <v>1</v>
      </c>
      <c r="J3651" t="s">
        <v>7002</v>
      </c>
      <c r="K3651" s="37">
        <v>43992</v>
      </c>
      <c r="L3651" s="44">
        <v>12196</v>
      </c>
      <c r="M3651" s="44">
        <v>12196</v>
      </c>
      <c r="N3651" s="44">
        <v>0</v>
      </c>
      <c r="O3651" s="44">
        <v>10976.4</v>
      </c>
      <c r="P3651" s="44">
        <v>0</v>
      </c>
      <c r="Q3651" s="44">
        <v>914.7</v>
      </c>
      <c r="R3651" s="44">
        <v>0</v>
      </c>
      <c r="S3651" s="44">
        <v>914.7</v>
      </c>
      <c r="T3651" s="44">
        <v>0</v>
      </c>
      <c r="V3651" s="44"/>
      <c r="W3651" s="44"/>
      <c r="X3651" s="44"/>
    </row>
    <row r="3652" spans="1:24">
      <c r="A3652">
        <v>2</v>
      </c>
      <c r="B3652">
        <v>4332</v>
      </c>
      <c r="C3652" t="s">
        <v>3767</v>
      </c>
      <c r="D3652" t="s">
        <v>186</v>
      </c>
      <c r="E3652" t="s">
        <v>102</v>
      </c>
      <c r="F3652" t="s">
        <v>6747</v>
      </c>
      <c r="G3652" t="s">
        <v>663</v>
      </c>
      <c r="H3652" t="s">
        <v>124</v>
      </c>
      <c r="I3652" s="42">
        <v>0</v>
      </c>
      <c r="J3652" t="s">
        <v>7002</v>
      </c>
      <c r="K3652" s="37">
        <v>43334</v>
      </c>
      <c r="L3652" s="44">
        <v>11496.41</v>
      </c>
      <c r="M3652" s="44">
        <v>11496.41</v>
      </c>
      <c r="N3652" s="44">
        <v>0</v>
      </c>
      <c r="O3652" s="44">
        <v>10346.77</v>
      </c>
      <c r="P3652" s="44">
        <v>0</v>
      </c>
      <c r="Q3652" s="44">
        <v>862.23080000000004</v>
      </c>
      <c r="R3652" s="44">
        <v>0</v>
      </c>
      <c r="S3652" s="44">
        <v>0</v>
      </c>
      <c r="T3652" s="44">
        <v>862.23080000000004</v>
      </c>
      <c r="V3652" s="44"/>
      <c r="W3652" s="44"/>
      <c r="X3652" s="44"/>
    </row>
    <row r="3653" spans="1:24">
      <c r="A3653">
        <v>2</v>
      </c>
      <c r="B3653">
        <v>4332</v>
      </c>
      <c r="C3653" t="s">
        <v>3767</v>
      </c>
      <c r="D3653" t="s">
        <v>971</v>
      </c>
      <c r="E3653" t="s">
        <v>440</v>
      </c>
      <c r="F3653" t="s">
        <v>6748</v>
      </c>
      <c r="G3653" t="s">
        <v>3609</v>
      </c>
      <c r="H3653" t="s">
        <v>124</v>
      </c>
      <c r="I3653" s="42">
        <v>1</v>
      </c>
      <c r="J3653" t="s">
        <v>7002</v>
      </c>
      <c r="K3653" s="37">
        <v>43959</v>
      </c>
      <c r="L3653" s="44">
        <v>9950.65</v>
      </c>
      <c r="M3653" s="44">
        <v>9950.65</v>
      </c>
      <c r="N3653" s="44">
        <v>0</v>
      </c>
      <c r="O3653" s="44">
        <v>8955.59</v>
      </c>
      <c r="P3653" s="44">
        <v>0</v>
      </c>
      <c r="Q3653" s="44">
        <v>746.29</v>
      </c>
      <c r="R3653" s="44">
        <v>0</v>
      </c>
      <c r="S3653" s="44">
        <v>746.29</v>
      </c>
      <c r="T3653" s="44">
        <v>0</v>
      </c>
      <c r="V3653" s="44"/>
      <c r="W3653" s="44"/>
      <c r="X3653" s="44"/>
    </row>
    <row r="3654" spans="1:24">
      <c r="A3654">
        <v>2</v>
      </c>
      <c r="B3654">
        <v>4332</v>
      </c>
      <c r="C3654" t="s">
        <v>3767</v>
      </c>
      <c r="D3654" t="s">
        <v>971</v>
      </c>
      <c r="E3654" t="s">
        <v>440</v>
      </c>
      <c r="F3654" t="s">
        <v>6749</v>
      </c>
      <c r="G3654" t="s">
        <v>3661</v>
      </c>
      <c r="H3654" t="s">
        <v>124</v>
      </c>
      <c r="I3654" s="42">
        <v>0.66</v>
      </c>
      <c r="J3654" t="s">
        <v>7002</v>
      </c>
      <c r="K3654" s="37">
        <v>43992</v>
      </c>
      <c r="L3654" s="44">
        <v>44682.89</v>
      </c>
      <c r="M3654" s="44">
        <v>44682.89</v>
      </c>
      <c r="N3654" s="44">
        <v>0</v>
      </c>
      <c r="O3654" s="44">
        <v>40214.6</v>
      </c>
      <c r="P3654" s="44">
        <v>0</v>
      </c>
      <c r="Q3654" s="44">
        <v>3351.21</v>
      </c>
      <c r="R3654" s="44">
        <v>0</v>
      </c>
      <c r="S3654" s="44">
        <v>3351.21</v>
      </c>
      <c r="T3654" s="44">
        <v>0</v>
      </c>
      <c r="V3654" s="44"/>
      <c r="W3654" s="44"/>
      <c r="X3654" s="44"/>
    </row>
    <row r="3655" spans="1:24">
      <c r="A3655">
        <v>2</v>
      </c>
      <c r="B3655">
        <v>4332</v>
      </c>
      <c r="C3655" t="s">
        <v>3767</v>
      </c>
      <c r="D3655" t="s">
        <v>24</v>
      </c>
      <c r="E3655" t="s">
        <v>25</v>
      </c>
      <c r="F3655" t="s">
        <v>6750</v>
      </c>
      <c r="G3655" t="s">
        <v>3632</v>
      </c>
      <c r="H3655" t="s">
        <v>107</v>
      </c>
      <c r="I3655" s="42">
        <v>0</v>
      </c>
      <c r="J3655" t="s">
        <v>7002</v>
      </c>
      <c r="K3655" s="37">
        <v>44007</v>
      </c>
      <c r="L3655" s="44">
        <v>15495</v>
      </c>
      <c r="M3655" s="44">
        <v>15495</v>
      </c>
      <c r="N3655" s="44">
        <v>0</v>
      </c>
      <c r="O3655" s="44">
        <v>13945.5</v>
      </c>
      <c r="P3655" s="44">
        <v>0</v>
      </c>
      <c r="Q3655" s="44">
        <v>1162.1199999999999</v>
      </c>
      <c r="R3655" s="44">
        <v>0</v>
      </c>
      <c r="S3655" s="44">
        <v>1162.1199999999999</v>
      </c>
      <c r="T3655" s="44">
        <v>0</v>
      </c>
      <c r="V3655" s="44"/>
      <c r="W3655" s="44"/>
      <c r="X3655" s="44"/>
    </row>
    <row r="3656" spans="1:24">
      <c r="A3656">
        <v>2</v>
      </c>
      <c r="B3656">
        <v>4332</v>
      </c>
      <c r="C3656" t="s">
        <v>3767</v>
      </c>
      <c r="D3656" t="s">
        <v>1708</v>
      </c>
      <c r="E3656" t="s">
        <v>69</v>
      </c>
      <c r="F3656" t="s">
        <v>6751</v>
      </c>
      <c r="G3656" t="s">
        <v>3606</v>
      </c>
      <c r="H3656" t="s">
        <v>124</v>
      </c>
      <c r="I3656" s="42">
        <v>0</v>
      </c>
      <c r="J3656" t="s">
        <v>7002</v>
      </c>
      <c r="K3656" s="37">
        <v>48092</v>
      </c>
      <c r="L3656" s="44">
        <v>10485.5</v>
      </c>
      <c r="M3656" s="44">
        <v>10485.5</v>
      </c>
      <c r="N3656" s="44">
        <v>0</v>
      </c>
      <c r="O3656" s="44">
        <v>9436.9500000000007</v>
      </c>
      <c r="P3656" s="44">
        <v>0</v>
      </c>
      <c r="Q3656" s="44">
        <v>786.41</v>
      </c>
      <c r="R3656" s="44">
        <v>0</v>
      </c>
      <c r="S3656" s="44">
        <v>786.41</v>
      </c>
      <c r="T3656" s="44">
        <v>0</v>
      </c>
      <c r="V3656" s="44"/>
      <c r="W3656" s="44"/>
      <c r="X3656" s="44"/>
    </row>
    <row r="3657" spans="1:24">
      <c r="A3657">
        <v>2</v>
      </c>
      <c r="B3657">
        <v>4332</v>
      </c>
      <c r="C3657" t="s">
        <v>3767</v>
      </c>
      <c r="D3657" t="s">
        <v>757</v>
      </c>
      <c r="E3657" t="s">
        <v>9</v>
      </c>
      <c r="F3657" t="s">
        <v>6752</v>
      </c>
      <c r="G3657" t="s">
        <v>3603</v>
      </c>
      <c r="H3657" t="s">
        <v>86</v>
      </c>
      <c r="I3657" s="42">
        <v>1</v>
      </c>
      <c r="J3657" t="s">
        <v>7002</v>
      </c>
      <c r="K3657" s="37">
        <v>43864</v>
      </c>
      <c r="L3657" s="44">
        <v>34799.24</v>
      </c>
      <c r="M3657" s="44">
        <v>34799.24</v>
      </c>
      <c r="N3657" s="44">
        <v>0</v>
      </c>
      <c r="O3657" s="44">
        <v>31319.32</v>
      </c>
      <c r="P3657" s="44">
        <v>0</v>
      </c>
      <c r="Q3657" s="44">
        <v>2609.94</v>
      </c>
      <c r="R3657" s="44">
        <v>0</v>
      </c>
      <c r="S3657" s="44">
        <v>2609.94</v>
      </c>
      <c r="T3657" s="44">
        <v>0</v>
      </c>
      <c r="V3657" s="44"/>
      <c r="W3657" s="44"/>
      <c r="X3657" s="44"/>
    </row>
    <row r="3658" spans="1:24">
      <c r="A3658">
        <v>2</v>
      </c>
      <c r="B3658">
        <v>4332</v>
      </c>
      <c r="C3658" t="s">
        <v>3767</v>
      </c>
      <c r="D3658" t="s">
        <v>301</v>
      </c>
      <c r="E3658" t="s">
        <v>60</v>
      </c>
      <c r="F3658" t="s">
        <v>8398</v>
      </c>
      <c r="G3658" t="s">
        <v>8399</v>
      </c>
      <c r="H3658" t="s">
        <v>86</v>
      </c>
      <c r="I3658" s="42">
        <v>1</v>
      </c>
      <c r="J3658" t="s">
        <v>7002</v>
      </c>
      <c r="K3658" s="37">
        <v>43969</v>
      </c>
      <c r="L3658" s="44">
        <v>638243.31999999995</v>
      </c>
      <c r="M3658" s="44">
        <v>638243.31999999995</v>
      </c>
      <c r="N3658" s="44">
        <v>0</v>
      </c>
      <c r="O3658" s="44">
        <v>638243.31999999995</v>
      </c>
      <c r="P3658" s="44">
        <v>0</v>
      </c>
      <c r="Q3658" s="44">
        <v>0</v>
      </c>
      <c r="R3658" s="44">
        <v>0</v>
      </c>
      <c r="S3658" s="44">
        <v>0</v>
      </c>
      <c r="T3658" s="44">
        <v>0</v>
      </c>
      <c r="V3658" s="44"/>
      <c r="W3658" s="44"/>
      <c r="X3658" s="44"/>
    </row>
    <row r="3659" spans="1:24">
      <c r="A3659">
        <v>2</v>
      </c>
      <c r="B3659">
        <v>4332</v>
      </c>
      <c r="C3659" t="s">
        <v>3767</v>
      </c>
      <c r="D3659" t="s">
        <v>90</v>
      </c>
      <c r="E3659" t="s">
        <v>9</v>
      </c>
      <c r="F3659" t="s">
        <v>6753</v>
      </c>
      <c r="G3659" t="s">
        <v>3613</v>
      </c>
      <c r="H3659" t="s">
        <v>107</v>
      </c>
      <c r="I3659" s="42">
        <v>1</v>
      </c>
      <c r="J3659" t="s">
        <v>7002</v>
      </c>
      <c r="K3659" s="37">
        <v>48092</v>
      </c>
      <c r="L3659" s="44">
        <v>51558.25</v>
      </c>
      <c r="M3659" s="44">
        <v>51558.25</v>
      </c>
      <c r="N3659" s="44">
        <v>0</v>
      </c>
      <c r="O3659" s="44">
        <v>46402.43</v>
      </c>
      <c r="P3659" s="44">
        <v>0</v>
      </c>
      <c r="Q3659" s="44">
        <v>3866.86</v>
      </c>
      <c r="R3659" s="44">
        <v>0</v>
      </c>
      <c r="S3659" s="44">
        <v>3866.86</v>
      </c>
      <c r="T3659" s="44">
        <v>0</v>
      </c>
      <c r="V3659" s="44"/>
      <c r="W3659" s="44"/>
      <c r="X3659" s="44"/>
    </row>
    <row r="3660" spans="1:24">
      <c r="A3660">
        <v>2</v>
      </c>
      <c r="B3660">
        <v>4332</v>
      </c>
      <c r="C3660" t="s">
        <v>3767</v>
      </c>
      <c r="D3660" t="s">
        <v>90</v>
      </c>
      <c r="E3660" t="s">
        <v>9</v>
      </c>
      <c r="F3660" t="s">
        <v>6754</v>
      </c>
      <c r="G3660" t="s">
        <v>3605</v>
      </c>
      <c r="H3660" t="s">
        <v>104</v>
      </c>
      <c r="I3660" s="42">
        <v>1</v>
      </c>
      <c r="J3660" t="s">
        <v>7002</v>
      </c>
      <c r="K3660" s="37">
        <v>43914</v>
      </c>
      <c r="L3660" s="44">
        <v>71506.02</v>
      </c>
      <c r="M3660" s="44">
        <v>71506.02</v>
      </c>
      <c r="N3660" s="44">
        <v>0</v>
      </c>
      <c r="O3660" s="44">
        <v>64355.42</v>
      </c>
      <c r="P3660" s="44">
        <v>0</v>
      </c>
      <c r="Q3660" s="44">
        <v>5362.95</v>
      </c>
      <c r="R3660" s="44">
        <v>0</v>
      </c>
      <c r="S3660" s="44">
        <v>5362.95</v>
      </c>
      <c r="T3660" s="44">
        <v>0</v>
      </c>
      <c r="V3660" s="44"/>
      <c r="W3660" s="44"/>
      <c r="X3660" s="44"/>
    </row>
    <row r="3661" spans="1:24">
      <c r="A3661">
        <v>2</v>
      </c>
      <c r="B3661">
        <v>4332</v>
      </c>
      <c r="C3661" t="s">
        <v>3767</v>
      </c>
      <c r="D3661" t="s">
        <v>90</v>
      </c>
      <c r="E3661" t="s">
        <v>9</v>
      </c>
      <c r="F3661" t="s">
        <v>6755</v>
      </c>
      <c r="G3661" t="s">
        <v>3650</v>
      </c>
      <c r="H3661" t="s">
        <v>107</v>
      </c>
      <c r="I3661" s="42">
        <v>1</v>
      </c>
      <c r="J3661" t="s">
        <v>7002</v>
      </c>
      <c r="K3661" s="37">
        <v>48092</v>
      </c>
      <c r="L3661" s="44">
        <v>12469.66</v>
      </c>
      <c r="M3661" s="44">
        <v>12469.66</v>
      </c>
      <c r="N3661" s="44">
        <v>0</v>
      </c>
      <c r="O3661" s="44">
        <v>11222.69</v>
      </c>
      <c r="P3661" s="44">
        <v>0</v>
      </c>
      <c r="Q3661" s="44">
        <v>935.22</v>
      </c>
      <c r="R3661" s="44">
        <v>0</v>
      </c>
      <c r="S3661" s="44">
        <v>935.22</v>
      </c>
      <c r="T3661" s="44">
        <v>0</v>
      </c>
      <c r="V3661" s="44"/>
      <c r="W3661" s="44"/>
      <c r="X3661" s="44"/>
    </row>
    <row r="3662" spans="1:24">
      <c r="A3662">
        <v>2</v>
      </c>
      <c r="B3662">
        <v>4332</v>
      </c>
      <c r="C3662" t="s">
        <v>3767</v>
      </c>
      <c r="D3662" t="s">
        <v>1688</v>
      </c>
      <c r="E3662" t="s">
        <v>131</v>
      </c>
      <c r="F3662" t="s">
        <v>6756</v>
      </c>
      <c r="G3662" t="s">
        <v>3594</v>
      </c>
      <c r="H3662" t="s">
        <v>124</v>
      </c>
      <c r="I3662" s="42">
        <v>0</v>
      </c>
      <c r="J3662" t="s">
        <v>7002</v>
      </c>
      <c r="K3662" s="37">
        <v>43949</v>
      </c>
      <c r="L3662" s="44">
        <v>30458.080000000002</v>
      </c>
      <c r="M3662" s="44">
        <v>30458.080000000002</v>
      </c>
      <c r="N3662" s="44">
        <v>0</v>
      </c>
      <c r="O3662" s="44">
        <v>27412.27</v>
      </c>
      <c r="P3662" s="44">
        <v>0</v>
      </c>
      <c r="Q3662" s="44">
        <v>2284.3557999999998</v>
      </c>
      <c r="R3662" s="44">
        <v>0</v>
      </c>
      <c r="S3662" s="44">
        <v>0</v>
      </c>
      <c r="T3662" s="44">
        <v>2284.3557999999998</v>
      </c>
      <c r="V3662" s="44"/>
      <c r="W3662" s="44"/>
      <c r="X3662" s="44"/>
    </row>
    <row r="3663" spans="1:24">
      <c r="A3663">
        <v>2</v>
      </c>
      <c r="B3663">
        <v>4332</v>
      </c>
      <c r="C3663" t="s">
        <v>3767</v>
      </c>
      <c r="D3663" t="s">
        <v>1543</v>
      </c>
      <c r="E3663" t="s">
        <v>9</v>
      </c>
      <c r="F3663" t="s">
        <v>8400</v>
      </c>
      <c r="G3663" t="s">
        <v>8401</v>
      </c>
      <c r="H3663" t="s">
        <v>86</v>
      </c>
      <c r="I3663" s="42">
        <v>1</v>
      </c>
      <c r="J3663" t="s">
        <v>7002</v>
      </c>
      <c r="K3663" s="37">
        <v>43334</v>
      </c>
      <c r="L3663" s="44">
        <v>9404.26</v>
      </c>
      <c r="M3663" s="44">
        <v>9404.26</v>
      </c>
      <c r="N3663" s="44">
        <v>0</v>
      </c>
      <c r="O3663" s="44">
        <v>9404.26</v>
      </c>
      <c r="P3663" s="44">
        <v>0</v>
      </c>
      <c r="Q3663" s="44">
        <v>0</v>
      </c>
      <c r="R3663" s="44">
        <v>0</v>
      </c>
      <c r="S3663" s="44">
        <v>0</v>
      </c>
      <c r="T3663" s="44">
        <v>0</v>
      </c>
      <c r="V3663" s="44"/>
      <c r="W3663" s="44"/>
      <c r="X3663" s="44"/>
    </row>
    <row r="3664" spans="1:24">
      <c r="A3664">
        <v>2</v>
      </c>
      <c r="B3664">
        <v>4332</v>
      </c>
      <c r="C3664" t="s">
        <v>3767</v>
      </c>
      <c r="D3664" t="s">
        <v>2772</v>
      </c>
      <c r="E3664" t="s">
        <v>9</v>
      </c>
      <c r="F3664" t="s">
        <v>6757</v>
      </c>
      <c r="G3664" t="s">
        <v>3641</v>
      </c>
      <c r="H3664" t="s">
        <v>107</v>
      </c>
      <c r="I3664" s="42">
        <v>1</v>
      </c>
      <c r="J3664" t="s">
        <v>7002</v>
      </c>
      <c r="K3664" s="37">
        <v>43990</v>
      </c>
      <c r="L3664" s="44">
        <v>82592.710000000006</v>
      </c>
      <c r="M3664" s="44">
        <v>82592.710000000006</v>
      </c>
      <c r="N3664" s="44">
        <v>0</v>
      </c>
      <c r="O3664" s="44">
        <v>74333.440000000002</v>
      </c>
      <c r="P3664" s="44">
        <v>0</v>
      </c>
      <c r="Q3664" s="44">
        <v>6194.45</v>
      </c>
      <c r="R3664" s="44">
        <v>0</v>
      </c>
      <c r="S3664" s="44">
        <v>6194.45</v>
      </c>
      <c r="T3664" s="44">
        <v>0</v>
      </c>
      <c r="V3664" s="44"/>
      <c r="W3664" s="44"/>
      <c r="X3664" s="44"/>
    </row>
    <row r="3665" spans="1:24">
      <c r="A3665">
        <v>2</v>
      </c>
      <c r="B3665">
        <v>4332</v>
      </c>
      <c r="C3665" t="s">
        <v>3767</v>
      </c>
      <c r="D3665" t="s">
        <v>24</v>
      </c>
      <c r="E3665" t="s">
        <v>25</v>
      </c>
      <c r="F3665" t="s">
        <v>6758</v>
      </c>
      <c r="G3665" t="s">
        <v>304</v>
      </c>
      <c r="H3665" t="s">
        <v>107</v>
      </c>
      <c r="I3665" s="42">
        <v>0</v>
      </c>
      <c r="J3665" t="s">
        <v>7002</v>
      </c>
      <c r="K3665" s="37">
        <v>44007</v>
      </c>
      <c r="L3665" s="44">
        <v>18930</v>
      </c>
      <c r="M3665" s="44">
        <v>18930</v>
      </c>
      <c r="N3665" s="44">
        <v>0</v>
      </c>
      <c r="O3665" s="44">
        <v>17037</v>
      </c>
      <c r="P3665" s="44">
        <v>0</v>
      </c>
      <c r="Q3665" s="44">
        <v>1419.75</v>
      </c>
      <c r="R3665" s="44">
        <v>0</v>
      </c>
      <c r="S3665" s="44">
        <v>1419.75</v>
      </c>
      <c r="T3665" s="44">
        <v>0</v>
      </c>
      <c r="V3665" s="44"/>
      <c r="W3665" s="44"/>
      <c r="X3665" s="44"/>
    </row>
    <row r="3666" spans="1:24">
      <c r="A3666">
        <v>2</v>
      </c>
      <c r="B3666">
        <v>4332</v>
      </c>
      <c r="C3666" t="s">
        <v>3767</v>
      </c>
      <c r="D3666" t="s">
        <v>95</v>
      </c>
      <c r="E3666" t="s">
        <v>93</v>
      </c>
      <c r="F3666" t="s">
        <v>8402</v>
      </c>
      <c r="G3666" t="s">
        <v>8403</v>
      </c>
      <c r="H3666" t="s">
        <v>124</v>
      </c>
      <c r="I3666" s="42">
        <v>1</v>
      </c>
      <c r="J3666" t="s">
        <v>7002</v>
      </c>
      <c r="K3666" s="37">
        <v>48092</v>
      </c>
      <c r="L3666" s="44">
        <v>365071.22</v>
      </c>
      <c r="M3666" s="44">
        <v>365071.22</v>
      </c>
      <c r="N3666" s="44">
        <v>0</v>
      </c>
      <c r="O3666" s="44">
        <v>328564.09999999998</v>
      </c>
      <c r="P3666" s="44">
        <v>0</v>
      </c>
      <c r="Q3666" s="44">
        <v>0</v>
      </c>
      <c r="R3666" s="44">
        <v>0</v>
      </c>
      <c r="S3666" s="44">
        <v>0</v>
      </c>
      <c r="T3666" s="44">
        <v>0</v>
      </c>
      <c r="V3666" s="44"/>
      <c r="W3666" s="44"/>
      <c r="X3666" s="44"/>
    </row>
    <row r="3667" spans="1:24">
      <c r="A3667">
        <v>2</v>
      </c>
      <c r="B3667">
        <v>4332</v>
      </c>
      <c r="C3667" t="s">
        <v>3767</v>
      </c>
      <c r="D3667" t="s">
        <v>971</v>
      </c>
      <c r="E3667" t="s">
        <v>440</v>
      </c>
      <c r="F3667" t="s">
        <v>6759</v>
      </c>
      <c r="G3667" t="s">
        <v>3579</v>
      </c>
      <c r="H3667" t="s">
        <v>124</v>
      </c>
      <c r="I3667" s="42">
        <v>1</v>
      </c>
      <c r="J3667" t="s">
        <v>7002</v>
      </c>
      <c r="K3667" s="37">
        <v>43959</v>
      </c>
      <c r="L3667" s="44">
        <v>9107.23</v>
      </c>
      <c r="M3667" s="44">
        <v>9107.23</v>
      </c>
      <c r="N3667" s="44">
        <v>0</v>
      </c>
      <c r="O3667" s="44">
        <v>8196.51</v>
      </c>
      <c r="P3667" s="44">
        <v>0</v>
      </c>
      <c r="Q3667" s="44">
        <v>683.04</v>
      </c>
      <c r="R3667" s="44">
        <v>0</v>
      </c>
      <c r="S3667" s="44">
        <v>683.04</v>
      </c>
      <c r="T3667" s="44">
        <v>0</v>
      </c>
      <c r="V3667" s="44"/>
      <c r="W3667" s="44"/>
      <c r="X3667" s="44"/>
    </row>
    <row r="3668" spans="1:24">
      <c r="A3668">
        <v>2</v>
      </c>
      <c r="B3668">
        <v>4332</v>
      </c>
      <c r="C3668" t="s">
        <v>3767</v>
      </c>
      <c r="D3668" t="s">
        <v>13</v>
      </c>
      <c r="E3668" t="s">
        <v>9</v>
      </c>
      <c r="F3668" t="s">
        <v>8404</v>
      </c>
      <c r="G3668" t="s">
        <v>8405</v>
      </c>
      <c r="H3668" t="s">
        <v>86</v>
      </c>
      <c r="I3668" s="42">
        <v>1</v>
      </c>
      <c r="J3668" t="s">
        <v>7002</v>
      </c>
      <c r="K3668" s="37">
        <v>48092</v>
      </c>
      <c r="L3668" s="44">
        <v>328894.89</v>
      </c>
      <c r="M3668" s="44">
        <v>328894.89</v>
      </c>
      <c r="N3668" s="44">
        <v>0</v>
      </c>
      <c r="O3668" s="44">
        <v>328894.89</v>
      </c>
      <c r="P3668" s="44">
        <v>0</v>
      </c>
      <c r="Q3668" s="44">
        <v>0</v>
      </c>
      <c r="R3668" s="44">
        <v>0</v>
      </c>
      <c r="S3668" s="44">
        <v>0</v>
      </c>
      <c r="T3668" s="44">
        <v>0</v>
      </c>
      <c r="V3668" s="44"/>
      <c r="W3668" s="44"/>
      <c r="X3668" s="44"/>
    </row>
    <row r="3669" spans="1:24">
      <c r="A3669">
        <v>2</v>
      </c>
      <c r="B3669">
        <v>4332</v>
      </c>
      <c r="C3669" t="s">
        <v>3767</v>
      </c>
      <c r="D3669" t="s">
        <v>971</v>
      </c>
      <c r="E3669" t="s">
        <v>440</v>
      </c>
      <c r="F3669" t="s">
        <v>6760</v>
      </c>
      <c r="G3669" t="s">
        <v>3582</v>
      </c>
      <c r="H3669" t="s">
        <v>124</v>
      </c>
      <c r="I3669" s="42">
        <v>1</v>
      </c>
      <c r="J3669" t="s">
        <v>7002</v>
      </c>
      <c r="K3669" s="37">
        <v>43861</v>
      </c>
      <c r="L3669" s="44">
        <v>4430.55</v>
      </c>
      <c r="M3669" s="44">
        <v>4430.55</v>
      </c>
      <c r="N3669" s="44">
        <v>0</v>
      </c>
      <c r="O3669" s="44">
        <v>3987.5</v>
      </c>
      <c r="P3669" s="44">
        <v>0</v>
      </c>
      <c r="Q3669" s="44">
        <v>332.29</v>
      </c>
      <c r="R3669" s="44">
        <v>0</v>
      </c>
      <c r="S3669" s="44">
        <v>332.29</v>
      </c>
      <c r="T3669" s="44">
        <v>0</v>
      </c>
      <c r="V3669" s="44"/>
      <c r="W3669" s="44"/>
      <c r="X3669" s="44"/>
    </row>
    <row r="3670" spans="1:24">
      <c r="A3670">
        <v>2</v>
      </c>
      <c r="B3670">
        <v>4332</v>
      </c>
      <c r="C3670" t="s">
        <v>3767</v>
      </c>
      <c r="D3670" t="s">
        <v>971</v>
      </c>
      <c r="E3670" t="s">
        <v>440</v>
      </c>
      <c r="F3670" t="s">
        <v>6761</v>
      </c>
      <c r="G3670" t="s">
        <v>3592</v>
      </c>
      <c r="H3670" t="s">
        <v>124</v>
      </c>
      <c r="I3670" s="42">
        <v>1</v>
      </c>
      <c r="J3670" t="s">
        <v>7002</v>
      </c>
      <c r="K3670" s="37">
        <v>43948</v>
      </c>
      <c r="L3670" s="44">
        <v>29460.45</v>
      </c>
      <c r="M3670" s="44">
        <v>29460.45</v>
      </c>
      <c r="N3670" s="44">
        <v>0</v>
      </c>
      <c r="O3670" s="44">
        <v>26514.41</v>
      </c>
      <c r="P3670" s="44">
        <v>0</v>
      </c>
      <c r="Q3670" s="44">
        <v>2209.5300000000002</v>
      </c>
      <c r="R3670" s="44">
        <v>0</v>
      </c>
      <c r="S3670" s="44">
        <v>2209.5300000000002</v>
      </c>
      <c r="T3670" s="44">
        <v>0</v>
      </c>
      <c r="V3670" s="44"/>
      <c r="W3670" s="44"/>
      <c r="X3670" s="44"/>
    </row>
    <row r="3671" spans="1:24">
      <c r="A3671">
        <v>2</v>
      </c>
      <c r="B3671">
        <v>4332</v>
      </c>
      <c r="C3671" t="s">
        <v>3767</v>
      </c>
      <c r="D3671" t="s">
        <v>540</v>
      </c>
      <c r="E3671" t="s">
        <v>69</v>
      </c>
      <c r="F3671" t="s">
        <v>6762</v>
      </c>
      <c r="G3671" t="s">
        <v>731</v>
      </c>
      <c r="H3671" t="s">
        <v>107</v>
      </c>
      <c r="I3671" s="42">
        <v>1</v>
      </c>
      <c r="J3671" t="s">
        <v>7002</v>
      </c>
      <c r="K3671" s="37">
        <v>43336</v>
      </c>
      <c r="L3671" s="44">
        <v>3124.43</v>
      </c>
      <c r="M3671" s="44">
        <v>3124.43</v>
      </c>
      <c r="N3671" s="44">
        <v>0</v>
      </c>
      <c r="O3671" s="44">
        <v>2811.99</v>
      </c>
      <c r="P3671" s="44">
        <v>0</v>
      </c>
      <c r="Q3671" s="44">
        <v>234.33250000000001</v>
      </c>
      <c r="R3671" s="44">
        <v>0</v>
      </c>
      <c r="S3671" s="44">
        <v>0</v>
      </c>
      <c r="T3671" s="44">
        <v>234.33250000000001</v>
      </c>
      <c r="V3671" s="44"/>
      <c r="W3671" s="44"/>
      <c r="X3671" s="44"/>
    </row>
    <row r="3672" spans="1:24">
      <c r="A3672">
        <v>2</v>
      </c>
      <c r="B3672">
        <v>4332</v>
      </c>
      <c r="C3672" t="s">
        <v>3767</v>
      </c>
      <c r="D3672" t="s">
        <v>971</v>
      </c>
      <c r="E3672" t="s">
        <v>440</v>
      </c>
      <c r="F3672" t="s">
        <v>6763</v>
      </c>
      <c r="G3672" t="s">
        <v>3583</v>
      </c>
      <c r="H3672" t="s">
        <v>124</v>
      </c>
      <c r="I3672" s="42">
        <v>1</v>
      </c>
      <c r="J3672" t="s">
        <v>7002</v>
      </c>
      <c r="K3672" s="37">
        <v>43861</v>
      </c>
      <c r="L3672" s="44">
        <v>7900.12</v>
      </c>
      <c r="M3672" s="44">
        <v>7900.12</v>
      </c>
      <c r="N3672" s="44">
        <v>0</v>
      </c>
      <c r="O3672" s="44">
        <v>7110.11</v>
      </c>
      <c r="P3672" s="44">
        <v>0</v>
      </c>
      <c r="Q3672" s="44">
        <v>592.51</v>
      </c>
      <c r="R3672" s="44">
        <v>0</v>
      </c>
      <c r="S3672" s="44">
        <v>592.51</v>
      </c>
      <c r="T3672" s="44">
        <v>0</v>
      </c>
      <c r="V3672" s="44"/>
      <c r="W3672" s="44"/>
      <c r="X3672" s="44"/>
    </row>
    <row r="3673" spans="1:24">
      <c r="A3673">
        <v>2</v>
      </c>
      <c r="B3673">
        <v>4332</v>
      </c>
      <c r="C3673" t="s">
        <v>3767</v>
      </c>
      <c r="D3673" t="s">
        <v>62</v>
      </c>
      <c r="E3673" t="s">
        <v>60</v>
      </c>
      <c r="F3673" t="s">
        <v>8406</v>
      </c>
      <c r="G3673" t="s">
        <v>8407</v>
      </c>
      <c r="H3673" t="s">
        <v>86</v>
      </c>
      <c r="I3673" s="42">
        <v>1</v>
      </c>
      <c r="J3673" t="s">
        <v>7002</v>
      </c>
      <c r="K3673" s="37">
        <v>43861</v>
      </c>
      <c r="L3673" s="44">
        <v>47164.98</v>
      </c>
      <c r="M3673" s="44">
        <v>47164.98</v>
      </c>
      <c r="N3673" s="44">
        <v>0</v>
      </c>
      <c r="O3673" s="44">
        <v>47164.98</v>
      </c>
      <c r="P3673" s="44">
        <v>0</v>
      </c>
      <c r="Q3673" s="44">
        <v>0</v>
      </c>
      <c r="R3673" s="44">
        <v>0</v>
      </c>
      <c r="S3673" s="44">
        <v>0</v>
      </c>
      <c r="T3673" s="44">
        <v>0</v>
      </c>
      <c r="V3673" s="44"/>
      <c r="W3673" s="44"/>
      <c r="X3673" s="44"/>
    </row>
    <row r="3674" spans="1:24">
      <c r="A3674">
        <v>2</v>
      </c>
      <c r="B3674">
        <v>4332</v>
      </c>
      <c r="C3674" t="s">
        <v>3767</v>
      </c>
      <c r="D3674" t="s">
        <v>1642</v>
      </c>
      <c r="E3674" t="s">
        <v>152</v>
      </c>
      <c r="F3674" t="s">
        <v>8408</v>
      </c>
      <c r="G3674" t="s">
        <v>141</v>
      </c>
      <c r="H3674" t="s">
        <v>86</v>
      </c>
      <c r="I3674" s="42">
        <v>1</v>
      </c>
      <c r="J3674" t="s">
        <v>7002</v>
      </c>
      <c r="K3674" s="37">
        <v>48092</v>
      </c>
      <c r="L3674" s="44">
        <v>1236793.73</v>
      </c>
      <c r="M3674" s="44">
        <v>1236793.73</v>
      </c>
      <c r="N3674" s="44">
        <v>0</v>
      </c>
      <c r="O3674" s="44">
        <v>1158198.8500000001</v>
      </c>
      <c r="P3674" s="44">
        <v>0</v>
      </c>
      <c r="Q3674" s="44">
        <v>0</v>
      </c>
      <c r="R3674" s="44">
        <v>0</v>
      </c>
      <c r="S3674" s="44">
        <v>0</v>
      </c>
      <c r="T3674" s="44">
        <v>0</v>
      </c>
      <c r="V3674" s="44"/>
      <c r="W3674" s="44"/>
      <c r="X3674" s="44"/>
    </row>
    <row r="3675" spans="1:24">
      <c r="A3675">
        <v>2</v>
      </c>
      <c r="B3675">
        <v>4332</v>
      </c>
      <c r="C3675" t="s">
        <v>3767</v>
      </c>
      <c r="D3675" t="s">
        <v>1688</v>
      </c>
      <c r="E3675" t="s">
        <v>131</v>
      </c>
      <c r="F3675" t="s">
        <v>6764</v>
      </c>
      <c r="G3675" t="s">
        <v>3591</v>
      </c>
      <c r="H3675" t="s">
        <v>124</v>
      </c>
      <c r="I3675" s="42">
        <v>1</v>
      </c>
      <c r="J3675" t="s">
        <v>7002</v>
      </c>
      <c r="K3675" s="37">
        <v>43864</v>
      </c>
      <c r="L3675" s="44">
        <v>18379.669999999998</v>
      </c>
      <c r="M3675" s="44">
        <v>18379.669999999998</v>
      </c>
      <c r="N3675" s="44">
        <v>0</v>
      </c>
      <c r="O3675" s="44">
        <v>16541.7</v>
      </c>
      <c r="P3675" s="44">
        <v>0</v>
      </c>
      <c r="Q3675" s="44">
        <v>1378.4749999999999</v>
      </c>
      <c r="R3675" s="44">
        <v>0</v>
      </c>
      <c r="S3675" s="44">
        <v>0</v>
      </c>
      <c r="T3675" s="44">
        <v>1378.4749999999999</v>
      </c>
      <c r="V3675" s="44"/>
      <c r="W3675" s="44"/>
      <c r="X3675" s="44"/>
    </row>
    <row r="3676" spans="1:24">
      <c r="A3676">
        <v>2</v>
      </c>
      <c r="B3676">
        <v>4332</v>
      </c>
      <c r="C3676" t="s">
        <v>3767</v>
      </c>
      <c r="D3676" t="s">
        <v>8409</v>
      </c>
      <c r="E3676" t="s">
        <v>60</v>
      </c>
      <c r="F3676" t="s">
        <v>8410</v>
      </c>
      <c r="G3676" t="s">
        <v>8411</v>
      </c>
      <c r="H3676" t="s">
        <v>86</v>
      </c>
      <c r="I3676" s="42">
        <v>1</v>
      </c>
      <c r="J3676" t="s">
        <v>7002</v>
      </c>
      <c r="K3676" s="37">
        <v>43339</v>
      </c>
      <c r="L3676" s="44">
        <v>17206.939999999999</v>
      </c>
      <c r="M3676" s="44">
        <v>17206.939999999999</v>
      </c>
      <c r="N3676" s="44">
        <v>0</v>
      </c>
      <c r="O3676" s="44">
        <v>17206.939999999999</v>
      </c>
      <c r="P3676" s="44">
        <v>0</v>
      </c>
      <c r="Q3676" s="44">
        <v>0</v>
      </c>
      <c r="R3676" s="44">
        <v>0</v>
      </c>
      <c r="S3676" s="44">
        <v>0</v>
      </c>
      <c r="T3676" s="44">
        <v>0</v>
      </c>
      <c r="V3676" s="44"/>
      <c r="W3676" s="44"/>
      <c r="X3676" s="44"/>
    </row>
    <row r="3677" spans="1:24">
      <c r="A3677">
        <v>2</v>
      </c>
      <c r="B3677">
        <v>4332</v>
      </c>
      <c r="C3677" t="s">
        <v>3767</v>
      </c>
      <c r="D3677" t="s">
        <v>948</v>
      </c>
      <c r="E3677" t="s">
        <v>949</v>
      </c>
      <c r="F3677" t="s">
        <v>8412</v>
      </c>
      <c r="G3677" t="s">
        <v>8413</v>
      </c>
      <c r="H3677" t="s">
        <v>124</v>
      </c>
      <c r="I3677" s="42">
        <v>0</v>
      </c>
      <c r="J3677" t="s">
        <v>7002</v>
      </c>
      <c r="K3677" s="37">
        <v>48092</v>
      </c>
      <c r="L3677" s="44">
        <v>327819.48</v>
      </c>
      <c r="M3677" s="44">
        <v>327819.48</v>
      </c>
      <c r="N3677" s="44">
        <v>0</v>
      </c>
      <c r="O3677" s="44">
        <v>295037.53000000003</v>
      </c>
      <c r="P3677" s="44">
        <v>0</v>
      </c>
      <c r="Q3677" s="44">
        <v>0</v>
      </c>
      <c r="R3677" s="44">
        <v>0</v>
      </c>
      <c r="S3677" s="44">
        <v>0</v>
      </c>
      <c r="T3677" s="44">
        <v>0</v>
      </c>
      <c r="V3677" s="44"/>
      <c r="W3677" s="44"/>
      <c r="X3677" s="44"/>
    </row>
    <row r="3678" spans="1:24">
      <c r="A3678">
        <v>2</v>
      </c>
      <c r="B3678">
        <v>4332</v>
      </c>
      <c r="C3678" t="s">
        <v>3767</v>
      </c>
      <c r="D3678" t="s">
        <v>2902</v>
      </c>
      <c r="E3678" t="s">
        <v>93</v>
      </c>
      <c r="F3678" t="s">
        <v>6765</v>
      </c>
      <c r="G3678" t="s">
        <v>3621</v>
      </c>
      <c r="H3678" t="s">
        <v>149</v>
      </c>
      <c r="I3678" s="42">
        <v>0</v>
      </c>
      <c r="J3678" t="s">
        <v>7002</v>
      </c>
      <c r="K3678" s="37">
        <v>48092</v>
      </c>
      <c r="L3678" s="44">
        <v>78456.45</v>
      </c>
      <c r="M3678" s="44">
        <v>78456.45</v>
      </c>
      <c r="N3678" s="44">
        <v>0</v>
      </c>
      <c r="O3678" s="44">
        <v>70610.81</v>
      </c>
      <c r="P3678" s="44">
        <v>0</v>
      </c>
      <c r="Q3678" s="44">
        <v>5884.23</v>
      </c>
      <c r="R3678" s="44">
        <v>0</v>
      </c>
      <c r="S3678" s="44">
        <v>5884.23</v>
      </c>
      <c r="T3678" s="44">
        <v>0</v>
      </c>
      <c r="V3678" s="44"/>
      <c r="W3678" s="44"/>
      <c r="X3678" s="44"/>
    </row>
    <row r="3679" spans="1:24">
      <c r="A3679">
        <v>2</v>
      </c>
      <c r="B3679">
        <v>4332</v>
      </c>
      <c r="C3679" t="s">
        <v>3767</v>
      </c>
      <c r="D3679" t="s">
        <v>3600</v>
      </c>
      <c r="E3679" t="s">
        <v>9</v>
      </c>
      <c r="F3679" t="s">
        <v>6766</v>
      </c>
      <c r="G3679" t="s">
        <v>3612</v>
      </c>
      <c r="H3679" t="s">
        <v>149</v>
      </c>
      <c r="I3679" s="42">
        <v>0</v>
      </c>
      <c r="J3679" t="s">
        <v>7002</v>
      </c>
      <c r="K3679" s="37">
        <v>48092</v>
      </c>
      <c r="L3679" s="44">
        <v>37044.07</v>
      </c>
      <c r="M3679" s="44">
        <v>37044.07</v>
      </c>
      <c r="N3679" s="44">
        <v>0</v>
      </c>
      <c r="O3679" s="44">
        <v>33339.660000000003</v>
      </c>
      <c r="P3679" s="44">
        <v>0</v>
      </c>
      <c r="Q3679" s="44">
        <v>2778.3</v>
      </c>
      <c r="R3679" s="44">
        <v>0</v>
      </c>
      <c r="S3679" s="44">
        <v>2778.3</v>
      </c>
      <c r="T3679" s="44">
        <v>0</v>
      </c>
      <c r="V3679" s="44"/>
      <c r="W3679" s="44"/>
      <c r="X3679" s="44"/>
    </row>
    <row r="3680" spans="1:24">
      <c r="A3680">
        <v>2</v>
      </c>
      <c r="B3680">
        <v>4332</v>
      </c>
      <c r="C3680" t="s">
        <v>3767</v>
      </c>
      <c r="D3680" t="s">
        <v>399</v>
      </c>
      <c r="E3680" t="s">
        <v>256</v>
      </c>
      <c r="F3680" t="s">
        <v>6767</v>
      </c>
      <c r="G3680" t="s">
        <v>3656</v>
      </c>
      <c r="H3680" t="s">
        <v>107</v>
      </c>
      <c r="I3680" s="42">
        <v>1</v>
      </c>
      <c r="J3680" t="s">
        <v>7002</v>
      </c>
      <c r="K3680" s="37">
        <v>43992</v>
      </c>
      <c r="L3680" s="44">
        <v>71678.16</v>
      </c>
      <c r="M3680" s="44">
        <v>71678.16</v>
      </c>
      <c r="N3680" s="44">
        <v>0</v>
      </c>
      <c r="O3680" s="44">
        <v>64510.34</v>
      </c>
      <c r="P3680" s="44">
        <v>0</v>
      </c>
      <c r="Q3680" s="44">
        <v>5375.86</v>
      </c>
      <c r="R3680" s="44">
        <v>0</v>
      </c>
      <c r="S3680" s="44">
        <v>5375.86</v>
      </c>
      <c r="T3680" s="44">
        <v>0</v>
      </c>
      <c r="V3680" s="44"/>
      <c r="W3680" s="44"/>
      <c r="X3680" s="44"/>
    </row>
    <row r="3681" spans="1:24">
      <c r="A3681">
        <v>2</v>
      </c>
      <c r="B3681">
        <v>4332</v>
      </c>
      <c r="C3681" t="s">
        <v>3767</v>
      </c>
      <c r="D3681" t="s">
        <v>52</v>
      </c>
      <c r="E3681" t="s">
        <v>21</v>
      </c>
      <c r="F3681" t="s">
        <v>6768</v>
      </c>
      <c r="G3681" t="s">
        <v>3598</v>
      </c>
      <c r="H3681" t="s">
        <v>124</v>
      </c>
      <c r="I3681" s="42">
        <v>0</v>
      </c>
      <c r="J3681" t="s">
        <v>7002</v>
      </c>
      <c r="K3681" s="37">
        <v>48092</v>
      </c>
      <c r="L3681" s="44">
        <v>228732.86</v>
      </c>
      <c r="M3681" s="44">
        <v>228732.86</v>
      </c>
      <c r="N3681" s="44">
        <v>0</v>
      </c>
      <c r="O3681" s="44">
        <v>205859.57</v>
      </c>
      <c r="P3681" s="44">
        <v>0</v>
      </c>
      <c r="Q3681" s="44">
        <v>0</v>
      </c>
      <c r="R3681" s="44">
        <v>0</v>
      </c>
      <c r="S3681" s="44">
        <v>0</v>
      </c>
      <c r="T3681" s="44">
        <v>0</v>
      </c>
      <c r="V3681" s="44"/>
      <c r="W3681" s="44"/>
      <c r="X3681" s="44"/>
    </row>
    <row r="3682" spans="1:24">
      <c r="A3682">
        <v>2</v>
      </c>
      <c r="B3682">
        <v>4332</v>
      </c>
      <c r="C3682" t="s">
        <v>3767</v>
      </c>
      <c r="D3682" t="s">
        <v>1688</v>
      </c>
      <c r="E3682" t="s">
        <v>131</v>
      </c>
      <c r="F3682" t="s">
        <v>6769</v>
      </c>
      <c r="G3682" t="s">
        <v>3611</v>
      </c>
      <c r="H3682" t="s">
        <v>124</v>
      </c>
      <c r="I3682" s="42">
        <v>1</v>
      </c>
      <c r="J3682" t="s">
        <v>7002</v>
      </c>
      <c r="K3682" s="37">
        <v>43990</v>
      </c>
      <c r="L3682" s="44">
        <v>19977.12</v>
      </c>
      <c r="M3682" s="44">
        <v>19977.12</v>
      </c>
      <c r="N3682" s="44">
        <v>0</v>
      </c>
      <c r="O3682" s="44">
        <v>17979.41</v>
      </c>
      <c r="P3682" s="44">
        <v>0</v>
      </c>
      <c r="Q3682" s="44">
        <v>1498.28</v>
      </c>
      <c r="R3682" s="44">
        <v>0</v>
      </c>
      <c r="S3682" s="44">
        <v>1498.28</v>
      </c>
      <c r="T3682" s="44">
        <v>0</v>
      </c>
      <c r="V3682" s="44"/>
      <c r="W3682" s="44"/>
      <c r="X3682" s="44"/>
    </row>
    <row r="3683" spans="1:24">
      <c r="A3683">
        <v>2</v>
      </c>
      <c r="B3683">
        <v>4332</v>
      </c>
      <c r="C3683" t="s">
        <v>3767</v>
      </c>
      <c r="D3683" t="s">
        <v>1760</v>
      </c>
      <c r="E3683" t="s">
        <v>27</v>
      </c>
      <c r="F3683" t="s">
        <v>8414</v>
      </c>
      <c r="G3683" t="s">
        <v>2531</v>
      </c>
      <c r="H3683" t="s">
        <v>124</v>
      </c>
      <c r="I3683" s="42">
        <v>1</v>
      </c>
      <c r="J3683" t="s">
        <v>7002</v>
      </c>
      <c r="K3683" s="37">
        <v>48092</v>
      </c>
      <c r="L3683" s="44">
        <v>204537.06</v>
      </c>
      <c r="M3683" s="44">
        <v>204537.06</v>
      </c>
      <c r="N3683" s="44">
        <v>0</v>
      </c>
      <c r="O3683" s="44">
        <v>184083.35</v>
      </c>
      <c r="P3683" s="44">
        <v>0</v>
      </c>
      <c r="Q3683" s="44">
        <v>0</v>
      </c>
      <c r="R3683" s="44">
        <v>0</v>
      </c>
      <c r="S3683" s="44">
        <v>0</v>
      </c>
      <c r="T3683" s="44">
        <v>0</v>
      </c>
      <c r="V3683" s="44"/>
      <c r="W3683" s="44"/>
      <c r="X3683" s="44"/>
    </row>
    <row r="3684" spans="1:24">
      <c r="A3684">
        <v>2</v>
      </c>
      <c r="B3684">
        <v>4332</v>
      </c>
      <c r="C3684" t="s">
        <v>3767</v>
      </c>
      <c r="D3684" t="s">
        <v>1927</v>
      </c>
      <c r="E3684" t="s">
        <v>169</v>
      </c>
      <c r="F3684" t="s">
        <v>6770</v>
      </c>
      <c r="G3684" t="s">
        <v>3604</v>
      </c>
      <c r="H3684" t="s">
        <v>124</v>
      </c>
      <c r="I3684" s="42">
        <v>1</v>
      </c>
      <c r="J3684" t="s">
        <v>7002</v>
      </c>
      <c r="K3684" s="37">
        <v>43882</v>
      </c>
      <c r="L3684" s="44">
        <v>106705.99</v>
      </c>
      <c r="M3684" s="44">
        <v>106705.99</v>
      </c>
      <c r="N3684" s="44">
        <v>0</v>
      </c>
      <c r="O3684" s="44">
        <v>96035.39</v>
      </c>
      <c r="P3684" s="44">
        <v>0</v>
      </c>
      <c r="Q3684" s="44">
        <v>8002.94</v>
      </c>
      <c r="R3684" s="44">
        <v>0</v>
      </c>
      <c r="S3684" s="44">
        <v>8002.94</v>
      </c>
      <c r="T3684" s="44">
        <v>0</v>
      </c>
      <c r="V3684" s="44"/>
      <c r="W3684" s="44"/>
      <c r="X3684" s="44"/>
    </row>
    <row r="3685" spans="1:24">
      <c r="A3685">
        <v>2</v>
      </c>
      <c r="B3685">
        <v>4332</v>
      </c>
      <c r="C3685" t="s">
        <v>3767</v>
      </c>
      <c r="D3685" t="s">
        <v>2444</v>
      </c>
      <c r="E3685" t="s">
        <v>60</v>
      </c>
      <c r="F3685" t="s">
        <v>6771</v>
      </c>
      <c r="G3685" t="s">
        <v>3610</v>
      </c>
      <c r="H3685" t="s">
        <v>107</v>
      </c>
      <c r="I3685" s="42">
        <v>0</v>
      </c>
      <c r="J3685" t="s">
        <v>7002</v>
      </c>
      <c r="K3685" s="37">
        <v>48092</v>
      </c>
      <c r="L3685" s="44">
        <v>75310</v>
      </c>
      <c r="M3685" s="44">
        <v>75310</v>
      </c>
      <c r="N3685" s="44">
        <v>0</v>
      </c>
      <c r="O3685" s="44">
        <v>67779</v>
      </c>
      <c r="P3685" s="44">
        <v>0</v>
      </c>
      <c r="Q3685" s="44">
        <v>5648.25</v>
      </c>
      <c r="R3685" s="44">
        <v>0</v>
      </c>
      <c r="S3685" s="44">
        <v>5648.25</v>
      </c>
      <c r="T3685" s="44">
        <v>0</v>
      </c>
      <c r="V3685" s="44"/>
      <c r="W3685" s="44"/>
      <c r="X3685" s="44"/>
    </row>
    <row r="3686" spans="1:24">
      <c r="A3686">
        <v>2</v>
      </c>
      <c r="B3686">
        <v>4332</v>
      </c>
      <c r="C3686" t="s">
        <v>3767</v>
      </c>
      <c r="D3686" t="s">
        <v>427</v>
      </c>
      <c r="E3686" t="s">
        <v>60</v>
      </c>
      <c r="F3686" t="s">
        <v>8415</v>
      </c>
      <c r="G3686" t="s">
        <v>8416</v>
      </c>
      <c r="H3686" t="s">
        <v>124</v>
      </c>
      <c r="I3686" s="42">
        <v>0.2</v>
      </c>
      <c r="J3686" t="s">
        <v>7002</v>
      </c>
      <c r="K3686" s="37">
        <v>48092</v>
      </c>
      <c r="L3686" s="44">
        <v>124059.21</v>
      </c>
      <c r="M3686" s="44">
        <v>124059.21</v>
      </c>
      <c r="N3686" s="44">
        <v>0</v>
      </c>
      <c r="O3686" s="44">
        <v>111653.29</v>
      </c>
      <c r="P3686" s="44">
        <v>0</v>
      </c>
      <c r="Q3686" s="44">
        <v>0</v>
      </c>
      <c r="R3686" s="44">
        <v>0</v>
      </c>
      <c r="S3686" s="44">
        <v>0</v>
      </c>
      <c r="T3686" s="44">
        <v>0</v>
      </c>
      <c r="V3686" s="44"/>
      <c r="W3686" s="44"/>
      <c r="X3686" s="44"/>
    </row>
    <row r="3687" spans="1:24">
      <c r="A3687">
        <v>2</v>
      </c>
      <c r="B3687">
        <v>4332</v>
      </c>
      <c r="C3687" t="s">
        <v>3767</v>
      </c>
      <c r="D3687" t="s">
        <v>90</v>
      </c>
      <c r="E3687" t="s">
        <v>9</v>
      </c>
      <c r="F3687" t="s">
        <v>8417</v>
      </c>
      <c r="G3687" t="s">
        <v>8418</v>
      </c>
      <c r="H3687" t="s">
        <v>107</v>
      </c>
      <c r="I3687" s="42">
        <v>1</v>
      </c>
      <c r="J3687" t="s">
        <v>7002</v>
      </c>
      <c r="K3687" s="37">
        <v>48092</v>
      </c>
      <c r="L3687" s="44">
        <v>345799</v>
      </c>
      <c r="M3687" s="44">
        <v>345799</v>
      </c>
      <c r="N3687" s="44">
        <v>0</v>
      </c>
      <c r="O3687" s="44">
        <v>311219.09999999998</v>
      </c>
      <c r="P3687" s="44">
        <v>0</v>
      </c>
      <c r="Q3687" s="44">
        <v>0</v>
      </c>
      <c r="R3687" s="44">
        <v>0</v>
      </c>
      <c r="S3687" s="44">
        <v>0</v>
      </c>
      <c r="T3687" s="44">
        <v>0</v>
      </c>
      <c r="V3687" s="44"/>
      <c r="W3687" s="44"/>
      <c r="X3687" s="44"/>
    </row>
    <row r="3688" spans="1:24">
      <c r="A3688">
        <v>2</v>
      </c>
      <c r="B3688">
        <v>4332</v>
      </c>
      <c r="C3688" t="s">
        <v>3767</v>
      </c>
      <c r="D3688" t="s">
        <v>3491</v>
      </c>
      <c r="E3688" t="s">
        <v>93</v>
      </c>
      <c r="F3688" t="s">
        <v>6772</v>
      </c>
      <c r="G3688" t="s">
        <v>3635</v>
      </c>
      <c r="H3688" t="s">
        <v>107</v>
      </c>
      <c r="I3688" s="42">
        <v>0</v>
      </c>
      <c r="J3688" t="s">
        <v>7002</v>
      </c>
      <c r="K3688" s="37">
        <v>48092</v>
      </c>
      <c r="L3688" s="44">
        <v>44836.07</v>
      </c>
      <c r="M3688" s="44">
        <v>44836.07</v>
      </c>
      <c r="N3688" s="44">
        <v>0</v>
      </c>
      <c r="O3688" s="44">
        <v>40352.46</v>
      </c>
      <c r="P3688" s="44">
        <v>0</v>
      </c>
      <c r="Q3688" s="44">
        <v>3362.7</v>
      </c>
      <c r="R3688" s="44">
        <v>0</v>
      </c>
      <c r="S3688" s="44">
        <v>3362.7</v>
      </c>
      <c r="T3688" s="44">
        <v>0</v>
      </c>
      <c r="V3688" s="44"/>
      <c r="W3688" s="44"/>
      <c r="X3688" s="44"/>
    </row>
    <row r="3689" spans="1:24">
      <c r="A3689">
        <v>2</v>
      </c>
      <c r="B3689">
        <v>4332</v>
      </c>
      <c r="C3689" t="s">
        <v>3767</v>
      </c>
      <c r="D3689" t="s">
        <v>2213</v>
      </c>
      <c r="E3689" t="s">
        <v>48</v>
      </c>
      <c r="F3689" t="s">
        <v>6773</v>
      </c>
      <c r="G3689" t="s">
        <v>3636</v>
      </c>
      <c r="H3689" t="s">
        <v>107</v>
      </c>
      <c r="I3689" s="42">
        <v>0</v>
      </c>
      <c r="J3689" t="s">
        <v>7002</v>
      </c>
      <c r="K3689" s="37">
        <v>48092</v>
      </c>
      <c r="L3689" s="44">
        <v>67136</v>
      </c>
      <c r="M3689" s="44">
        <v>67136</v>
      </c>
      <c r="N3689" s="44">
        <v>0</v>
      </c>
      <c r="O3689" s="44">
        <v>60422.400000000001</v>
      </c>
      <c r="P3689" s="44">
        <v>0</v>
      </c>
      <c r="Q3689" s="44">
        <v>5035.2</v>
      </c>
      <c r="R3689" s="44">
        <v>0</v>
      </c>
      <c r="S3689" s="44">
        <v>5035.2</v>
      </c>
      <c r="T3689" s="44">
        <v>0</v>
      </c>
      <c r="V3689" s="44"/>
      <c r="W3689" s="44"/>
      <c r="X3689" s="44"/>
    </row>
    <row r="3690" spans="1:24">
      <c r="A3690">
        <v>2</v>
      </c>
      <c r="B3690">
        <v>4332</v>
      </c>
      <c r="C3690" t="s">
        <v>3767</v>
      </c>
      <c r="D3690" t="s">
        <v>47</v>
      </c>
      <c r="E3690" t="s">
        <v>48</v>
      </c>
      <c r="F3690" t="s">
        <v>6774</v>
      </c>
      <c r="G3690" t="s">
        <v>3607</v>
      </c>
      <c r="H3690" t="s">
        <v>107</v>
      </c>
      <c r="I3690" s="42">
        <v>0</v>
      </c>
      <c r="J3690" t="s">
        <v>7002</v>
      </c>
      <c r="K3690" s="37">
        <v>43971</v>
      </c>
      <c r="L3690" s="44">
        <v>21000</v>
      </c>
      <c r="M3690" s="44">
        <v>21000</v>
      </c>
      <c r="N3690" s="44">
        <v>0</v>
      </c>
      <c r="O3690" s="44">
        <v>18900</v>
      </c>
      <c r="P3690" s="44">
        <v>0</v>
      </c>
      <c r="Q3690" s="44">
        <v>1575</v>
      </c>
      <c r="R3690" s="44">
        <v>0</v>
      </c>
      <c r="S3690" s="44">
        <v>1575</v>
      </c>
      <c r="T3690" s="44">
        <v>0</v>
      </c>
      <c r="V3690" s="44"/>
      <c r="W3690" s="44"/>
      <c r="X3690" s="44"/>
    </row>
    <row r="3691" spans="1:24">
      <c r="A3691">
        <v>2</v>
      </c>
      <c r="B3691">
        <v>4332</v>
      </c>
      <c r="C3691" t="s">
        <v>3767</v>
      </c>
      <c r="D3691" t="s">
        <v>13</v>
      </c>
      <c r="E3691" t="s">
        <v>9</v>
      </c>
      <c r="F3691" t="s">
        <v>8419</v>
      </c>
      <c r="G3691" t="s">
        <v>8420</v>
      </c>
      <c r="H3691" t="s">
        <v>86</v>
      </c>
      <c r="I3691" s="42">
        <v>1</v>
      </c>
      <c r="J3691" t="s">
        <v>7002</v>
      </c>
      <c r="K3691" s="37">
        <v>48092</v>
      </c>
      <c r="L3691" s="44">
        <v>382228.15</v>
      </c>
      <c r="M3691" s="44">
        <v>382228.15</v>
      </c>
      <c r="N3691" s="44">
        <v>0</v>
      </c>
      <c r="O3691" s="44">
        <v>382070.78</v>
      </c>
      <c r="P3691" s="44">
        <v>0</v>
      </c>
      <c r="Q3691" s="44">
        <v>0</v>
      </c>
      <c r="R3691" s="44">
        <v>0</v>
      </c>
      <c r="S3691" s="44">
        <v>0</v>
      </c>
      <c r="T3691" s="44">
        <v>0</v>
      </c>
      <c r="V3691" s="44"/>
      <c r="W3691" s="44"/>
      <c r="X3691" s="44"/>
    </row>
    <row r="3692" spans="1:24">
      <c r="A3692">
        <v>2</v>
      </c>
      <c r="B3692">
        <v>4332</v>
      </c>
      <c r="C3692" t="s">
        <v>3767</v>
      </c>
      <c r="D3692" t="s">
        <v>3491</v>
      </c>
      <c r="E3692" t="s">
        <v>93</v>
      </c>
      <c r="F3692" t="s">
        <v>6775</v>
      </c>
      <c r="G3692" t="s">
        <v>3666</v>
      </c>
      <c r="H3692" t="s">
        <v>107</v>
      </c>
      <c r="I3692" s="42">
        <v>0</v>
      </c>
      <c r="J3692" t="s">
        <v>7002</v>
      </c>
      <c r="K3692" s="37">
        <v>43990</v>
      </c>
      <c r="L3692" s="44">
        <v>19301.71</v>
      </c>
      <c r="M3692" s="44">
        <v>19301.71</v>
      </c>
      <c r="N3692" s="44">
        <v>0</v>
      </c>
      <c r="O3692" s="44">
        <v>17371.54</v>
      </c>
      <c r="P3692" s="44">
        <v>0</v>
      </c>
      <c r="Q3692" s="44">
        <v>1447.62</v>
      </c>
      <c r="R3692" s="44">
        <v>0</v>
      </c>
      <c r="S3692" s="44">
        <v>1447.62</v>
      </c>
      <c r="T3692" s="44">
        <v>0</v>
      </c>
      <c r="V3692" s="44"/>
      <c r="W3692" s="44"/>
      <c r="X3692" s="44"/>
    </row>
    <row r="3693" spans="1:24">
      <c r="A3693">
        <v>2</v>
      </c>
      <c r="B3693">
        <v>4332</v>
      </c>
      <c r="C3693" t="s">
        <v>3767</v>
      </c>
      <c r="D3693" t="s">
        <v>2319</v>
      </c>
      <c r="E3693" t="s">
        <v>60</v>
      </c>
      <c r="F3693" t="s">
        <v>6776</v>
      </c>
      <c r="G3693" t="s">
        <v>3615</v>
      </c>
      <c r="H3693" t="s">
        <v>107</v>
      </c>
      <c r="I3693" s="42">
        <v>1</v>
      </c>
      <c r="J3693" t="s">
        <v>7002</v>
      </c>
      <c r="K3693" s="37">
        <v>48092</v>
      </c>
      <c r="L3693" s="44">
        <v>81143</v>
      </c>
      <c r="M3693" s="44">
        <v>81143</v>
      </c>
      <c r="N3693" s="44">
        <v>0</v>
      </c>
      <c r="O3693" s="44">
        <v>73028.7</v>
      </c>
      <c r="P3693" s="44">
        <v>0</v>
      </c>
      <c r="Q3693" s="44">
        <v>6085.72</v>
      </c>
      <c r="R3693" s="44">
        <v>0</v>
      </c>
      <c r="S3693" s="44">
        <v>6085.72</v>
      </c>
      <c r="T3693" s="44">
        <v>0</v>
      </c>
      <c r="V3693" s="44"/>
      <c r="W3693" s="44"/>
      <c r="X3693" s="44"/>
    </row>
    <row r="3694" spans="1:24">
      <c r="A3694">
        <v>2</v>
      </c>
      <c r="B3694">
        <v>4332</v>
      </c>
      <c r="C3694" t="s">
        <v>3767</v>
      </c>
      <c r="D3694" t="s">
        <v>3491</v>
      </c>
      <c r="E3694" t="s">
        <v>93</v>
      </c>
      <c r="F3694" t="s">
        <v>6777</v>
      </c>
      <c r="G3694" t="s">
        <v>3645</v>
      </c>
      <c r="H3694" t="s">
        <v>107</v>
      </c>
      <c r="I3694" s="42">
        <v>0</v>
      </c>
      <c r="J3694" t="s">
        <v>7002</v>
      </c>
      <c r="K3694" s="37">
        <v>48092</v>
      </c>
      <c r="L3694" s="44">
        <v>52356.3</v>
      </c>
      <c r="M3694" s="44">
        <v>52356.3</v>
      </c>
      <c r="N3694" s="44">
        <v>0</v>
      </c>
      <c r="O3694" s="44">
        <v>47120.67</v>
      </c>
      <c r="P3694" s="44">
        <v>0</v>
      </c>
      <c r="Q3694" s="44">
        <v>3926.72</v>
      </c>
      <c r="R3694" s="44">
        <v>0</v>
      </c>
      <c r="S3694" s="44">
        <v>3926.72</v>
      </c>
      <c r="T3694" s="44">
        <v>0</v>
      </c>
      <c r="V3694" s="44"/>
      <c r="W3694" s="44"/>
      <c r="X3694" s="44"/>
    </row>
    <row r="3695" spans="1:24">
      <c r="A3695">
        <v>2</v>
      </c>
      <c r="B3695">
        <v>4332</v>
      </c>
      <c r="C3695" t="s">
        <v>3767</v>
      </c>
      <c r="D3695" t="s">
        <v>2967</v>
      </c>
      <c r="E3695" t="s">
        <v>9</v>
      </c>
      <c r="F3695" t="s">
        <v>8421</v>
      </c>
      <c r="G3695" t="s">
        <v>8422</v>
      </c>
      <c r="H3695" t="s">
        <v>149</v>
      </c>
      <c r="I3695" s="42">
        <v>1</v>
      </c>
      <c r="J3695" t="s">
        <v>7002</v>
      </c>
      <c r="K3695" s="37">
        <v>48092</v>
      </c>
      <c r="L3695" s="44">
        <v>170505</v>
      </c>
      <c r="M3695" s="44">
        <v>170505</v>
      </c>
      <c r="N3695" s="44">
        <v>0</v>
      </c>
      <c r="O3695" s="44">
        <v>153454.5</v>
      </c>
      <c r="P3695" s="44">
        <v>0</v>
      </c>
      <c r="Q3695" s="44">
        <v>0</v>
      </c>
      <c r="R3695" s="44">
        <v>0</v>
      </c>
      <c r="S3695" s="44">
        <v>0</v>
      </c>
      <c r="T3695" s="44">
        <v>0</v>
      </c>
      <c r="V3695" s="44"/>
      <c r="W3695" s="44"/>
      <c r="X3695" s="44"/>
    </row>
    <row r="3696" spans="1:24">
      <c r="A3696">
        <v>2</v>
      </c>
      <c r="B3696">
        <v>4332</v>
      </c>
      <c r="C3696" t="s">
        <v>3767</v>
      </c>
      <c r="D3696" t="s">
        <v>3601</v>
      </c>
      <c r="E3696" t="s">
        <v>135</v>
      </c>
      <c r="F3696" t="s">
        <v>6778</v>
      </c>
      <c r="G3696" t="s">
        <v>3602</v>
      </c>
      <c r="H3696" t="s">
        <v>86</v>
      </c>
      <c r="I3696" s="42">
        <v>1</v>
      </c>
      <c r="J3696" t="s">
        <v>7002</v>
      </c>
      <c r="K3696" s="37">
        <v>48092</v>
      </c>
      <c r="L3696" s="44">
        <v>116.29</v>
      </c>
      <c r="M3696" s="44">
        <v>116.29</v>
      </c>
      <c r="N3696" s="44">
        <v>0</v>
      </c>
      <c r="O3696" s="44">
        <v>113.64</v>
      </c>
      <c r="P3696" s="44">
        <v>0</v>
      </c>
      <c r="Q3696" s="44">
        <v>1.98</v>
      </c>
      <c r="R3696" s="44">
        <v>0</v>
      </c>
      <c r="S3696" s="44">
        <v>1.98</v>
      </c>
      <c r="T3696" s="44">
        <v>0</v>
      </c>
      <c r="V3696" s="44"/>
      <c r="W3696" s="44"/>
      <c r="X3696" s="44"/>
    </row>
    <row r="3697" spans="1:24">
      <c r="A3697">
        <v>2</v>
      </c>
      <c r="B3697">
        <v>4332</v>
      </c>
      <c r="C3697" t="s">
        <v>3767</v>
      </c>
      <c r="D3697" t="s">
        <v>1863</v>
      </c>
      <c r="E3697" t="s">
        <v>147</v>
      </c>
      <c r="F3697" t="s">
        <v>6779</v>
      </c>
      <c r="G3697" t="s">
        <v>3608</v>
      </c>
      <c r="H3697" t="s">
        <v>107</v>
      </c>
      <c r="I3697" s="42">
        <v>1</v>
      </c>
      <c r="J3697" t="s">
        <v>7002</v>
      </c>
      <c r="K3697" s="37">
        <v>43952</v>
      </c>
      <c r="L3697" s="44">
        <v>5000</v>
      </c>
      <c r="M3697" s="44">
        <v>5000</v>
      </c>
      <c r="N3697" s="44">
        <v>0</v>
      </c>
      <c r="O3697" s="44">
        <v>4500</v>
      </c>
      <c r="P3697" s="44">
        <v>0</v>
      </c>
      <c r="Q3697" s="44">
        <v>375</v>
      </c>
      <c r="R3697" s="44">
        <v>0</v>
      </c>
      <c r="S3697" s="44">
        <v>375</v>
      </c>
      <c r="T3697" s="44">
        <v>0</v>
      </c>
      <c r="V3697" s="44"/>
      <c r="W3697" s="44"/>
      <c r="X3697" s="44"/>
    </row>
    <row r="3698" spans="1:24">
      <c r="A3698">
        <v>2</v>
      </c>
      <c r="B3698">
        <v>4332</v>
      </c>
      <c r="C3698" t="s">
        <v>3767</v>
      </c>
      <c r="D3698" t="s">
        <v>3491</v>
      </c>
      <c r="E3698" t="s">
        <v>93</v>
      </c>
      <c r="F3698" t="s">
        <v>6780</v>
      </c>
      <c r="G3698" t="s">
        <v>3670</v>
      </c>
      <c r="H3698" t="s">
        <v>107</v>
      </c>
      <c r="I3698" s="42">
        <v>0</v>
      </c>
      <c r="J3698" t="s">
        <v>7002</v>
      </c>
      <c r="K3698" s="37">
        <v>43990</v>
      </c>
      <c r="L3698" s="44">
        <v>47822.559999999998</v>
      </c>
      <c r="M3698" s="44">
        <v>47822.559999999998</v>
      </c>
      <c r="N3698" s="44">
        <v>0</v>
      </c>
      <c r="O3698" s="44">
        <v>43040.3</v>
      </c>
      <c r="P3698" s="44">
        <v>0</v>
      </c>
      <c r="Q3698" s="44">
        <v>3586.69</v>
      </c>
      <c r="R3698" s="44">
        <v>0</v>
      </c>
      <c r="S3698" s="44">
        <v>3586.69</v>
      </c>
      <c r="T3698" s="44">
        <v>0</v>
      </c>
      <c r="V3698" s="44"/>
      <c r="W3698" s="44"/>
      <c r="X3698" s="44"/>
    </row>
    <row r="3699" spans="1:24">
      <c r="A3699">
        <v>2</v>
      </c>
      <c r="B3699">
        <v>4332</v>
      </c>
      <c r="C3699" t="s">
        <v>3767</v>
      </c>
      <c r="D3699" t="s">
        <v>237</v>
      </c>
      <c r="E3699" t="s">
        <v>15</v>
      </c>
      <c r="F3699" t="s">
        <v>6781</v>
      </c>
      <c r="G3699" t="s">
        <v>2529</v>
      </c>
      <c r="H3699" t="s">
        <v>124</v>
      </c>
      <c r="I3699" s="42">
        <v>0</v>
      </c>
      <c r="J3699" t="s">
        <v>7002</v>
      </c>
      <c r="K3699" s="37">
        <v>48092</v>
      </c>
      <c r="L3699" s="44">
        <v>94587.6</v>
      </c>
      <c r="M3699" s="44">
        <v>94587.6</v>
      </c>
      <c r="N3699" s="44">
        <v>0</v>
      </c>
      <c r="O3699" s="44">
        <v>85128.84</v>
      </c>
      <c r="P3699" s="44">
        <v>0</v>
      </c>
      <c r="Q3699" s="44">
        <v>7094.07</v>
      </c>
      <c r="R3699" s="44">
        <v>0</v>
      </c>
      <c r="S3699" s="44">
        <v>7094.07</v>
      </c>
      <c r="T3699" s="44">
        <v>0</v>
      </c>
      <c r="V3699" s="44"/>
      <c r="W3699" s="44"/>
      <c r="X3699" s="44"/>
    </row>
    <row r="3700" spans="1:24">
      <c r="A3700">
        <v>2</v>
      </c>
      <c r="B3700">
        <v>4332</v>
      </c>
      <c r="C3700" t="s">
        <v>3767</v>
      </c>
      <c r="D3700" t="s">
        <v>971</v>
      </c>
      <c r="E3700" t="s">
        <v>440</v>
      </c>
      <c r="F3700" t="s">
        <v>6782</v>
      </c>
      <c r="G3700" t="s">
        <v>3659</v>
      </c>
      <c r="H3700" t="s">
        <v>124</v>
      </c>
      <c r="I3700" s="42">
        <v>0</v>
      </c>
      <c r="J3700" t="s">
        <v>7002</v>
      </c>
      <c r="K3700" s="37">
        <v>43973</v>
      </c>
      <c r="L3700" s="44">
        <v>38106.379999999997</v>
      </c>
      <c r="M3700" s="44">
        <v>38106.379999999997</v>
      </c>
      <c r="N3700" s="44">
        <v>0</v>
      </c>
      <c r="O3700" s="44">
        <v>34295.74</v>
      </c>
      <c r="P3700" s="44">
        <v>0</v>
      </c>
      <c r="Q3700" s="44">
        <v>2857.97</v>
      </c>
      <c r="R3700" s="44">
        <v>0</v>
      </c>
      <c r="S3700" s="44">
        <v>2857.97</v>
      </c>
      <c r="T3700" s="44">
        <v>0</v>
      </c>
      <c r="V3700" s="44"/>
      <c r="W3700" s="44"/>
      <c r="X3700" s="44"/>
    </row>
    <row r="3701" spans="1:24">
      <c r="A3701">
        <v>2</v>
      </c>
      <c r="B3701">
        <v>4332</v>
      </c>
      <c r="C3701" t="s">
        <v>3767</v>
      </c>
      <c r="D3701" t="s">
        <v>427</v>
      </c>
      <c r="E3701" t="s">
        <v>60</v>
      </c>
      <c r="F3701" t="s">
        <v>6783</v>
      </c>
      <c r="G3701" t="s">
        <v>3640</v>
      </c>
      <c r="H3701" t="s">
        <v>124</v>
      </c>
      <c r="I3701" s="42">
        <v>0.4</v>
      </c>
      <c r="J3701" t="s">
        <v>7002</v>
      </c>
      <c r="K3701" s="37">
        <v>44004</v>
      </c>
      <c r="L3701" s="44">
        <v>31129.74</v>
      </c>
      <c r="M3701" s="44">
        <v>31129.74</v>
      </c>
      <c r="N3701" s="44">
        <v>0</v>
      </c>
      <c r="O3701" s="44">
        <v>28016.77</v>
      </c>
      <c r="P3701" s="44">
        <v>0</v>
      </c>
      <c r="Q3701" s="44">
        <v>2334.73</v>
      </c>
      <c r="R3701" s="44">
        <v>0</v>
      </c>
      <c r="S3701" s="44">
        <v>2334.73</v>
      </c>
      <c r="T3701" s="44">
        <v>0</v>
      </c>
      <c r="V3701" s="44"/>
      <c r="W3701" s="44"/>
      <c r="X3701" s="44"/>
    </row>
    <row r="3702" spans="1:24">
      <c r="A3702">
        <v>2</v>
      </c>
      <c r="B3702">
        <v>4332</v>
      </c>
      <c r="C3702" t="s">
        <v>3767</v>
      </c>
      <c r="D3702" t="s">
        <v>344</v>
      </c>
      <c r="E3702" t="s">
        <v>140</v>
      </c>
      <c r="F3702" t="s">
        <v>6784</v>
      </c>
      <c r="G3702" t="s">
        <v>345</v>
      </c>
      <c r="H3702" t="s">
        <v>124</v>
      </c>
      <c r="I3702" s="42">
        <v>1</v>
      </c>
      <c r="J3702" t="s">
        <v>7002</v>
      </c>
      <c r="K3702" s="37">
        <v>43265</v>
      </c>
      <c r="L3702" s="44">
        <v>4866.8900000000003</v>
      </c>
      <c r="M3702" s="44">
        <v>4866.8900000000003</v>
      </c>
      <c r="N3702" s="44">
        <v>0</v>
      </c>
      <c r="O3702" s="44">
        <v>4380.2</v>
      </c>
      <c r="P3702" s="44">
        <v>0</v>
      </c>
      <c r="Q3702" s="44">
        <v>365.01670000000001</v>
      </c>
      <c r="R3702" s="44">
        <v>0</v>
      </c>
      <c r="S3702" s="44">
        <v>0</v>
      </c>
      <c r="T3702" s="44">
        <v>365.01670000000001</v>
      </c>
      <c r="V3702" s="44"/>
      <c r="W3702" s="44"/>
      <c r="X3702" s="44"/>
    </row>
    <row r="3703" spans="1:24">
      <c r="A3703">
        <v>2</v>
      </c>
      <c r="B3703">
        <v>4332</v>
      </c>
      <c r="C3703" t="s">
        <v>3767</v>
      </c>
      <c r="D3703" t="s">
        <v>427</v>
      </c>
      <c r="E3703" t="s">
        <v>60</v>
      </c>
      <c r="F3703" t="s">
        <v>6785</v>
      </c>
      <c r="G3703" t="s">
        <v>3668</v>
      </c>
      <c r="H3703" t="s">
        <v>104</v>
      </c>
      <c r="I3703" s="42">
        <v>0.4</v>
      </c>
      <c r="J3703" t="s">
        <v>7002</v>
      </c>
      <c r="K3703" s="37">
        <v>43991</v>
      </c>
      <c r="L3703" s="44">
        <v>25513.18</v>
      </c>
      <c r="M3703" s="44">
        <v>25513.18</v>
      </c>
      <c r="N3703" s="44">
        <v>0</v>
      </c>
      <c r="O3703" s="44">
        <v>22961.86</v>
      </c>
      <c r="P3703" s="44">
        <v>0</v>
      </c>
      <c r="Q3703" s="44">
        <v>1913.48</v>
      </c>
      <c r="R3703" s="44">
        <v>0</v>
      </c>
      <c r="S3703" s="44">
        <v>1913.48</v>
      </c>
      <c r="T3703" s="44">
        <v>0</v>
      </c>
      <c r="V3703" s="44"/>
      <c r="W3703" s="44"/>
      <c r="X3703" s="44"/>
    </row>
    <row r="3704" spans="1:24">
      <c r="A3704">
        <v>2</v>
      </c>
      <c r="B3704">
        <v>4332</v>
      </c>
      <c r="C3704" t="s">
        <v>3767</v>
      </c>
      <c r="D3704" t="s">
        <v>2126</v>
      </c>
      <c r="E3704" t="s">
        <v>76</v>
      </c>
      <c r="F3704" t="s">
        <v>8423</v>
      </c>
      <c r="G3704" t="s">
        <v>8424</v>
      </c>
      <c r="H3704" t="s">
        <v>100</v>
      </c>
      <c r="I3704" s="42">
        <v>0</v>
      </c>
      <c r="J3704" t="s">
        <v>7002</v>
      </c>
      <c r="K3704" s="37">
        <v>48092</v>
      </c>
      <c r="L3704" s="44">
        <v>234316.58</v>
      </c>
      <c r="M3704" s="44">
        <v>234316.58</v>
      </c>
      <c r="N3704" s="44">
        <v>0</v>
      </c>
      <c r="O3704" s="44">
        <v>210884.92</v>
      </c>
      <c r="P3704" s="44">
        <v>0</v>
      </c>
      <c r="Q3704" s="44">
        <v>0</v>
      </c>
      <c r="R3704" s="44">
        <v>0</v>
      </c>
      <c r="S3704" s="44">
        <v>0</v>
      </c>
      <c r="T3704" s="44">
        <v>0</v>
      </c>
      <c r="V3704" s="44"/>
      <c r="W3704" s="44"/>
      <c r="X3704" s="44"/>
    </row>
    <row r="3705" spans="1:24">
      <c r="A3705">
        <v>2</v>
      </c>
      <c r="B3705">
        <v>4332</v>
      </c>
      <c r="C3705" t="s">
        <v>3767</v>
      </c>
      <c r="D3705" t="s">
        <v>1688</v>
      </c>
      <c r="E3705" t="s">
        <v>131</v>
      </c>
      <c r="F3705" t="s">
        <v>8425</v>
      </c>
      <c r="G3705" t="s">
        <v>8426</v>
      </c>
      <c r="H3705" t="s">
        <v>124</v>
      </c>
      <c r="I3705" s="42">
        <v>0</v>
      </c>
      <c r="J3705" t="s">
        <v>7002</v>
      </c>
      <c r="K3705" s="37">
        <v>48092</v>
      </c>
      <c r="L3705" s="44">
        <v>1718682</v>
      </c>
      <c r="M3705" s="44">
        <v>1718682</v>
      </c>
      <c r="N3705" s="44">
        <v>0</v>
      </c>
      <c r="O3705" s="44">
        <v>1546813.8</v>
      </c>
      <c r="P3705" s="44">
        <v>0</v>
      </c>
      <c r="Q3705" s="44">
        <v>0</v>
      </c>
      <c r="R3705" s="44">
        <v>0</v>
      </c>
      <c r="S3705" s="44">
        <v>0</v>
      </c>
      <c r="T3705" s="44">
        <v>0</v>
      </c>
      <c r="V3705" s="44"/>
      <c r="W3705" s="44"/>
      <c r="X3705" s="44"/>
    </row>
    <row r="3706" spans="1:24">
      <c r="A3706">
        <v>2</v>
      </c>
      <c r="B3706">
        <v>4332</v>
      </c>
      <c r="C3706" t="s">
        <v>3767</v>
      </c>
      <c r="D3706" t="s">
        <v>96</v>
      </c>
      <c r="E3706" t="s">
        <v>9</v>
      </c>
      <c r="F3706" t="s">
        <v>6786</v>
      </c>
      <c r="G3706" t="s">
        <v>1413</v>
      </c>
      <c r="H3706" t="s">
        <v>107</v>
      </c>
      <c r="I3706" s="42">
        <v>1</v>
      </c>
      <c r="J3706" t="s">
        <v>7002</v>
      </c>
      <c r="K3706" s="37">
        <v>43361</v>
      </c>
      <c r="L3706" s="44">
        <v>30241.64</v>
      </c>
      <c r="M3706" s="44">
        <v>30241.64</v>
      </c>
      <c r="N3706" s="44">
        <v>0</v>
      </c>
      <c r="O3706" s="44">
        <v>27217.48</v>
      </c>
      <c r="P3706" s="44">
        <v>0</v>
      </c>
      <c r="Q3706" s="44">
        <v>2268.1233000000002</v>
      </c>
      <c r="R3706" s="44">
        <v>0</v>
      </c>
      <c r="S3706" s="44">
        <v>0</v>
      </c>
      <c r="T3706" s="44">
        <v>2268.1233000000002</v>
      </c>
      <c r="V3706" s="44"/>
      <c r="W3706" s="44"/>
      <c r="X3706" s="44"/>
    </row>
    <row r="3707" spans="1:24">
      <c r="A3707">
        <v>2</v>
      </c>
      <c r="B3707">
        <v>4332</v>
      </c>
      <c r="C3707" t="s">
        <v>3767</v>
      </c>
      <c r="D3707" t="s">
        <v>13</v>
      </c>
      <c r="E3707" t="s">
        <v>9</v>
      </c>
      <c r="F3707" t="s">
        <v>8427</v>
      </c>
      <c r="G3707" t="s">
        <v>8428</v>
      </c>
      <c r="H3707" t="s">
        <v>107</v>
      </c>
      <c r="I3707" s="42">
        <v>1</v>
      </c>
      <c r="J3707" t="s">
        <v>7002</v>
      </c>
      <c r="K3707" s="37">
        <v>48092</v>
      </c>
      <c r="L3707" s="44">
        <v>260776.91</v>
      </c>
      <c r="M3707" s="44">
        <v>260776.91</v>
      </c>
      <c r="N3707" s="44">
        <v>0</v>
      </c>
      <c r="O3707" s="44">
        <v>234699.22</v>
      </c>
      <c r="P3707" s="44">
        <v>0</v>
      </c>
      <c r="Q3707" s="44">
        <v>0</v>
      </c>
      <c r="R3707" s="44">
        <v>0</v>
      </c>
      <c r="S3707" s="44">
        <v>0</v>
      </c>
      <c r="T3707" s="44">
        <v>0</v>
      </c>
      <c r="V3707" s="44"/>
      <c r="W3707" s="44"/>
      <c r="X3707" s="44"/>
    </row>
    <row r="3708" spans="1:24">
      <c r="A3708">
        <v>2</v>
      </c>
      <c r="B3708">
        <v>4332</v>
      </c>
      <c r="C3708" t="s">
        <v>3767</v>
      </c>
      <c r="D3708" t="s">
        <v>3491</v>
      </c>
      <c r="E3708" t="s">
        <v>93</v>
      </c>
      <c r="F3708" t="s">
        <v>6787</v>
      </c>
      <c r="G3708" t="s">
        <v>3627</v>
      </c>
      <c r="H3708" t="s">
        <v>107</v>
      </c>
      <c r="I3708" s="42">
        <v>0</v>
      </c>
      <c r="J3708" t="s">
        <v>7002</v>
      </c>
      <c r="K3708" s="37">
        <v>48092</v>
      </c>
      <c r="L3708" s="44">
        <v>118945.53</v>
      </c>
      <c r="M3708" s="44">
        <v>118945.53</v>
      </c>
      <c r="N3708" s="44">
        <v>0</v>
      </c>
      <c r="O3708" s="44">
        <v>107050.98</v>
      </c>
      <c r="P3708" s="44">
        <v>0</v>
      </c>
      <c r="Q3708" s="44">
        <v>8920.91</v>
      </c>
      <c r="R3708" s="44">
        <v>0</v>
      </c>
      <c r="S3708" s="44">
        <v>8920.91</v>
      </c>
      <c r="T3708" s="44">
        <v>0</v>
      </c>
      <c r="V3708" s="44"/>
      <c r="W3708" s="44"/>
      <c r="X3708" s="44"/>
    </row>
    <row r="3709" spans="1:24">
      <c r="A3709">
        <v>2</v>
      </c>
      <c r="B3709">
        <v>4332</v>
      </c>
      <c r="C3709" t="s">
        <v>3767</v>
      </c>
      <c r="D3709" t="s">
        <v>370</v>
      </c>
      <c r="E3709" t="s">
        <v>9</v>
      </c>
      <c r="F3709" t="s">
        <v>6788</v>
      </c>
      <c r="G3709" t="s">
        <v>371</v>
      </c>
      <c r="H3709" t="s">
        <v>100</v>
      </c>
      <c r="I3709" s="42">
        <v>1</v>
      </c>
      <c r="J3709" t="s">
        <v>7002</v>
      </c>
      <c r="K3709" s="37">
        <v>43265</v>
      </c>
      <c r="L3709" s="44">
        <v>4858.82</v>
      </c>
      <c r="M3709" s="44">
        <v>4858.82</v>
      </c>
      <c r="N3709" s="44">
        <v>0</v>
      </c>
      <c r="O3709" s="44">
        <v>4372.9399999999996</v>
      </c>
      <c r="P3709" s="44">
        <v>0</v>
      </c>
      <c r="Q3709" s="44">
        <v>364.4117</v>
      </c>
      <c r="R3709" s="44">
        <v>0</v>
      </c>
      <c r="S3709" s="44">
        <v>0</v>
      </c>
      <c r="T3709" s="44">
        <v>364.4117</v>
      </c>
      <c r="V3709" s="44"/>
      <c r="W3709" s="44"/>
      <c r="X3709" s="44"/>
    </row>
    <row r="3710" spans="1:24">
      <c r="A3710">
        <v>2</v>
      </c>
      <c r="B3710">
        <v>4332</v>
      </c>
      <c r="C3710" t="s">
        <v>3767</v>
      </c>
      <c r="D3710" t="s">
        <v>178</v>
      </c>
      <c r="E3710" t="s">
        <v>69</v>
      </c>
      <c r="F3710" t="s">
        <v>8429</v>
      </c>
      <c r="G3710" t="s">
        <v>8430</v>
      </c>
      <c r="H3710" t="s">
        <v>107</v>
      </c>
      <c r="I3710" s="42">
        <v>0.11</v>
      </c>
      <c r="J3710" t="s">
        <v>7002</v>
      </c>
      <c r="K3710" s="37">
        <v>48092</v>
      </c>
      <c r="L3710" s="44">
        <v>1352327.7</v>
      </c>
      <c r="M3710" s="44">
        <v>1352327.7</v>
      </c>
      <c r="N3710" s="44">
        <v>0</v>
      </c>
      <c r="O3710" s="44">
        <v>1217094.93</v>
      </c>
      <c r="P3710" s="44">
        <v>0</v>
      </c>
      <c r="Q3710" s="44">
        <v>0</v>
      </c>
      <c r="R3710" s="44">
        <v>0</v>
      </c>
      <c r="S3710" s="44">
        <v>0</v>
      </c>
      <c r="T3710" s="44">
        <v>0</v>
      </c>
      <c r="V3710" s="44"/>
      <c r="W3710" s="44"/>
      <c r="X3710" s="44"/>
    </row>
    <row r="3711" spans="1:24">
      <c r="A3711">
        <v>2</v>
      </c>
      <c r="B3711">
        <v>4332</v>
      </c>
      <c r="C3711" t="s">
        <v>3767</v>
      </c>
      <c r="D3711" t="s">
        <v>3491</v>
      </c>
      <c r="E3711" t="s">
        <v>93</v>
      </c>
      <c r="F3711" t="s">
        <v>6789</v>
      </c>
      <c r="G3711" t="s">
        <v>3618</v>
      </c>
      <c r="H3711" t="s">
        <v>107</v>
      </c>
      <c r="I3711" s="42">
        <v>0</v>
      </c>
      <c r="J3711" t="s">
        <v>7002</v>
      </c>
      <c r="K3711" s="37">
        <v>48092</v>
      </c>
      <c r="L3711" s="44">
        <v>120005.01</v>
      </c>
      <c r="M3711" s="44">
        <v>120005.01</v>
      </c>
      <c r="N3711" s="44">
        <v>0</v>
      </c>
      <c r="O3711" s="44">
        <v>108004.51</v>
      </c>
      <c r="P3711" s="44">
        <v>0</v>
      </c>
      <c r="Q3711" s="44">
        <v>9000.3700000000008</v>
      </c>
      <c r="R3711" s="44">
        <v>0</v>
      </c>
      <c r="S3711" s="44">
        <v>9000.3700000000008</v>
      </c>
      <c r="T3711" s="44">
        <v>0</v>
      </c>
      <c r="V3711" s="44"/>
      <c r="W3711" s="44"/>
      <c r="X3711" s="44"/>
    </row>
    <row r="3712" spans="1:24">
      <c r="A3712">
        <v>2</v>
      </c>
      <c r="B3712">
        <v>4332</v>
      </c>
      <c r="C3712" t="s">
        <v>3767</v>
      </c>
      <c r="D3712" t="s">
        <v>65</v>
      </c>
      <c r="E3712" t="s">
        <v>48</v>
      </c>
      <c r="F3712" t="s">
        <v>8431</v>
      </c>
      <c r="G3712" t="s">
        <v>8432</v>
      </c>
      <c r="H3712" t="s">
        <v>107</v>
      </c>
      <c r="I3712" s="42">
        <v>1</v>
      </c>
      <c r="J3712" t="s">
        <v>7002</v>
      </c>
      <c r="K3712" s="37">
        <v>48092</v>
      </c>
      <c r="L3712" s="44">
        <v>289130.38</v>
      </c>
      <c r="M3712" s="44">
        <v>289130.38</v>
      </c>
      <c r="N3712" s="44">
        <v>0</v>
      </c>
      <c r="O3712" s="44">
        <v>260217.34</v>
      </c>
      <c r="P3712" s="44">
        <v>0</v>
      </c>
      <c r="Q3712" s="44">
        <v>0</v>
      </c>
      <c r="R3712" s="44">
        <v>0</v>
      </c>
      <c r="S3712" s="44">
        <v>0</v>
      </c>
      <c r="T3712" s="44">
        <v>0</v>
      </c>
      <c r="V3712" s="44"/>
      <c r="W3712" s="44"/>
      <c r="X3712" s="44"/>
    </row>
    <row r="3713" spans="1:24">
      <c r="A3713">
        <v>2</v>
      </c>
      <c r="B3713">
        <v>4332</v>
      </c>
      <c r="C3713" t="s">
        <v>3767</v>
      </c>
      <c r="D3713" t="s">
        <v>971</v>
      </c>
      <c r="E3713" t="s">
        <v>440</v>
      </c>
      <c r="F3713" t="s">
        <v>6790</v>
      </c>
      <c r="G3713" t="s">
        <v>3594</v>
      </c>
      <c r="H3713" t="s">
        <v>124</v>
      </c>
      <c r="I3713" s="42">
        <v>1</v>
      </c>
      <c r="J3713" t="s">
        <v>7002</v>
      </c>
      <c r="K3713" s="37">
        <v>43973</v>
      </c>
      <c r="L3713" s="44">
        <v>9561.18</v>
      </c>
      <c r="M3713" s="44">
        <v>9561.18</v>
      </c>
      <c r="N3713" s="44">
        <v>0</v>
      </c>
      <c r="O3713" s="44">
        <v>8605.06</v>
      </c>
      <c r="P3713" s="44">
        <v>0</v>
      </c>
      <c r="Q3713" s="44">
        <v>717.08</v>
      </c>
      <c r="R3713" s="44">
        <v>0</v>
      </c>
      <c r="S3713" s="44">
        <v>717.08</v>
      </c>
      <c r="T3713" s="44">
        <v>0</v>
      </c>
      <c r="V3713" s="44"/>
      <c r="W3713" s="44"/>
      <c r="X3713" s="44"/>
    </row>
    <row r="3714" spans="1:24">
      <c r="A3714">
        <v>2</v>
      </c>
      <c r="B3714">
        <v>4332</v>
      </c>
      <c r="C3714" t="s">
        <v>3767</v>
      </c>
      <c r="D3714" t="s">
        <v>13</v>
      </c>
      <c r="E3714" t="s">
        <v>9</v>
      </c>
      <c r="F3714" t="s">
        <v>8433</v>
      </c>
      <c r="G3714" t="s">
        <v>8434</v>
      </c>
      <c r="H3714" t="s">
        <v>124</v>
      </c>
      <c r="I3714" s="42">
        <v>0</v>
      </c>
      <c r="J3714" t="s">
        <v>7002</v>
      </c>
      <c r="K3714" s="37">
        <v>48092</v>
      </c>
      <c r="L3714" s="44">
        <v>331867.64</v>
      </c>
      <c r="M3714" s="44">
        <v>331867.64</v>
      </c>
      <c r="N3714" s="44">
        <v>0</v>
      </c>
      <c r="O3714" s="44">
        <v>298680.88</v>
      </c>
      <c r="P3714" s="44">
        <v>0</v>
      </c>
      <c r="Q3714" s="44">
        <v>0</v>
      </c>
      <c r="R3714" s="44">
        <v>0</v>
      </c>
      <c r="S3714" s="44">
        <v>0</v>
      </c>
      <c r="T3714" s="44">
        <v>0</v>
      </c>
      <c r="V3714" s="44"/>
      <c r="W3714" s="44"/>
      <c r="X3714" s="44"/>
    </row>
    <row r="3715" spans="1:24">
      <c r="A3715">
        <v>2</v>
      </c>
      <c r="B3715">
        <v>4332</v>
      </c>
      <c r="C3715" t="s">
        <v>3767</v>
      </c>
      <c r="D3715" t="s">
        <v>427</v>
      </c>
      <c r="E3715" t="s">
        <v>60</v>
      </c>
      <c r="F3715" t="s">
        <v>8435</v>
      </c>
      <c r="G3715" t="s">
        <v>8436</v>
      </c>
      <c r="H3715" t="s">
        <v>124</v>
      </c>
      <c r="I3715" s="42">
        <v>0</v>
      </c>
      <c r="J3715" t="s">
        <v>7002</v>
      </c>
      <c r="K3715" s="37">
        <v>48092</v>
      </c>
      <c r="L3715" s="44">
        <v>34688.44</v>
      </c>
      <c r="M3715" s="44">
        <v>34688.44</v>
      </c>
      <c r="N3715" s="44">
        <v>0</v>
      </c>
      <c r="O3715" s="44">
        <v>31219.599999999999</v>
      </c>
      <c r="P3715" s="44">
        <v>0</v>
      </c>
      <c r="Q3715" s="44">
        <v>0</v>
      </c>
      <c r="R3715" s="44">
        <v>0</v>
      </c>
      <c r="S3715" s="44">
        <v>0</v>
      </c>
      <c r="T3715" s="44">
        <v>0</v>
      </c>
      <c r="V3715" s="44"/>
      <c r="W3715" s="44"/>
      <c r="X3715" s="44"/>
    </row>
    <row r="3716" spans="1:24">
      <c r="A3716">
        <v>2</v>
      </c>
      <c r="B3716">
        <v>4332</v>
      </c>
      <c r="C3716" t="s">
        <v>3767</v>
      </c>
      <c r="D3716" t="s">
        <v>1789</v>
      </c>
      <c r="E3716" t="s">
        <v>9</v>
      </c>
      <c r="F3716" t="s">
        <v>8437</v>
      </c>
      <c r="G3716" t="s">
        <v>8438</v>
      </c>
      <c r="H3716" t="s">
        <v>100</v>
      </c>
      <c r="I3716" s="42">
        <v>1</v>
      </c>
      <c r="J3716" t="s">
        <v>7002</v>
      </c>
      <c r="K3716" s="37">
        <v>48092</v>
      </c>
      <c r="L3716" s="44">
        <v>315254.95</v>
      </c>
      <c r="M3716" s="44">
        <v>315254.95</v>
      </c>
      <c r="N3716" s="44">
        <v>0</v>
      </c>
      <c r="O3716" s="44">
        <v>283729.46000000002</v>
      </c>
      <c r="P3716" s="44">
        <v>0</v>
      </c>
      <c r="Q3716" s="44">
        <v>0</v>
      </c>
      <c r="R3716" s="44">
        <v>0</v>
      </c>
      <c r="S3716" s="44">
        <v>0</v>
      </c>
      <c r="T3716" s="44">
        <v>0</v>
      </c>
      <c r="V3716" s="44"/>
      <c r="W3716" s="44"/>
      <c r="X3716" s="44"/>
    </row>
    <row r="3717" spans="1:24">
      <c r="A3717">
        <v>2</v>
      </c>
      <c r="B3717">
        <v>4332</v>
      </c>
      <c r="C3717" t="s">
        <v>3767</v>
      </c>
      <c r="D3717" t="s">
        <v>549</v>
      </c>
      <c r="E3717" t="s">
        <v>9</v>
      </c>
      <c r="F3717" t="s">
        <v>6791</v>
      </c>
      <c r="G3717" t="s">
        <v>3624</v>
      </c>
      <c r="H3717" t="s">
        <v>107</v>
      </c>
      <c r="I3717" s="42">
        <v>1</v>
      </c>
      <c r="J3717" t="s">
        <v>7002</v>
      </c>
      <c r="K3717" s="37">
        <v>48092</v>
      </c>
      <c r="L3717" s="44">
        <v>58613.8</v>
      </c>
      <c r="M3717" s="44">
        <v>58613.8</v>
      </c>
      <c r="N3717" s="44">
        <v>0</v>
      </c>
      <c r="O3717" s="44">
        <v>52752.42</v>
      </c>
      <c r="P3717" s="44">
        <v>0</v>
      </c>
      <c r="Q3717" s="44">
        <v>4396.03</v>
      </c>
      <c r="R3717" s="44">
        <v>0</v>
      </c>
      <c r="S3717" s="44">
        <v>4396.03</v>
      </c>
      <c r="T3717" s="44">
        <v>0</v>
      </c>
      <c r="V3717" s="44"/>
      <c r="W3717" s="44"/>
      <c r="X3717" s="44"/>
    </row>
    <row r="3718" spans="1:24">
      <c r="A3718">
        <v>2</v>
      </c>
      <c r="B3718">
        <v>4332</v>
      </c>
      <c r="C3718" t="s">
        <v>3767</v>
      </c>
      <c r="D3718" t="s">
        <v>427</v>
      </c>
      <c r="E3718" t="s">
        <v>60</v>
      </c>
      <c r="F3718" t="s">
        <v>6792</v>
      </c>
      <c r="G3718" t="s">
        <v>3658</v>
      </c>
      <c r="H3718" t="s">
        <v>124</v>
      </c>
      <c r="I3718" s="42">
        <v>0</v>
      </c>
      <c r="J3718" t="s">
        <v>7002</v>
      </c>
      <c r="K3718" s="37">
        <v>43972</v>
      </c>
      <c r="L3718" s="44">
        <v>23619.46</v>
      </c>
      <c r="M3718" s="44">
        <v>23619.46</v>
      </c>
      <c r="N3718" s="44">
        <v>0</v>
      </c>
      <c r="O3718" s="44">
        <v>21257.51</v>
      </c>
      <c r="P3718" s="44">
        <v>0</v>
      </c>
      <c r="Q3718" s="44">
        <v>1771.45</v>
      </c>
      <c r="R3718" s="44">
        <v>0</v>
      </c>
      <c r="S3718" s="44">
        <v>1771.45</v>
      </c>
      <c r="T3718" s="44">
        <v>0</v>
      </c>
      <c r="V3718" s="44"/>
      <c r="W3718" s="44"/>
      <c r="X3718" s="44"/>
    </row>
    <row r="3719" spans="1:24">
      <c r="A3719">
        <v>2</v>
      </c>
      <c r="B3719">
        <v>4332</v>
      </c>
      <c r="C3719" t="s">
        <v>3767</v>
      </c>
      <c r="D3719" t="s">
        <v>427</v>
      </c>
      <c r="E3719" t="s">
        <v>60</v>
      </c>
      <c r="F3719" t="s">
        <v>8439</v>
      </c>
      <c r="G3719" t="s">
        <v>8440</v>
      </c>
      <c r="H3719" t="s">
        <v>124</v>
      </c>
      <c r="I3719" s="42">
        <v>0</v>
      </c>
      <c r="J3719" t="s">
        <v>7002</v>
      </c>
      <c r="K3719" s="37">
        <v>48092</v>
      </c>
      <c r="L3719" s="44">
        <v>108530.94</v>
      </c>
      <c r="M3719" s="44">
        <v>108530.94</v>
      </c>
      <c r="N3719" s="44">
        <v>0</v>
      </c>
      <c r="O3719" s="44">
        <v>97677.85</v>
      </c>
      <c r="P3719" s="44">
        <v>0</v>
      </c>
      <c r="Q3719" s="44">
        <v>0</v>
      </c>
      <c r="R3719" s="44">
        <v>0</v>
      </c>
      <c r="S3719" s="44">
        <v>0</v>
      </c>
      <c r="T3719" s="44">
        <v>0</v>
      </c>
      <c r="V3719" s="44"/>
      <c r="W3719" s="44"/>
      <c r="X3719" s="44"/>
    </row>
    <row r="3720" spans="1:24">
      <c r="A3720">
        <v>2</v>
      </c>
      <c r="B3720">
        <v>4332</v>
      </c>
      <c r="C3720" t="s">
        <v>3767</v>
      </c>
      <c r="D3720" t="s">
        <v>971</v>
      </c>
      <c r="E3720" t="s">
        <v>440</v>
      </c>
      <c r="F3720" t="s">
        <v>6793</v>
      </c>
      <c r="G3720" t="s">
        <v>3617</v>
      </c>
      <c r="H3720" t="s">
        <v>124</v>
      </c>
      <c r="I3720" s="42">
        <v>1</v>
      </c>
      <c r="J3720" t="s">
        <v>7002</v>
      </c>
      <c r="K3720" s="37">
        <v>48092</v>
      </c>
      <c r="L3720" s="44">
        <v>14972.68</v>
      </c>
      <c r="M3720" s="44">
        <v>14972.68</v>
      </c>
      <c r="N3720" s="44">
        <v>0</v>
      </c>
      <c r="O3720" s="44">
        <v>13475.41</v>
      </c>
      <c r="P3720" s="44">
        <v>0</v>
      </c>
      <c r="Q3720" s="44">
        <v>1122.95</v>
      </c>
      <c r="R3720" s="44">
        <v>0</v>
      </c>
      <c r="S3720" s="44">
        <v>1122.95</v>
      </c>
      <c r="T3720" s="44">
        <v>0</v>
      </c>
      <c r="V3720" s="44"/>
      <c r="W3720" s="44"/>
      <c r="X3720" s="44"/>
    </row>
    <row r="3721" spans="1:24">
      <c r="A3721">
        <v>2</v>
      </c>
      <c r="B3721">
        <v>4332</v>
      </c>
      <c r="C3721" t="s">
        <v>3767</v>
      </c>
      <c r="D3721" t="s">
        <v>90</v>
      </c>
      <c r="E3721" t="s">
        <v>9</v>
      </c>
      <c r="F3721" t="s">
        <v>6794</v>
      </c>
      <c r="G3721" t="s">
        <v>3639</v>
      </c>
      <c r="H3721" t="s">
        <v>86</v>
      </c>
      <c r="I3721" s="42">
        <v>1</v>
      </c>
      <c r="J3721" t="s">
        <v>7002</v>
      </c>
      <c r="K3721" s="37">
        <v>48092</v>
      </c>
      <c r="L3721" s="44">
        <v>60100</v>
      </c>
      <c r="M3721" s="44">
        <v>60100</v>
      </c>
      <c r="N3721" s="44">
        <v>0</v>
      </c>
      <c r="O3721" s="44">
        <v>54090</v>
      </c>
      <c r="P3721" s="44">
        <v>0</v>
      </c>
      <c r="Q3721" s="44">
        <v>4507.5</v>
      </c>
      <c r="R3721" s="44">
        <v>0</v>
      </c>
      <c r="S3721" s="44">
        <v>4507.5</v>
      </c>
      <c r="T3721" s="44">
        <v>0</v>
      </c>
      <c r="V3721" s="44"/>
      <c r="W3721" s="44"/>
      <c r="X3721" s="44"/>
    </row>
    <row r="3722" spans="1:24">
      <c r="A3722">
        <v>2</v>
      </c>
      <c r="B3722">
        <v>4332</v>
      </c>
      <c r="C3722" t="s">
        <v>3767</v>
      </c>
      <c r="D3722" t="s">
        <v>308</v>
      </c>
      <c r="E3722" t="s">
        <v>152</v>
      </c>
      <c r="F3722" t="s">
        <v>6795</v>
      </c>
      <c r="G3722" t="s">
        <v>325</v>
      </c>
      <c r="H3722" t="s">
        <v>124</v>
      </c>
      <c r="I3722" s="42">
        <v>0</v>
      </c>
      <c r="J3722" t="s">
        <v>7002</v>
      </c>
      <c r="K3722" s="37">
        <v>43266</v>
      </c>
      <c r="L3722" s="44">
        <v>3199.44</v>
      </c>
      <c r="M3722" s="44">
        <v>3199.44</v>
      </c>
      <c r="N3722" s="44">
        <v>0</v>
      </c>
      <c r="O3722" s="44">
        <v>2879.5</v>
      </c>
      <c r="P3722" s="44">
        <v>0</v>
      </c>
      <c r="Q3722" s="44">
        <v>239.95830000000001</v>
      </c>
      <c r="R3722" s="44">
        <v>0</v>
      </c>
      <c r="S3722" s="44">
        <v>0</v>
      </c>
      <c r="T3722" s="44">
        <v>239.95830000000001</v>
      </c>
      <c r="V3722" s="44"/>
      <c r="W3722" s="44"/>
      <c r="X3722" s="44"/>
    </row>
    <row r="3723" spans="1:24">
      <c r="A3723">
        <v>2</v>
      </c>
      <c r="B3723">
        <v>4332</v>
      </c>
      <c r="C3723" t="s">
        <v>3767</v>
      </c>
      <c r="D3723" t="s">
        <v>36</v>
      </c>
      <c r="E3723" t="s">
        <v>37</v>
      </c>
      <c r="F3723" t="s">
        <v>6796</v>
      </c>
      <c r="G3723" t="s">
        <v>3725</v>
      </c>
      <c r="H3723" t="s">
        <v>29</v>
      </c>
      <c r="I3723" s="42">
        <v>0</v>
      </c>
      <c r="J3723" t="s">
        <v>7003</v>
      </c>
      <c r="K3723" s="37">
        <v>48092</v>
      </c>
      <c r="L3723" s="44">
        <v>1398456</v>
      </c>
      <c r="M3723" s="44">
        <v>1398456</v>
      </c>
      <c r="N3723" s="44">
        <v>0</v>
      </c>
      <c r="O3723" s="44">
        <v>1048842</v>
      </c>
      <c r="P3723" s="44">
        <v>0</v>
      </c>
      <c r="Q3723" s="44">
        <v>0</v>
      </c>
      <c r="R3723" s="44">
        <v>0</v>
      </c>
      <c r="S3723" s="44">
        <v>0</v>
      </c>
      <c r="T3723" s="44">
        <v>0</v>
      </c>
      <c r="V3723" s="44"/>
      <c r="W3723" s="44"/>
      <c r="X3723" s="44"/>
    </row>
    <row r="3724" spans="1:24">
      <c r="A3724">
        <v>2</v>
      </c>
      <c r="B3724">
        <v>4332</v>
      </c>
      <c r="C3724" t="s">
        <v>3767</v>
      </c>
      <c r="D3724" t="s">
        <v>14</v>
      </c>
      <c r="E3724" t="s">
        <v>15</v>
      </c>
      <c r="F3724" t="s">
        <v>6797</v>
      </c>
      <c r="G3724" t="s">
        <v>16</v>
      </c>
      <c r="H3724" t="s">
        <v>17</v>
      </c>
      <c r="I3724" s="42">
        <v>1</v>
      </c>
      <c r="J3724" t="s">
        <v>7003</v>
      </c>
      <c r="K3724" s="37">
        <v>48092</v>
      </c>
      <c r="L3724" s="44">
        <v>1928054</v>
      </c>
      <c r="M3724" s="44">
        <v>1421143</v>
      </c>
      <c r="N3724" s="44">
        <v>-506911</v>
      </c>
      <c r="O3724" s="44">
        <v>1065857</v>
      </c>
      <c r="P3724" s="44">
        <v>-380184</v>
      </c>
      <c r="Q3724" s="44">
        <v>0</v>
      </c>
      <c r="R3724" s="44">
        <v>0</v>
      </c>
      <c r="S3724" s="44">
        <v>0</v>
      </c>
      <c r="T3724" s="44">
        <v>0</v>
      </c>
      <c r="V3724" s="44"/>
      <c r="W3724" s="44"/>
      <c r="X3724" s="44"/>
    </row>
    <row r="3725" spans="1:24">
      <c r="A3725">
        <v>2</v>
      </c>
      <c r="B3725">
        <v>4332</v>
      </c>
      <c r="C3725" t="s">
        <v>3767</v>
      </c>
      <c r="D3725" t="s">
        <v>3491</v>
      </c>
      <c r="E3725" t="s">
        <v>93</v>
      </c>
      <c r="F3725" t="s">
        <v>6798</v>
      </c>
      <c r="G3725" t="s">
        <v>3626</v>
      </c>
      <c r="H3725" t="s">
        <v>107</v>
      </c>
      <c r="I3725" s="42">
        <v>0</v>
      </c>
      <c r="J3725" t="s">
        <v>7002</v>
      </c>
      <c r="K3725" s="37">
        <v>48092</v>
      </c>
      <c r="L3725" s="44">
        <v>66289.33</v>
      </c>
      <c r="M3725" s="44">
        <v>66289.33</v>
      </c>
      <c r="N3725" s="44">
        <v>0</v>
      </c>
      <c r="O3725" s="44">
        <v>59660.4</v>
      </c>
      <c r="P3725" s="44">
        <v>0</v>
      </c>
      <c r="Q3725" s="44">
        <v>4971.7</v>
      </c>
      <c r="R3725" s="44">
        <v>0</v>
      </c>
      <c r="S3725" s="44">
        <v>4971.7</v>
      </c>
      <c r="T3725" s="44">
        <v>0</v>
      </c>
      <c r="V3725" s="44"/>
      <c r="W3725" s="44"/>
      <c r="X3725" s="44"/>
    </row>
    <row r="3726" spans="1:24">
      <c r="A3726">
        <v>2</v>
      </c>
      <c r="B3726">
        <v>4332</v>
      </c>
      <c r="C3726" t="s">
        <v>3767</v>
      </c>
      <c r="D3726" t="s">
        <v>13</v>
      </c>
      <c r="E3726" t="s">
        <v>9</v>
      </c>
      <c r="F3726" t="s">
        <v>6799</v>
      </c>
      <c r="G3726" t="s">
        <v>3630</v>
      </c>
      <c r="H3726" t="s">
        <v>104</v>
      </c>
      <c r="I3726" s="42">
        <v>1</v>
      </c>
      <c r="J3726" t="s">
        <v>7002</v>
      </c>
      <c r="K3726" s="37">
        <v>44001</v>
      </c>
      <c r="L3726" s="44">
        <v>13587.59</v>
      </c>
      <c r="M3726" s="44">
        <v>13587.59</v>
      </c>
      <c r="N3726" s="44">
        <v>0</v>
      </c>
      <c r="O3726" s="44">
        <v>12228.83</v>
      </c>
      <c r="P3726" s="44">
        <v>0</v>
      </c>
      <c r="Q3726" s="44">
        <v>1019.06</v>
      </c>
      <c r="R3726" s="44">
        <v>0</v>
      </c>
      <c r="S3726" s="44">
        <v>1019.06</v>
      </c>
      <c r="T3726" s="44">
        <v>0</v>
      </c>
      <c r="V3726" s="44"/>
      <c r="W3726" s="44"/>
      <c r="X3726" s="44"/>
    </row>
    <row r="3727" spans="1:24">
      <c r="A3727">
        <v>2</v>
      </c>
      <c r="B3727">
        <v>4332</v>
      </c>
      <c r="C3727" t="s">
        <v>3767</v>
      </c>
      <c r="D3727" t="s">
        <v>134</v>
      </c>
      <c r="E3727" t="s">
        <v>135</v>
      </c>
      <c r="F3727" t="s">
        <v>8441</v>
      </c>
      <c r="G3727" t="s">
        <v>8442</v>
      </c>
      <c r="H3727" t="s">
        <v>86</v>
      </c>
      <c r="I3727" s="42">
        <v>1</v>
      </c>
      <c r="J3727" t="s">
        <v>7002</v>
      </c>
      <c r="K3727" s="37">
        <v>43265</v>
      </c>
      <c r="L3727" s="44">
        <v>85396.58</v>
      </c>
      <c r="M3727" s="44">
        <v>85396.58</v>
      </c>
      <c r="N3727" s="44">
        <v>0</v>
      </c>
      <c r="O3727" s="44">
        <v>85396.58</v>
      </c>
      <c r="P3727" s="44">
        <v>0</v>
      </c>
      <c r="Q3727" s="44">
        <v>0</v>
      </c>
      <c r="R3727" s="44">
        <v>0</v>
      </c>
      <c r="S3727" s="44">
        <v>0</v>
      </c>
      <c r="T3727" s="44">
        <v>0</v>
      </c>
      <c r="V3727" s="44"/>
      <c r="W3727" s="44"/>
      <c r="X3727" s="44"/>
    </row>
    <row r="3728" spans="1:24">
      <c r="A3728">
        <v>2</v>
      </c>
      <c r="B3728">
        <v>4332</v>
      </c>
      <c r="C3728" t="s">
        <v>3767</v>
      </c>
      <c r="D3728" t="s">
        <v>3491</v>
      </c>
      <c r="E3728" t="s">
        <v>93</v>
      </c>
      <c r="F3728" t="s">
        <v>8443</v>
      </c>
      <c r="G3728" t="s">
        <v>8444</v>
      </c>
      <c r="H3728" t="s">
        <v>107</v>
      </c>
      <c r="I3728" s="42">
        <v>0</v>
      </c>
      <c r="J3728" t="s">
        <v>7002</v>
      </c>
      <c r="K3728" s="37">
        <v>48092</v>
      </c>
      <c r="L3728" s="44">
        <v>161352.92000000001</v>
      </c>
      <c r="M3728" s="44">
        <v>161352.92000000001</v>
      </c>
      <c r="N3728" s="44">
        <v>0</v>
      </c>
      <c r="O3728" s="44">
        <v>145217.63</v>
      </c>
      <c r="P3728" s="44">
        <v>0</v>
      </c>
      <c r="Q3728" s="44">
        <v>0</v>
      </c>
      <c r="R3728" s="44">
        <v>0</v>
      </c>
      <c r="S3728" s="44">
        <v>0</v>
      </c>
      <c r="T3728" s="44">
        <v>0</v>
      </c>
      <c r="V3728" s="44"/>
      <c r="W3728" s="44"/>
      <c r="X3728" s="44"/>
    </row>
    <row r="3729" spans="1:24">
      <c r="A3729">
        <v>2</v>
      </c>
      <c r="B3729">
        <v>4332</v>
      </c>
      <c r="C3729" t="s">
        <v>3767</v>
      </c>
      <c r="D3729" t="s">
        <v>815</v>
      </c>
      <c r="E3729" t="s">
        <v>9</v>
      </c>
      <c r="F3729" t="s">
        <v>6800</v>
      </c>
      <c r="G3729" t="s">
        <v>816</v>
      </c>
      <c r="H3729" t="s">
        <v>100</v>
      </c>
      <c r="I3729" s="42">
        <v>1</v>
      </c>
      <c r="J3729" t="s">
        <v>7002</v>
      </c>
      <c r="K3729" s="37">
        <v>43334</v>
      </c>
      <c r="L3729" s="44">
        <v>13505.64</v>
      </c>
      <c r="M3729" s="44">
        <v>13505.64</v>
      </c>
      <c r="N3729" s="44">
        <v>0</v>
      </c>
      <c r="O3729" s="44">
        <v>12155.08</v>
      </c>
      <c r="P3729" s="44">
        <v>0</v>
      </c>
      <c r="Q3729" s="44">
        <v>1012.9233</v>
      </c>
      <c r="R3729" s="44">
        <v>0</v>
      </c>
      <c r="S3729" s="44">
        <v>0</v>
      </c>
      <c r="T3729" s="44">
        <v>1012.9233</v>
      </c>
      <c r="V3729" s="44"/>
      <c r="W3729" s="44"/>
      <c r="X3729" s="44"/>
    </row>
    <row r="3730" spans="1:24">
      <c r="A3730">
        <v>2</v>
      </c>
      <c r="B3730">
        <v>4332</v>
      </c>
      <c r="C3730" t="s">
        <v>3767</v>
      </c>
      <c r="D3730" t="s">
        <v>1329</v>
      </c>
      <c r="E3730" t="s">
        <v>152</v>
      </c>
      <c r="F3730" t="s">
        <v>6801</v>
      </c>
      <c r="G3730" t="s">
        <v>1330</v>
      </c>
      <c r="H3730" t="s">
        <v>100</v>
      </c>
      <c r="I3730" s="42">
        <v>0</v>
      </c>
      <c r="J3730" t="s">
        <v>7002</v>
      </c>
      <c r="K3730" s="37">
        <v>43882</v>
      </c>
      <c r="L3730" s="44">
        <v>41675</v>
      </c>
      <c r="M3730" s="44">
        <v>41675</v>
      </c>
      <c r="N3730" s="44">
        <v>0</v>
      </c>
      <c r="O3730" s="44">
        <v>37507.5</v>
      </c>
      <c r="P3730" s="44">
        <v>0</v>
      </c>
      <c r="Q3730" s="44">
        <v>3125.625</v>
      </c>
      <c r="R3730" s="44">
        <v>0</v>
      </c>
      <c r="S3730" s="44">
        <v>0</v>
      </c>
      <c r="T3730" s="44">
        <v>3125.625</v>
      </c>
      <c r="V3730" s="44"/>
      <c r="W3730" s="44"/>
      <c r="X3730" s="44"/>
    </row>
    <row r="3731" spans="1:24">
      <c r="A3731">
        <v>2</v>
      </c>
      <c r="B3731">
        <v>4332</v>
      </c>
      <c r="C3731" t="s">
        <v>3767</v>
      </c>
      <c r="D3731" t="s">
        <v>1878</v>
      </c>
      <c r="E3731" t="s">
        <v>321</v>
      </c>
      <c r="F3731" t="s">
        <v>6802</v>
      </c>
      <c r="G3731" t="s">
        <v>1879</v>
      </c>
      <c r="H3731" t="s">
        <v>107</v>
      </c>
      <c r="I3731" s="42">
        <v>0.53</v>
      </c>
      <c r="J3731" t="s">
        <v>7002</v>
      </c>
      <c r="K3731" s="37">
        <v>43411</v>
      </c>
      <c r="L3731" s="44">
        <v>5000</v>
      </c>
      <c r="M3731" s="44">
        <v>5000</v>
      </c>
      <c r="N3731" s="44">
        <v>0</v>
      </c>
      <c r="O3731" s="44">
        <v>4500</v>
      </c>
      <c r="P3731" s="44">
        <v>0</v>
      </c>
      <c r="Q3731" s="44">
        <v>375</v>
      </c>
      <c r="R3731" s="44">
        <v>0</v>
      </c>
      <c r="S3731" s="44">
        <v>0</v>
      </c>
      <c r="T3731" s="44">
        <v>375</v>
      </c>
      <c r="V3731" s="44"/>
      <c r="W3731" s="44"/>
      <c r="X3731" s="44"/>
    </row>
    <row r="3732" spans="1:24">
      <c r="A3732">
        <v>2</v>
      </c>
      <c r="B3732">
        <v>4332</v>
      </c>
      <c r="C3732" t="s">
        <v>3767</v>
      </c>
      <c r="D3732" t="s">
        <v>617</v>
      </c>
      <c r="E3732" t="s">
        <v>60</v>
      </c>
      <c r="F3732" t="s">
        <v>8445</v>
      </c>
      <c r="G3732" t="s">
        <v>8446</v>
      </c>
      <c r="H3732" t="s">
        <v>86</v>
      </c>
      <c r="I3732" s="42">
        <v>1</v>
      </c>
      <c r="J3732" t="s">
        <v>7002</v>
      </c>
      <c r="K3732" s="37">
        <v>43336</v>
      </c>
      <c r="L3732" s="44">
        <v>28895.53</v>
      </c>
      <c r="M3732" s="44">
        <v>28895.53</v>
      </c>
      <c r="N3732" s="44">
        <v>0</v>
      </c>
      <c r="O3732" s="44">
        <v>28895.53</v>
      </c>
      <c r="P3732" s="44">
        <v>0</v>
      </c>
      <c r="Q3732" s="44">
        <v>0</v>
      </c>
      <c r="R3732" s="44">
        <v>0</v>
      </c>
      <c r="S3732" s="44">
        <v>0</v>
      </c>
      <c r="T3732" s="44">
        <v>0</v>
      </c>
      <c r="V3732" s="44"/>
      <c r="W3732" s="44"/>
      <c r="X3732" s="44"/>
    </row>
    <row r="3733" spans="1:24">
      <c r="A3733">
        <v>2</v>
      </c>
      <c r="B3733">
        <v>4332</v>
      </c>
      <c r="C3733" t="s">
        <v>3767</v>
      </c>
      <c r="D3733" t="s">
        <v>1410</v>
      </c>
      <c r="E3733" t="s">
        <v>9</v>
      </c>
      <c r="F3733" t="s">
        <v>8447</v>
      </c>
      <c r="G3733" t="s">
        <v>8448</v>
      </c>
      <c r="H3733" t="s">
        <v>100</v>
      </c>
      <c r="I3733" s="42">
        <v>1</v>
      </c>
      <c r="J3733" t="s">
        <v>7002</v>
      </c>
      <c r="K3733" s="37">
        <v>48092</v>
      </c>
      <c r="L3733" s="44">
        <v>245734</v>
      </c>
      <c r="M3733" s="44">
        <v>245734</v>
      </c>
      <c r="N3733" s="44">
        <v>0</v>
      </c>
      <c r="O3733" s="44">
        <v>221160.6</v>
      </c>
      <c r="P3733" s="44">
        <v>0</v>
      </c>
      <c r="Q3733" s="44">
        <v>0</v>
      </c>
      <c r="R3733" s="44">
        <v>0</v>
      </c>
      <c r="S3733" s="44">
        <v>0</v>
      </c>
      <c r="T3733" s="44">
        <v>0</v>
      </c>
      <c r="V3733" s="44"/>
      <c r="W3733" s="44"/>
      <c r="X3733" s="44"/>
    </row>
    <row r="3734" spans="1:24">
      <c r="A3734">
        <v>2</v>
      </c>
      <c r="B3734">
        <v>4332</v>
      </c>
      <c r="C3734" t="s">
        <v>3767</v>
      </c>
      <c r="D3734" t="s">
        <v>3491</v>
      </c>
      <c r="E3734" t="s">
        <v>93</v>
      </c>
      <c r="F3734" t="s">
        <v>6803</v>
      </c>
      <c r="G3734" t="s">
        <v>3644</v>
      </c>
      <c r="H3734" t="s">
        <v>107</v>
      </c>
      <c r="I3734" s="42">
        <v>0</v>
      </c>
      <c r="J3734" t="s">
        <v>7002</v>
      </c>
      <c r="K3734" s="37">
        <v>48092</v>
      </c>
      <c r="L3734" s="44">
        <v>41389.97</v>
      </c>
      <c r="M3734" s="44">
        <v>41389.97</v>
      </c>
      <c r="N3734" s="44">
        <v>0</v>
      </c>
      <c r="O3734" s="44">
        <v>37250.97</v>
      </c>
      <c r="P3734" s="44">
        <v>0</v>
      </c>
      <c r="Q3734" s="44">
        <v>3104.24</v>
      </c>
      <c r="R3734" s="44">
        <v>0</v>
      </c>
      <c r="S3734" s="44">
        <v>3104.24</v>
      </c>
      <c r="T3734" s="44">
        <v>0</v>
      </c>
      <c r="V3734" s="44"/>
      <c r="W3734" s="44"/>
      <c r="X3734" s="44"/>
    </row>
    <row r="3735" spans="1:24">
      <c r="A3735">
        <v>2</v>
      </c>
      <c r="B3735">
        <v>4332</v>
      </c>
      <c r="C3735" t="s">
        <v>3767</v>
      </c>
      <c r="D3735" t="s">
        <v>13</v>
      </c>
      <c r="E3735" t="s">
        <v>9</v>
      </c>
      <c r="F3735" t="s">
        <v>8449</v>
      </c>
      <c r="G3735" t="s">
        <v>8450</v>
      </c>
      <c r="H3735" t="s">
        <v>100</v>
      </c>
      <c r="I3735" s="42">
        <v>0</v>
      </c>
      <c r="J3735" t="s">
        <v>7002</v>
      </c>
      <c r="K3735" s="37">
        <v>48092</v>
      </c>
      <c r="L3735" s="44">
        <v>165338</v>
      </c>
      <c r="M3735" s="44">
        <v>165338</v>
      </c>
      <c r="N3735" s="44">
        <v>0</v>
      </c>
      <c r="O3735" s="44">
        <v>148804.20000000001</v>
      </c>
      <c r="P3735" s="44">
        <v>0</v>
      </c>
      <c r="Q3735" s="44">
        <v>0</v>
      </c>
      <c r="R3735" s="44">
        <v>0</v>
      </c>
      <c r="S3735" s="44">
        <v>0</v>
      </c>
      <c r="T3735" s="44">
        <v>0</v>
      </c>
      <c r="V3735" s="44"/>
      <c r="W3735" s="44"/>
      <c r="X3735" s="44"/>
    </row>
    <row r="3736" spans="1:24">
      <c r="A3736">
        <v>2</v>
      </c>
      <c r="B3736">
        <v>4332</v>
      </c>
      <c r="C3736" t="s">
        <v>3767</v>
      </c>
      <c r="D3736" t="s">
        <v>96</v>
      </c>
      <c r="E3736" t="s">
        <v>9</v>
      </c>
      <c r="F3736" t="s">
        <v>8451</v>
      </c>
      <c r="G3736" t="s">
        <v>8452</v>
      </c>
      <c r="H3736" t="s">
        <v>86</v>
      </c>
      <c r="I3736" s="42">
        <v>0</v>
      </c>
      <c r="J3736" t="s">
        <v>7002</v>
      </c>
      <c r="K3736" s="37">
        <v>48092</v>
      </c>
      <c r="L3736" s="44">
        <v>1273224</v>
      </c>
      <c r="M3736" s="44">
        <v>1273224</v>
      </c>
      <c r="N3736" s="44">
        <v>0</v>
      </c>
      <c r="O3736" s="44">
        <v>1145901.6000000001</v>
      </c>
      <c r="P3736" s="44">
        <v>0</v>
      </c>
      <c r="Q3736" s="44">
        <v>0</v>
      </c>
      <c r="R3736" s="44">
        <v>0</v>
      </c>
      <c r="S3736" s="44">
        <v>0</v>
      </c>
      <c r="T3736" s="44">
        <v>0</v>
      </c>
      <c r="V3736" s="44"/>
      <c r="W3736" s="44"/>
      <c r="X3736" s="44"/>
    </row>
    <row r="3737" spans="1:24">
      <c r="A3737">
        <v>2</v>
      </c>
      <c r="B3737">
        <v>4332</v>
      </c>
      <c r="C3737" t="s">
        <v>3767</v>
      </c>
      <c r="D3737" t="s">
        <v>427</v>
      </c>
      <c r="E3737" t="s">
        <v>60</v>
      </c>
      <c r="F3737" t="s">
        <v>8453</v>
      </c>
      <c r="G3737" t="s">
        <v>8454</v>
      </c>
      <c r="H3737" t="s">
        <v>124</v>
      </c>
      <c r="I3737" s="42">
        <v>0</v>
      </c>
      <c r="J3737" t="s">
        <v>7002</v>
      </c>
      <c r="K3737" s="37">
        <v>48092</v>
      </c>
      <c r="L3737" s="44">
        <v>41768.26</v>
      </c>
      <c r="M3737" s="44">
        <v>41768.26</v>
      </c>
      <c r="N3737" s="44">
        <v>0</v>
      </c>
      <c r="O3737" s="44">
        <v>37591.43</v>
      </c>
      <c r="P3737" s="44">
        <v>0</v>
      </c>
      <c r="Q3737" s="44">
        <v>0</v>
      </c>
      <c r="R3737" s="44">
        <v>0</v>
      </c>
      <c r="S3737" s="44">
        <v>0</v>
      </c>
      <c r="T3737" s="44">
        <v>0</v>
      </c>
      <c r="V3737" s="44"/>
      <c r="W3737" s="44"/>
      <c r="X3737" s="44"/>
    </row>
    <row r="3738" spans="1:24">
      <c r="A3738">
        <v>2</v>
      </c>
      <c r="B3738">
        <v>4332</v>
      </c>
      <c r="C3738" t="s">
        <v>3767</v>
      </c>
      <c r="D3738" t="s">
        <v>90</v>
      </c>
      <c r="E3738" t="s">
        <v>9</v>
      </c>
      <c r="F3738" t="s">
        <v>8455</v>
      </c>
      <c r="G3738" t="s">
        <v>8456</v>
      </c>
      <c r="H3738" t="s">
        <v>104</v>
      </c>
      <c r="I3738" s="42">
        <v>1</v>
      </c>
      <c r="J3738" t="s">
        <v>7002</v>
      </c>
      <c r="K3738" s="37">
        <v>48092</v>
      </c>
      <c r="L3738" s="44">
        <v>429647.65</v>
      </c>
      <c r="M3738" s="44">
        <v>429647.65</v>
      </c>
      <c r="N3738" s="44">
        <v>0</v>
      </c>
      <c r="O3738" s="44">
        <v>386682.89</v>
      </c>
      <c r="P3738" s="44">
        <v>0</v>
      </c>
      <c r="Q3738" s="44">
        <v>0</v>
      </c>
      <c r="R3738" s="44">
        <v>0</v>
      </c>
      <c r="S3738" s="44">
        <v>0</v>
      </c>
      <c r="T3738" s="44">
        <v>0</v>
      </c>
      <c r="V3738" s="44"/>
      <c r="W3738" s="44"/>
      <c r="X3738" s="44"/>
    </row>
    <row r="3739" spans="1:24">
      <c r="A3739">
        <v>2</v>
      </c>
      <c r="B3739">
        <v>4332</v>
      </c>
      <c r="C3739" t="s">
        <v>3767</v>
      </c>
      <c r="D3739" t="s">
        <v>427</v>
      </c>
      <c r="E3739" t="s">
        <v>60</v>
      </c>
      <c r="F3739" t="s">
        <v>8457</v>
      </c>
      <c r="G3739" t="s">
        <v>8458</v>
      </c>
      <c r="H3739" t="s">
        <v>124</v>
      </c>
      <c r="I3739" s="42">
        <v>0</v>
      </c>
      <c r="J3739" t="s">
        <v>7002</v>
      </c>
      <c r="K3739" s="37">
        <v>48092</v>
      </c>
      <c r="L3739" s="44">
        <v>650852.28</v>
      </c>
      <c r="M3739" s="44">
        <v>650852.28</v>
      </c>
      <c r="N3739" s="44">
        <v>0</v>
      </c>
      <c r="O3739" s="44">
        <v>585767.05000000005</v>
      </c>
      <c r="P3739" s="44">
        <v>0</v>
      </c>
      <c r="Q3739" s="44">
        <v>0</v>
      </c>
      <c r="R3739" s="44">
        <v>0</v>
      </c>
      <c r="S3739" s="44">
        <v>0</v>
      </c>
      <c r="T3739" s="44">
        <v>0</v>
      </c>
      <c r="V3739" s="44"/>
      <c r="W3739" s="44"/>
      <c r="X3739" s="44"/>
    </row>
    <row r="3740" spans="1:24">
      <c r="A3740">
        <v>2</v>
      </c>
      <c r="B3740">
        <v>4332</v>
      </c>
      <c r="C3740" t="s">
        <v>3767</v>
      </c>
      <c r="D3740" t="s">
        <v>1594</v>
      </c>
      <c r="E3740" t="s">
        <v>48</v>
      </c>
      <c r="F3740" t="s">
        <v>8459</v>
      </c>
      <c r="G3740" t="s">
        <v>8460</v>
      </c>
      <c r="H3740" t="s">
        <v>107</v>
      </c>
      <c r="I3740" s="42">
        <v>0.3</v>
      </c>
      <c r="J3740" t="s">
        <v>7002</v>
      </c>
      <c r="K3740" s="37">
        <v>48092</v>
      </c>
      <c r="L3740" s="44">
        <v>14418.04</v>
      </c>
      <c r="M3740" s="44">
        <v>14418.04</v>
      </c>
      <c r="N3740" s="44">
        <v>0</v>
      </c>
      <c r="O3740" s="44">
        <v>12976.24</v>
      </c>
      <c r="P3740" s="44">
        <v>0</v>
      </c>
      <c r="Q3740" s="44">
        <v>0</v>
      </c>
      <c r="R3740" s="44">
        <v>0</v>
      </c>
      <c r="S3740" s="44">
        <v>0</v>
      </c>
      <c r="T3740" s="44">
        <v>0</v>
      </c>
      <c r="V3740" s="44"/>
      <c r="W3740" s="44"/>
      <c r="X3740" s="44"/>
    </row>
    <row r="3741" spans="1:24">
      <c r="A3741">
        <v>2</v>
      </c>
      <c r="B3741">
        <v>4332</v>
      </c>
      <c r="C3741" t="s">
        <v>3767</v>
      </c>
      <c r="D3741" t="s">
        <v>1594</v>
      </c>
      <c r="E3741" t="s">
        <v>48</v>
      </c>
      <c r="F3741" t="s">
        <v>8461</v>
      </c>
      <c r="G3741" t="s">
        <v>8462</v>
      </c>
      <c r="H3741" t="s">
        <v>107</v>
      </c>
      <c r="I3741" s="42">
        <v>1</v>
      </c>
      <c r="J3741" t="s">
        <v>7002</v>
      </c>
      <c r="K3741" s="37">
        <v>48092</v>
      </c>
      <c r="L3741" s="44">
        <v>95309.84</v>
      </c>
      <c r="M3741" s="44">
        <v>95309.84</v>
      </c>
      <c r="N3741" s="44">
        <v>0</v>
      </c>
      <c r="O3741" s="44">
        <v>85778.86</v>
      </c>
      <c r="P3741" s="44">
        <v>0</v>
      </c>
      <c r="Q3741" s="44">
        <v>0</v>
      </c>
      <c r="R3741" s="44">
        <v>0</v>
      </c>
      <c r="S3741" s="44">
        <v>0</v>
      </c>
      <c r="T3741" s="44">
        <v>0</v>
      </c>
      <c r="V3741" s="44"/>
      <c r="W3741" s="44"/>
      <c r="X3741" s="44"/>
    </row>
    <row r="3742" spans="1:24">
      <c r="A3742">
        <v>2</v>
      </c>
      <c r="B3742">
        <v>4332</v>
      </c>
      <c r="C3742" t="s">
        <v>3767</v>
      </c>
      <c r="D3742" t="s">
        <v>427</v>
      </c>
      <c r="E3742" t="s">
        <v>60</v>
      </c>
      <c r="F3742" t="s">
        <v>6804</v>
      </c>
      <c r="G3742" t="s">
        <v>3662</v>
      </c>
      <c r="H3742" t="s">
        <v>124</v>
      </c>
      <c r="I3742" s="42">
        <v>0</v>
      </c>
      <c r="J3742" t="s">
        <v>7002</v>
      </c>
      <c r="K3742" s="37">
        <v>43991</v>
      </c>
      <c r="L3742" s="44">
        <v>39056.42</v>
      </c>
      <c r="M3742" s="44">
        <v>39056.42</v>
      </c>
      <c r="N3742" s="44">
        <v>0</v>
      </c>
      <c r="O3742" s="44">
        <v>35150.78</v>
      </c>
      <c r="P3742" s="44">
        <v>0</v>
      </c>
      <c r="Q3742" s="44">
        <v>2929.23</v>
      </c>
      <c r="R3742" s="44">
        <v>0</v>
      </c>
      <c r="S3742" s="44">
        <v>2929.23</v>
      </c>
      <c r="T3742" s="44">
        <v>0</v>
      </c>
      <c r="V3742" s="44"/>
      <c r="W3742" s="44"/>
      <c r="X3742" s="44"/>
    </row>
    <row r="3743" spans="1:24">
      <c r="A3743">
        <v>2</v>
      </c>
      <c r="B3743">
        <v>4332</v>
      </c>
      <c r="C3743" t="s">
        <v>3767</v>
      </c>
      <c r="D3743" t="s">
        <v>90</v>
      </c>
      <c r="E3743" t="s">
        <v>9</v>
      </c>
      <c r="F3743" t="s">
        <v>6805</v>
      </c>
      <c r="G3743" t="s">
        <v>3638</v>
      </c>
      <c r="H3743" t="s">
        <v>107</v>
      </c>
      <c r="I3743" s="42">
        <v>1</v>
      </c>
      <c r="J3743" t="s">
        <v>7002</v>
      </c>
      <c r="K3743" s="37">
        <v>48092</v>
      </c>
      <c r="L3743" s="44">
        <v>42497.5</v>
      </c>
      <c r="M3743" s="44">
        <v>42497.5</v>
      </c>
      <c r="N3743" s="44">
        <v>0</v>
      </c>
      <c r="O3743" s="44">
        <v>38247.75</v>
      </c>
      <c r="P3743" s="44">
        <v>0</v>
      </c>
      <c r="Q3743" s="44">
        <v>3187.31</v>
      </c>
      <c r="R3743" s="44">
        <v>0</v>
      </c>
      <c r="S3743" s="44">
        <v>3187.31</v>
      </c>
      <c r="T3743" s="44">
        <v>0</v>
      </c>
      <c r="V3743" s="44"/>
      <c r="W3743" s="44"/>
      <c r="X3743" s="44"/>
    </row>
    <row r="3744" spans="1:24">
      <c r="A3744">
        <v>2</v>
      </c>
      <c r="B3744">
        <v>4332</v>
      </c>
      <c r="C3744" t="s">
        <v>3767</v>
      </c>
      <c r="D3744" t="s">
        <v>1510</v>
      </c>
      <c r="E3744" t="s">
        <v>131</v>
      </c>
      <c r="F3744" t="s">
        <v>6806</v>
      </c>
      <c r="G3744" t="s">
        <v>3614</v>
      </c>
      <c r="H3744" t="s">
        <v>104</v>
      </c>
      <c r="I3744" s="42">
        <v>1</v>
      </c>
      <c r="J3744" t="s">
        <v>7002</v>
      </c>
      <c r="K3744" s="37">
        <v>48092</v>
      </c>
      <c r="L3744" s="44">
        <v>26366.65</v>
      </c>
      <c r="M3744" s="44">
        <v>26366.65</v>
      </c>
      <c r="N3744" s="44">
        <v>0</v>
      </c>
      <c r="O3744" s="44">
        <v>23729.99</v>
      </c>
      <c r="P3744" s="44">
        <v>0</v>
      </c>
      <c r="Q3744" s="44">
        <v>1977.49</v>
      </c>
      <c r="R3744" s="44">
        <v>0</v>
      </c>
      <c r="S3744" s="44">
        <v>1977.49</v>
      </c>
      <c r="T3744" s="44">
        <v>0</v>
      </c>
      <c r="V3744" s="44"/>
      <c r="W3744" s="44"/>
      <c r="X3744" s="44"/>
    </row>
    <row r="3745" spans="1:24">
      <c r="A3745">
        <v>2</v>
      </c>
      <c r="B3745">
        <v>4332</v>
      </c>
      <c r="C3745" t="s">
        <v>3767</v>
      </c>
      <c r="D3745" t="s">
        <v>427</v>
      </c>
      <c r="E3745" t="s">
        <v>60</v>
      </c>
      <c r="F3745" t="s">
        <v>6807</v>
      </c>
      <c r="G3745" t="s">
        <v>3663</v>
      </c>
      <c r="H3745" t="s">
        <v>104</v>
      </c>
      <c r="I3745" s="42">
        <v>1</v>
      </c>
      <c r="J3745" t="s">
        <v>7002</v>
      </c>
      <c r="K3745" s="37">
        <v>43991</v>
      </c>
      <c r="L3745" s="44">
        <v>4865.72</v>
      </c>
      <c r="M3745" s="44">
        <v>4865.72</v>
      </c>
      <c r="N3745" s="44">
        <v>0</v>
      </c>
      <c r="O3745" s="44">
        <v>4379.1499999999996</v>
      </c>
      <c r="P3745" s="44">
        <v>0</v>
      </c>
      <c r="Q3745" s="44">
        <v>364.92</v>
      </c>
      <c r="R3745" s="44">
        <v>0</v>
      </c>
      <c r="S3745" s="44">
        <v>364.92</v>
      </c>
      <c r="T3745" s="44">
        <v>0</v>
      </c>
      <c r="V3745" s="44"/>
      <c r="W3745" s="44"/>
      <c r="X3745" s="44"/>
    </row>
    <row r="3746" spans="1:24">
      <c r="A3746">
        <v>2</v>
      </c>
      <c r="B3746">
        <v>4332</v>
      </c>
      <c r="C3746" t="s">
        <v>3767</v>
      </c>
      <c r="D3746" t="s">
        <v>427</v>
      </c>
      <c r="E3746" t="s">
        <v>60</v>
      </c>
      <c r="F3746" t="s">
        <v>6808</v>
      </c>
      <c r="G3746" t="s">
        <v>3664</v>
      </c>
      <c r="H3746" t="s">
        <v>124</v>
      </c>
      <c r="I3746" s="42">
        <v>0</v>
      </c>
      <c r="J3746" t="s">
        <v>7002</v>
      </c>
      <c r="K3746" s="37">
        <v>43994</v>
      </c>
      <c r="L3746" s="44">
        <v>68294.69</v>
      </c>
      <c r="M3746" s="44">
        <v>68294.69</v>
      </c>
      <c r="N3746" s="44">
        <v>0</v>
      </c>
      <c r="O3746" s="44">
        <v>61465.22</v>
      </c>
      <c r="P3746" s="44">
        <v>0</v>
      </c>
      <c r="Q3746" s="44">
        <v>5122.1000000000004</v>
      </c>
      <c r="R3746" s="44">
        <v>0</v>
      </c>
      <c r="S3746" s="44">
        <v>5122.1000000000004</v>
      </c>
      <c r="T3746" s="44">
        <v>0</v>
      </c>
      <c r="V3746" s="44"/>
      <c r="W3746" s="44"/>
      <c r="X3746" s="44"/>
    </row>
    <row r="3747" spans="1:24">
      <c r="A3747">
        <v>2</v>
      </c>
      <c r="B3747">
        <v>4332</v>
      </c>
      <c r="C3747" t="s">
        <v>3767</v>
      </c>
      <c r="D3747" t="s">
        <v>98</v>
      </c>
      <c r="E3747" t="s">
        <v>147</v>
      </c>
      <c r="F3747" t="s">
        <v>8463</v>
      </c>
      <c r="G3747" t="s">
        <v>8464</v>
      </c>
      <c r="H3747" t="s">
        <v>107</v>
      </c>
      <c r="I3747" s="42">
        <v>1</v>
      </c>
      <c r="J3747" t="s">
        <v>7002</v>
      </c>
      <c r="K3747" s="37">
        <v>48092</v>
      </c>
      <c r="L3747" s="44">
        <v>127278.31</v>
      </c>
      <c r="M3747" s="44">
        <v>127278.31</v>
      </c>
      <c r="N3747" s="44">
        <v>0</v>
      </c>
      <c r="O3747" s="44">
        <v>114550.48</v>
      </c>
      <c r="P3747" s="44">
        <v>0</v>
      </c>
      <c r="Q3747" s="44">
        <v>0</v>
      </c>
      <c r="R3747" s="44">
        <v>0</v>
      </c>
      <c r="S3747" s="44">
        <v>0</v>
      </c>
      <c r="T3747" s="44">
        <v>0</v>
      </c>
      <c r="V3747" s="44"/>
      <c r="W3747" s="44"/>
      <c r="X3747" s="44"/>
    </row>
    <row r="3748" spans="1:24">
      <c r="A3748">
        <v>2</v>
      </c>
      <c r="B3748">
        <v>4332</v>
      </c>
      <c r="C3748" t="s">
        <v>3767</v>
      </c>
      <c r="D3748" t="s">
        <v>586</v>
      </c>
      <c r="E3748" t="s">
        <v>9</v>
      </c>
      <c r="F3748" t="s">
        <v>6809</v>
      </c>
      <c r="G3748" t="s">
        <v>1048</v>
      </c>
      <c r="H3748" t="s">
        <v>100</v>
      </c>
      <c r="I3748" s="42">
        <v>1</v>
      </c>
      <c r="J3748" t="s">
        <v>7002</v>
      </c>
      <c r="K3748" s="37">
        <v>43335</v>
      </c>
      <c r="L3748" s="44">
        <v>11280.73</v>
      </c>
      <c r="M3748" s="44">
        <v>11280.73</v>
      </c>
      <c r="N3748" s="44">
        <v>0</v>
      </c>
      <c r="O3748" s="44">
        <v>10152.66</v>
      </c>
      <c r="P3748" s="44">
        <v>0</v>
      </c>
      <c r="Q3748" s="44">
        <v>846.05499999999995</v>
      </c>
      <c r="R3748" s="44">
        <v>0</v>
      </c>
      <c r="S3748" s="44">
        <v>0</v>
      </c>
      <c r="T3748" s="44">
        <v>846.05499999999995</v>
      </c>
      <c r="V3748" s="44"/>
      <c r="W3748" s="44"/>
      <c r="X3748" s="44"/>
    </row>
    <row r="3749" spans="1:24">
      <c r="A3749">
        <v>2</v>
      </c>
      <c r="B3749">
        <v>4332</v>
      </c>
      <c r="C3749" t="s">
        <v>3767</v>
      </c>
      <c r="D3749" t="s">
        <v>3491</v>
      </c>
      <c r="E3749" t="s">
        <v>93</v>
      </c>
      <c r="F3749" t="s">
        <v>6810</v>
      </c>
      <c r="G3749" t="s">
        <v>3643</v>
      </c>
      <c r="H3749" t="s">
        <v>107</v>
      </c>
      <c r="I3749" s="42">
        <v>0</v>
      </c>
      <c r="J3749" t="s">
        <v>7002</v>
      </c>
      <c r="K3749" s="37">
        <v>44006</v>
      </c>
      <c r="L3749" s="44">
        <v>33247.910000000003</v>
      </c>
      <c r="M3749" s="44">
        <v>33247.910000000003</v>
      </c>
      <c r="N3749" s="44">
        <v>0</v>
      </c>
      <c r="O3749" s="44">
        <v>29923.119999999999</v>
      </c>
      <c r="P3749" s="44">
        <v>0</v>
      </c>
      <c r="Q3749" s="44">
        <v>2493.59</v>
      </c>
      <c r="R3749" s="44">
        <v>0</v>
      </c>
      <c r="S3749" s="44">
        <v>2493.59</v>
      </c>
      <c r="T3749" s="44">
        <v>0</v>
      </c>
      <c r="V3749" s="44"/>
      <c r="W3749" s="44"/>
      <c r="X3749" s="44"/>
    </row>
    <row r="3750" spans="1:24">
      <c r="A3750">
        <v>2</v>
      </c>
      <c r="B3750">
        <v>4332</v>
      </c>
      <c r="C3750" t="s">
        <v>3767</v>
      </c>
      <c r="D3750" t="s">
        <v>427</v>
      </c>
      <c r="E3750" t="s">
        <v>60</v>
      </c>
      <c r="F3750" t="s">
        <v>6811</v>
      </c>
      <c r="G3750" t="s">
        <v>3660</v>
      </c>
      <c r="H3750" t="s">
        <v>124</v>
      </c>
      <c r="I3750" s="42">
        <v>0</v>
      </c>
      <c r="J3750" t="s">
        <v>7002</v>
      </c>
      <c r="K3750" s="37">
        <v>43972</v>
      </c>
      <c r="L3750" s="44">
        <v>18214.849999999999</v>
      </c>
      <c r="M3750" s="44">
        <v>18214.849999999999</v>
      </c>
      <c r="N3750" s="44">
        <v>0</v>
      </c>
      <c r="O3750" s="44">
        <v>16393.37</v>
      </c>
      <c r="P3750" s="44">
        <v>0</v>
      </c>
      <c r="Q3750" s="44">
        <v>1366.11</v>
      </c>
      <c r="R3750" s="44">
        <v>0</v>
      </c>
      <c r="S3750" s="44">
        <v>1366.11</v>
      </c>
      <c r="T3750" s="44">
        <v>0</v>
      </c>
      <c r="V3750" s="44"/>
      <c r="W3750" s="44"/>
      <c r="X3750" s="44"/>
    </row>
    <row r="3751" spans="1:24">
      <c r="A3751">
        <v>2</v>
      </c>
      <c r="B3751">
        <v>4332</v>
      </c>
      <c r="C3751" t="s">
        <v>3767</v>
      </c>
      <c r="D3751" t="s">
        <v>3239</v>
      </c>
      <c r="E3751" t="s">
        <v>135</v>
      </c>
      <c r="F3751" t="s">
        <v>8465</v>
      </c>
      <c r="G3751" t="s">
        <v>8466</v>
      </c>
      <c r="H3751" t="s">
        <v>124</v>
      </c>
      <c r="I3751" s="42">
        <v>1</v>
      </c>
      <c r="J3751" t="s">
        <v>7002</v>
      </c>
      <c r="K3751" s="37">
        <v>48092</v>
      </c>
      <c r="L3751" s="44">
        <v>572789.65</v>
      </c>
      <c r="M3751" s="44">
        <v>572789.65</v>
      </c>
      <c r="N3751" s="44">
        <v>0</v>
      </c>
      <c r="O3751" s="44">
        <v>515510.69</v>
      </c>
      <c r="P3751" s="44">
        <v>0</v>
      </c>
      <c r="Q3751" s="44">
        <v>0</v>
      </c>
      <c r="R3751" s="44">
        <v>0</v>
      </c>
      <c r="S3751" s="44">
        <v>0</v>
      </c>
      <c r="T3751" s="44">
        <v>0</v>
      </c>
      <c r="V3751" s="44"/>
      <c r="W3751" s="44"/>
      <c r="X3751" s="44"/>
    </row>
    <row r="3752" spans="1:24">
      <c r="A3752">
        <v>2</v>
      </c>
      <c r="B3752">
        <v>4332</v>
      </c>
      <c r="C3752" t="s">
        <v>3767</v>
      </c>
      <c r="D3752" t="s">
        <v>13</v>
      </c>
      <c r="E3752" t="s">
        <v>9</v>
      </c>
      <c r="F3752" t="s">
        <v>8467</v>
      </c>
      <c r="G3752" t="s">
        <v>8468</v>
      </c>
      <c r="H3752" t="s">
        <v>107</v>
      </c>
      <c r="I3752" s="42">
        <v>0</v>
      </c>
      <c r="J3752" t="s">
        <v>7002</v>
      </c>
      <c r="K3752" s="37">
        <v>48092</v>
      </c>
      <c r="L3752" s="44">
        <v>729846.25</v>
      </c>
      <c r="M3752" s="44">
        <v>729846.25</v>
      </c>
      <c r="N3752" s="44">
        <v>0</v>
      </c>
      <c r="O3752" s="44">
        <v>656861.63</v>
      </c>
      <c r="P3752" s="44">
        <v>0</v>
      </c>
      <c r="Q3752" s="44">
        <v>0</v>
      </c>
      <c r="R3752" s="44">
        <v>0</v>
      </c>
      <c r="S3752" s="44">
        <v>0</v>
      </c>
      <c r="T3752" s="44">
        <v>0</v>
      </c>
      <c r="V3752" s="44"/>
      <c r="W3752" s="44"/>
      <c r="X3752" s="44"/>
    </row>
    <row r="3753" spans="1:24">
      <c r="A3753">
        <v>2</v>
      </c>
      <c r="B3753">
        <v>4332</v>
      </c>
      <c r="C3753" t="s">
        <v>3767</v>
      </c>
      <c r="D3753" t="s">
        <v>3491</v>
      </c>
      <c r="E3753" t="s">
        <v>93</v>
      </c>
      <c r="F3753" t="s">
        <v>6812</v>
      </c>
      <c r="G3753" t="s">
        <v>3642</v>
      </c>
      <c r="H3753" t="s">
        <v>107</v>
      </c>
      <c r="I3753" s="42">
        <v>0</v>
      </c>
      <c r="J3753" t="s">
        <v>7002</v>
      </c>
      <c r="K3753" s="37">
        <v>44004</v>
      </c>
      <c r="L3753" s="44">
        <v>122169.26</v>
      </c>
      <c r="M3753" s="44">
        <v>122169.26</v>
      </c>
      <c r="N3753" s="44">
        <v>0</v>
      </c>
      <c r="O3753" s="44">
        <v>109952.33</v>
      </c>
      <c r="P3753" s="44">
        <v>0</v>
      </c>
      <c r="Q3753" s="44">
        <v>9162.69</v>
      </c>
      <c r="R3753" s="44">
        <v>0</v>
      </c>
      <c r="S3753" s="44">
        <v>9162.69</v>
      </c>
      <c r="T3753" s="44">
        <v>0</v>
      </c>
      <c r="V3753" s="44"/>
      <c r="W3753" s="44"/>
      <c r="X3753" s="44"/>
    </row>
    <row r="3754" spans="1:24">
      <c r="A3754">
        <v>2</v>
      </c>
      <c r="B3754">
        <v>4332</v>
      </c>
      <c r="C3754" t="s">
        <v>3767</v>
      </c>
      <c r="D3754" t="s">
        <v>113</v>
      </c>
      <c r="E3754" t="s">
        <v>69</v>
      </c>
      <c r="F3754" t="s">
        <v>6813</v>
      </c>
      <c r="G3754" t="s">
        <v>807</v>
      </c>
      <c r="H3754" t="s">
        <v>107</v>
      </c>
      <c r="I3754" s="42">
        <v>0.02</v>
      </c>
      <c r="J3754" t="s">
        <v>7002</v>
      </c>
      <c r="K3754" s="37">
        <v>43698</v>
      </c>
      <c r="L3754" s="44">
        <v>10219.89</v>
      </c>
      <c r="M3754" s="44">
        <v>10219.89</v>
      </c>
      <c r="N3754" s="44">
        <v>0</v>
      </c>
      <c r="O3754" s="44">
        <v>9197.9</v>
      </c>
      <c r="P3754" s="44">
        <v>0</v>
      </c>
      <c r="Q3754" s="44">
        <v>766.49170000000004</v>
      </c>
      <c r="R3754" s="44">
        <v>0</v>
      </c>
      <c r="S3754" s="44">
        <v>0</v>
      </c>
      <c r="T3754" s="44">
        <v>766.49170000000004</v>
      </c>
      <c r="V3754" s="44"/>
      <c r="W3754" s="44"/>
      <c r="X3754" s="44"/>
    </row>
    <row r="3755" spans="1:24">
      <c r="A3755">
        <v>2</v>
      </c>
      <c r="B3755">
        <v>4332</v>
      </c>
      <c r="C3755" t="s">
        <v>3767</v>
      </c>
      <c r="D3755" t="s">
        <v>13</v>
      </c>
      <c r="E3755" t="s">
        <v>9</v>
      </c>
      <c r="F3755" t="s">
        <v>6814</v>
      </c>
      <c r="G3755" t="s">
        <v>3646</v>
      </c>
      <c r="H3755" t="s">
        <v>107</v>
      </c>
      <c r="I3755" s="42">
        <v>1</v>
      </c>
      <c r="J3755" t="s">
        <v>7002</v>
      </c>
      <c r="K3755" s="37">
        <v>44001</v>
      </c>
      <c r="L3755" s="44">
        <v>24092.02</v>
      </c>
      <c r="M3755" s="44">
        <v>24092.02</v>
      </c>
      <c r="N3755" s="44">
        <v>0</v>
      </c>
      <c r="O3755" s="44">
        <v>21682.82</v>
      </c>
      <c r="P3755" s="44">
        <v>0</v>
      </c>
      <c r="Q3755" s="44">
        <v>1806.9</v>
      </c>
      <c r="R3755" s="44">
        <v>0</v>
      </c>
      <c r="S3755" s="44">
        <v>1806.9</v>
      </c>
      <c r="T3755" s="44">
        <v>0</v>
      </c>
      <c r="V3755" s="44"/>
      <c r="W3755" s="44"/>
      <c r="X3755" s="44"/>
    </row>
    <row r="3756" spans="1:24">
      <c r="A3756">
        <v>2</v>
      </c>
      <c r="B3756">
        <v>4332</v>
      </c>
      <c r="C3756" t="s">
        <v>3767</v>
      </c>
      <c r="D3756" t="s">
        <v>3491</v>
      </c>
      <c r="E3756" t="s">
        <v>93</v>
      </c>
      <c r="F3756" t="s">
        <v>8469</v>
      </c>
      <c r="G3756" t="s">
        <v>8470</v>
      </c>
      <c r="H3756" t="s">
        <v>107</v>
      </c>
      <c r="I3756" s="42">
        <v>0</v>
      </c>
      <c r="J3756" t="s">
        <v>7002</v>
      </c>
      <c r="K3756" s="37">
        <v>48092</v>
      </c>
      <c r="L3756" s="44">
        <v>134718.95000000001</v>
      </c>
      <c r="M3756" s="44">
        <v>134718.95000000001</v>
      </c>
      <c r="N3756" s="44">
        <v>0</v>
      </c>
      <c r="O3756" s="44">
        <v>121247.06</v>
      </c>
      <c r="P3756" s="44">
        <v>0</v>
      </c>
      <c r="Q3756" s="44">
        <v>0</v>
      </c>
      <c r="R3756" s="44">
        <v>0</v>
      </c>
      <c r="S3756" s="44">
        <v>0</v>
      </c>
      <c r="T3756" s="44">
        <v>0</v>
      </c>
      <c r="V3756" s="44"/>
      <c r="W3756" s="44"/>
      <c r="X3756" s="44"/>
    </row>
    <row r="3757" spans="1:24">
      <c r="A3757">
        <v>2</v>
      </c>
      <c r="B3757">
        <v>4332</v>
      </c>
      <c r="C3757" t="s">
        <v>3767</v>
      </c>
      <c r="D3757" t="s">
        <v>3491</v>
      </c>
      <c r="E3757" t="s">
        <v>93</v>
      </c>
      <c r="F3757" t="s">
        <v>6815</v>
      </c>
      <c r="G3757" t="s">
        <v>3629</v>
      </c>
      <c r="H3757" t="s">
        <v>107</v>
      </c>
      <c r="I3757" s="42">
        <v>0</v>
      </c>
      <c r="J3757" t="s">
        <v>7002</v>
      </c>
      <c r="K3757" s="37">
        <v>44004</v>
      </c>
      <c r="L3757" s="44">
        <v>33530.44</v>
      </c>
      <c r="M3757" s="44">
        <v>33530.44</v>
      </c>
      <c r="N3757" s="44">
        <v>0</v>
      </c>
      <c r="O3757" s="44">
        <v>30177.4</v>
      </c>
      <c r="P3757" s="44">
        <v>0</v>
      </c>
      <c r="Q3757" s="44">
        <v>2514.7800000000002</v>
      </c>
      <c r="R3757" s="44">
        <v>0</v>
      </c>
      <c r="S3757" s="44">
        <v>2514.7800000000002</v>
      </c>
      <c r="T3757" s="44">
        <v>0</v>
      </c>
      <c r="V3757" s="44"/>
      <c r="W3757" s="44"/>
      <c r="X3757" s="44"/>
    </row>
    <row r="3758" spans="1:24">
      <c r="A3758">
        <v>2</v>
      </c>
      <c r="B3758">
        <v>4332</v>
      </c>
      <c r="C3758" t="s">
        <v>3767</v>
      </c>
      <c r="D3758" t="s">
        <v>90</v>
      </c>
      <c r="E3758" t="s">
        <v>9</v>
      </c>
      <c r="F3758" t="s">
        <v>6816</v>
      </c>
      <c r="G3758" t="s">
        <v>3631</v>
      </c>
      <c r="H3758" t="s">
        <v>124</v>
      </c>
      <c r="I3758" s="42">
        <v>1</v>
      </c>
      <c r="J3758" t="s">
        <v>7002</v>
      </c>
      <c r="K3758" s="37">
        <v>44007</v>
      </c>
      <c r="L3758" s="44">
        <v>110985</v>
      </c>
      <c r="M3758" s="44">
        <v>110985</v>
      </c>
      <c r="N3758" s="44">
        <v>0</v>
      </c>
      <c r="O3758" s="44">
        <v>99886.5</v>
      </c>
      <c r="P3758" s="44">
        <v>0</v>
      </c>
      <c r="Q3758" s="44">
        <v>8323.8700000000008</v>
      </c>
      <c r="R3758" s="44">
        <v>0</v>
      </c>
      <c r="S3758" s="44">
        <v>8323.8700000000008</v>
      </c>
      <c r="T3758" s="44">
        <v>0</v>
      </c>
      <c r="V3758" s="44"/>
      <c r="W3758" s="44"/>
      <c r="X3758" s="44"/>
    </row>
    <row r="3759" spans="1:24">
      <c r="A3759">
        <v>2</v>
      </c>
      <c r="B3759">
        <v>4332</v>
      </c>
      <c r="C3759" t="s">
        <v>3767</v>
      </c>
      <c r="D3759" t="s">
        <v>3491</v>
      </c>
      <c r="E3759" t="s">
        <v>93</v>
      </c>
      <c r="F3759" t="s">
        <v>8471</v>
      </c>
      <c r="G3759" t="s">
        <v>8472</v>
      </c>
      <c r="H3759" t="s">
        <v>107</v>
      </c>
      <c r="I3759" s="42">
        <v>0</v>
      </c>
      <c r="J3759" t="s">
        <v>7002</v>
      </c>
      <c r="K3759" s="37">
        <v>48092</v>
      </c>
      <c r="L3759" s="44">
        <v>401386</v>
      </c>
      <c r="M3759" s="44">
        <v>401386</v>
      </c>
      <c r="N3759" s="44">
        <v>0</v>
      </c>
      <c r="O3759" s="44">
        <v>361247.4</v>
      </c>
      <c r="P3759" s="44">
        <v>0</v>
      </c>
      <c r="Q3759" s="44">
        <v>0</v>
      </c>
      <c r="R3759" s="44">
        <v>0</v>
      </c>
      <c r="S3759" s="44">
        <v>0</v>
      </c>
      <c r="T3759" s="44">
        <v>0</v>
      </c>
      <c r="V3759" s="44"/>
      <c r="W3759" s="44"/>
      <c r="X3759" s="44"/>
    </row>
    <row r="3760" spans="1:24">
      <c r="A3760">
        <v>2</v>
      </c>
      <c r="B3760">
        <v>4332</v>
      </c>
      <c r="C3760" t="s">
        <v>3767</v>
      </c>
      <c r="D3760" t="s">
        <v>2126</v>
      </c>
      <c r="E3760" t="s">
        <v>76</v>
      </c>
      <c r="F3760" t="s">
        <v>8473</v>
      </c>
      <c r="G3760" t="s">
        <v>8474</v>
      </c>
      <c r="H3760" t="s">
        <v>124</v>
      </c>
      <c r="I3760" s="42">
        <v>0</v>
      </c>
      <c r="J3760" t="s">
        <v>7002</v>
      </c>
      <c r="K3760" s="37">
        <v>48092</v>
      </c>
      <c r="L3760" s="44">
        <v>219236.77</v>
      </c>
      <c r="M3760" s="44">
        <v>219236.77</v>
      </c>
      <c r="N3760" s="44">
        <v>0</v>
      </c>
      <c r="O3760" s="44">
        <v>197313.09</v>
      </c>
      <c r="P3760" s="44">
        <v>0</v>
      </c>
      <c r="Q3760" s="44">
        <v>0</v>
      </c>
      <c r="R3760" s="44">
        <v>0</v>
      </c>
      <c r="S3760" s="44">
        <v>0</v>
      </c>
      <c r="T3760" s="44">
        <v>0</v>
      </c>
      <c r="V3760" s="44"/>
      <c r="W3760" s="44"/>
      <c r="X3760" s="44"/>
    </row>
    <row r="3761" spans="1:24">
      <c r="A3761">
        <v>2</v>
      </c>
      <c r="B3761">
        <v>4332</v>
      </c>
      <c r="C3761" t="s">
        <v>3767</v>
      </c>
      <c r="D3761" t="s">
        <v>252</v>
      </c>
      <c r="E3761" t="s">
        <v>253</v>
      </c>
      <c r="F3761" t="s">
        <v>6817</v>
      </c>
      <c r="G3761" t="s">
        <v>254</v>
      </c>
      <c r="H3761" t="s">
        <v>100</v>
      </c>
      <c r="I3761" s="42">
        <v>1</v>
      </c>
      <c r="J3761" t="s">
        <v>7002</v>
      </c>
      <c r="K3761" s="37">
        <v>43265</v>
      </c>
      <c r="L3761" s="44">
        <v>5481.12</v>
      </c>
      <c r="M3761" s="44">
        <v>5481.12</v>
      </c>
      <c r="N3761" s="44">
        <v>0</v>
      </c>
      <c r="O3761" s="44">
        <v>4933.01</v>
      </c>
      <c r="P3761" s="44">
        <v>0</v>
      </c>
      <c r="Q3761" s="44">
        <v>411.08420000000001</v>
      </c>
      <c r="R3761" s="44">
        <v>0</v>
      </c>
      <c r="S3761" s="44">
        <v>0</v>
      </c>
      <c r="T3761" s="44">
        <v>411.08420000000001</v>
      </c>
      <c r="V3761" s="44"/>
      <c r="W3761" s="44"/>
      <c r="X3761" s="44"/>
    </row>
    <row r="3762" spans="1:24">
      <c r="A3762">
        <v>2</v>
      </c>
      <c r="B3762">
        <v>4332</v>
      </c>
      <c r="C3762" t="s">
        <v>3767</v>
      </c>
      <c r="D3762" t="s">
        <v>1816</v>
      </c>
      <c r="E3762" t="s">
        <v>9</v>
      </c>
      <c r="F3762" t="s">
        <v>8475</v>
      </c>
      <c r="G3762" t="s">
        <v>8476</v>
      </c>
      <c r="H3762" t="s">
        <v>107</v>
      </c>
      <c r="I3762" s="42">
        <v>1</v>
      </c>
      <c r="J3762" t="s">
        <v>7002</v>
      </c>
      <c r="K3762" s="37">
        <v>48092</v>
      </c>
      <c r="L3762" s="44">
        <v>293562.34000000003</v>
      </c>
      <c r="M3762" s="44">
        <v>293562.34000000003</v>
      </c>
      <c r="N3762" s="44">
        <v>0</v>
      </c>
      <c r="O3762" s="44">
        <v>264206.11</v>
      </c>
      <c r="P3762" s="44">
        <v>0</v>
      </c>
      <c r="Q3762" s="44">
        <v>0</v>
      </c>
      <c r="R3762" s="44">
        <v>0</v>
      </c>
      <c r="S3762" s="44">
        <v>0</v>
      </c>
      <c r="T3762" s="44">
        <v>0</v>
      </c>
      <c r="V3762" s="44"/>
      <c r="W3762" s="44"/>
      <c r="X3762" s="44"/>
    </row>
    <row r="3763" spans="1:24">
      <c r="A3763">
        <v>2</v>
      </c>
      <c r="B3763">
        <v>4332</v>
      </c>
      <c r="C3763" t="s">
        <v>3767</v>
      </c>
      <c r="D3763" t="s">
        <v>3239</v>
      </c>
      <c r="E3763" t="s">
        <v>135</v>
      </c>
      <c r="F3763" t="s">
        <v>8477</v>
      </c>
      <c r="G3763" t="s">
        <v>8478</v>
      </c>
      <c r="H3763" t="s">
        <v>86</v>
      </c>
      <c r="I3763" s="42">
        <v>1</v>
      </c>
      <c r="J3763" t="s">
        <v>7002</v>
      </c>
      <c r="K3763" s="37">
        <v>48092</v>
      </c>
      <c r="L3763" s="44">
        <v>320494.36</v>
      </c>
      <c r="M3763" s="44">
        <v>320494.36</v>
      </c>
      <c r="N3763" s="44">
        <v>0</v>
      </c>
      <c r="O3763" s="44">
        <v>288444.92</v>
      </c>
      <c r="P3763" s="44">
        <v>0</v>
      </c>
      <c r="Q3763" s="44">
        <v>0</v>
      </c>
      <c r="R3763" s="44">
        <v>0</v>
      </c>
      <c r="S3763" s="44">
        <v>0</v>
      </c>
      <c r="T3763" s="44">
        <v>0</v>
      </c>
      <c r="V3763" s="44"/>
      <c r="W3763" s="44"/>
      <c r="X3763" s="44"/>
    </row>
    <row r="3764" spans="1:24">
      <c r="A3764">
        <v>2</v>
      </c>
      <c r="B3764">
        <v>4332</v>
      </c>
      <c r="C3764" t="s">
        <v>3767</v>
      </c>
      <c r="D3764" t="s">
        <v>3491</v>
      </c>
      <c r="E3764" t="s">
        <v>93</v>
      </c>
      <c r="F3764" t="s">
        <v>6818</v>
      </c>
      <c r="G3764" t="s">
        <v>3634</v>
      </c>
      <c r="H3764" t="s">
        <v>107</v>
      </c>
      <c r="I3764" s="42">
        <v>0</v>
      </c>
      <c r="J3764" t="s">
        <v>7002</v>
      </c>
      <c r="K3764" s="37">
        <v>44005</v>
      </c>
      <c r="L3764" s="44">
        <v>30880.1</v>
      </c>
      <c r="M3764" s="44">
        <v>30880.1</v>
      </c>
      <c r="N3764" s="44">
        <v>0</v>
      </c>
      <c r="O3764" s="44">
        <v>27792.09</v>
      </c>
      <c r="P3764" s="44">
        <v>0</v>
      </c>
      <c r="Q3764" s="44">
        <v>2316</v>
      </c>
      <c r="R3764" s="44">
        <v>0</v>
      </c>
      <c r="S3764" s="44">
        <v>2316</v>
      </c>
      <c r="T3764" s="44">
        <v>0</v>
      </c>
      <c r="V3764" s="44"/>
      <c r="W3764" s="44"/>
      <c r="X3764" s="44"/>
    </row>
    <row r="3765" spans="1:24">
      <c r="A3765">
        <v>2</v>
      </c>
      <c r="B3765">
        <v>4332</v>
      </c>
      <c r="C3765" t="s">
        <v>3767</v>
      </c>
      <c r="D3765" t="s">
        <v>3491</v>
      </c>
      <c r="E3765" t="s">
        <v>93</v>
      </c>
      <c r="F3765" t="s">
        <v>8479</v>
      </c>
      <c r="G3765" t="s">
        <v>8480</v>
      </c>
      <c r="H3765" t="s">
        <v>107</v>
      </c>
      <c r="I3765" s="42">
        <v>0</v>
      </c>
      <c r="J3765" t="s">
        <v>7002</v>
      </c>
      <c r="K3765" s="37">
        <v>48092</v>
      </c>
      <c r="L3765" s="44">
        <v>141939.65</v>
      </c>
      <c r="M3765" s="44">
        <v>141939.65</v>
      </c>
      <c r="N3765" s="44">
        <v>0</v>
      </c>
      <c r="O3765" s="44">
        <v>127745.69</v>
      </c>
      <c r="P3765" s="44">
        <v>0</v>
      </c>
      <c r="Q3765" s="44">
        <v>0</v>
      </c>
      <c r="R3765" s="44">
        <v>0</v>
      </c>
      <c r="S3765" s="44">
        <v>0</v>
      </c>
      <c r="T3765" s="44">
        <v>0</v>
      </c>
      <c r="V3765" s="44"/>
      <c r="W3765" s="44"/>
      <c r="X3765" s="44"/>
    </row>
    <row r="3766" spans="1:24">
      <c r="A3766">
        <v>2</v>
      </c>
      <c r="B3766">
        <v>4332</v>
      </c>
      <c r="C3766" t="s">
        <v>3767</v>
      </c>
      <c r="D3766" t="s">
        <v>3491</v>
      </c>
      <c r="E3766" t="s">
        <v>93</v>
      </c>
      <c r="F3766" t="s">
        <v>8481</v>
      </c>
      <c r="G3766" t="s">
        <v>8482</v>
      </c>
      <c r="H3766" t="s">
        <v>107</v>
      </c>
      <c r="I3766" s="42">
        <v>0</v>
      </c>
      <c r="J3766" t="s">
        <v>7002</v>
      </c>
      <c r="K3766" s="37">
        <v>48092</v>
      </c>
      <c r="L3766" s="44">
        <v>146623.41</v>
      </c>
      <c r="M3766" s="44">
        <v>146623.41</v>
      </c>
      <c r="N3766" s="44">
        <v>0</v>
      </c>
      <c r="O3766" s="44">
        <v>131961.07</v>
      </c>
      <c r="P3766" s="44">
        <v>0</v>
      </c>
      <c r="Q3766" s="44">
        <v>0</v>
      </c>
      <c r="R3766" s="44">
        <v>0</v>
      </c>
      <c r="S3766" s="44">
        <v>0</v>
      </c>
      <c r="T3766" s="44">
        <v>0</v>
      </c>
      <c r="V3766" s="44"/>
      <c r="W3766" s="44"/>
      <c r="X3766" s="44"/>
    </row>
    <row r="3767" spans="1:24">
      <c r="A3767">
        <v>2</v>
      </c>
      <c r="B3767">
        <v>4332</v>
      </c>
      <c r="C3767" t="s">
        <v>3767</v>
      </c>
      <c r="D3767" t="s">
        <v>3491</v>
      </c>
      <c r="E3767" t="s">
        <v>93</v>
      </c>
      <c r="F3767" t="s">
        <v>6819</v>
      </c>
      <c r="G3767" t="s">
        <v>3625</v>
      </c>
      <c r="H3767" t="s">
        <v>107</v>
      </c>
      <c r="I3767" s="42">
        <v>0</v>
      </c>
      <c r="J3767" t="s">
        <v>7002</v>
      </c>
      <c r="K3767" s="37">
        <v>44006</v>
      </c>
      <c r="L3767" s="44">
        <v>65879.81</v>
      </c>
      <c r="M3767" s="44">
        <v>65879.81</v>
      </c>
      <c r="N3767" s="44">
        <v>0</v>
      </c>
      <c r="O3767" s="44">
        <v>59291.83</v>
      </c>
      <c r="P3767" s="44">
        <v>0</v>
      </c>
      <c r="Q3767" s="44">
        <v>4940.9799999999996</v>
      </c>
      <c r="R3767" s="44">
        <v>0</v>
      </c>
      <c r="S3767" s="44">
        <v>4940.9799999999996</v>
      </c>
      <c r="T3767" s="44">
        <v>0</v>
      </c>
      <c r="V3767" s="44"/>
      <c r="W3767" s="44"/>
      <c r="X3767" s="44"/>
    </row>
    <row r="3768" spans="1:24">
      <c r="A3768">
        <v>2</v>
      </c>
      <c r="B3768">
        <v>4332</v>
      </c>
      <c r="C3768" t="s">
        <v>3767</v>
      </c>
      <c r="D3768" t="s">
        <v>3491</v>
      </c>
      <c r="E3768" t="s">
        <v>93</v>
      </c>
      <c r="F3768" t="s">
        <v>6820</v>
      </c>
      <c r="G3768" t="s">
        <v>3669</v>
      </c>
      <c r="H3768" t="s">
        <v>107</v>
      </c>
      <c r="I3768" s="42">
        <v>0</v>
      </c>
      <c r="J3768" t="s">
        <v>7002</v>
      </c>
      <c r="K3768" s="37">
        <v>43990</v>
      </c>
      <c r="L3768" s="44">
        <v>113048.64</v>
      </c>
      <c r="M3768" s="44">
        <v>113048.64</v>
      </c>
      <c r="N3768" s="44">
        <v>0</v>
      </c>
      <c r="O3768" s="44">
        <v>101743.78</v>
      </c>
      <c r="P3768" s="44">
        <v>0</v>
      </c>
      <c r="Q3768" s="44">
        <v>8478.64</v>
      </c>
      <c r="R3768" s="44">
        <v>0</v>
      </c>
      <c r="S3768" s="44">
        <v>8478.64</v>
      </c>
      <c r="T3768" s="44">
        <v>0</v>
      </c>
      <c r="V3768" s="44"/>
      <c r="W3768" s="44"/>
      <c r="X3768" s="44"/>
    </row>
    <row r="3769" spans="1:24">
      <c r="A3769">
        <v>2</v>
      </c>
      <c r="B3769">
        <v>4332</v>
      </c>
      <c r="C3769" t="s">
        <v>3767</v>
      </c>
      <c r="D3769" t="s">
        <v>328</v>
      </c>
      <c r="E3769" t="s">
        <v>9</v>
      </c>
      <c r="F3769" t="s">
        <v>8483</v>
      </c>
      <c r="G3769" t="s">
        <v>8484</v>
      </c>
      <c r="H3769" t="s">
        <v>86</v>
      </c>
      <c r="I3769" s="42">
        <v>1</v>
      </c>
      <c r="J3769" t="s">
        <v>7002</v>
      </c>
      <c r="K3769" s="37">
        <v>43808</v>
      </c>
      <c r="L3769" s="44">
        <v>415406.59</v>
      </c>
      <c r="M3769" s="44">
        <v>415406.59</v>
      </c>
      <c r="N3769" s="44">
        <v>0</v>
      </c>
      <c r="O3769" s="44">
        <v>415406.59</v>
      </c>
      <c r="P3769" s="44">
        <v>0</v>
      </c>
      <c r="Q3769" s="44">
        <v>0</v>
      </c>
      <c r="R3769" s="44">
        <v>0</v>
      </c>
      <c r="S3769" s="44">
        <v>0</v>
      </c>
      <c r="T3769" s="44">
        <v>0</v>
      </c>
      <c r="V3769" s="44"/>
      <c r="W3769" s="44"/>
      <c r="X3769" s="44"/>
    </row>
    <row r="3770" spans="1:24">
      <c r="A3770">
        <v>2</v>
      </c>
      <c r="B3770">
        <v>4332</v>
      </c>
      <c r="C3770" t="s">
        <v>3767</v>
      </c>
      <c r="D3770" t="s">
        <v>3491</v>
      </c>
      <c r="E3770" t="s">
        <v>93</v>
      </c>
      <c r="F3770" t="s">
        <v>8485</v>
      </c>
      <c r="G3770" t="s">
        <v>8486</v>
      </c>
      <c r="H3770" t="s">
        <v>107</v>
      </c>
      <c r="I3770" s="42">
        <v>0</v>
      </c>
      <c r="J3770" t="s">
        <v>7002</v>
      </c>
      <c r="K3770" s="37">
        <v>48092</v>
      </c>
      <c r="L3770" s="44">
        <v>139551.73000000001</v>
      </c>
      <c r="M3770" s="44">
        <v>139551.73000000001</v>
      </c>
      <c r="N3770" s="44">
        <v>0</v>
      </c>
      <c r="O3770" s="44">
        <v>125596.56</v>
      </c>
      <c r="P3770" s="44">
        <v>0</v>
      </c>
      <c r="Q3770" s="44">
        <v>0</v>
      </c>
      <c r="R3770" s="44">
        <v>0</v>
      </c>
      <c r="S3770" s="44">
        <v>0</v>
      </c>
      <c r="T3770" s="44">
        <v>0</v>
      </c>
      <c r="V3770" s="44"/>
      <c r="W3770" s="44"/>
      <c r="X3770" s="44"/>
    </row>
    <row r="3771" spans="1:24">
      <c r="A3771">
        <v>2</v>
      </c>
      <c r="B3771">
        <v>4332</v>
      </c>
      <c r="C3771" t="s">
        <v>3767</v>
      </c>
      <c r="D3771" t="s">
        <v>90</v>
      </c>
      <c r="E3771" t="s">
        <v>9</v>
      </c>
      <c r="F3771" t="s">
        <v>8487</v>
      </c>
      <c r="G3771" t="s">
        <v>8488</v>
      </c>
      <c r="H3771" t="s">
        <v>107</v>
      </c>
      <c r="I3771" s="42">
        <v>1</v>
      </c>
      <c r="J3771" t="s">
        <v>7002</v>
      </c>
      <c r="K3771" s="37">
        <v>48092</v>
      </c>
      <c r="L3771" s="44">
        <v>254213.64</v>
      </c>
      <c r="M3771" s="44">
        <v>254213.64</v>
      </c>
      <c r="N3771" s="44">
        <v>0</v>
      </c>
      <c r="O3771" s="44">
        <v>228792.28</v>
      </c>
      <c r="P3771" s="44">
        <v>0</v>
      </c>
      <c r="Q3771" s="44">
        <v>0</v>
      </c>
      <c r="R3771" s="44">
        <v>0</v>
      </c>
      <c r="S3771" s="44">
        <v>0</v>
      </c>
      <c r="T3771" s="44">
        <v>0</v>
      </c>
      <c r="V3771" s="44"/>
      <c r="W3771" s="44"/>
      <c r="X3771" s="44"/>
    </row>
    <row r="3772" spans="1:24">
      <c r="A3772">
        <v>2</v>
      </c>
      <c r="B3772">
        <v>4332</v>
      </c>
      <c r="C3772" t="s">
        <v>3767</v>
      </c>
      <c r="D3772" t="s">
        <v>13</v>
      </c>
      <c r="E3772" t="s">
        <v>9</v>
      </c>
      <c r="F3772" t="s">
        <v>8489</v>
      </c>
      <c r="G3772" t="s">
        <v>8490</v>
      </c>
      <c r="H3772" t="s">
        <v>86</v>
      </c>
      <c r="I3772" s="42">
        <v>1</v>
      </c>
      <c r="J3772" t="s">
        <v>7002</v>
      </c>
      <c r="K3772" s="37">
        <v>43990</v>
      </c>
      <c r="L3772" s="44">
        <v>95120.84</v>
      </c>
      <c r="M3772" s="44">
        <v>95120.84</v>
      </c>
      <c r="N3772" s="44">
        <v>0</v>
      </c>
      <c r="O3772" s="44">
        <v>95120.84</v>
      </c>
      <c r="P3772" s="44">
        <v>0</v>
      </c>
      <c r="Q3772" s="44">
        <v>0</v>
      </c>
      <c r="R3772" s="44">
        <v>0</v>
      </c>
      <c r="S3772" s="44">
        <v>0</v>
      </c>
      <c r="T3772" s="44">
        <v>0</v>
      </c>
      <c r="V3772" s="44"/>
      <c r="W3772" s="44"/>
      <c r="X3772" s="44"/>
    </row>
    <row r="3773" spans="1:24">
      <c r="A3773">
        <v>2</v>
      </c>
      <c r="B3773">
        <v>4332</v>
      </c>
      <c r="C3773" t="s">
        <v>3767</v>
      </c>
      <c r="D3773" t="s">
        <v>3491</v>
      </c>
      <c r="E3773" t="s">
        <v>93</v>
      </c>
      <c r="F3773" t="s">
        <v>6821</v>
      </c>
      <c r="G3773" t="s">
        <v>3665</v>
      </c>
      <c r="H3773" t="s">
        <v>107</v>
      </c>
      <c r="I3773" s="42">
        <v>0</v>
      </c>
      <c r="J3773" t="s">
        <v>7002</v>
      </c>
      <c r="K3773" s="37">
        <v>43990</v>
      </c>
      <c r="L3773" s="44">
        <v>17348.46</v>
      </c>
      <c r="M3773" s="44">
        <v>17348.46</v>
      </c>
      <c r="N3773" s="44">
        <v>0</v>
      </c>
      <c r="O3773" s="44">
        <v>15613.61</v>
      </c>
      <c r="P3773" s="44">
        <v>0</v>
      </c>
      <c r="Q3773" s="44">
        <v>1301.1300000000001</v>
      </c>
      <c r="R3773" s="44">
        <v>0</v>
      </c>
      <c r="S3773" s="44">
        <v>1301.1300000000001</v>
      </c>
      <c r="T3773" s="44">
        <v>0</v>
      </c>
      <c r="V3773" s="44"/>
      <c r="W3773" s="44"/>
      <c r="X3773" s="44"/>
    </row>
    <row r="3774" spans="1:24">
      <c r="A3774">
        <v>2</v>
      </c>
      <c r="B3774">
        <v>4332</v>
      </c>
      <c r="C3774" t="s">
        <v>3767</v>
      </c>
      <c r="D3774" t="s">
        <v>3491</v>
      </c>
      <c r="E3774" t="s">
        <v>93</v>
      </c>
      <c r="F3774" t="s">
        <v>6822</v>
      </c>
      <c r="G3774" t="s">
        <v>3628</v>
      </c>
      <c r="H3774" t="s">
        <v>107</v>
      </c>
      <c r="I3774" s="42">
        <v>0</v>
      </c>
      <c r="J3774" t="s">
        <v>7002</v>
      </c>
      <c r="K3774" s="37">
        <v>44004</v>
      </c>
      <c r="L3774" s="44">
        <v>73907.83</v>
      </c>
      <c r="M3774" s="44">
        <v>73907.83</v>
      </c>
      <c r="N3774" s="44">
        <v>0</v>
      </c>
      <c r="O3774" s="44">
        <v>66517.05</v>
      </c>
      <c r="P3774" s="44">
        <v>0</v>
      </c>
      <c r="Q3774" s="44">
        <v>5543.08</v>
      </c>
      <c r="R3774" s="44">
        <v>0</v>
      </c>
      <c r="S3774" s="44">
        <v>5543.08</v>
      </c>
      <c r="T3774" s="44">
        <v>0</v>
      </c>
      <c r="V3774" s="44"/>
      <c r="W3774" s="44"/>
      <c r="X3774" s="44"/>
    </row>
    <row r="3775" spans="1:24">
      <c r="A3775">
        <v>2</v>
      </c>
      <c r="B3775">
        <v>4332</v>
      </c>
      <c r="C3775" t="s">
        <v>3767</v>
      </c>
      <c r="D3775" t="s">
        <v>421</v>
      </c>
      <c r="E3775" t="s">
        <v>422</v>
      </c>
      <c r="F3775" t="s">
        <v>8491</v>
      </c>
      <c r="G3775" t="s">
        <v>8492</v>
      </c>
      <c r="H3775" t="s">
        <v>86</v>
      </c>
      <c r="I3775" s="42">
        <v>1</v>
      </c>
      <c r="J3775" t="s">
        <v>7002</v>
      </c>
      <c r="K3775" s="37">
        <v>43334</v>
      </c>
      <c r="L3775" s="44">
        <v>33635.85</v>
      </c>
      <c r="M3775" s="44">
        <v>33635.85</v>
      </c>
      <c r="N3775" s="44">
        <v>0</v>
      </c>
      <c r="O3775" s="44">
        <v>33635.85</v>
      </c>
      <c r="P3775" s="44">
        <v>0</v>
      </c>
      <c r="Q3775" s="44">
        <v>0</v>
      </c>
      <c r="R3775" s="44">
        <v>0</v>
      </c>
      <c r="S3775" s="44">
        <v>0</v>
      </c>
      <c r="T3775" s="44">
        <v>0</v>
      </c>
      <c r="V3775" s="44"/>
      <c r="W3775" s="44"/>
      <c r="X3775" s="44"/>
    </row>
    <row r="3776" spans="1:24">
      <c r="A3776">
        <v>2</v>
      </c>
      <c r="B3776">
        <v>4332</v>
      </c>
      <c r="C3776" t="s">
        <v>3767</v>
      </c>
      <c r="D3776" t="s">
        <v>427</v>
      </c>
      <c r="E3776" t="s">
        <v>60</v>
      </c>
      <c r="F3776" t="s">
        <v>8493</v>
      </c>
      <c r="G3776" t="s">
        <v>8494</v>
      </c>
      <c r="H3776" t="s">
        <v>104</v>
      </c>
      <c r="I3776" s="42">
        <v>0</v>
      </c>
      <c r="J3776" t="s">
        <v>7002</v>
      </c>
      <c r="K3776" s="37">
        <v>48092</v>
      </c>
      <c r="L3776" s="44">
        <v>186893.56</v>
      </c>
      <c r="M3776" s="44">
        <v>186893.56</v>
      </c>
      <c r="N3776" s="44">
        <v>0</v>
      </c>
      <c r="O3776" s="44">
        <v>168204.2</v>
      </c>
      <c r="P3776" s="44">
        <v>0</v>
      </c>
      <c r="Q3776" s="44">
        <v>0</v>
      </c>
      <c r="R3776" s="44">
        <v>0</v>
      </c>
      <c r="S3776" s="44">
        <v>0</v>
      </c>
      <c r="T3776" s="44">
        <v>0</v>
      </c>
      <c r="V3776" s="44"/>
      <c r="W3776" s="44"/>
      <c r="X3776" s="44"/>
    </row>
    <row r="3777" spans="1:24">
      <c r="A3777">
        <v>2</v>
      </c>
      <c r="B3777">
        <v>4332</v>
      </c>
      <c r="C3777" t="s">
        <v>3767</v>
      </c>
      <c r="D3777" t="s">
        <v>90</v>
      </c>
      <c r="E3777" t="s">
        <v>9</v>
      </c>
      <c r="F3777" t="s">
        <v>8495</v>
      </c>
      <c r="G3777" t="s">
        <v>8496</v>
      </c>
      <c r="H3777" t="s">
        <v>86</v>
      </c>
      <c r="I3777" s="42">
        <v>1</v>
      </c>
      <c r="J3777" t="s">
        <v>7002</v>
      </c>
      <c r="K3777" s="37">
        <v>48092</v>
      </c>
      <c r="L3777" s="44">
        <v>401876.74</v>
      </c>
      <c r="M3777" s="44">
        <v>401876.74</v>
      </c>
      <c r="N3777" s="44">
        <v>0</v>
      </c>
      <c r="O3777" s="44">
        <v>401876.74</v>
      </c>
      <c r="P3777" s="44">
        <v>0</v>
      </c>
      <c r="Q3777" s="44">
        <v>0</v>
      </c>
      <c r="R3777" s="44">
        <v>0</v>
      </c>
      <c r="S3777" s="44">
        <v>0</v>
      </c>
      <c r="T3777" s="44">
        <v>0</v>
      </c>
      <c r="V3777" s="44"/>
      <c r="W3777" s="44"/>
      <c r="X3777" s="44"/>
    </row>
    <row r="3778" spans="1:24">
      <c r="A3778">
        <v>2</v>
      </c>
      <c r="B3778">
        <v>4332</v>
      </c>
      <c r="C3778" t="s">
        <v>3767</v>
      </c>
      <c r="D3778" t="s">
        <v>263</v>
      </c>
      <c r="E3778" t="s">
        <v>264</v>
      </c>
      <c r="F3778" t="s">
        <v>6823</v>
      </c>
      <c r="G3778" t="s">
        <v>265</v>
      </c>
      <c r="H3778" t="s">
        <v>107</v>
      </c>
      <c r="I3778" s="42">
        <v>1</v>
      </c>
      <c r="J3778" t="s">
        <v>7002</v>
      </c>
      <c r="K3778" s="37">
        <v>43265</v>
      </c>
      <c r="L3778" s="44">
        <v>5000</v>
      </c>
      <c r="M3778" s="44">
        <v>5000</v>
      </c>
      <c r="N3778" s="44">
        <v>0</v>
      </c>
      <c r="O3778" s="44">
        <v>4500</v>
      </c>
      <c r="P3778" s="44">
        <v>0</v>
      </c>
      <c r="Q3778" s="44">
        <v>375</v>
      </c>
      <c r="R3778" s="44">
        <v>0</v>
      </c>
      <c r="S3778" s="44">
        <v>0</v>
      </c>
      <c r="T3778" s="44">
        <v>375</v>
      </c>
      <c r="V3778" s="44"/>
      <c r="W3778" s="44"/>
      <c r="X3778" s="44"/>
    </row>
    <row r="3779" spans="1:24">
      <c r="A3779">
        <v>2</v>
      </c>
      <c r="B3779">
        <v>4332</v>
      </c>
      <c r="C3779" t="s">
        <v>3767</v>
      </c>
      <c r="D3779" t="s">
        <v>1510</v>
      </c>
      <c r="E3779" t="s">
        <v>131</v>
      </c>
      <c r="F3779" t="s">
        <v>8497</v>
      </c>
      <c r="G3779" t="s">
        <v>8498</v>
      </c>
      <c r="H3779" t="s">
        <v>107</v>
      </c>
      <c r="I3779" s="42">
        <v>0</v>
      </c>
      <c r="J3779" t="s">
        <v>7002</v>
      </c>
      <c r="K3779" s="37">
        <v>48092</v>
      </c>
      <c r="L3779" s="44">
        <v>108390.21</v>
      </c>
      <c r="M3779" s="44">
        <v>108390.21</v>
      </c>
      <c r="N3779" s="44">
        <v>0</v>
      </c>
      <c r="O3779" s="44">
        <v>97551.19</v>
      </c>
      <c r="P3779" s="44">
        <v>0</v>
      </c>
      <c r="Q3779" s="44">
        <v>0</v>
      </c>
      <c r="R3779" s="44">
        <v>0</v>
      </c>
      <c r="S3779" s="44">
        <v>0</v>
      </c>
      <c r="T3779" s="44">
        <v>0</v>
      </c>
      <c r="V3779" s="44"/>
      <c r="W3779" s="44"/>
      <c r="X3779" s="44"/>
    </row>
    <row r="3780" spans="1:24">
      <c r="A3780">
        <v>2</v>
      </c>
      <c r="B3780">
        <v>4332</v>
      </c>
      <c r="C3780" t="s">
        <v>3767</v>
      </c>
      <c r="D3780" t="s">
        <v>971</v>
      </c>
      <c r="E3780" t="s">
        <v>440</v>
      </c>
      <c r="F3780" t="s">
        <v>6824</v>
      </c>
      <c r="G3780" t="s">
        <v>3667</v>
      </c>
      <c r="H3780" t="s">
        <v>124</v>
      </c>
      <c r="I3780" s="42">
        <v>1</v>
      </c>
      <c r="J3780" t="s">
        <v>7002</v>
      </c>
      <c r="K3780" s="37">
        <v>43992</v>
      </c>
      <c r="L3780" s="44">
        <v>17642.099999999999</v>
      </c>
      <c r="M3780" s="44">
        <v>17642.099999999999</v>
      </c>
      <c r="N3780" s="44">
        <v>0</v>
      </c>
      <c r="O3780" s="44">
        <v>15877.89</v>
      </c>
      <c r="P3780" s="44">
        <v>0</v>
      </c>
      <c r="Q3780" s="44">
        <v>1323.15</v>
      </c>
      <c r="R3780" s="44">
        <v>0</v>
      </c>
      <c r="S3780" s="44">
        <v>1323.15</v>
      </c>
      <c r="T3780" s="44">
        <v>0</v>
      </c>
      <c r="V3780" s="44"/>
      <c r="W3780" s="44"/>
      <c r="X3780" s="44"/>
    </row>
    <row r="3781" spans="1:24">
      <c r="A3781">
        <v>2</v>
      </c>
      <c r="B3781">
        <v>4332</v>
      </c>
      <c r="C3781" t="s">
        <v>3767</v>
      </c>
      <c r="D3781" t="s">
        <v>68</v>
      </c>
      <c r="E3781" t="s">
        <v>69</v>
      </c>
      <c r="F3781" t="s">
        <v>6825</v>
      </c>
      <c r="G3781" t="s">
        <v>3622</v>
      </c>
      <c r="H3781" t="s">
        <v>124</v>
      </c>
      <c r="I3781" s="42">
        <v>0</v>
      </c>
      <c r="J3781" t="s">
        <v>7002</v>
      </c>
      <c r="K3781" s="37">
        <v>44004</v>
      </c>
      <c r="L3781" s="44">
        <v>61071.64</v>
      </c>
      <c r="M3781" s="44">
        <v>61071.64</v>
      </c>
      <c r="N3781" s="44">
        <v>0</v>
      </c>
      <c r="O3781" s="44">
        <v>54964.480000000003</v>
      </c>
      <c r="P3781" s="44">
        <v>0</v>
      </c>
      <c r="Q3781" s="44">
        <v>4580.37</v>
      </c>
      <c r="R3781" s="44">
        <v>0</v>
      </c>
      <c r="S3781" s="44">
        <v>4580.37</v>
      </c>
      <c r="T3781" s="44">
        <v>0</v>
      </c>
      <c r="V3781" s="44"/>
      <c r="W3781" s="44"/>
      <c r="X3781" s="44"/>
    </row>
    <row r="3782" spans="1:24">
      <c r="A3782">
        <v>2</v>
      </c>
      <c r="B3782">
        <v>4332</v>
      </c>
      <c r="C3782" t="s">
        <v>3767</v>
      </c>
      <c r="D3782" t="s">
        <v>13</v>
      </c>
      <c r="E3782" t="s">
        <v>9</v>
      </c>
      <c r="F3782" t="s">
        <v>8499</v>
      </c>
      <c r="G3782" t="s">
        <v>8500</v>
      </c>
      <c r="H3782" t="s">
        <v>107</v>
      </c>
      <c r="I3782" s="42">
        <v>0</v>
      </c>
      <c r="J3782" t="s">
        <v>7002</v>
      </c>
      <c r="K3782" s="37">
        <v>48092</v>
      </c>
      <c r="L3782" s="44">
        <v>359913.07</v>
      </c>
      <c r="M3782" s="44">
        <v>359913.07</v>
      </c>
      <c r="N3782" s="44">
        <v>0</v>
      </c>
      <c r="O3782" s="44">
        <v>323921.76</v>
      </c>
      <c r="P3782" s="44">
        <v>0</v>
      </c>
      <c r="Q3782" s="44">
        <v>0</v>
      </c>
      <c r="R3782" s="44">
        <v>0</v>
      </c>
      <c r="S3782" s="44">
        <v>0</v>
      </c>
      <c r="T3782" s="44">
        <v>0</v>
      </c>
      <c r="V3782" s="44"/>
      <c r="W3782" s="44"/>
      <c r="X3782" s="44"/>
    </row>
    <row r="3783" spans="1:24">
      <c r="A3783">
        <v>2</v>
      </c>
      <c r="B3783">
        <v>4332</v>
      </c>
      <c r="C3783" t="s">
        <v>3767</v>
      </c>
      <c r="D3783" t="s">
        <v>156</v>
      </c>
      <c r="E3783" t="s">
        <v>9</v>
      </c>
      <c r="F3783" t="s">
        <v>6826</v>
      </c>
      <c r="G3783" t="s">
        <v>1333</v>
      </c>
      <c r="H3783" t="s">
        <v>86</v>
      </c>
      <c r="I3783" s="42">
        <v>1</v>
      </c>
      <c r="J3783" t="s">
        <v>7002</v>
      </c>
      <c r="K3783" s="37">
        <v>43718</v>
      </c>
      <c r="L3783" s="44">
        <v>250000</v>
      </c>
      <c r="M3783" s="44">
        <v>250000</v>
      </c>
      <c r="N3783" s="44">
        <v>0</v>
      </c>
      <c r="O3783" s="44">
        <v>225000</v>
      </c>
      <c r="P3783" s="44">
        <v>0</v>
      </c>
      <c r="Q3783" s="44">
        <v>18750</v>
      </c>
      <c r="R3783" s="44">
        <v>0</v>
      </c>
      <c r="S3783" s="44">
        <v>0</v>
      </c>
      <c r="T3783" s="44">
        <v>18750</v>
      </c>
      <c r="V3783" s="44"/>
      <c r="W3783" s="44"/>
      <c r="X3783" s="44"/>
    </row>
    <row r="3784" spans="1:24">
      <c r="A3784">
        <v>2</v>
      </c>
      <c r="B3784">
        <v>4332</v>
      </c>
      <c r="C3784" t="s">
        <v>3767</v>
      </c>
      <c r="D3784" t="s">
        <v>68</v>
      </c>
      <c r="E3784" t="s">
        <v>69</v>
      </c>
      <c r="F3784" t="s">
        <v>6827</v>
      </c>
      <c r="G3784" t="s">
        <v>3637</v>
      </c>
      <c r="H3784" t="s">
        <v>124</v>
      </c>
      <c r="I3784" s="42">
        <v>0</v>
      </c>
      <c r="J3784" t="s">
        <v>7002</v>
      </c>
      <c r="K3784" s="37">
        <v>44004</v>
      </c>
      <c r="L3784" s="44">
        <v>79045.179999999993</v>
      </c>
      <c r="M3784" s="44">
        <v>79045.179999999993</v>
      </c>
      <c r="N3784" s="44">
        <v>0</v>
      </c>
      <c r="O3784" s="44">
        <v>71140.66</v>
      </c>
      <c r="P3784" s="44">
        <v>0</v>
      </c>
      <c r="Q3784" s="44">
        <v>5928.38</v>
      </c>
      <c r="R3784" s="44">
        <v>0</v>
      </c>
      <c r="S3784" s="44">
        <v>5928.38</v>
      </c>
      <c r="T3784" s="44">
        <v>0</v>
      </c>
      <c r="V3784" s="44"/>
      <c r="W3784" s="44"/>
      <c r="X3784" s="44"/>
    </row>
    <row r="3785" spans="1:24">
      <c r="A3785">
        <v>2</v>
      </c>
      <c r="B3785">
        <v>4332</v>
      </c>
      <c r="C3785" t="s">
        <v>3767</v>
      </c>
      <c r="D3785" t="s">
        <v>2126</v>
      </c>
      <c r="E3785" t="s">
        <v>76</v>
      </c>
      <c r="F3785" t="s">
        <v>8501</v>
      </c>
      <c r="G3785" t="s">
        <v>2873</v>
      </c>
      <c r="H3785" t="s">
        <v>124</v>
      </c>
      <c r="I3785" s="42">
        <v>0</v>
      </c>
      <c r="J3785" t="s">
        <v>7002</v>
      </c>
      <c r="K3785" s="37">
        <v>48092</v>
      </c>
      <c r="L3785" s="44">
        <v>172039.93</v>
      </c>
      <c r="M3785" s="44">
        <v>172039.93</v>
      </c>
      <c r="N3785" s="44">
        <v>0</v>
      </c>
      <c r="O3785" s="44">
        <v>154835.94</v>
      </c>
      <c r="P3785" s="44">
        <v>0</v>
      </c>
      <c r="Q3785" s="44">
        <v>0</v>
      </c>
      <c r="R3785" s="44">
        <v>0</v>
      </c>
      <c r="S3785" s="44">
        <v>0</v>
      </c>
      <c r="T3785" s="44">
        <v>0</v>
      </c>
      <c r="V3785" s="44"/>
      <c r="W3785" s="44"/>
      <c r="X3785" s="44"/>
    </row>
    <row r="3786" spans="1:24">
      <c r="A3786">
        <v>2</v>
      </c>
      <c r="B3786">
        <v>4332</v>
      </c>
      <c r="C3786" t="s">
        <v>3767</v>
      </c>
      <c r="D3786" t="s">
        <v>90</v>
      </c>
      <c r="E3786" t="s">
        <v>9</v>
      </c>
      <c r="F3786" t="s">
        <v>6828</v>
      </c>
      <c r="G3786" t="s">
        <v>3653</v>
      </c>
      <c r="H3786" t="s">
        <v>107</v>
      </c>
      <c r="I3786" s="42">
        <v>1</v>
      </c>
      <c r="J3786" t="s">
        <v>7002</v>
      </c>
      <c r="K3786" s="37">
        <v>48092</v>
      </c>
      <c r="L3786" s="44">
        <v>48991.3</v>
      </c>
      <c r="M3786" s="44">
        <v>48991.3</v>
      </c>
      <c r="N3786" s="44">
        <v>0</v>
      </c>
      <c r="O3786" s="44">
        <v>44092.17</v>
      </c>
      <c r="P3786" s="44">
        <v>0</v>
      </c>
      <c r="Q3786" s="44">
        <v>3674.34</v>
      </c>
      <c r="R3786" s="44">
        <v>0</v>
      </c>
      <c r="S3786" s="44">
        <v>3674.34</v>
      </c>
      <c r="T3786" s="44">
        <v>0</v>
      </c>
      <c r="V3786" s="44"/>
      <c r="W3786" s="44"/>
      <c r="X3786" s="44"/>
    </row>
    <row r="3787" spans="1:24">
      <c r="A3787">
        <v>2</v>
      </c>
      <c r="B3787">
        <v>4332</v>
      </c>
      <c r="C3787" t="s">
        <v>3767</v>
      </c>
      <c r="D3787" t="s">
        <v>427</v>
      </c>
      <c r="E3787" t="s">
        <v>60</v>
      </c>
      <c r="F3787" t="s">
        <v>8502</v>
      </c>
      <c r="G3787" t="s">
        <v>8503</v>
      </c>
      <c r="H3787" t="s">
        <v>124</v>
      </c>
      <c r="I3787" s="42">
        <v>1</v>
      </c>
      <c r="J3787" t="s">
        <v>7002</v>
      </c>
      <c r="K3787" s="37">
        <v>48092</v>
      </c>
      <c r="L3787" s="44">
        <v>24622.32</v>
      </c>
      <c r="M3787" s="44">
        <v>24622.32</v>
      </c>
      <c r="N3787" s="44">
        <v>0</v>
      </c>
      <c r="O3787" s="44">
        <v>22160.09</v>
      </c>
      <c r="P3787" s="44">
        <v>0</v>
      </c>
      <c r="Q3787" s="44">
        <v>0</v>
      </c>
      <c r="R3787" s="44">
        <v>0</v>
      </c>
      <c r="S3787" s="44">
        <v>0</v>
      </c>
      <c r="T3787" s="44">
        <v>0</v>
      </c>
      <c r="V3787" s="44"/>
      <c r="W3787" s="44"/>
      <c r="X3787" s="44"/>
    </row>
    <row r="3788" spans="1:24">
      <c r="A3788">
        <v>2</v>
      </c>
      <c r="B3788">
        <v>4332</v>
      </c>
      <c r="C3788" t="s">
        <v>3767</v>
      </c>
      <c r="D3788" t="s">
        <v>68</v>
      </c>
      <c r="E3788" t="s">
        <v>69</v>
      </c>
      <c r="F3788" t="s">
        <v>8504</v>
      </c>
      <c r="G3788" t="s">
        <v>8505</v>
      </c>
      <c r="H3788" t="s">
        <v>124</v>
      </c>
      <c r="I3788" s="42">
        <v>0</v>
      </c>
      <c r="J3788" t="s">
        <v>7002</v>
      </c>
      <c r="K3788" s="37">
        <v>48092</v>
      </c>
      <c r="L3788" s="44">
        <v>305241.71999999997</v>
      </c>
      <c r="M3788" s="44">
        <v>305241.71999999997</v>
      </c>
      <c r="N3788" s="44">
        <v>0</v>
      </c>
      <c r="O3788" s="44">
        <v>274717.55</v>
      </c>
      <c r="P3788" s="44">
        <v>0</v>
      </c>
      <c r="Q3788" s="44">
        <v>0</v>
      </c>
      <c r="R3788" s="44">
        <v>0</v>
      </c>
      <c r="S3788" s="44">
        <v>0</v>
      </c>
      <c r="T3788" s="44">
        <v>0</v>
      </c>
      <c r="V3788" s="44"/>
      <c r="W3788" s="44"/>
      <c r="X3788" s="44"/>
    </row>
    <row r="3789" spans="1:24">
      <c r="A3789">
        <v>2</v>
      </c>
      <c r="B3789">
        <v>4332</v>
      </c>
      <c r="C3789" t="s">
        <v>3767</v>
      </c>
      <c r="D3789" t="s">
        <v>68</v>
      </c>
      <c r="E3789" t="s">
        <v>69</v>
      </c>
      <c r="F3789" t="s">
        <v>8506</v>
      </c>
      <c r="G3789" t="s">
        <v>8507</v>
      </c>
      <c r="H3789" t="s">
        <v>124</v>
      </c>
      <c r="I3789" s="42">
        <v>0</v>
      </c>
      <c r="J3789" t="s">
        <v>7002</v>
      </c>
      <c r="K3789" s="37">
        <v>48092</v>
      </c>
      <c r="L3789" s="44">
        <v>199326.38</v>
      </c>
      <c r="M3789" s="44">
        <v>199326.38</v>
      </c>
      <c r="N3789" s="44">
        <v>0</v>
      </c>
      <c r="O3789" s="44">
        <v>179393.74</v>
      </c>
      <c r="P3789" s="44">
        <v>0</v>
      </c>
      <c r="Q3789" s="44">
        <v>0</v>
      </c>
      <c r="R3789" s="44">
        <v>0</v>
      </c>
      <c r="S3789" s="44">
        <v>0</v>
      </c>
      <c r="T3789" s="44">
        <v>0</v>
      </c>
      <c r="V3789" s="44"/>
      <c r="W3789" s="44"/>
      <c r="X3789" s="44"/>
    </row>
    <row r="3790" spans="1:24">
      <c r="A3790">
        <v>2</v>
      </c>
      <c r="B3790">
        <v>4332</v>
      </c>
      <c r="C3790" t="s">
        <v>3767</v>
      </c>
      <c r="D3790" t="s">
        <v>89</v>
      </c>
      <c r="E3790" t="s">
        <v>37</v>
      </c>
      <c r="F3790" t="s">
        <v>6829</v>
      </c>
      <c r="G3790" t="s">
        <v>8508</v>
      </c>
      <c r="H3790" t="s">
        <v>86</v>
      </c>
      <c r="I3790" s="42">
        <v>1</v>
      </c>
      <c r="J3790" t="s">
        <v>7002</v>
      </c>
      <c r="K3790" s="37">
        <v>43913</v>
      </c>
      <c r="L3790" s="44">
        <v>82159.460000000006</v>
      </c>
      <c r="M3790" s="44">
        <v>82159.460000000006</v>
      </c>
      <c r="N3790" s="44">
        <v>0</v>
      </c>
      <c r="O3790" s="44">
        <v>73943.509999999995</v>
      </c>
      <c r="P3790" s="44">
        <v>0</v>
      </c>
      <c r="Q3790" s="44">
        <v>5005.3757999999998</v>
      </c>
      <c r="R3790" s="44">
        <v>0</v>
      </c>
      <c r="S3790" s="44">
        <v>0</v>
      </c>
      <c r="T3790" s="44">
        <v>5005.3757999999998</v>
      </c>
      <c r="V3790" s="44"/>
      <c r="W3790" s="44"/>
      <c r="X3790" s="44"/>
    </row>
    <row r="3791" spans="1:24">
      <c r="A3791">
        <v>2</v>
      </c>
      <c r="B3791">
        <v>4332</v>
      </c>
      <c r="C3791" t="s">
        <v>3767</v>
      </c>
      <c r="D3791" t="s">
        <v>68</v>
      </c>
      <c r="E3791" t="s">
        <v>69</v>
      </c>
      <c r="F3791" t="s">
        <v>8509</v>
      </c>
      <c r="G3791" t="s">
        <v>8510</v>
      </c>
      <c r="H3791" t="s">
        <v>124</v>
      </c>
      <c r="I3791" s="42">
        <v>0</v>
      </c>
      <c r="J3791" t="s">
        <v>7002</v>
      </c>
      <c r="K3791" s="37">
        <v>48092</v>
      </c>
      <c r="L3791" s="44">
        <v>238177.56</v>
      </c>
      <c r="M3791" s="44">
        <v>238177.56</v>
      </c>
      <c r="N3791" s="44">
        <v>0</v>
      </c>
      <c r="O3791" s="44">
        <v>214359.8</v>
      </c>
      <c r="P3791" s="44">
        <v>0</v>
      </c>
      <c r="Q3791" s="44">
        <v>0</v>
      </c>
      <c r="R3791" s="44">
        <v>0</v>
      </c>
      <c r="S3791" s="44">
        <v>0</v>
      </c>
      <c r="T3791" s="44">
        <v>0</v>
      </c>
      <c r="V3791" s="44"/>
      <c r="W3791" s="44"/>
      <c r="X3791" s="44"/>
    </row>
    <row r="3792" spans="1:24">
      <c r="A3792">
        <v>2</v>
      </c>
      <c r="B3792">
        <v>4332</v>
      </c>
      <c r="C3792" t="s">
        <v>3767</v>
      </c>
      <c r="D3792" t="s">
        <v>68</v>
      </c>
      <c r="E3792" t="s">
        <v>69</v>
      </c>
      <c r="F3792" t="s">
        <v>8511</v>
      </c>
      <c r="G3792" t="s">
        <v>8512</v>
      </c>
      <c r="H3792" t="s">
        <v>124</v>
      </c>
      <c r="I3792" s="42">
        <v>0</v>
      </c>
      <c r="J3792" t="s">
        <v>7002</v>
      </c>
      <c r="K3792" s="37">
        <v>48092</v>
      </c>
      <c r="L3792" s="44">
        <v>164043.39000000001</v>
      </c>
      <c r="M3792" s="44">
        <v>164043.39000000001</v>
      </c>
      <c r="N3792" s="44">
        <v>0</v>
      </c>
      <c r="O3792" s="44">
        <v>147639.04999999999</v>
      </c>
      <c r="P3792" s="44">
        <v>0</v>
      </c>
      <c r="Q3792" s="44">
        <v>0</v>
      </c>
      <c r="R3792" s="44">
        <v>0</v>
      </c>
      <c r="S3792" s="44">
        <v>0</v>
      </c>
      <c r="T3792" s="44">
        <v>0</v>
      </c>
      <c r="V3792" s="44"/>
      <c r="W3792" s="44"/>
      <c r="X3792" s="44"/>
    </row>
    <row r="3793" spans="1:24">
      <c r="A3793">
        <v>2</v>
      </c>
      <c r="B3793">
        <v>4332</v>
      </c>
      <c r="C3793" t="s">
        <v>3767</v>
      </c>
      <c r="D3793" t="s">
        <v>68</v>
      </c>
      <c r="E3793" t="s">
        <v>69</v>
      </c>
      <c r="F3793" t="s">
        <v>8513</v>
      </c>
      <c r="G3793" t="s">
        <v>8514</v>
      </c>
      <c r="H3793" t="s">
        <v>124</v>
      </c>
      <c r="I3793" s="42">
        <v>0</v>
      </c>
      <c r="J3793" t="s">
        <v>7002</v>
      </c>
      <c r="K3793" s="37">
        <v>48092</v>
      </c>
      <c r="L3793" s="44">
        <v>575784.65</v>
      </c>
      <c r="M3793" s="44">
        <v>575784.65</v>
      </c>
      <c r="N3793" s="44">
        <v>0</v>
      </c>
      <c r="O3793" s="44">
        <v>518206.19</v>
      </c>
      <c r="P3793" s="44">
        <v>0</v>
      </c>
      <c r="Q3793" s="44">
        <v>0</v>
      </c>
      <c r="R3793" s="44">
        <v>0</v>
      </c>
      <c r="S3793" s="44">
        <v>0</v>
      </c>
      <c r="T3793" s="44">
        <v>0</v>
      </c>
      <c r="V3793" s="44"/>
      <c r="W3793" s="44"/>
      <c r="X3793" s="44"/>
    </row>
    <row r="3794" spans="1:24">
      <c r="A3794">
        <v>2</v>
      </c>
      <c r="B3794">
        <v>4332</v>
      </c>
      <c r="C3794" t="s">
        <v>3767</v>
      </c>
      <c r="D3794" t="s">
        <v>68</v>
      </c>
      <c r="E3794" t="s">
        <v>69</v>
      </c>
      <c r="F3794" t="s">
        <v>6830</v>
      </c>
      <c r="G3794" t="s">
        <v>3647</v>
      </c>
      <c r="H3794" t="s">
        <v>124</v>
      </c>
      <c r="I3794" s="42">
        <v>0</v>
      </c>
      <c r="J3794" t="s">
        <v>7002</v>
      </c>
      <c r="K3794" s="37">
        <v>44004</v>
      </c>
      <c r="L3794" s="44">
        <v>71720.66</v>
      </c>
      <c r="M3794" s="44">
        <v>71720.66</v>
      </c>
      <c r="N3794" s="44">
        <v>0</v>
      </c>
      <c r="O3794" s="44">
        <v>64548.59</v>
      </c>
      <c r="P3794" s="44">
        <v>0</v>
      </c>
      <c r="Q3794" s="44">
        <v>5379.04</v>
      </c>
      <c r="R3794" s="44">
        <v>0</v>
      </c>
      <c r="S3794" s="44">
        <v>5379.04</v>
      </c>
      <c r="T3794" s="44">
        <v>0</v>
      </c>
      <c r="V3794" s="44"/>
      <c r="W3794" s="44"/>
      <c r="X3794" s="44"/>
    </row>
    <row r="3795" spans="1:24">
      <c r="A3795">
        <v>2</v>
      </c>
      <c r="B3795">
        <v>4332</v>
      </c>
      <c r="C3795" t="s">
        <v>3767</v>
      </c>
      <c r="D3795" t="s">
        <v>68</v>
      </c>
      <c r="E3795" t="s">
        <v>69</v>
      </c>
      <c r="F3795" t="s">
        <v>6831</v>
      </c>
      <c r="G3795" t="s">
        <v>3648</v>
      </c>
      <c r="H3795" t="s">
        <v>124</v>
      </c>
      <c r="I3795" s="42">
        <v>0</v>
      </c>
      <c r="J3795" t="s">
        <v>7002</v>
      </c>
      <c r="K3795" s="37">
        <v>44004</v>
      </c>
      <c r="L3795" s="44">
        <v>91178.89</v>
      </c>
      <c r="M3795" s="44">
        <v>91178.89</v>
      </c>
      <c r="N3795" s="44">
        <v>0</v>
      </c>
      <c r="O3795" s="44">
        <v>82061</v>
      </c>
      <c r="P3795" s="44">
        <v>0</v>
      </c>
      <c r="Q3795" s="44">
        <v>6838.41</v>
      </c>
      <c r="R3795" s="44">
        <v>0</v>
      </c>
      <c r="S3795" s="44">
        <v>6838.41</v>
      </c>
      <c r="T3795" s="44">
        <v>0</v>
      </c>
      <c r="V3795" s="44"/>
      <c r="W3795" s="44"/>
      <c r="X3795" s="44"/>
    </row>
    <row r="3796" spans="1:24">
      <c r="A3796">
        <v>2</v>
      </c>
      <c r="B3796">
        <v>4332</v>
      </c>
      <c r="C3796" t="s">
        <v>3767</v>
      </c>
      <c r="D3796" t="s">
        <v>68</v>
      </c>
      <c r="E3796" t="s">
        <v>69</v>
      </c>
      <c r="F3796" t="s">
        <v>8515</v>
      </c>
      <c r="G3796" t="s">
        <v>8516</v>
      </c>
      <c r="H3796" t="s">
        <v>124</v>
      </c>
      <c r="I3796" s="42">
        <v>0</v>
      </c>
      <c r="J3796" t="s">
        <v>7002</v>
      </c>
      <c r="K3796" s="37">
        <v>48092</v>
      </c>
      <c r="L3796" s="44">
        <v>335974.52</v>
      </c>
      <c r="M3796" s="44">
        <v>335974.52</v>
      </c>
      <c r="N3796" s="44">
        <v>0</v>
      </c>
      <c r="O3796" s="44">
        <v>302377.07</v>
      </c>
      <c r="P3796" s="44">
        <v>0</v>
      </c>
      <c r="Q3796" s="44">
        <v>0</v>
      </c>
      <c r="R3796" s="44">
        <v>0</v>
      </c>
      <c r="S3796" s="44">
        <v>0</v>
      </c>
      <c r="T3796" s="44">
        <v>0</v>
      </c>
      <c r="V3796" s="44"/>
      <c r="W3796" s="44"/>
      <c r="X3796" s="44"/>
    </row>
    <row r="3797" spans="1:24">
      <c r="A3797">
        <v>2</v>
      </c>
      <c r="B3797">
        <v>4332</v>
      </c>
      <c r="C3797" t="s">
        <v>3767</v>
      </c>
      <c r="D3797" t="s">
        <v>68</v>
      </c>
      <c r="E3797" t="s">
        <v>69</v>
      </c>
      <c r="F3797" t="s">
        <v>6832</v>
      </c>
      <c r="G3797" t="s">
        <v>3649</v>
      </c>
      <c r="H3797" t="s">
        <v>124</v>
      </c>
      <c r="I3797" s="42">
        <v>0</v>
      </c>
      <c r="J3797" t="s">
        <v>7002</v>
      </c>
      <c r="K3797" s="37">
        <v>44004</v>
      </c>
      <c r="L3797" s="44">
        <v>35412.79</v>
      </c>
      <c r="M3797" s="44">
        <v>35412.79</v>
      </c>
      <c r="N3797" s="44">
        <v>0</v>
      </c>
      <c r="O3797" s="44">
        <v>31871.51</v>
      </c>
      <c r="P3797" s="44">
        <v>0</v>
      </c>
      <c r="Q3797" s="44">
        <v>2655.95</v>
      </c>
      <c r="R3797" s="44">
        <v>0</v>
      </c>
      <c r="S3797" s="44">
        <v>2655.95</v>
      </c>
      <c r="T3797" s="44">
        <v>0</v>
      </c>
      <c r="V3797" s="44"/>
      <c r="W3797" s="44"/>
      <c r="X3797" s="44"/>
    </row>
    <row r="3798" spans="1:24">
      <c r="A3798">
        <v>2</v>
      </c>
      <c r="B3798">
        <v>4332</v>
      </c>
      <c r="C3798" t="s">
        <v>3767</v>
      </c>
      <c r="D3798" t="s">
        <v>926</v>
      </c>
      <c r="E3798" t="s">
        <v>152</v>
      </c>
      <c r="F3798" t="s">
        <v>8517</v>
      </c>
      <c r="G3798" t="s">
        <v>141</v>
      </c>
      <c r="H3798" t="s">
        <v>86</v>
      </c>
      <c r="I3798" s="42">
        <v>1</v>
      </c>
      <c r="J3798" t="s">
        <v>7002</v>
      </c>
      <c r="K3798" s="37">
        <v>43335</v>
      </c>
      <c r="L3798" s="44">
        <v>30284.26</v>
      </c>
      <c r="M3798" s="44">
        <v>30284.26</v>
      </c>
      <c r="N3798" s="44">
        <v>0</v>
      </c>
      <c r="O3798" s="44">
        <v>30284.26</v>
      </c>
      <c r="P3798" s="44">
        <v>0</v>
      </c>
      <c r="Q3798" s="44">
        <v>0</v>
      </c>
      <c r="R3798" s="44">
        <v>0</v>
      </c>
      <c r="S3798" s="44">
        <v>0</v>
      </c>
      <c r="T3798" s="44">
        <v>0</v>
      </c>
      <c r="V3798" s="44"/>
      <c r="W3798" s="44"/>
      <c r="X3798" s="44"/>
    </row>
    <row r="3799" spans="1:24">
      <c r="A3799">
        <v>2</v>
      </c>
      <c r="B3799">
        <v>4332</v>
      </c>
      <c r="C3799" t="s">
        <v>3767</v>
      </c>
      <c r="D3799" t="s">
        <v>13</v>
      </c>
      <c r="E3799" t="s">
        <v>9</v>
      </c>
      <c r="F3799" t="s">
        <v>8518</v>
      </c>
      <c r="G3799" t="s">
        <v>8519</v>
      </c>
      <c r="H3799" t="s">
        <v>107</v>
      </c>
      <c r="I3799" s="42">
        <v>0</v>
      </c>
      <c r="J3799" t="s">
        <v>7002</v>
      </c>
      <c r="K3799" s="37">
        <v>48092</v>
      </c>
      <c r="L3799" s="44">
        <v>271087.71000000002</v>
      </c>
      <c r="M3799" s="44">
        <v>271087.71000000002</v>
      </c>
      <c r="N3799" s="44">
        <v>0</v>
      </c>
      <c r="O3799" s="44">
        <v>243978.94</v>
      </c>
      <c r="P3799" s="44">
        <v>0</v>
      </c>
      <c r="Q3799" s="44">
        <v>0</v>
      </c>
      <c r="R3799" s="44">
        <v>0</v>
      </c>
      <c r="S3799" s="44">
        <v>0</v>
      </c>
      <c r="T3799" s="44">
        <v>0</v>
      </c>
      <c r="V3799" s="44"/>
      <c r="W3799" s="44"/>
      <c r="X3799" s="44"/>
    </row>
    <row r="3800" spans="1:24">
      <c r="A3800">
        <v>2</v>
      </c>
      <c r="B3800">
        <v>4332</v>
      </c>
      <c r="C3800" t="s">
        <v>3767</v>
      </c>
      <c r="D3800" t="s">
        <v>68</v>
      </c>
      <c r="E3800" t="s">
        <v>69</v>
      </c>
      <c r="F3800" t="s">
        <v>6833</v>
      </c>
      <c r="G3800" t="s">
        <v>3652</v>
      </c>
      <c r="H3800" t="s">
        <v>124</v>
      </c>
      <c r="I3800" s="42">
        <v>0</v>
      </c>
      <c r="J3800" t="s">
        <v>7002</v>
      </c>
      <c r="K3800" s="37">
        <v>48092</v>
      </c>
      <c r="L3800" s="44">
        <v>38429.33</v>
      </c>
      <c r="M3800" s="44">
        <v>38429.33</v>
      </c>
      <c r="N3800" s="44">
        <v>0</v>
      </c>
      <c r="O3800" s="44">
        <v>34586.400000000001</v>
      </c>
      <c r="P3800" s="44">
        <v>0</v>
      </c>
      <c r="Q3800" s="44">
        <v>2882.2</v>
      </c>
      <c r="R3800" s="44">
        <v>0</v>
      </c>
      <c r="S3800" s="44">
        <v>2882.2</v>
      </c>
      <c r="T3800" s="44">
        <v>0</v>
      </c>
      <c r="V3800" s="44"/>
      <c r="W3800" s="44"/>
      <c r="X3800" s="44"/>
    </row>
    <row r="3801" spans="1:24">
      <c r="A3801">
        <v>2</v>
      </c>
      <c r="B3801">
        <v>4332</v>
      </c>
      <c r="C3801" t="s">
        <v>3767</v>
      </c>
      <c r="D3801" t="s">
        <v>68</v>
      </c>
      <c r="E3801" t="s">
        <v>69</v>
      </c>
      <c r="F3801" t="s">
        <v>8520</v>
      </c>
      <c r="G3801" t="s">
        <v>8521</v>
      </c>
      <c r="H3801" t="s">
        <v>124</v>
      </c>
      <c r="I3801" s="42">
        <v>0</v>
      </c>
      <c r="J3801" t="s">
        <v>7002</v>
      </c>
      <c r="K3801" s="37">
        <v>48092</v>
      </c>
      <c r="L3801" s="44">
        <v>234277.45</v>
      </c>
      <c r="M3801" s="44">
        <v>234277.45</v>
      </c>
      <c r="N3801" s="44">
        <v>0</v>
      </c>
      <c r="O3801" s="44">
        <v>210849.71</v>
      </c>
      <c r="P3801" s="44">
        <v>0</v>
      </c>
      <c r="Q3801" s="44">
        <v>0</v>
      </c>
      <c r="R3801" s="44">
        <v>0</v>
      </c>
      <c r="S3801" s="44">
        <v>0</v>
      </c>
      <c r="T3801" s="44">
        <v>0</v>
      </c>
      <c r="V3801" s="44"/>
      <c r="W3801" s="44"/>
      <c r="X3801" s="44"/>
    </row>
    <row r="3802" spans="1:24">
      <c r="A3802">
        <v>2</v>
      </c>
      <c r="B3802">
        <v>4332</v>
      </c>
      <c r="C3802" t="s">
        <v>3767</v>
      </c>
      <c r="D3802" t="s">
        <v>68</v>
      </c>
      <c r="E3802" t="s">
        <v>69</v>
      </c>
      <c r="F3802" t="s">
        <v>8522</v>
      </c>
      <c r="G3802" t="s">
        <v>8523</v>
      </c>
      <c r="H3802" t="s">
        <v>124</v>
      </c>
      <c r="I3802" s="42">
        <v>0</v>
      </c>
      <c r="J3802" t="s">
        <v>7002</v>
      </c>
      <c r="K3802" s="37">
        <v>48092</v>
      </c>
      <c r="L3802" s="44">
        <v>139715.32999999999</v>
      </c>
      <c r="M3802" s="44">
        <v>139715.32999999999</v>
      </c>
      <c r="N3802" s="44">
        <v>0</v>
      </c>
      <c r="O3802" s="44">
        <v>125743.8</v>
      </c>
      <c r="P3802" s="44">
        <v>0</v>
      </c>
      <c r="Q3802" s="44">
        <v>0</v>
      </c>
      <c r="R3802" s="44">
        <v>0</v>
      </c>
      <c r="S3802" s="44">
        <v>0</v>
      </c>
      <c r="T3802" s="44">
        <v>0</v>
      </c>
      <c r="V3802" s="44"/>
      <c r="W3802" s="44"/>
      <c r="X3802" s="44"/>
    </row>
    <row r="3803" spans="1:24">
      <c r="A3803">
        <v>2</v>
      </c>
      <c r="B3803">
        <v>4332</v>
      </c>
      <c r="C3803" t="s">
        <v>3767</v>
      </c>
      <c r="D3803" t="s">
        <v>68</v>
      </c>
      <c r="E3803" t="s">
        <v>69</v>
      </c>
      <c r="F3803" t="s">
        <v>8524</v>
      </c>
      <c r="G3803" t="s">
        <v>8525</v>
      </c>
      <c r="H3803" t="s">
        <v>124</v>
      </c>
      <c r="I3803" s="42">
        <v>0.6</v>
      </c>
      <c r="J3803" t="s">
        <v>7002</v>
      </c>
      <c r="K3803" s="37">
        <v>48092</v>
      </c>
      <c r="L3803" s="44">
        <v>568860.39</v>
      </c>
      <c r="M3803" s="44">
        <v>568860.39</v>
      </c>
      <c r="N3803" s="44">
        <v>0</v>
      </c>
      <c r="O3803" s="44">
        <v>511974.35</v>
      </c>
      <c r="P3803" s="44">
        <v>0</v>
      </c>
      <c r="Q3803" s="44">
        <v>0</v>
      </c>
      <c r="R3803" s="44">
        <v>0</v>
      </c>
      <c r="S3803" s="44">
        <v>0</v>
      </c>
      <c r="T3803" s="44">
        <v>0</v>
      </c>
      <c r="V3803" s="44"/>
      <c r="W3803" s="44"/>
      <c r="X3803" s="44"/>
    </row>
    <row r="3804" spans="1:24">
      <c r="A3804">
        <v>2</v>
      </c>
      <c r="B3804">
        <v>4332</v>
      </c>
      <c r="C3804" t="s">
        <v>3767</v>
      </c>
      <c r="D3804" t="s">
        <v>971</v>
      </c>
      <c r="E3804" t="s">
        <v>440</v>
      </c>
      <c r="F3804" t="s">
        <v>6834</v>
      </c>
      <c r="G3804" t="s">
        <v>3620</v>
      </c>
      <c r="H3804" t="s">
        <v>124</v>
      </c>
      <c r="I3804" s="42">
        <v>1</v>
      </c>
      <c r="J3804" t="s">
        <v>7002</v>
      </c>
      <c r="K3804" s="37">
        <v>48092</v>
      </c>
      <c r="L3804" s="44">
        <v>8212.42</v>
      </c>
      <c r="M3804" s="44">
        <v>8212.42</v>
      </c>
      <c r="N3804" s="44">
        <v>0</v>
      </c>
      <c r="O3804" s="44">
        <v>7391.18</v>
      </c>
      <c r="P3804" s="44">
        <v>0</v>
      </c>
      <c r="Q3804" s="44">
        <v>615.92999999999995</v>
      </c>
      <c r="R3804" s="44">
        <v>0</v>
      </c>
      <c r="S3804" s="44">
        <v>615.92999999999995</v>
      </c>
      <c r="T3804" s="44">
        <v>0</v>
      </c>
      <c r="V3804" s="44"/>
      <c r="W3804" s="44"/>
      <c r="X3804" s="44"/>
    </row>
    <row r="3805" spans="1:24">
      <c r="A3805">
        <v>2</v>
      </c>
      <c r="B3805">
        <v>4332</v>
      </c>
      <c r="C3805" t="s">
        <v>3767</v>
      </c>
      <c r="D3805" t="s">
        <v>69</v>
      </c>
      <c r="E3805" t="s">
        <v>69</v>
      </c>
      <c r="F3805" t="s">
        <v>6835</v>
      </c>
      <c r="G3805" t="s">
        <v>1452</v>
      </c>
      <c r="H3805" t="s">
        <v>149</v>
      </c>
      <c r="I3805" s="42">
        <v>1</v>
      </c>
      <c r="J3805" t="s">
        <v>7002</v>
      </c>
      <c r="K3805" s="37">
        <v>44026</v>
      </c>
      <c r="L3805" s="44">
        <v>208341.5</v>
      </c>
      <c r="M3805" s="44">
        <v>206627</v>
      </c>
      <c r="N3805" s="44">
        <v>-1714.5</v>
      </c>
      <c r="O3805" s="44">
        <v>185964.3</v>
      </c>
      <c r="P3805" s="44">
        <v>-1543.05</v>
      </c>
      <c r="Q3805" s="44">
        <v>15497.03</v>
      </c>
      <c r="R3805" s="44">
        <v>0</v>
      </c>
      <c r="S3805" s="44">
        <v>15497.03</v>
      </c>
      <c r="T3805" s="44">
        <v>0</v>
      </c>
      <c r="V3805" s="44"/>
      <c r="W3805" s="44"/>
      <c r="X3805" s="44"/>
    </row>
    <row r="3806" spans="1:24">
      <c r="A3806">
        <v>2</v>
      </c>
      <c r="B3806">
        <v>4332</v>
      </c>
      <c r="C3806" t="s">
        <v>3767</v>
      </c>
      <c r="D3806" t="s">
        <v>68</v>
      </c>
      <c r="E3806" t="s">
        <v>69</v>
      </c>
      <c r="F3806" t="s">
        <v>8526</v>
      </c>
      <c r="G3806" t="s">
        <v>8527</v>
      </c>
      <c r="H3806" t="s">
        <v>124</v>
      </c>
      <c r="I3806" s="42">
        <v>0</v>
      </c>
      <c r="J3806" t="s">
        <v>7002</v>
      </c>
      <c r="K3806" s="37">
        <v>48092</v>
      </c>
      <c r="L3806" s="44">
        <v>440907.95</v>
      </c>
      <c r="M3806" s="44">
        <v>440907.95</v>
      </c>
      <c r="N3806" s="44">
        <v>0</v>
      </c>
      <c r="O3806" s="44">
        <v>396817.16</v>
      </c>
      <c r="P3806" s="44">
        <v>0</v>
      </c>
      <c r="Q3806" s="44">
        <v>0</v>
      </c>
      <c r="R3806" s="44">
        <v>0</v>
      </c>
      <c r="S3806" s="44">
        <v>0</v>
      </c>
      <c r="T3806" s="44">
        <v>0</v>
      </c>
      <c r="V3806" s="44"/>
      <c r="W3806" s="44"/>
      <c r="X3806" s="44"/>
    </row>
    <row r="3807" spans="1:24">
      <c r="A3807">
        <v>2</v>
      </c>
      <c r="B3807">
        <v>4332</v>
      </c>
      <c r="C3807" t="s">
        <v>3767</v>
      </c>
      <c r="D3807" t="s">
        <v>68</v>
      </c>
      <c r="E3807" t="s">
        <v>69</v>
      </c>
      <c r="F3807" t="s">
        <v>6836</v>
      </c>
      <c r="G3807" t="s">
        <v>3651</v>
      </c>
      <c r="H3807" t="s">
        <v>124</v>
      </c>
      <c r="I3807" s="42">
        <v>0</v>
      </c>
      <c r="J3807" t="s">
        <v>7002</v>
      </c>
      <c r="K3807" s="37">
        <v>48092</v>
      </c>
      <c r="L3807" s="44">
        <v>107397.87</v>
      </c>
      <c r="M3807" s="44">
        <v>107397.87</v>
      </c>
      <c r="N3807" s="44">
        <v>0</v>
      </c>
      <c r="O3807" s="44">
        <v>96658.08</v>
      </c>
      <c r="P3807" s="44">
        <v>0</v>
      </c>
      <c r="Q3807" s="44">
        <v>8054.84</v>
      </c>
      <c r="R3807" s="44">
        <v>0</v>
      </c>
      <c r="S3807" s="44">
        <v>8054.84</v>
      </c>
      <c r="T3807" s="44">
        <v>0</v>
      </c>
      <c r="V3807" s="44"/>
      <c r="W3807" s="44"/>
      <c r="X3807" s="44"/>
    </row>
    <row r="3808" spans="1:24">
      <c r="A3808">
        <v>2</v>
      </c>
      <c r="B3808">
        <v>4332</v>
      </c>
      <c r="C3808" t="s">
        <v>3767</v>
      </c>
      <c r="D3808" t="s">
        <v>68</v>
      </c>
      <c r="E3808" t="s">
        <v>69</v>
      </c>
      <c r="F3808" t="s">
        <v>8528</v>
      </c>
      <c r="G3808" t="s">
        <v>8529</v>
      </c>
      <c r="H3808" t="s">
        <v>124</v>
      </c>
      <c r="I3808" s="42">
        <v>0</v>
      </c>
      <c r="J3808" t="s">
        <v>7002</v>
      </c>
      <c r="K3808" s="37">
        <v>48092</v>
      </c>
      <c r="L3808" s="44">
        <v>211363</v>
      </c>
      <c r="M3808" s="44">
        <v>211363</v>
      </c>
      <c r="N3808" s="44">
        <v>0</v>
      </c>
      <c r="O3808" s="44">
        <v>190226.7</v>
      </c>
      <c r="P3808" s="44">
        <v>0</v>
      </c>
      <c r="Q3808" s="44">
        <v>0</v>
      </c>
      <c r="R3808" s="44">
        <v>0</v>
      </c>
      <c r="S3808" s="44">
        <v>0</v>
      </c>
      <c r="T3808" s="44">
        <v>0</v>
      </c>
      <c r="V3808" s="44"/>
      <c r="W3808" s="44"/>
      <c r="X3808" s="44"/>
    </row>
    <row r="3809" spans="1:24">
      <c r="A3809">
        <v>2</v>
      </c>
      <c r="B3809">
        <v>4332</v>
      </c>
      <c r="C3809" t="s">
        <v>3767</v>
      </c>
      <c r="D3809" t="s">
        <v>48</v>
      </c>
      <c r="E3809" t="s">
        <v>48</v>
      </c>
      <c r="F3809" t="s">
        <v>6837</v>
      </c>
      <c r="G3809" t="s">
        <v>674</v>
      </c>
      <c r="H3809" t="s">
        <v>124</v>
      </c>
      <c r="I3809" s="42">
        <v>1</v>
      </c>
      <c r="J3809" t="s">
        <v>7002</v>
      </c>
      <c r="K3809" s="37">
        <v>43334</v>
      </c>
      <c r="L3809" s="44">
        <v>18395.2</v>
      </c>
      <c r="M3809" s="44">
        <v>18395.2</v>
      </c>
      <c r="N3809" s="44">
        <v>0</v>
      </c>
      <c r="O3809" s="44">
        <v>16555.68</v>
      </c>
      <c r="P3809" s="44">
        <v>0</v>
      </c>
      <c r="Q3809" s="44">
        <v>1379.64</v>
      </c>
      <c r="R3809" s="44">
        <v>0</v>
      </c>
      <c r="S3809" s="44">
        <v>0</v>
      </c>
      <c r="T3809" s="44">
        <v>1379.64</v>
      </c>
      <c r="V3809" s="44"/>
      <c r="W3809" s="44"/>
      <c r="X3809" s="44"/>
    </row>
    <row r="3810" spans="1:24">
      <c r="A3810">
        <v>2</v>
      </c>
      <c r="B3810">
        <v>4332</v>
      </c>
      <c r="C3810" t="s">
        <v>3767</v>
      </c>
      <c r="D3810" t="s">
        <v>175</v>
      </c>
      <c r="E3810" t="s">
        <v>9</v>
      </c>
      <c r="F3810" t="s">
        <v>8530</v>
      </c>
      <c r="G3810" t="s">
        <v>1868</v>
      </c>
      <c r="H3810" t="s">
        <v>100</v>
      </c>
      <c r="I3810" s="42">
        <v>1</v>
      </c>
      <c r="J3810" t="s">
        <v>7002</v>
      </c>
      <c r="K3810" s="37">
        <v>48092</v>
      </c>
      <c r="L3810" s="44">
        <v>10872.2</v>
      </c>
      <c r="M3810" s="44">
        <v>10872.2</v>
      </c>
      <c r="N3810" s="44">
        <v>0</v>
      </c>
      <c r="O3810" s="44">
        <v>9784.98</v>
      </c>
      <c r="P3810" s="44">
        <v>0</v>
      </c>
      <c r="Q3810" s="44">
        <v>0</v>
      </c>
      <c r="R3810" s="44">
        <v>0</v>
      </c>
      <c r="S3810" s="44">
        <v>0</v>
      </c>
      <c r="T3810" s="44">
        <v>0</v>
      </c>
      <c r="V3810" s="44"/>
      <c r="W3810" s="44"/>
      <c r="X3810" s="44"/>
    </row>
    <row r="3811" spans="1:24">
      <c r="A3811">
        <v>2</v>
      </c>
      <c r="B3811">
        <v>4332</v>
      </c>
      <c r="C3811" t="s">
        <v>3767</v>
      </c>
      <c r="D3811" t="s">
        <v>90</v>
      </c>
      <c r="E3811" t="s">
        <v>9</v>
      </c>
      <c r="F3811" t="s">
        <v>8531</v>
      </c>
      <c r="G3811" t="s">
        <v>8532</v>
      </c>
      <c r="H3811" t="s">
        <v>104</v>
      </c>
      <c r="I3811" s="42">
        <v>1</v>
      </c>
      <c r="J3811" t="s">
        <v>7002</v>
      </c>
      <c r="K3811" s="37">
        <v>48092</v>
      </c>
      <c r="L3811" s="44">
        <v>349294.65</v>
      </c>
      <c r="M3811" s="44">
        <v>349294.65</v>
      </c>
      <c r="N3811" s="44">
        <v>0</v>
      </c>
      <c r="O3811" s="44">
        <v>314365.19</v>
      </c>
      <c r="P3811" s="44">
        <v>0</v>
      </c>
      <c r="Q3811" s="44">
        <v>0</v>
      </c>
      <c r="R3811" s="44">
        <v>0</v>
      </c>
      <c r="S3811" s="44">
        <v>0</v>
      </c>
      <c r="T3811" s="44">
        <v>0</v>
      </c>
      <c r="V3811" s="44"/>
      <c r="W3811" s="44"/>
      <c r="X3811" s="44"/>
    </row>
    <row r="3812" spans="1:24">
      <c r="A3812">
        <v>2</v>
      </c>
      <c r="B3812">
        <v>4332</v>
      </c>
      <c r="C3812" t="s">
        <v>3767</v>
      </c>
      <c r="D3812" t="s">
        <v>68</v>
      </c>
      <c r="E3812" t="s">
        <v>69</v>
      </c>
      <c r="F3812" t="s">
        <v>8533</v>
      </c>
      <c r="G3812" t="s">
        <v>8534</v>
      </c>
      <c r="H3812" t="s">
        <v>124</v>
      </c>
      <c r="I3812" s="42">
        <v>0</v>
      </c>
      <c r="J3812" t="s">
        <v>7002</v>
      </c>
      <c r="K3812" s="37">
        <v>48092</v>
      </c>
      <c r="L3812" s="44">
        <v>156934.13</v>
      </c>
      <c r="M3812" s="44">
        <v>156934.13</v>
      </c>
      <c r="N3812" s="44">
        <v>0</v>
      </c>
      <c r="O3812" s="44">
        <v>141240.72</v>
      </c>
      <c r="P3812" s="44">
        <v>0</v>
      </c>
      <c r="Q3812" s="44">
        <v>0</v>
      </c>
      <c r="R3812" s="44">
        <v>0</v>
      </c>
      <c r="S3812" s="44">
        <v>0</v>
      </c>
      <c r="T3812" s="44">
        <v>0</v>
      </c>
      <c r="V3812" s="44"/>
      <c r="W3812" s="44"/>
      <c r="X3812" s="44"/>
    </row>
    <row r="3813" spans="1:24">
      <c r="A3813">
        <v>2</v>
      </c>
      <c r="B3813">
        <v>4332</v>
      </c>
      <c r="C3813" t="s">
        <v>3767</v>
      </c>
      <c r="D3813" t="s">
        <v>68</v>
      </c>
      <c r="E3813" t="s">
        <v>69</v>
      </c>
      <c r="F3813" t="s">
        <v>8535</v>
      </c>
      <c r="G3813" t="s">
        <v>8536</v>
      </c>
      <c r="H3813" t="s">
        <v>124</v>
      </c>
      <c r="I3813" s="42">
        <v>0</v>
      </c>
      <c r="J3813" t="s">
        <v>7002</v>
      </c>
      <c r="K3813" s="37">
        <v>48092</v>
      </c>
      <c r="L3813" s="44">
        <v>37887.199999999997</v>
      </c>
      <c r="M3813" s="44">
        <v>37887.199999999997</v>
      </c>
      <c r="N3813" s="44">
        <v>0</v>
      </c>
      <c r="O3813" s="44">
        <v>34098.480000000003</v>
      </c>
      <c r="P3813" s="44">
        <v>0</v>
      </c>
      <c r="Q3813" s="44">
        <v>0</v>
      </c>
      <c r="R3813" s="44">
        <v>0</v>
      </c>
      <c r="S3813" s="44">
        <v>0</v>
      </c>
      <c r="T3813" s="44">
        <v>0</v>
      </c>
      <c r="V3813" s="44"/>
      <c r="W3813" s="44"/>
      <c r="X3813" s="44"/>
    </row>
    <row r="3814" spans="1:24">
      <c r="A3814">
        <v>2</v>
      </c>
      <c r="B3814">
        <v>4332</v>
      </c>
      <c r="C3814" t="s">
        <v>3767</v>
      </c>
      <c r="D3814" t="s">
        <v>427</v>
      </c>
      <c r="E3814" t="s">
        <v>60</v>
      </c>
      <c r="F3814" t="s">
        <v>8537</v>
      </c>
      <c r="G3814" t="s">
        <v>8538</v>
      </c>
      <c r="H3814" t="s">
        <v>124</v>
      </c>
      <c r="I3814" s="42">
        <v>1</v>
      </c>
      <c r="J3814" t="s">
        <v>7002</v>
      </c>
      <c r="K3814" s="37">
        <v>48092</v>
      </c>
      <c r="L3814" s="44">
        <v>33956.53</v>
      </c>
      <c r="M3814" s="44">
        <v>33956.53</v>
      </c>
      <c r="N3814" s="44">
        <v>0</v>
      </c>
      <c r="O3814" s="44">
        <v>30560.880000000001</v>
      </c>
      <c r="P3814" s="44">
        <v>0</v>
      </c>
      <c r="Q3814" s="44">
        <v>0</v>
      </c>
      <c r="R3814" s="44">
        <v>0</v>
      </c>
      <c r="S3814" s="44">
        <v>0</v>
      </c>
      <c r="T3814" s="44">
        <v>0</v>
      </c>
      <c r="V3814" s="44"/>
      <c r="W3814" s="44"/>
      <c r="X3814" s="44"/>
    </row>
    <row r="3815" spans="1:24">
      <c r="A3815">
        <v>2</v>
      </c>
      <c r="B3815">
        <v>4332</v>
      </c>
      <c r="C3815" t="s">
        <v>3767</v>
      </c>
      <c r="D3815" t="s">
        <v>68</v>
      </c>
      <c r="E3815" t="s">
        <v>69</v>
      </c>
      <c r="F3815" t="s">
        <v>6838</v>
      </c>
      <c r="G3815" t="s">
        <v>3654</v>
      </c>
      <c r="H3815" t="s">
        <v>124</v>
      </c>
      <c r="I3815" s="42">
        <v>0</v>
      </c>
      <c r="J3815" t="s">
        <v>7002</v>
      </c>
      <c r="K3815" s="37">
        <v>48092</v>
      </c>
      <c r="L3815" s="44">
        <v>14229.83</v>
      </c>
      <c r="M3815" s="44">
        <v>14229.83</v>
      </c>
      <c r="N3815" s="44">
        <v>0</v>
      </c>
      <c r="O3815" s="44">
        <v>12806.85</v>
      </c>
      <c r="P3815" s="44">
        <v>0</v>
      </c>
      <c r="Q3815" s="44">
        <v>1067.23</v>
      </c>
      <c r="R3815" s="44">
        <v>0</v>
      </c>
      <c r="S3815" s="44">
        <v>1067.23</v>
      </c>
      <c r="T3815" s="44">
        <v>0</v>
      </c>
      <c r="V3815" s="44"/>
      <c r="W3815" s="44"/>
      <c r="X3815" s="44"/>
    </row>
    <row r="3816" spans="1:24">
      <c r="A3816">
        <v>2</v>
      </c>
      <c r="B3816">
        <v>4332</v>
      </c>
      <c r="C3816" t="s">
        <v>3767</v>
      </c>
      <c r="D3816" t="s">
        <v>2220</v>
      </c>
      <c r="E3816" t="s">
        <v>48</v>
      </c>
      <c r="F3816" t="s">
        <v>6839</v>
      </c>
      <c r="G3816" t="s">
        <v>2221</v>
      </c>
      <c r="H3816" t="s">
        <v>149</v>
      </c>
      <c r="I3816" s="42">
        <v>0</v>
      </c>
      <c r="J3816" t="s">
        <v>7002</v>
      </c>
      <c r="K3816" s="37">
        <v>43852</v>
      </c>
      <c r="L3816" s="44">
        <v>58386.080000000002</v>
      </c>
      <c r="M3816" s="44">
        <v>58386.080000000002</v>
      </c>
      <c r="N3816" s="44">
        <v>0</v>
      </c>
      <c r="O3816" s="44">
        <v>52547.47</v>
      </c>
      <c r="P3816" s="44">
        <v>0</v>
      </c>
      <c r="Q3816" s="44">
        <v>4378.9557999999997</v>
      </c>
      <c r="R3816" s="44">
        <v>0</v>
      </c>
      <c r="S3816" s="44">
        <v>0</v>
      </c>
      <c r="T3816" s="44">
        <v>4378.9557999999997</v>
      </c>
      <c r="V3816" s="44"/>
      <c r="W3816" s="44"/>
      <c r="X3816" s="44"/>
    </row>
    <row r="3817" spans="1:24">
      <c r="A3817">
        <v>2</v>
      </c>
      <c r="B3817">
        <v>4332</v>
      </c>
      <c r="C3817" t="s">
        <v>3767</v>
      </c>
      <c r="D3817" t="s">
        <v>1112</v>
      </c>
      <c r="E3817" t="s">
        <v>82</v>
      </c>
      <c r="F3817" t="s">
        <v>6840</v>
      </c>
      <c r="G3817" t="s">
        <v>1113</v>
      </c>
      <c r="H3817" t="s">
        <v>107</v>
      </c>
      <c r="I3817" s="42">
        <v>0</v>
      </c>
      <c r="J3817" t="s">
        <v>7002</v>
      </c>
      <c r="K3817" s="37">
        <v>43336</v>
      </c>
      <c r="L3817" s="44">
        <v>4096.62</v>
      </c>
      <c r="M3817" s="44">
        <v>4096.62</v>
      </c>
      <c r="N3817" s="44">
        <v>0</v>
      </c>
      <c r="O3817" s="44">
        <v>3686.96</v>
      </c>
      <c r="P3817" s="44">
        <v>0</v>
      </c>
      <c r="Q3817" s="44">
        <v>307.24669999999998</v>
      </c>
      <c r="R3817" s="44">
        <v>0</v>
      </c>
      <c r="S3817" s="44">
        <v>0</v>
      </c>
      <c r="T3817" s="44">
        <v>307.24669999999998</v>
      </c>
      <c r="V3817" s="44"/>
      <c r="W3817" s="44"/>
      <c r="X3817" s="44"/>
    </row>
    <row r="3818" spans="1:24">
      <c r="A3818">
        <v>2</v>
      </c>
      <c r="B3818">
        <v>4332</v>
      </c>
      <c r="C3818" t="s">
        <v>3767</v>
      </c>
      <c r="D3818" t="s">
        <v>68</v>
      </c>
      <c r="E3818" t="s">
        <v>69</v>
      </c>
      <c r="F3818" t="s">
        <v>8539</v>
      </c>
      <c r="G3818" t="s">
        <v>8540</v>
      </c>
      <c r="H3818" t="s">
        <v>124</v>
      </c>
      <c r="I3818" s="42">
        <v>0.32</v>
      </c>
      <c r="J3818" t="s">
        <v>7002</v>
      </c>
      <c r="K3818" s="37">
        <v>48092</v>
      </c>
      <c r="L3818" s="44">
        <v>315811.76</v>
      </c>
      <c r="M3818" s="44">
        <v>315811.76</v>
      </c>
      <c r="N3818" s="44">
        <v>0</v>
      </c>
      <c r="O3818" s="44">
        <v>284230.58</v>
      </c>
      <c r="P3818" s="44">
        <v>0</v>
      </c>
      <c r="Q3818" s="44">
        <v>0</v>
      </c>
      <c r="R3818" s="44">
        <v>0</v>
      </c>
      <c r="S3818" s="44">
        <v>0</v>
      </c>
      <c r="T3818" s="44">
        <v>0</v>
      </c>
      <c r="V3818" s="44"/>
      <c r="W3818" s="44"/>
      <c r="X3818" s="44"/>
    </row>
    <row r="3819" spans="1:24">
      <c r="A3819">
        <v>2</v>
      </c>
      <c r="B3819">
        <v>4332</v>
      </c>
      <c r="C3819" t="s">
        <v>3767</v>
      </c>
      <c r="D3819" t="s">
        <v>806</v>
      </c>
      <c r="E3819" t="s">
        <v>147</v>
      </c>
      <c r="F3819" t="s">
        <v>6841</v>
      </c>
      <c r="G3819" t="s">
        <v>807</v>
      </c>
      <c r="H3819" t="s">
        <v>107</v>
      </c>
      <c r="I3819" s="42">
        <v>0</v>
      </c>
      <c r="J3819" t="s">
        <v>7002</v>
      </c>
      <c r="K3819" s="37">
        <v>43959</v>
      </c>
      <c r="L3819" s="44">
        <v>5000</v>
      </c>
      <c r="M3819" s="44">
        <v>5000</v>
      </c>
      <c r="N3819" s="44">
        <v>0</v>
      </c>
      <c r="O3819" s="44">
        <v>4500</v>
      </c>
      <c r="P3819" s="44">
        <v>0</v>
      </c>
      <c r="Q3819" s="44">
        <v>375</v>
      </c>
      <c r="R3819" s="44">
        <v>0</v>
      </c>
      <c r="S3819" s="44">
        <v>0</v>
      </c>
      <c r="T3819" s="44">
        <v>375</v>
      </c>
      <c r="V3819" s="44"/>
      <c r="W3819" s="44"/>
      <c r="X3819" s="44"/>
    </row>
    <row r="3820" spans="1:24">
      <c r="A3820">
        <v>2</v>
      </c>
      <c r="B3820">
        <v>4332</v>
      </c>
      <c r="C3820" t="s">
        <v>3767</v>
      </c>
      <c r="D3820" t="s">
        <v>939</v>
      </c>
      <c r="E3820" t="s">
        <v>21</v>
      </c>
      <c r="F3820" t="s">
        <v>6842</v>
      </c>
      <c r="G3820" t="s">
        <v>940</v>
      </c>
      <c r="H3820" t="s">
        <v>107</v>
      </c>
      <c r="I3820" s="42">
        <v>0</v>
      </c>
      <c r="J3820" t="s">
        <v>7002</v>
      </c>
      <c r="K3820" s="37">
        <v>43816</v>
      </c>
      <c r="L3820" s="44">
        <v>23532.9</v>
      </c>
      <c r="M3820" s="44">
        <v>23532.9</v>
      </c>
      <c r="N3820" s="44">
        <v>0</v>
      </c>
      <c r="O3820" s="44">
        <v>21179.61</v>
      </c>
      <c r="P3820" s="44">
        <v>0</v>
      </c>
      <c r="Q3820" s="44">
        <v>1764.9675</v>
      </c>
      <c r="R3820" s="44">
        <v>0</v>
      </c>
      <c r="S3820" s="44">
        <v>0</v>
      </c>
      <c r="T3820" s="44">
        <v>1764.9675</v>
      </c>
      <c r="V3820" s="44"/>
      <c r="W3820" s="44"/>
      <c r="X3820" s="44"/>
    </row>
    <row r="3821" spans="1:24">
      <c r="A3821">
        <v>2</v>
      </c>
      <c r="B3821">
        <v>4332</v>
      </c>
      <c r="C3821" t="s">
        <v>3767</v>
      </c>
      <c r="D3821" t="s">
        <v>421</v>
      </c>
      <c r="E3821" t="s">
        <v>422</v>
      </c>
      <c r="F3821" t="s">
        <v>6843</v>
      </c>
      <c r="G3821" t="s">
        <v>870</v>
      </c>
      <c r="H3821" t="s">
        <v>100</v>
      </c>
      <c r="I3821" s="42">
        <v>1</v>
      </c>
      <c r="J3821" t="s">
        <v>7002</v>
      </c>
      <c r="K3821" s="37">
        <v>43334</v>
      </c>
      <c r="L3821" s="44">
        <v>28456.99</v>
      </c>
      <c r="M3821" s="44">
        <v>28456.99</v>
      </c>
      <c r="N3821" s="44">
        <v>0</v>
      </c>
      <c r="O3821" s="44">
        <v>25611.29</v>
      </c>
      <c r="P3821" s="44">
        <v>0</v>
      </c>
      <c r="Q3821" s="44">
        <v>2134.2741999999998</v>
      </c>
      <c r="R3821" s="44">
        <v>0</v>
      </c>
      <c r="S3821" s="44">
        <v>0</v>
      </c>
      <c r="T3821" s="44">
        <v>2134.2741999999998</v>
      </c>
      <c r="V3821" s="44"/>
      <c r="W3821" s="44"/>
      <c r="X3821" s="44"/>
    </row>
    <row r="3822" spans="1:24">
      <c r="A3822">
        <v>2</v>
      </c>
      <c r="B3822">
        <v>4332</v>
      </c>
      <c r="C3822" t="s">
        <v>3767</v>
      </c>
      <c r="D3822" t="s">
        <v>796</v>
      </c>
      <c r="E3822" t="s">
        <v>60</v>
      </c>
      <c r="F3822" t="s">
        <v>8541</v>
      </c>
      <c r="G3822" t="s">
        <v>8542</v>
      </c>
      <c r="H3822" t="s">
        <v>86</v>
      </c>
      <c r="I3822" s="42">
        <v>0.85</v>
      </c>
      <c r="J3822" t="s">
        <v>7002</v>
      </c>
      <c r="K3822" s="37">
        <v>48092</v>
      </c>
      <c r="L3822" s="44">
        <v>13263391.210000001</v>
      </c>
      <c r="M3822" s="44">
        <v>13263391.210000001</v>
      </c>
      <c r="N3822" s="44">
        <v>0</v>
      </c>
      <c r="O3822" s="44">
        <v>13263391.210000001</v>
      </c>
      <c r="P3822" s="44">
        <v>0</v>
      </c>
      <c r="Q3822" s="44">
        <v>0</v>
      </c>
      <c r="R3822" s="44">
        <v>0</v>
      </c>
      <c r="S3822" s="44">
        <v>0</v>
      </c>
      <c r="T3822" s="44">
        <v>0</v>
      </c>
      <c r="V3822" s="44"/>
      <c r="W3822" s="44"/>
      <c r="X3822" s="44"/>
    </row>
    <row r="3823" spans="1:24">
      <c r="A3823">
        <v>2</v>
      </c>
      <c r="B3823">
        <v>4332</v>
      </c>
      <c r="C3823" t="s">
        <v>3767</v>
      </c>
      <c r="D3823" t="s">
        <v>243</v>
      </c>
      <c r="E3823" t="s">
        <v>244</v>
      </c>
      <c r="F3823" t="s">
        <v>6844</v>
      </c>
      <c r="G3823" t="s">
        <v>484</v>
      </c>
      <c r="H3823" t="s">
        <v>124</v>
      </c>
      <c r="I3823" s="42">
        <v>1</v>
      </c>
      <c r="J3823" t="s">
        <v>7002</v>
      </c>
      <c r="K3823" s="37">
        <v>43294</v>
      </c>
      <c r="L3823" s="44">
        <v>6608.06</v>
      </c>
      <c r="M3823" s="44">
        <v>6608.06</v>
      </c>
      <c r="N3823" s="44">
        <v>0</v>
      </c>
      <c r="O3823" s="44">
        <v>5947.25</v>
      </c>
      <c r="P3823" s="44">
        <v>0</v>
      </c>
      <c r="Q3823" s="44">
        <v>495.60419999999999</v>
      </c>
      <c r="R3823" s="44">
        <v>0</v>
      </c>
      <c r="S3823" s="44">
        <v>0</v>
      </c>
      <c r="T3823" s="44">
        <v>495.60419999999999</v>
      </c>
      <c r="V3823" s="44"/>
      <c r="W3823" s="44"/>
      <c r="X3823" s="44"/>
    </row>
    <row r="3824" spans="1:24">
      <c r="A3824">
        <v>2</v>
      </c>
      <c r="B3824">
        <v>4332</v>
      </c>
      <c r="C3824" t="s">
        <v>3767</v>
      </c>
      <c r="D3824" t="s">
        <v>570</v>
      </c>
      <c r="E3824" t="s">
        <v>82</v>
      </c>
      <c r="F3824" t="s">
        <v>6845</v>
      </c>
      <c r="G3824" t="s">
        <v>910</v>
      </c>
      <c r="H3824" t="s">
        <v>86</v>
      </c>
      <c r="I3824" s="42">
        <v>1</v>
      </c>
      <c r="J3824" t="s">
        <v>7002</v>
      </c>
      <c r="K3824" s="37">
        <v>43336</v>
      </c>
      <c r="L3824" s="44">
        <v>117740.51</v>
      </c>
      <c r="M3824" s="44">
        <v>117740.51</v>
      </c>
      <c r="N3824" s="44">
        <v>0</v>
      </c>
      <c r="O3824" s="44">
        <v>105966.46</v>
      </c>
      <c r="P3824" s="44">
        <v>0</v>
      </c>
      <c r="Q3824" s="44">
        <v>8830.5383000000002</v>
      </c>
      <c r="R3824" s="44">
        <v>0</v>
      </c>
      <c r="S3824" s="44">
        <v>0</v>
      </c>
      <c r="T3824" s="44">
        <v>8830.5383000000002</v>
      </c>
      <c r="V3824" s="44"/>
      <c r="W3824" s="44"/>
      <c r="X3824" s="44"/>
    </row>
    <row r="3825" spans="1:24">
      <c r="A3825">
        <v>2</v>
      </c>
      <c r="B3825">
        <v>4332</v>
      </c>
      <c r="C3825" t="s">
        <v>3767</v>
      </c>
      <c r="D3825" t="s">
        <v>292</v>
      </c>
      <c r="E3825" t="s">
        <v>15</v>
      </c>
      <c r="F3825" t="s">
        <v>6846</v>
      </c>
      <c r="G3825" t="s">
        <v>1170</v>
      </c>
      <c r="H3825" t="s">
        <v>104</v>
      </c>
      <c r="I3825" s="42">
        <v>0.2</v>
      </c>
      <c r="J3825" t="s">
        <v>7002</v>
      </c>
      <c r="K3825" s="37">
        <v>48092</v>
      </c>
      <c r="L3825" s="44">
        <v>337527.71</v>
      </c>
      <c r="M3825" s="44">
        <v>337527.71</v>
      </c>
      <c r="N3825" s="44">
        <v>0</v>
      </c>
      <c r="O3825" s="44">
        <v>303774.94</v>
      </c>
      <c r="P3825" s="44">
        <v>0</v>
      </c>
      <c r="Q3825" s="44">
        <v>0</v>
      </c>
      <c r="R3825" s="44">
        <v>0</v>
      </c>
      <c r="S3825" s="44">
        <v>0</v>
      </c>
      <c r="T3825" s="44">
        <v>0</v>
      </c>
      <c r="V3825" s="44"/>
      <c r="W3825" s="44"/>
      <c r="X3825" s="44"/>
    </row>
    <row r="3826" spans="1:24">
      <c r="A3826">
        <v>2</v>
      </c>
      <c r="B3826">
        <v>4332</v>
      </c>
      <c r="C3826" t="s">
        <v>3767</v>
      </c>
      <c r="D3826" t="s">
        <v>243</v>
      </c>
      <c r="E3826" t="s">
        <v>244</v>
      </c>
      <c r="F3826" t="s">
        <v>8543</v>
      </c>
      <c r="G3826" t="s">
        <v>8544</v>
      </c>
      <c r="H3826" t="s">
        <v>86</v>
      </c>
      <c r="I3826" s="42">
        <v>1</v>
      </c>
      <c r="J3826" t="s">
        <v>7002</v>
      </c>
      <c r="K3826" s="37">
        <v>43265</v>
      </c>
      <c r="L3826" s="44">
        <v>3319.73</v>
      </c>
      <c r="M3826" s="44">
        <v>3319.73</v>
      </c>
      <c r="N3826" s="44">
        <v>0</v>
      </c>
      <c r="O3826" s="44">
        <v>3319.73</v>
      </c>
      <c r="P3826" s="44">
        <v>0</v>
      </c>
      <c r="Q3826" s="44">
        <v>0</v>
      </c>
      <c r="R3826" s="44">
        <v>0</v>
      </c>
      <c r="S3826" s="44">
        <v>0</v>
      </c>
      <c r="T3826" s="44">
        <v>0</v>
      </c>
      <c r="V3826" s="44"/>
      <c r="W3826" s="44"/>
      <c r="X3826" s="44"/>
    </row>
    <row r="3827" spans="1:24">
      <c r="A3827">
        <v>2</v>
      </c>
      <c r="B3827">
        <v>4332</v>
      </c>
      <c r="C3827" t="s">
        <v>3767</v>
      </c>
      <c r="D3827" t="s">
        <v>1029</v>
      </c>
      <c r="E3827" t="s">
        <v>239</v>
      </c>
      <c r="F3827" t="s">
        <v>8545</v>
      </c>
      <c r="G3827" t="s">
        <v>141</v>
      </c>
      <c r="H3827" t="s">
        <v>86</v>
      </c>
      <c r="I3827" s="42">
        <v>1</v>
      </c>
      <c r="J3827" t="s">
        <v>7002</v>
      </c>
      <c r="K3827" s="37">
        <v>43991</v>
      </c>
      <c r="L3827" s="44">
        <v>53587.94</v>
      </c>
      <c r="M3827" s="44">
        <v>53587.94</v>
      </c>
      <c r="N3827" s="44">
        <v>0</v>
      </c>
      <c r="O3827" s="44">
        <v>53587.94</v>
      </c>
      <c r="P3827" s="44">
        <v>0</v>
      </c>
      <c r="Q3827" s="44">
        <v>0</v>
      </c>
      <c r="R3827" s="44">
        <v>0</v>
      </c>
      <c r="S3827" s="44">
        <v>0</v>
      </c>
      <c r="T3827" s="44">
        <v>0</v>
      </c>
      <c r="V3827" s="44"/>
      <c r="W3827" s="44"/>
      <c r="X3827" s="44"/>
    </row>
    <row r="3828" spans="1:24">
      <c r="A3828">
        <v>2</v>
      </c>
      <c r="B3828">
        <v>4332</v>
      </c>
      <c r="C3828" t="s">
        <v>3767</v>
      </c>
      <c r="D3828" t="s">
        <v>1784</v>
      </c>
      <c r="E3828" t="s">
        <v>25</v>
      </c>
      <c r="F3828" t="s">
        <v>6847</v>
      </c>
      <c r="G3828" t="s">
        <v>1785</v>
      </c>
      <c r="H3828" t="s">
        <v>86</v>
      </c>
      <c r="I3828" s="42">
        <v>1</v>
      </c>
      <c r="J3828" t="s">
        <v>7002</v>
      </c>
      <c r="K3828" s="37">
        <v>43864</v>
      </c>
      <c r="L3828" s="44">
        <v>33039.57</v>
      </c>
      <c r="M3828" s="44">
        <v>33039.57</v>
      </c>
      <c r="N3828" s="44">
        <v>0</v>
      </c>
      <c r="O3828" s="44">
        <v>31989.5</v>
      </c>
      <c r="P3828" s="44">
        <v>0</v>
      </c>
      <c r="Q3828" s="44">
        <v>787.54679999999996</v>
      </c>
      <c r="R3828" s="44">
        <v>0</v>
      </c>
      <c r="S3828" s="44">
        <v>287.86</v>
      </c>
      <c r="T3828" s="44">
        <v>499.68680000000001</v>
      </c>
      <c r="V3828" s="44"/>
      <c r="W3828" s="44"/>
      <c r="X3828" s="44"/>
    </row>
    <row r="3829" spans="1:24">
      <c r="A3829">
        <v>2</v>
      </c>
      <c r="B3829">
        <v>4332</v>
      </c>
      <c r="C3829" t="s">
        <v>3767</v>
      </c>
      <c r="D3829" t="s">
        <v>180</v>
      </c>
      <c r="E3829" t="s">
        <v>135</v>
      </c>
      <c r="F3829" t="s">
        <v>8546</v>
      </c>
      <c r="G3829" t="s">
        <v>8547</v>
      </c>
      <c r="H3829" t="s">
        <v>86</v>
      </c>
      <c r="I3829" s="42">
        <v>1</v>
      </c>
      <c r="J3829" t="s">
        <v>7002</v>
      </c>
      <c r="K3829" s="37">
        <v>43228</v>
      </c>
      <c r="L3829" s="44">
        <v>5975</v>
      </c>
      <c r="M3829" s="44">
        <v>5975</v>
      </c>
      <c r="N3829" s="44">
        <v>0</v>
      </c>
      <c r="O3829" s="44">
        <v>5975</v>
      </c>
      <c r="P3829" s="44">
        <v>0</v>
      </c>
      <c r="Q3829" s="44">
        <v>0</v>
      </c>
      <c r="R3829" s="44">
        <v>0</v>
      </c>
      <c r="S3829" s="44">
        <v>0</v>
      </c>
      <c r="T3829" s="44">
        <v>0</v>
      </c>
      <c r="V3829" s="44"/>
      <c r="W3829" s="44"/>
      <c r="X3829" s="44"/>
    </row>
    <row r="3830" spans="1:24">
      <c r="A3830">
        <v>2</v>
      </c>
      <c r="B3830">
        <v>4332</v>
      </c>
      <c r="C3830" t="s">
        <v>3767</v>
      </c>
      <c r="D3830" t="s">
        <v>8548</v>
      </c>
      <c r="E3830" t="s">
        <v>9</v>
      </c>
      <c r="F3830" t="s">
        <v>8549</v>
      </c>
      <c r="G3830" t="s">
        <v>8550</v>
      </c>
      <c r="H3830" t="s">
        <v>86</v>
      </c>
      <c r="I3830" s="42">
        <v>1</v>
      </c>
      <c r="J3830" t="s">
        <v>7002</v>
      </c>
      <c r="K3830" s="37">
        <v>43334</v>
      </c>
      <c r="L3830" s="44">
        <v>3159.85</v>
      </c>
      <c r="M3830" s="44">
        <v>3159.85</v>
      </c>
      <c r="N3830" s="44">
        <v>0</v>
      </c>
      <c r="O3830" s="44">
        <v>3159.85</v>
      </c>
      <c r="P3830" s="44">
        <v>0</v>
      </c>
      <c r="Q3830" s="44">
        <v>0</v>
      </c>
      <c r="R3830" s="44">
        <v>0</v>
      </c>
      <c r="S3830" s="44">
        <v>0</v>
      </c>
      <c r="T3830" s="44">
        <v>0</v>
      </c>
      <c r="V3830" s="44"/>
      <c r="W3830" s="44"/>
      <c r="X3830" s="44"/>
    </row>
    <row r="3831" spans="1:24">
      <c r="A3831">
        <v>2</v>
      </c>
      <c r="B3831">
        <v>4332</v>
      </c>
      <c r="C3831" t="s">
        <v>3767</v>
      </c>
      <c r="D3831" t="s">
        <v>256</v>
      </c>
      <c r="E3831" t="s">
        <v>256</v>
      </c>
      <c r="F3831" t="s">
        <v>6848</v>
      </c>
      <c r="G3831" t="s">
        <v>1399</v>
      </c>
      <c r="H3831" t="s">
        <v>104</v>
      </c>
      <c r="I3831" s="42">
        <v>0</v>
      </c>
      <c r="J3831" t="s">
        <v>7002</v>
      </c>
      <c r="K3831" s="37">
        <v>43356</v>
      </c>
      <c r="L3831" s="44">
        <v>13514.54</v>
      </c>
      <c r="M3831" s="44">
        <v>13514.54</v>
      </c>
      <c r="N3831" s="44">
        <v>0</v>
      </c>
      <c r="O3831" s="44">
        <v>12163.09</v>
      </c>
      <c r="P3831" s="44">
        <v>0</v>
      </c>
      <c r="Q3831" s="44">
        <v>1013.5907999999999</v>
      </c>
      <c r="R3831" s="44">
        <v>0</v>
      </c>
      <c r="S3831" s="44">
        <v>0</v>
      </c>
      <c r="T3831" s="44">
        <v>1013.5907999999999</v>
      </c>
      <c r="V3831" s="44"/>
      <c r="W3831" s="44"/>
      <c r="X3831" s="44"/>
    </row>
    <row r="3832" spans="1:24">
      <c r="A3832">
        <v>2</v>
      </c>
      <c r="B3832">
        <v>4332</v>
      </c>
      <c r="C3832" t="s">
        <v>3767</v>
      </c>
      <c r="D3832" t="s">
        <v>460</v>
      </c>
      <c r="E3832" t="s">
        <v>239</v>
      </c>
      <c r="F3832" t="s">
        <v>6849</v>
      </c>
      <c r="G3832" t="s">
        <v>1068</v>
      </c>
      <c r="H3832" t="s">
        <v>100</v>
      </c>
      <c r="I3832" s="42">
        <v>0.75</v>
      </c>
      <c r="J3832" t="s">
        <v>7002</v>
      </c>
      <c r="K3832" s="37">
        <v>43334</v>
      </c>
      <c r="L3832" s="44">
        <v>8234.94</v>
      </c>
      <c r="M3832" s="44">
        <v>8234.94</v>
      </c>
      <c r="N3832" s="44">
        <v>0</v>
      </c>
      <c r="O3832" s="44">
        <v>7411.45</v>
      </c>
      <c r="P3832" s="44">
        <v>0</v>
      </c>
      <c r="Q3832" s="44">
        <v>617.62080000000003</v>
      </c>
      <c r="R3832" s="44">
        <v>0</v>
      </c>
      <c r="S3832" s="44">
        <v>0</v>
      </c>
      <c r="T3832" s="44">
        <v>617.62080000000003</v>
      </c>
      <c r="V3832" s="44"/>
      <c r="W3832" s="44"/>
      <c r="X3832" s="44"/>
    </row>
    <row r="3833" spans="1:24">
      <c r="A3833">
        <v>2</v>
      </c>
      <c r="B3833">
        <v>4332</v>
      </c>
      <c r="C3833" t="s">
        <v>3767</v>
      </c>
      <c r="D3833" t="s">
        <v>2431</v>
      </c>
      <c r="E3833" t="s">
        <v>25</v>
      </c>
      <c r="F3833" t="s">
        <v>6850</v>
      </c>
      <c r="G3833" t="s">
        <v>2432</v>
      </c>
      <c r="H3833" t="s">
        <v>100</v>
      </c>
      <c r="I3833" s="42">
        <v>1</v>
      </c>
      <c r="J3833" t="s">
        <v>7002</v>
      </c>
      <c r="K3833" s="37">
        <v>43587</v>
      </c>
      <c r="L3833" s="44">
        <v>4285.46</v>
      </c>
      <c r="M3833" s="44">
        <v>4285.46</v>
      </c>
      <c r="N3833" s="44">
        <v>0</v>
      </c>
      <c r="O3833" s="44">
        <v>3856.91</v>
      </c>
      <c r="P3833" s="44">
        <v>0</v>
      </c>
      <c r="Q3833" s="44">
        <v>321.4092</v>
      </c>
      <c r="R3833" s="44">
        <v>0</v>
      </c>
      <c r="S3833" s="44">
        <v>0</v>
      </c>
      <c r="T3833" s="44">
        <v>321.4092</v>
      </c>
      <c r="V3833" s="44"/>
      <c r="W3833" s="44"/>
      <c r="X3833" s="44"/>
    </row>
    <row r="3834" spans="1:24">
      <c r="A3834">
        <v>2</v>
      </c>
      <c r="B3834">
        <v>4332</v>
      </c>
      <c r="C3834" t="s">
        <v>3767</v>
      </c>
      <c r="D3834" t="s">
        <v>582</v>
      </c>
      <c r="E3834" t="s">
        <v>76</v>
      </c>
      <c r="F3834" t="s">
        <v>6851</v>
      </c>
      <c r="G3834" t="s">
        <v>652</v>
      </c>
      <c r="H3834" t="s">
        <v>107</v>
      </c>
      <c r="I3834" s="42">
        <v>0.75</v>
      </c>
      <c r="J3834" t="s">
        <v>7002</v>
      </c>
      <c r="K3834" s="37">
        <v>43598</v>
      </c>
      <c r="L3834" s="44">
        <v>68771.429999999993</v>
      </c>
      <c r="M3834" s="44">
        <v>68771.429999999993</v>
      </c>
      <c r="N3834" s="44">
        <v>0</v>
      </c>
      <c r="O3834" s="44">
        <v>61894.29</v>
      </c>
      <c r="P3834" s="44">
        <v>0</v>
      </c>
      <c r="Q3834" s="44">
        <v>5157.8575000000001</v>
      </c>
      <c r="R3834" s="44">
        <v>0</v>
      </c>
      <c r="S3834" s="44">
        <v>0</v>
      </c>
      <c r="T3834" s="44">
        <v>5157.8575000000001</v>
      </c>
      <c r="V3834" s="44"/>
      <c r="W3834" s="44"/>
      <c r="X3834" s="44"/>
    </row>
    <row r="3835" spans="1:24">
      <c r="A3835">
        <v>2</v>
      </c>
      <c r="B3835">
        <v>4332</v>
      </c>
      <c r="C3835" t="s">
        <v>3767</v>
      </c>
      <c r="D3835" t="s">
        <v>92</v>
      </c>
      <c r="E3835" t="s">
        <v>93</v>
      </c>
      <c r="F3835" t="s">
        <v>6852</v>
      </c>
      <c r="G3835" t="s">
        <v>94</v>
      </c>
      <c r="H3835" t="s">
        <v>86</v>
      </c>
      <c r="I3835" s="42">
        <v>1</v>
      </c>
      <c r="J3835" t="s">
        <v>7002</v>
      </c>
      <c r="K3835" s="37">
        <v>48092</v>
      </c>
      <c r="L3835" s="44">
        <v>371162.13</v>
      </c>
      <c r="M3835" s="44">
        <v>371162.13</v>
      </c>
      <c r="N3835" s="44">
        <v>0</v>
      </c>
      <c r="O3835" s="44">
        <v>347631.26</v>
      </c>
      <c r="P3835" s="44">
        <v>0</v>
      </c>
      <c r="Q3835" s="44">
        <v>17648.150000000001</v>
      </c>
      <c r="R3835" s="44">
        <v>0</v>
      </c>
      <c r="S3835" s="44">
        <v>-0.65039999999999998</v>
      </c>
      <c r="T3835" s="44">
        <v>17648.8004</v>
      </c>
      <c r="V3835" s="44"/>
      <c r="W3835" s="44"/>
      <c r="X3835" s="44"/>
    </row>
    <row r="3836" spans="1:24">
      <c r="A3836">
        <v>2</v>
      </c>
      <c r="B3836">
        <v>4332</v>
      </c>
      <c r="C3836" t="s">
        <v>3767</v>
      </c>
      <c r="D3836" t="s">
        <v>244</v>
      </c>
      <c r="E3836" t="s">
        <v>244</v>
      </c>
      <c r="F3836" t="s">
        <v>6853</v>
      </c>
      <c r="G3836" t="s">
        <v>987</v>
      </c>
      <c r="H3836" t="s">
        <v>104</v>
      </c>
      <c r="I3836" s="42">
        <v>1</v>
      </c>
      <c r="J3836" t="s">
        <v>7002</v>
      </c>
      <c r="K3836" s="37">
        <v>43593</v>
      </c>
      <c r="L3836" s="44">
        <v>124938.86</v>
      </c>
      <c r="M3836" s="44">
        <v>124938.86</v>
      </c>
      <c r="N3836" s="44">
        <v>0</v>
      </c>
      <c r="O3836" s="44">
        <v>112444.97</v>
      </c>
      <c r="P3836" s="44">
        <v>0</v>
      </c>
      <c r="Q3836" s="44">
        <v>9370.4141999999993</v>
      </c>
      <c r="R3836" s="44">
        <v>0</v>
      </c>
      <c r="S3836" s="44">
        <v>0</v>
      </c>
      <c r="T3836" s="44">
        <v>9370.4141999999993</v>
      </c>
      <c r="V3836" s="44"/>
      <c r="W3836" s="44"/>
      <c r="X3836" s="44"/>
    </row>
    <row r="3837" spans="1:24">
      <c r="A3837">
        <v>2</v>
      </c>
      <c r="B3837">
        <v>4332</v>
      </c>
      <c r="C3837" t="s">
        <v>3767</v>
      </c>
      <c r="D3837" t="s">
        <v>333</v>
      </c>
      <c r="E3837" t="s">
        <v>93</v>
      </c>
      <c r="F3837" t="s">
        <v>6854</v>
      </c>
      <c r="G3837" t="s">
        <v>333</v>
      </c>
      <c r="H3837" t="s">
        <v>107</v>
      </c>
      <c r="I3837" s="42">
        <v>0</v>
      </c>
      <c r="J3837" t="s">
        <v>7002</v>
      </c>
      <c r="K3837" s="37">
        <v>43265</v>
      </c>
      <c r="L3837" s="44">
        <v>39091.42</v>
      </c>
      <c r="M3837" s="44">
        <v>39091.42</v>
      </c>
      <c r="N3837" s="44">
        <v>0</v>
      </c>
      <c r="O3837" s="44">
        <v>35182.28</v>
      </c>
      <c r="P3837" s="44">
        <v>0</v>
      </c>
      <c r="Q3837" s="44">
        <v>2931.8566999999998</v>
      </c>
      <c r="R3837" s="44">
        <v>0</v>
      </c>
      <c r="S3837" s="44">
        <v>0</v>
      </c>
      <c r="T3837" s="44">
        <v>2931.8566999999998</v>
      </c>
      <c r="V3837" s="44"/>
      <c r="W3837" s="44"/>
      <c r="X3837" s="44"/>
    </row>
    <row r="3838" spans="1:24">
      <c r="A3838">
        <v>2</v>
      </c>
      <c r="B3838">
        <v>4332</v>
      </c>
      <c r="C3838" t="s">
        <v>3767</v>
      </c>
      <c r="D3838" t="s">
        <v>2038</v>
      </c>
      <c r="E3838" t="s">
        <v>48</v>
      </c>
      <c r="F3838" t="s">
        <v>6855</v>
      </c>
      <c r="G3838" t="s">
        <v>2056</v>
      </c>
      <c r="H3838" t="s">
        <v>100</v>
      </c>
      <c r="I3838" s="42">
        <v>0.5</v>
      </c>
      <c r="J3838" t="s">
        <v>7002</v>
      </c>
      <c r="K3838" s="37">
        <v>43507</v>
      </c>
      <c r="L3838" s="44">
        <v>31978.01</v>
      </c>
      <c r="M3838" s="44">
        <v>31978.01</v>
      </c>
      <c r="N3838" s="44">
        <v>0</v>
      </c>
      <c r="O3838" s="44">
        <v>28780.21</v>
      </c>
      <c r="P3838" s="44">
        <v>0</v>
      </c>
      <c r="Q3838" s="44">
        <v>2398.3508000000002</v>
      </c>
      <c r="R3838" s="44">
        <v>0</v>
      </c>
      <c r="S3838" s="44">
        <v>0</v>
      </c>
      <c r="T3838" s="44">
        <v>2398.3508000000002</v>
      </c>
      <c r="V3838" s="44"/>
      <c r="W3838" s="44"/>
      <c r="X3838" s="44"/>
    </row>
    <row r="3839" spans="1:24">
      <c r="A3839">
        <v>2</v>
      </c>
      <c r="B3839">
        <v>4332</v>
      </c>
      <c r="C3839" t="s">
        <v>3767</v>
      </c>
      <c r="D3839" t="s">
        <v>260</v>
      </c>
      <c r="E3839" t="s">
        <v>261</v>
      </c>
      <c r="F3839" t="s">
        <v>6856</v>
      </c>
      <c r="G3839" t="s">
        <v>262</v>
      </c>
      <c r="H3839" t="s">
        <v>107</v>
      </c>
      <c r="I3839" s="42">
        <v>0.1</v>
      </c>
      <c r="J3839" t="s">
        <v>7002</v>
      </c>
      <c r="K3839" s="37">
        <v>43265</v>
      </c>
      <c r="L3839" s="44">
        <v>6626.47</v>
      </c>
      <c r="M3839" s="44">
        <v>6626.47</v>
      </c>
      <c r="N3839" s="44">
        <v>0</v>
      </c>
      <c r="O3839" s="44">
        <v>5963.82</v>
      </c>
      <c r="P3839" s="44">
        <v>0</v>
      </c>
      <c r="Q3839" s="44">
        <v>496.98500000000001</v>
      </c>
      <c r="R3839" s="44">
        <v>0</v>
      </c>
      <c r="S3839" s="44">
        <v>0</v>
      </c>
      <c r="T3839" s="44">
        <v>496.98500000000001</v>
      </c>
      <c r="V3839" s="44"/>
      <c r="W3839" s="44"/>
      <c r="X3839" s="44"/>
    </row>
    <row r="3840" spans="1:24">
      <c r="A3840">
        <v>2</v>
      </c>
      <c r="B3840">
        <v>4332</v>
      </c>
      <c r="C3840" t="s">
        <v>3767</v>
      </c>
      <c r="D3840" t="s">
        <v>866</v>
      </c>
      <c r="E3840" t="s">
        <v>256</v>
      </c>
      <c r="F3840" t="s">
        <v>6857</v>
      </c>
      <c r="G3840" t="s">
        <v>1226</v>
      </c>
      <c r="H3840" t="s">
        <v>124</v>
      </c>
      <c r="I3840" s="42">
        <v>0.15</v>
      </c>
      <c r="J3840" t="s">
        <v>7002</v>
      </c>
      <c r="K3840" s="37">
        <v>48092</v>
      </c>
      <c r="L3840" s="44">
        <v>201839.11</v>
      </c>
      <c r="M3840" s="44">
        <v>201839.11</v>
      </c>
      <c r="N3840" s="44">
        <v>0</v>
      </c>
      <c r="O3840" s="44">
        <v>181655.2</v>
      </c>
      <c r="P3840" s="44">
        <v>0</v>
      </c>
      <c r="Q3840" s="44">
        <v>9076.5750000000007</v>
      </c>
      <c r="R3840" s="44">
        <v>0</v>
      </c>
      <c r="S3840" s="44">
        <v>5927.29</v>
      </c>
      <c r="T3840" s="44">
        <v>3149.2849999999999</v>
      </c>
      <c r="V3840" s="44"/>
      <c r="W3840" s="44"/>
      <c r="X3840" s="44"/>
    </row>
    <row r="3841" spans="1:24">
      <c r="A3841">
        <v>2</v>
      </c>
      <c r="B3841">
        <v>4332</v>
      </c>
      <c r="C3841" t="s">
        <v>3767</v>
      </c>
      <c r="D3841" t="s">
        <v>585</v>
      </c>
      <c r="E3841" t="s">
        <v>385</v>
      </c>
      <c r="F3841" t="s">
        <v>6858</v>
      </c>
      <c r="G3841" t="s">
        <v>585</v>
      </c>
      <c r="H3841" t="s">
        <v>107</v>
      </c>
      <c r="I3841" s="42">
        <v>1</v>
      </c>
      <c r="J3841" t="s">
        <v>7002</v>
      </c>
      <c r="K3841" s="37">
        <v>43333</v>
      </c>
      <c r="L3841" s="44">
        <v>10000</v>
      </c>
      <c r="M3841" s="44">
        <v>10000</v>
      </c>
      <c r="N3841" s="44">
        <v>0</v>
      </c>
      <c r="O3841" s="44">
        <v>9000</v>
      </c>
      <c r="P3841" s="44">
        <v>0</v>
      </c>
      <c r="Q3841" s="44">
        <v>750</v>
      </c>
      <c r="R3841" s="44">
        <v>0</v>
      </c>
      <c r="S3841" s="44">
        <v>0</v>
      </c>
      <c r="T3841" s="44">
        <v>750</v>
      </c>
      <c r="V3841" s="44"/>
      <c r="W3841" s="44"/>
      <c r="X3841" s="44"/>
    </row>
    <row r="3842" spans="1:24">
      <c r="A3842">
        <v>2</v>
      </c>
      <c r="B3842">
        <v>4332</v>
      </c>
      <c r="C3842" t="s">
        <v>3767</v>
      </c>
      <c r="D3842" t="s">
        <v>221</v>
      </c>
      <c r="E3842" t="s">
        <v>147</v>
      </c>
      <c r="F3842" t="s">
        <v>6859</v>
      </c>
      <c r="G3842" t="s">
        <v>266</v>
      </c>
      <c r="H3842" t="s">
        <v>100</v>
      </c>
      <c r="I3842" s="42">
        <v>1</v>
      </c>
      <c r="J3842" t="s">
        <v>7002</v>
      </c>
      <c r="K3842" s="37">
        <v>43265</v>
      </c>
      <c r="L3842" s="44">
        <v>56230</v>
      </c>
      <c r="M3842" s="44">
        <v>56230</v>
      </c>
      <c r="N3842" s="44">
        <v>0</v>
      </c>
      <c r="O3842" s="44">
        <v>50607</v>
      </c>
      <c r="P3842" s="44">
        <v>0</v>
      </c>
      <c r="Q3842" s="44">
        <v>4217.25</v>
      </c>
      <c r="R3842" s="44">
        <v>0</v>
      </c>
      <c r="S3842" s="44">
        <v>0</v>
      </c>
      <c r="T3842" s="44">
        <v>4217.25</v>
      </c>
      <c r="V3842" s="44"/>
      <c r="W3842" s="44"/>
      <c r="X3842" s="44"/>
    </row>
    <row r="3843" spans="1:24">
      <c r="A3843">
        <v>2</v>
      </c>
      <c r="B3843">
        <v>4332</v>
      </c>
      <c r="C3843" t="s">
        <v>3767</v>
      </c>
      <c r="D3843" t="s">
        <v>122</v>
      </c>
      <c r="E3843" t="s">
        <v>122</v>
      </c>
      <c r="F3843" t="s">
        <v>6860</v>
      </c>
      <c r="G3843" t="s">
        <v>312</v>
      </c>
      <c r="H3843" t="s">
        <v>107</v>
      </c>
      <c r="I3843" s="42">
        <v>0</v>
      </c>
      <c r="J3843" t="s">
        <v>7002</v>
      </c>
      <c r="K3843" s="37">
        <v>43265</v>
      </c>
      <c r="L3843" s="44">
        <v>4680.8599999999997</v>
      </c>
      <c r="M3843" s="44">
        <v>4680.8599999999997</v>
      </c>
      <c r="N3843" s="44">
        <v>0</v>
      </c>
      <c r="O3843" s="44">
        <v>4212.7700000000004</v>
      </c>
      <c r="P3843" s="44">
        <v>0</v>
      </c>
      <c r="Q3843" s="44">
        <v>351.06420000000003</v>
      </c>
      <c r="R3843" s="44">
        <v>0</v>
      </c>
      <c r="S3843" s="44">
        <v>0</v>
      </c>
      <c r="T3843" s="44">
        <v>351.06420000000003</v>
      </c>
      <c r="V3843" s="44"/>
      <c r="W3843" s="44"/>
      <c r="X3843" s="44"/>
    </row>
    <row r="3844" spans="1:24">
      <c r="A3844">
        <v>2</v>
      </c>
      <c r="B3844">
        <v>4332</v>
      </c>
      <c r="C3844" t="s">
        <v>3767</v>
      </c>
      <c r="D3844" t="s">
        <v>1102</v>
      </c>
      <c r="E3844" t="s">
        <v>9</v>
      </c>
      <c r="F3844" t="s">
        <v>8551</v>
      </c>
      <c r="G3844" t="s">
        <v>8552</v>
      </c>
      <c r="H3844" t="s">
        <v>86</v>
      </c>
      <c r="I3844" s="42">
        <v>1</v>
      </c>
      <c r="J3844" t="s">
        <v>7002</v>
      </c>
      <c r="K3844" s="37">
        <v>43901</v>
      </c>
      <c r="L3844" s="44">
        <v>28865.45</v>
      </c>
      <c r="M3844" s="44">
        <v>28865.45</v>
      </c>
      <c r="N3844" s="44">
        <v>0</v>
      </c>
      <c r="O3844" s="44">
        <v>28865.45</v>
      </c>
      <c r="P3844" s="44">
        <v>0</v>
      </c>
      <c r="Q3844" s="44">
        <v>0</v>
      </c>
      <c r="R3844" s="44">
        <v>0</v>
      </c>
      <c r="S3844" s="44">
        <v>0</v>
      </c>
      <c r="T3844" s="44">
        <v>0</v>
      </c>
      <c r="V3844" s="44"/>
      <c r="W3844" s="44"/>
      <c r="X3844" s="44"/>
    </row>
    <row r="3845" spans="1:24">
      <c r="A3845">
        <v>2</v>
      </c>
      <c r="B3845">
        <v>4332</v>
      </c>
      <c r="C3845" t="s">
        <v>3767</v>
      </c>
      <c r="D3845" t="s">
        <v>8553</v>
      </c>
      <c r="E3845" t="s">
        <v>152</v>
      </c>
      <c r="F3845" t="s">
        <v>8554</v>
      </c>
      <c r="G3845" t="s">
        <v>8555</v>
      </c>
      <c r="H3845" t="s">
        <v>86</v>
      </c>
      <c r="I3845" s="42">
        <v>1</v>
      </c>
      <c r="J3845" t="s">
        <v>7002</v>
      </c>
      <c r="K3845" s="37">
        <v>43265</v>
      </c>
      <c r="L3845" s="44">
        <v>63900.65</v>
      </c>
      <c r="M3845" s="44">
        <v>63900.65</v>
      </c>
      <c r="N3845" s="44">
        <v>0</v>
      </c>
      <c r="O3845" s="44">
        <v>63900.65</v>
      </c>
      <c r="P3845" s="44">
        <v>0</v>
      </c>
      <c r="Q3845" s="44">
        <v>0</v>
      </c>
      <c r="R3845" s="44">
        <v>0</v>
      </c>
      <c r="S3845" s="44">
        <v>0</v>
      </c>
      <c r="T3845" s="44">
        <v>0</v>
      </c>
      <c r="V3845" s="44"/>
      <c r="W3845" s="44"/>
      <c r="X3845" s="44"/>
    </row>
    <row r="3846" spans="1:24">
      <c r="A3846">
        <v>2</v>
      </c>
      <c r="B3846">
        <v>4332</v>
      </c>
      <c r="C3846" t="s">
        <v>3767</v>
      </c>
      <c r="D3846" t="s">
        <v>852</v>
      </c>
      <c r="E3846" t="s">
        <v>25</v>
      </c>
      <c r="F3846" t="s">
        <v>6861</v>
      </c>
      <c r="G3846" t="s">
        <v>853</v>
      </c>
      <c r="H3846" t="s">
        <v>149</v>
      </c>
      <c r="I3846" s="42">
        <v>1</v>
      </c>
      <c r="J3846" t="s">
        <v>7002</v>
      </c>
      <c r="K3846" s="37">
        <v>43334</v>
      </c>
      <c r="L3846" s="44">
        <v>7080</v>
      </c>
      <c r="M3846" s="44">
        <v>7080</v>
      </c>
      <c r="N3846" s="44">
        <v>0</v>
      </c>
      <c r="O3846" s="44">
        <v>6372</v>
      </c>
      <c r="P3846" s="44">
        <v>0</v>
      </c>
      <c r="Q3846" s="44">
        <v>531</v>
      </c>
      <c r="R3846" s="44">
        <v>0</v>
      </c>
      <c r="S3846" s="44">
        <v>0</v>
      </c>
      <c r="T3846" s="44">
        <v>531</v>
      </c>
      <c r="V3846" s="44"/>
      <c r="W3846" s="44"/>
      <c r="X3846" s="44"/>
    </row>
    <row r="3847" spans="1:24">
      <c r="A3847">
        <v>2</v>
      </c>
      <c r="B3847">
        <v>4332</v>
      </c>
      <c r="C3847" t="s">
        <v>3767</v>
      </c>
      <c r="D3847" t="s">
        <v>7675</v>
      </c>
      <c r="E3847" t="s">
        <v>21</v>
      </c>
      <c r="F3847" t="s">
        <v>6862</v>
      </c>
      <c r="G3847" t="s">
        <v>289</v>
      </c>
      <c r="H3847" t="s">
        <v>100</v>
      </c>
      <c r="I3847" s="42">
        <v>1</v>
      </c>
      <c r="J3847" t="s">
        <v>7002</v>
      </c>
      <c r="K3847" s="37">
        <v>43265</v>
      </c>
      <c r="L3847" s="44">
        <v>8200</v>
      </c>
      <c r="M3847" s="44">
        <v>8200</v>
      </c>
      <c r="N3847" s="44">
        <v>0</v>
      </c>
      <c r="O3847" s="44">
        <v>7380</v>
      </c>
      <c r="P3847" s="44">
        <v>0</v>
      </c>
      <c r="Q3847" s="44">
        <v>615</v>
      </c>
      <c r="R3847" s="44">
        <v>0</v>
      </c>
      <c r="S3847" s="44">
        <v>0</v>
      </c>
      <c r="T3847" s="44">
        <v>615</v>
      </c>
      <c r="V3847" s="44"/>
      <c r="W3847" s="44"/>
      <c r="X3847" s="44"/>
    </row>
    <row r="3848" spans="1:24">
      <c r="A3848">
        <v>2</v>
      </c>
      <c r="B3848">
        <v>4332</v>
      </c>
      <c r="C3848" t="s">
        <v>3767</v>
      </c>
      <c r="D3848" t="s">
        <v>2038</v>
      </c>
      <c r="E3848" t="s">
        <v>48</v>
      </c>
      <c r="F3848" t="s">
        <v>6863</v>
      </c>
      <c r="G3848" t="s">
        <v>2066</v>
      </c>
      <c r="H3848" t="s">
        <v>100</v>
      </c>
      <c r="I3848" s="42">
        <v>0</v>
      </c>
      <c r="J3848" t="s">
        <v>7002</v>
      </c>
      <c r="K3848" s="37">
        <v>43507</v>
      </c>
      <c r="L3848" s="44">
        <v>7728.6</v>
      </c>
      <c r="M3848" s="44">
        <v>7728.6</v>
      </c>
      <c r="N3848" s="44">
        <v>0</v>
      </c>
      <c r="O3848" s="44">
        <v>6955.74</v>
      </c>
      <c r="P3848" s="44">
        <v>0</v>
      </c>
      <c r="Q3848" s="44">
        <v>579.64499999999998</v>
      </c>
      <c r="R3848" s="44">
        <v>0</v>
      </c>
      <c r="S3848" s="44">
        <v>0</v>
      </c>
      <c r="T3848" s="44">
        <v>579.64499999999998</v>
      </c>
      <c r="V3848" s="44"/>
      <c r="W3848" s="44"/>
      <c r="X3848" s="44"/>
    </row>
    <row r="3849" spans="1:24">
      <c r="A3849">
        <v>2</v>
      </c>
      <c r="B3849">
        <v>4332</v>
      </c>
      <c r="C3849" t="s">
        <v>3767</v>
      </c>
      <c r="D3849" t="s">
        <v>308</v>
      </c>
      <c r="E3849" t="s">
        <v>152</v>
      </c>
      <c r="F3849" t="s">
        <v>6864</v>
      </c>
      <c r="G3849" t="s">
        <v>309</v>
      </c>
      <c r="H3849" t="s">
        <v>107</v>
      </c>
      <c r="I3849" s="42">
        <v>1</v>
      </c>
      <c r="J3849" t="s">
        <v>7002</v>
      </c>
      <c r="K3849" s="37">
        <v>43266</v>
      </c>
      <c r="L3849" s="44">
        <v>4083.12</v>
      </c>
      <c r="M3849" s="44">
        <v>4083.12</v>
      </c>
      <c r="N3849" s="44">
        <v>0</v>
      </c>
      <c r="O3849" s="44">
        <v>3674.81</v>
      </c>
      <c r="P3849" s="44">
        <v>0</v>
      </c>
      <c r="Q3849" s="44">
        <v>306.23419999999999</v>
      </c>
      <c r="R3849" s="44">
        <v>0</v>
      </c>
      <c r="S3849" s="44">
        <v>0</v>
      </c>
      <c r="T3849" s="44">
        <v>306.23419999999999</v>
      </c>
      <c r="V3849" s="44"/>
      <c r="W3849" s="44"/>
      <c r="X3849" s="44"/>
    </row>
    <row r="3850" spans="1:24">
      <c r="A3850">
        <v>2</v>
      </c>
      <c r="B3850">
        <v>4332</v>
      </c>
      <c r="C3850" t="s">
        <v>3767</v>
      </c>
      <c r="D3850" t="s">
        <v>3200</v>
      </c>
      <c r="E3850" t="s">
        <v>21</v>
      </c>
      <c r="F3850" t="s">
        <v>8556</v>
      </c>
      <c r="G3850" t="s">
        <v>8557</v>
      </c>
      <c r="H3850" t="s">
        <v>86</v>
      </c>
      <c r="I3850" s="42">
        <v>1</v>
      </c>
      <c r="J3850" t="s">
        <v>7002</v>
      </c>
      <c r="K3850" s="37">
        <v>43928</v>
      </c>
      <c r="L3850" s="44">
        <v>102096.49</v>
      </c>
      <c r="M3850" s="44">
        <v>102096.49</v>
      </c>
      <c r="N3850" s="44">
        <v>0</v>
      </c>
      <c r="O3850" s="44">
        <v>102096.49</v>
      </c>
      <c r="P3850" s="44">
        <v>0</v>
      </c>
      <c r="Q3850" s="44">
        <v>0</v>
      </c>
      <c r="R3850" s="44">
        <v>0</v>
      </c>
      <c r="S3850" s="44">
        <v>0</v>
      </c>
      <c r="T3850" s="44">
        <v>0</v>
      </c>
      <c r="V3850" s="44"/>
      <c r="W3850" s="44"/>
      <c r="X3850" s="44"/>
    </row>
    <row r="3851" spans="1:24">
      <c r="A3851">
        <v>2</v>
      </c>
      <c r="B3851">
        <v>4332</v>
      </c>
      <c r="C3851" t="s">
        <v>3767</v>
      </c>
      <c r="D3851" t="s">
        <v>622</v>
      </c>
      <c r="E3851" t="s">
        <v>9</v>
      </c>
      <c r="F3851" t="s">
        <v>6865</v>
      </c>
      <c r="G3851" t="s">
        <v>623</v>
      </c>
      <c r="H3851" t="s">
        <v>149</v>
      </c>
      <c r="I3851" s="42">
        <v>1</v>
      </c>
      <c r="J3851" t="s">
        <v>7002</v>
      </c>
      <c r="K3851" s="37">
        <v>43336</v>
      </c>
      <c r="L3851" s="44">
        <v>7423.84</v>
      </c>
      <c r="M3851" s="44">
        <v>7423.84</v>
      </c>
      <c r="N3851" s="44">
        <v>0</v>
      </c>
      <c r="O3851" s="44">
        <v>6681.46</v>
      </c>
      <c r="P3851" s="44">
        <v>0</v>
      </c>
      <c r="Q3851" s="44">
        <v>556.78830000000005</v>
      </c>
      <c r="R3851" s="44">
        <v>0</v>
      </c>
      <c r="S3851" s="44">
        <v>0</v>
      </c>
      <c r="T3851" s="44">
        <v>556.78830000000005</v>
      </c>
      <c r="V3851" s="44"/>
      <c r="W3851" s="44"/>
      <c r="X3851" s="44"/>
    </row>
    <row r="3852" spans="1:24">
      <c r="A3852">
        <v>2</v>
      </c>
      <c r="B3852">
        <v>4332</v>
      </c>
      <c r="C3852" t="s">
        <v>3767</v>
      </c>
      <c r="D3852" t="s">
        <v>1314</v>
      </c>
      <c r="E3852" t="s">
        <v>152</v>
      </c>
      <c r="F3852" t="s">
        <v>6866</v>
      </c>
      <c r="G3852" t="s">
        <v>1315</v>
      </c>
      <c r="H3852" t="s">
        <v>107</v>
      </c>
      <c r="I3852" s="42">
        <v>1</v>
      </c>
      <c r="J3852" t="s">
        <v>7002</v>
      </c>
      <c r="K3852" s="37">
        <v>44014</v>
      </c>
      <c r="L3852" s="44">
        <v>156527.95000000001</v>
      </c>
      <c r="M3852" s="44">
        <v>133500</v>
      </c>
      <c r="N3852" s="44">
        <v>-23027.95</v>
      </c>
      <c r="O3852" s="44">
        <v>120150</v>
      </c>
      <c r="P3852" s="44">
        <v>-20725.16</v>
      </c>
      <c r="Q3852" s="44">
        <v>10012.5</v>
      </c>
      <c r="R3852" s="44">
        <v>0</v>
      </c>
      <c r="S3852" s="44">
        <v>0</v>
      </c>
      <c r="T3852" s="44">
        <v>10012.5</v>
      </c>
      <c r="V3852" s="44"/>
      <c r="W3852" s="44"/>
      <c r="X3852" s="44"/>
    </row>
    <row r="3853" spans="1:24">
      <c r="A3853">
        <v>2</v>
      </c>
      <c r="B3853">
        <v>4332</v>
      </c>
      <c r="C3853" t="s">
        <v>3767</v>
      </c>
      <c r="D3853" t="s">
        <v>313</v>
      </c>
      <c r="E3853" t="s">
        <v>314</v>
      </c>
      <c r="F3853" t="s">
        <v>6867</v>
      </c>
      <c r="G3853" t="s">
        <v>636</v>
      </c>
      <c r="H3853" t="s">
        <v>104</v>
      </c>
      <c r="I3853" s="42">
        <v>1</v>
      </c>
      <c r="J3853" t="s">
        <v>7002</v>
      </c>
      <c r="K3853" s="37">
        <v>43333</v>
      </c>
      <c r="L3853" s="44">
        <v>22963</v>
      </c>
      <c r="M3853" s="44">
        <v>22963</v>
      </c>
      <c r="N3853" s="44">
        <v>0</v>
      </c>
      <c r="O3853" s="44">
        <v>20666.7</v>
      </c>
      <c r="P3853" s="44">
        <v>0</v>
      </c>
      <c r="Q3853" s="44">
        <v>1722.2249999999999</v>
      </c>
      <c r="R3853" s="44">
        <v>0</v>
      </c>
      <c r="S3853" s="44">
        <v>0</v>
      </c>
      <c r="T3853" s="44">
        <v>1722.2249999999999</v>
      </c>
      <c r="V3853" s="44"/>
      <c r="W3853" s="44"/>
      <c r="X3853" s="44"/>
    </row>
    <row r="3854" spans="1:24">
      <c r="A3854">
        <v>2</v>
      </c>
      <c r="B3854">
        <v>4332</v>
      </c>
      <c r="C3854" t="s">
        <v>3767</v>
      </c>
      <c r="D3854" t="s">
        <v>348</v>
      </c>
      <c r="E3854" t="s">
        <v>9</v>
      </c>
      <c r="F3854" t="s">
        <v>6868</v>
      </c>
      <c r="G3854" t="s">
        <v>476</v>
      </c>
      <c r="H3854" t="s">
        <v>100</v>
      </c>
      <c r="I3854" s="42">
        <v>1</v>
      </c>
      <c r="J3854" t="s">
        <v>7002</v>
      </c>
      <c r="K3854" s="37">
        <v>43294</v>
      </c>
      <c r="L3854" s="44">
        <v>5882.68</v>
      </c>
      <c r="M3854" s="44">
        <v>5882.68</v>
      </c>
      <c r="N3854" s="44">
        <v>0</v>
      </c>
      <c r="O3854" s="44">
        <v>5294.41</v>
      </c>
      <c r="P3854" s="44">
        <v>0</v>
      </c>
      <c r="Q3854" s="44">
        <v>441.20080000000002</v>
      </c>
      <c r="R3854" s="44">
        <v>0</v>
      </c>
      <c r="S3854" s="44">
        <v>0</v>
      </c>
      <c r="T3854" s="44">
        <v>441.20080000000002</v>
      </c>
      <c r="V3854" s="44"/>
      <c r="W3854" s="44"/>
      <c r="X3854" s="44"/>
    </row>
    <row r="3855" spans="1:24">
      <c r="A3855">
        <v>2</v>
      </c>
      <c r="B3855">
        <v>4332</v>
      </c>
      <c r="C3855" t="s">
        <v>3767</v>
      </c>
      <c r="D3855" t="s">
        <v>7130</v>
      </c>
      <c r="E3855" t="s">
        <v>21</v>
      </c>
      <c r="F3855" t="s">
        <v>8558</v>
      </c>
      <c r="G3855" t="s">
        <v>8559</v>
      </c>
      <c r="H3855" t="s">
        <v>86</v>
      </c>
      <c r="I3855" s="42">
        <v>1</v>
      </c>
      <c r="J3855" t="s">
        <v>7002</v>
      </c>
      <c r="K3855" s="37">
        <v>43928</v>
      </c>
      <c r="L3855" s="44">
        <v>170606.19</v>
      </c>
      <c r="M3855" s="44">
        <v>170606.19</v>
      </c>
      <c r="N3855" s="44">
        <v>0</v>
      </c>
      <c r="O3855" s="44">
        <v>170606.19</v>
      </c>
      <c r="P3855" s="44">
        <v>0</v>
      </c>
      <c r="Q3855" s="44">
        <v>0</v>
      </c>
      <c r="R3855" s="44">
        <v>0</v>
      </c>
      <c r="S3855" s="44">
        <v>0</v>
      </c>
      <c r="T3855" s="44">
        <v>0</v>
      </c>
      <c r="V3855" s="44"/>
      <c r="W3855" s="44"/>
      <c r="X3855" s="44"/>
    </row>
    <row r="3856" spans="1:24">
      <c r="A3856">
        <v>2</v>
      </c>
      <c r="B3856">
        <v>4332</v>
      </c>
      <c r="C3856" t="s">
        <v>3767</v>
      </c>
      <c r="D3856" t="s">
        <v>206</v>
      </c>
      <c r="E3856" t="s">
        <v>60</v>
      </c>
      <c r="F3856" t="s">
        <v>6869</v>
      </c>
      <c r="G3856" t="s">
        <v>863</v>
      </c>
      <c r="H3856" t="s">
        <v>100</v>
      </c>
      <c r="I3856" s="42">
        <v>1</v>
      </c>
      <c r="J3856" t="s">
        <v>7002</v>
      </c>
      <c r="K3856" s="37">
        <v>43336</v>
      </c>
      <c r="L3856" s="44">
        <v>42532</v>
      </c>
      <c r="M3856" s="44">
        <v>42532</v>
      </c>
      <c r="N3856" s="44">
        <v>0</v>
      </c>
      <c r="O3856" s="44">
        <v>38278.800000000003</v>
      </c>
      <c r="P3856" s="44">
        <v>0</v>
      </c>
      <c r="Q3856" s="44">
        <v>3189.9</v>
      </c>
      <c r="R3856" s="44">
        <v>0</v>
      </c>
      <c r="S3856" s="44">
        <v>0</v>
      </c>
      <c r="T3856" s="44">
        <v>3189.9</v>
      </c>
      <c r="V3856" s="44"/>
      <c r="W3856" s="44"/>
      <c r="X3856" s="44"/>
    </row>
    <row r="3857" spans="1:24">
      <c r="A3857">
        <v>2</v>
      </c>
      <c r="B3857">
        <v>4332</v>
      </c>
      <c r="C3857" t="s">
        <v>3767</v>
      </c>
      <c r="D3857" t="s">
        <v>8560</v>
      </c>
      <c r="E3857" t="s">
        <v>48</v>
      </c>
      <c r="F3857" t="s">
        <v>8561</v>
      </c>
      <c r="G3857" t="s">
        <v>8562</v>
      </c>
      <c r="H3857" t="s">
        <v>86</v>
      </c>
      <c r="I3857" s="42">
        <v>1</v>
      </c>
      <c r="J3857" t="s">
        <v>7002</v>
      </c>
      <c r="K3857" s="37">
        <v>43412</v>
      </c>
      <c r="L3857" s="44">
        <v>74959.679999999993</v>
      </c>
      <c r="M3857" s="44">
        <v>74959.679999999993</v>
      </c>
      <c r="N3857" s="44">
        <v>0</v>
      </c>
      <c r="O3857" s="44">
        <v>74959.679999999993</v>
      </c>
      <c r="P3857" s="44">
        <v>0</v>
      </c>
      <c r="Q3857" s="44">
        <v>0</v>
      </c>
      <c r="R3857" s="44">
        <v>0</v>
      </c>
      <c r="S3857" s="44">
        <v>0</v>
      </c>
      <c r="T3857" s="44">
        <v>0</v>
      </c>
      <c r="V3857" s="44"/>
      <c r="W3857" s="44"/>
      <c r="X3857" s="44"/>
    </row>
    <row r="3858" spans="1:24">
      <c r="A3858">
        <v>2</v>
      </c>
      <c r="B3858">
        <v>4332</v>
      </c>
      <c r="C3858" t="s">
        <v>3767</v>
      </c>
      <c r="D3858" t="s">
        <v>34</v>
      </c>
      <c r="E3858" t="s">
        <v>15</v>
      </c>
      <c r="F3858" t="s">
        <v>8563</v>
      </c>
      <c r="G3858" t="s">
        <v>8564</v>
      </c>
      <c r="H3858" t="s">
        <v>86</v>
      </c>
      <c r="I3858" s="42">
        <v>1</v>
      </c>
      <c r="J3858" t="s">
        <v>7002</v>
      </c>
      <c r="K3858" s="37">
        <v>43265</v>
      </c>
      <c r="L3858" s="44">
        <v>65954.52</v>
      </c>
      <c r="M3858" s="44">
        <v>65954.52</v>
      </c>
      <c r="N3858" s="44">
        <v>0</v>
      </c>
      <c r="O3858" s="44">
        <v>65954.52</v>
      </c>
      <c r="P3858" s="44">
        <v>0</v>
      </c>
      <c r="Q3858" s="44">
        <v>0</v>
      </c>
      <c r="R3858" s="44">
        <v>0</v>
      </c>
      <c r="S3858" s="44">
        <v>0</v>
      </c>
      <c r="T3858" s="44">
        <v>0</v>
      </c>
      <c r="V3858" s="44"/>
      <c r="W3858" s="44"/>
      <c r="X3858" s="44"/>
    </row>
    <row r="3859" spans="1:24">
      <c r="A3859">
        <v>2</v>
      </c>
      <c r="B3859">
        <v>4332</v>
      </c>
      <c r="C3859" t="s">
        <v>3767</v>
      </c>
      <c r="D3859" t="s">
        <v>530</v>
      </c>
      <c r="E3859" t="s">
        <v>152</v>
      </c>
      <c r="F3859" t="s">
        <v>6870</v>
      </c>
      <c r="G3859" t="s">
        <v>1999</v>
      </c>
      <c r="H3859" t="s">
        <v>149</v>
      </c>
      <c r="I3859" s="42">
        <v>0</v>
      </c>
      <c r="J3859" t="s">
        <v>7002</v>
      </c>
      <c r="K3859" s="37">
        <v>43507</v>
      </c>
      <c r="L3859" s="44">
        <v>115089.31</v>
      </c>
      <c r="M3859" s="44">
        <v>115089.31</v>
      </c>
      <c r="N3859" s="44">
        <v>0</v>
      </c>
      <c r="O3859" s="44">
        <v>103580.38</v>
      </c>
      <c r="P3859" s="44">
        <v>0</v>
      </c>
      <c r="Q3859" s="44">
        <v>8631.6983</v>
      </c>
      <c r="R3859" s="44">
        <v>0</v>
      </c>
      <c r="S3859" s="44">
        <v>0</v>
      </c>
      <c r="T3859" s="44">
        <v>8631.6983</v>
      </c>
      <c r="V3859" s="44"/>
      <c r="W3859" s="44"/>
      <c r="X3859" s="44"/>
    </row>
    <row r="3860" spans="1:24">
      <c r="A3860">
        <v>2</v>
      </c>
      <c r="B3860">
        <v>4332</v>
      </c>
      <c r="C3860" t="s">
        <v>3767</v>
      </c>
      <c r="D3860" t="s">
        <v>1013</v>
      </c>
      <c r="E3860" t="s">
        <v>9</v>
      </c>
      <c r="F3860" t="s">
        <v>8565</v>
      </c>
      <c r="G3860" t="s">
        <v>8566</v>
      </c>
      <c r="H3860" t="s">
        <v>86</v>
      </c>
      <c r="I3860" s="42">
        <v>1</v>
      </c>
      <c r="J3860" t="s">
        <v>7002</v>
      </c>
      <c r="K3860" s="37">
        <v>43857</v>
      </c>
      <c r="L3860" s="44">
        <v>261022.05</v>
      </c>
      <c r="M3860" s="44">
        <v>261022.05</v>
      </c>
      <c r="N3860" s="44">
        <v>0</v>
      </c>
      <c r="O3860" s="44">
        <v>261022.05</v>
      </c>
      <c r="P3860" s="44">
        <v>0</v>
      </c>
      <c r="Q3860" s="44">
        <v>0</v>
      </c>
      <c r="R3860" s="44">
        <v>0</v>
      </c>
      <c r="S3860" s="44">
        <v>0</v>
      </c>
      <c r="T3860" s="44">
        <v>0</v>
      </c>
      <c r="V3860" s="44"/>
      <c r="W3860" s="44"/>
      <c r="X3860" s="44"/>
    </row>
    <row r="3861" spans="1:24">
      <c r="A3861">
        <v>2</v>
      </c>
      <c r="B3861">
        <v>4332</v>
      </c>
      <c r="C3861" t="s">
        <v>3767</v>
      </c>
      <c r="D3861" t="s">
        <v>465</v>
      </c>
      <c r="E3861" t="s">
        <v>131</v>
      </c>
      <c r="F3861" t="s">
        <v>6871</v>
      </c>
      <c r="G3861" t="s">
        <v>138</v>
      </c>
      <c r="H3861" t="s">
        <v>86</v>
      </c>
      <c r="I3861" s="42">
        <v>1</v>
      </c>
      <c r="J3861" t="s">
        <v>7002</v>
      </c>
      <c r="K3861" s="37">
        <v>43760</v>
      </c>
      <c r="L3861" s="44">
        <v>5120</v>
      </c>
      <c r="M3861" s="44">
        <v>5120</v>
      </c>
      <c r="N3861" s="44">
        <v>0</v>
      </c>
      <c r="O3861" s="44">
        <v>448.54</v>
      </c>
      <c r="P3861" s="44">
        <v>0</v>
      </c>
      <c r="Q3861" s="44">
        <v>3503.8346999999999</v>
      </c>
      <c r="R3861" s="44">
        <v>0</v>
      </c>
      <c r="S3861" s="44">
        <v>0</v>
      </c>
      <c r="T3861" s="44">
        <v>3503.8346999999999</v>
      </c>
      <c r="V3861" s="44"/>
      <c r="W3861" s="44"/>
      <c r="X3861" s="44"/>
    </row>
    <row r="3862" spans="1:24">
      <c r="A3862">
        <v>2</v>
      </c>
      <c r="B3862">
        <v>4332</v>
      </c>
      <c r="C3862" t="s">
        <v>3767</v>
      </c>
      <c r="D3862" t="s">
        <v>500</v>
      </c>
      <c r="E3862" t="s">
        <v>422</v>
      </c>
      <c r="F3862" t="s">
        <v>6872</v>
      </c>
      <c r="G3862" t="s">
        <v>501</v>
      </c>
      <c r="H3862" t="s">
        <v>124</v>
      </c>
      <c r="I3862" s="42">
        <v>0</v>
      </c>
      <c r="J3862" t="s">
        <v>7002</v>
      </c>
      <c r="K3862" s="37">
        <v>43294</v>
      </c>
      <c r="L3862" s="44">
        <v>82640.87</v>
      </c>
      <c r="M3862" s="44">
        <v>82640.87</v>
      </c>
      <c r="N3862" s="44">
        <v>0</v>
      </c>
      <c r="O3862" s="44">
        <v>74376.78</v>
      </c>
      <c r="P3862" s="44">
        <v>0</v>
      </c>
      <c r="Q3862" s="44">
        <v>6198.0649999999996</v>
      </c>
      <c r="R3862" s="44">
        <v>0</v>
      </c>
      <c r="S3862" s="44">
        <v>0</v>
      </c>
      <c r="T3862" s="44">
        <v>6198.0649999999996</v>
      </c>
      <c r="V3862" s="44"/>
      <c r="W3862" s="44"/>
      <c r="X3862" s="44"/>
    </row>
    <row r="3863" spans="1:24">
      <c r="A3863">
        <v>2</v>
      </c>
      <c r="B3863">
        <v>4332</v>
      </c>
      <c r="C3863" t="s">
        <v>3767</v>
      </c>
      <c r="D3863" t="s">
        <v>101</v>
      </c>
      <c r="E3863" t="s">
        <v>102</v>
      </c>
      <c r="F3863" t="s">
        <v>6873</v>
      </c>
      <c r="G3863" t="s">
        <v>770</v>
      </c>
      <c r="H3863" t="s">
        <v>100</v>
      </c>
      <c r="I3863" s="42">
        <v>0</v>
      </c>
      <c r="J3863" t="s">
        <v>7002</v>
      </c>
      <c r="K3863" s="37">
        <v>43333</v>
      </c>
      <c r="L3863" s="44">
        <v>4908.75</v>
      </c>
      <c r="M3863" s="44">
        <v>4908.75</v>
      </c>
      <c r="N3863" s="44">
        <v>0</v>
      </c>
      <c r="O3863" s="44">
        <v>4417.88</v>
      </c>
      <c r="P3863" s="44">
        <v>0</v>
      </c>
      <c r="Q3863" s="44">
        <v>368.1567</v>
      </c>
      <c r="R3863" s="44">
        <v>0</v>
      </c>
      <c r="S3863" s="44">
        <v>0</v>
      </c>
      <c r="T3863" s="44">
        <v>368.1567</v>
      </c>
      <c r="V3863" s="44"/>
      <c r="W3863" s="44"/>
      <c r="X3863" s="44"/>
    </row>
    <row r="3864" spans="1:24">
      <c r="A3864">
        <v>2</v>
      </c>
      <c r="B3864">
        <v>4332</v>
      </c>
      <c r="C3864" t="s">
        <v>3767</v>
      </c>
      <c r="D3864" t="s">
        <v>241</v>
      </c>
      <c r="E3864" t="s">
        <v>9</v>
      </c>
      <c r="F3864" t="s">
        <v>6874</v>
      </c>
      <c r="G3864" t="s">
        <v>539</v>
      </c>
      <c r="H3864" t="s">
        <v>149</v>
      </c>
      <c r="I3864" s="42">
        <v>1</v>
      </c>
      <c r="J3864" t="s">
        <v>7002</v>
      </c>
      <c r="K3864" s="37">
        <v>43294</v>
      </c>
      <c r="L3864" s="44">
        <v>8500</v>
      </c>
      <c r="M3864" s="44">
        <v>8500</v>
      </c>
      <c r="N3864" s="44">
        <v>0</v>
      </c>
      <c r="O3864" s="44">
        <v>7650</v>
      </c>
      <c r="P3864" s="44">
        <v>0</v>
      </c>
      <c r="Q3864" s="44">
        <v>637.5</v>
      </c>
      <c r="R3864" s="44">
        <v>0</v>
      </c>
      <c r="S3864" s="44">
        <v>0</v>
      </c>
      <c r="T3864" s="44">
        <v>637.5</v>
      </c>
      <c r="V3864" s="44"/>
      <c r="W3864" s="44"/>
      <c r="X3864" s="44"/>
    </row>
    <row r="3865" spans="1:24">
      <c r="A3865">
        <v>2</v>
      </c>
      <c r="B3865">
        <v>4332</v>
      </c>
      <c r="C3865" t="s">
        <v>3767</v>
      </c>
      <c r="D3865" t="s">
        <v>101</v>
      </c>
      <c r="E3865" t="s">
        <v>102</v>
      </c>
      <c r="F3865" t="s">
        <v>6875</v>
      </c>
      <c r="G3865" t="s">
        <v>2046</v>
      </c>
      <c r="H3865" t="s">
        <v>107</v>
      </c>
      <c r="I3865" s="42">
        <v>0.9</v>
      </c>
      <c r="J3865" t="s">
        <v>7002</v>
      </c>
      <c r="K3865" s="37">
        <v>48092</v>
      </c>
      <c r="L3865" s="44">
        <v>408776.9</v>
      </c>
      <c r="M3865" s="44">
        <v>408776.9</v>
      </c>
      <c r="N3865" s="44">
        <v>0</v>
      </c>
      <c r="O3865" s="44">
        <v>367899.21</v>
      </c>
      <c r="P3865" s="44">
        <v>0</v>
      </c>
      <c r="Q3865" s="44">
        <v>0</v>
      </c>
      <c r="R3865" s="44">
        <v>0</v>
      </c>
      <c r="S3865" s="44">
        <v>0</v>
      </c>
      <c r="T3865" s="44">
        <v>0</v>
      </c>
      <c r="V3865" s="44"/>
      <c r="W3865" s="44"/>
      <c r="X3865" s="44"/>
    </row>
    <row r="3866" spans="1:24">
      <c r="A3866">
        <v>2</v>
      </c>
      <c r="B3866">
        <v>4332</v>
      </c>
      <c r="C3866" t="s">
        <v>3767</v>
      </c>
      <c r="D3866" t="s">
        <v>8567</v>
      </c>
      <c r="E3866" t="s">
        <v>69</v>
      </c>
      <c r="F3866" t="s">
        <v>8568</v>
      </c>
      <c r="G3866" t="s">
        <v>8569</v>
      </c>
      <c r="H3866" t="s">
        <v>86</v>
      </c>
      <c r="I3866" s="42">
        <v>1</v>
      </c>
      <c r="J3866" t="s">
        <v>7002</v>
      </c>
      <c r="K3866" s="37">
        <v>43336</v>
      </c>
      <c r="L3866" s="44">
        <v>22819.82</v>
      </c>
      <c r="M3866" s="44">
        <v>22819.82</v>
      </c>
      <c r="N3866" s="44">
        <v>0</v>
      </c>
      <c r="O3866" s="44">
        <v>22819.82</v>
      </c>
      <c r="P3866" s="44">
        <v>0</v>
      </c>
      <c r="Q3866" s="44">
        <v>0</v>
      </c>
      <c r="R3866" s="44">
        <v>0</v>
      </c>
      <c r="S3866" s="44">
        <v>0</v>
      </c>
      <c r="T3866" s="44">
        <v>0</v>
      </c>
      <c r="V3866" s="44"/>
      <c r="W3866" s="44"/>
      <c r="X3866" s="44"/>
    </row>
    <row r="3867" spans="1:24">
      <c r="A3867">
        <v>2</v>
      </c>
      <c r="B3867">
        <v>4332</v>
      </c>
      <c r="C3867" t="s">
        <v>3767</v>
      </c>
      <c r="D3867" t="s">
        <v>180</v>
      </c>
      <c r="E3867" t="s">
        <v>135</v>
      </c>
      <c r="F3867" t="s">
        <v>8570</v>
      </c>
      <c r="G3867" t="s">
        <v>8647</v>
      </c>
      <c r="H3867" t="s">
        <v>86</v>
      </c>
      <c r="I3867" s="42">
        <v>1</v>
      </c>
      <c r="J3867" t="s">
        <v>7002</v>
      </c>
      <c r="K3867" s="37">
        <v>43228</v>
      </c>
      <c r="L3867" s="44">
        <v>60417.4</v>
      </c>
      <c r="M3867" s="44">
        <v>60417.4</v>
      </c>
      <c r="N3867" s="44">
        <v>0</v>
      </c>
      <c r="O3867" s="44">
        <v>60417.4</v>
      </c>
      <c r="P3867" s="44">
        <v>0</v>
      </c>
      <c r="Q3867" s="44">
        <v>0</v>
      </c>
      <c r="R3867" s="44">
        <v>0</v>
      </c>
      <c r="S3867" s="44">
        <v>0</v>
      </c>
      <c r="T3867" s="44">
        <v>0</v>
      </c>
      <c r="V3867" s="44"/>
      <c r="W3867" s="44"/>
      <c r="X3867" s="44"/>
    </row>
    <row r="3868" spans="1:24">
      <c r="A3868">
        <v>2</v>
      </c>
      <c r="B3868">
        <v>4332</v>
      </c>
      <c r="C3868" t="s">
        <v>3767</v>
      </c>
      <c r="D3868" t="s">
        <v>815</v>
      </c>
      <c r="E3868" t="s">
        <v>9</v>
      </c>
      <c r="F3868" t="s">
        <v>8572</v>
      </c>
      <c r="G3868" t="s">
        <v>8573</v>
      </c>
      <c r="H3868" t="s">
        <v>86</v>
      </c>
      <c r="I3868" s="42">
        <v>1</v>
      </c>
      <c r="J3868" t="s">
        <v>7002</v>
      </c>
      <c r="K3868" s="37">
        <v>43412</v>
      </c>
      <c r="L3868" s="44">
        <v>30339.32</v>
      </c>
      <c r="M3868" s="44">
        <v>30339.32</v>
      </c>
      <c r="N3868" s="44">
        <v>0</v>
      </c>
      <c r="O3868" s="44">
        <v>30339.32</v>
      </c>
      <c r="P3868" s="44">
        <v>0</v>
      </c>
      <c r="Q3868" s="44">
        <v>0</v>
      </c>
      <c r="R3868" s="44">
        <v>0</v>
      </c>
      <c r="S3868" s="44">
        <v>0</v>
      </c>
      <c r="T3868" s="44">
        <v>0</v>
      </c>
      <c r="V3868" s="44"/>
      <c r="W3868" s="44"/>
      <c r="X3868" s="44"/>
    </row>
    <row r="3869" spans="1:24">
      <c r="A3869">
        <v>2</v>
      </c>
      <c r="B3869">
        <v>4332</v>
      </c>
      <c r="C3869" t="s">
        <v>3767</v>
      </c>
      <c r="D3869" t="s">
        <v>520</v>
      </c>
      <c r="E3869" t="s">
        <v>131</v>
      </c>
      <c r="F3869" t="s">
        <v>8574</v>
      </c>
      <c r="G3869" t="s">
        <v>8575</v>
      </c>
      <c r="H3869" t="s">
        <v>86</v>
      </c>
      <c r="I3869" s="42">
        <v>1</v>
      </c>
      <c r="J3869" t="s">
        <v>7002</v>
      </c>
      <c r="K3869" s="37">
        <v>43412</v>
      </c>
      <c r="L3869" s="44">
        <v>74980.36</v>
      </c>
      <c r="M3869" s="44">
        <v>74980.36</v>
      </c>
      <c r="N3869" s="44">
        <v>0</v>
      </c>
      <c r="O3869" s="44">
        <v>74980.36</v>
      </c>
      <c r="P3869" s="44">
        <v>0</v>
      </c>
      <c r="Q3869" s="44">
        <v>0</v>
      </c>
      <c r="R3869" s="44">
        <v>0</v>
      </c>
      <c r="S3869" s="44">
        <v>0</v>
      </c>
      <c r="T3869" s="44">
        <v>0</v>
      </c>
      <c r="V3869" s="44"/>
      <c r="W3869" s="44"/>
      <c r="X3869" s="44"/>
    </row>
    <row r="3870" spans="1:24">
      <c r="A3870">
        <v>2</v>
      </c>
      <c r="B3870">
        <v>4332</v>
      </c>
      <c r="C3870" t="s">
        <v>3767</v>
      </c>
      <c r="D3870" t="s">
        <v>219</v>
      </c>
      <c r="E3870" t="s">
        <v>21</v>
      </c>
      <c r="F3870" t="s">
        <v>6876</v>
      </c>
      <c r="G3870" t="s">
        <v>332</v>
      </c>
      <c r="H3870" t="s">
        <v>100</v>
      </c>
      <c r="I3870" s="42">
        <v>0</v>
      </c>
      <c r="J3870" t="s">
        <v>7002</v>
      </c>
      <c r="K3870" s="37">
        <v>43264</v>
      </c>
      <c r="L3870" s="44">
        <v>16729.099999999999</v>
      </c>
      <c r="M3870" s="44">
        <v>16729.099999999999</v>
      </c>
      <c r="N3870" s="44">
        <v>0</v>
      </c>
      <c r="O3870" s="44">
        <v>15056.19</v>
      </c>
      <c r="P3870" s="44">
        <v>0</v>
      </c>
      <c r="Q3870" s="44">
        <v>1254.6824999999999</v>
      </c>
      <c r="R3870" s="44">
        <v>0</v>
      </c>
      <c r="S3870" s="44">
        <v>0</v>
      </c>
      <c r="T3870" s="44">
        <v>1254.6824999999999</v>
      </c>
      <c r="V3870" s="44"/>
      <c r="W3870" s="44"/>
      <c r="X3870" s="44"/>
    </row>
    <row r="3871" spans="1:24">
      <c r="A3871">
        <v>2</v>
      </c>
      <c r="B3871">
        <v>4332</v>
      </c>
      <c r="C3871" t="s">
        <v>3767</v>
      </c>
      <c r="D3871" t="s">
        <v>1446</v>
      </c>
      <c r="E3871" t="s">
        <v>385</v>
      </c>
      <c r="F3871" t="s">
        <v>6877</v>
      </c>
      <c r="G3871" t="s">
        <v>1447</v>
      </c>
      <c r="H3871" t="s">
        <v>124</v>
      </c>
      <c r="I3871" s="42">
        <v>1</v>
      </c>
      <c r="J3871" t="s">
        <v>7002</v>
      </c>
      <c r="K3871" s="37">
        <v>43362</v>
      </c>
      <c r="L3871" s="44">
        <v>5641.18</v>
      </c>
      <c r="M3871" s="44">
        <v>5641.18</v>
      </c>
      <c r="N3871" s="44">
        <v>0</v>
      </c>
      <c r="O3871" s="44">
        <v>5077.0600000000004</v>
      </c>
      <c r="P3871" s="44">
        <v>0</v>
      </c>
      <c r="Q3871" s="44">
        <v>423.0883</v>
      </c>
      <c r="R3871" s="44">
        <v>0</v>
      </c>
      <c r="S3871" s="44">
        <v>0</v>
      </c>
      <c r="T3871" s="44">
        <v>423.0883</v>
      </c>
      <c r="V3871" s="44"/>
      <c r="W3871" s="44"/>
      <c r="X3871" s="44"/>
    </row>
    <row r="3872" spans="1:24">
      <c r="A3872">
        <v>2</v>
      </c>
      <c r="B3872">
        <v>4332</v>
      </c>
      <c r="C3872" t="s">
        <v>3767</v>
      </c>
      <c r="D3872" t="s">
        <v>270</v>
      </c>
      <c r="E3872" t="s">
        <v>271</v>
      </c>
      <c r="F3872" t="s">
        <v>6878</v>
      </c>
      <c r="G3872" t="s">
        <v>468</v>
      </c>
      <c r="H3872" t="s">
        <v>104</v>
      </c>
      <c r="I3872" s="42">
        <v>1</v>
      </c>
      <c r="J3872" t="s">
        <v>7002</v>
      </c>
      <c r="K3872" s="37">
        <v>43294</v>
      </c>
      <c r="L3872" s="44">
        <v>11834.32</v>
      </c>
      <c r="M3872" s="44">
        <v>11834.32</v>
      </c>
      <c r="N3872" s="44">
        <v>0</v>
      </c>
      <c r="O3872" s="44">
        <v>10650.89</v>
      </c>
      <c r="P3872" s="44">
        <v>0</v>
      </c>
      <c r="Q3872" s="44">
        <v>887.57420000000002</v>
      </c>
      <c r="R3872" s="44">
        <v>0</v>
      </c>
      <c r="S3872" s="44">
        <v>0</v>
      </c>
      <c r="T3872" s="44">
        <v>887.57420000000002</v>
      </c>
      <c r="V3872" s="44"/>
      <c r="W3872" s="44"/>
      <c r="X3872" s="44"/>
    </row>
    <row r="3873" spans="1:24">
      <c r="A3873">
        <v>2</v>
      </c>
      <c r="B3873">
        <v>4332</v>
      </c>
      <c r="C3873" t="s">
        <v>3767</v>
      </c>
      <c r="D3873" t="s">
        <v>101</v>
      </c>
      <c r="E3873" t="s">
        <v>102</v>
      </c>
      <c r="F3873" t="s">
        <v>6879</v>
      </c>
      <c r="G3873" t="s">
        <v>141</v>
      </c>
      <c r="H3873" t="s">
        <v>86</v>
      </c>
      <c r="I3873" s="42">
        <v>1</v>
      </c>
      <c r="J3873" t="s">
        <v>7002</v>
      </c>
      <c r="K3873" s="37">
        <v>43333</v>
      </c>
      <c r="L3873" s="44">
        <v>10300.6</v>
      </c>
      <c r="M3873" s="44">
        <v>10300.6</v>
      </c>
      <c r="N3873" s="44">
        <v>0</v>
      </c>
      <c r="O3873" s="44">
        <v>9270.5400000000009</v>
      </c>
      <c r="P3873" s="44">
        <v>0</v>
      </c>
      <c r="Q3873" s="44">
        <v>772.54499999999996</v>
      </c>
      <c r="R3873" s="44">
        <v>0</v>
      </c>
      <c r="S3873" s="44">
        <v>0</v>
      </c>
      <c r="T3873" s="44">
        <v>772.54499999999996</v>
      </c>
      <c r="V3873" s="44"/>
      <c r="W3873" s="44"/>
      <c r="X3873" s="44"/>
    </row>
    <row r="3874" spans="1:24">
      <c r="A3874">
        <v>2</v>
      </c>
      <c r="B3874">
        <v>4332</v>
      </c>
      <c r="C3874" t="s">
        <v>3767</v>
      </c>
      <c r="D3874" t="s">
        <v>247</v>
      </c>
      <c r="E3874" t="s">
        <v>69</v>
      </c>
      <c r="F3874" t="s">
        <v>6880</v>
      </c>
      <c r="G3874" t="s">
        <v>248</v>
      </c>
      <c r="H3874" t="s">
        <v>107</v>
      </c>
      <c r="I3874" s="42">
        <v>1</v>
      </c>
      <c r="J3874" t="s">
        <v>7002</v>
      </c>
      <c r="K3874" s="37">
        <v>43265</v>
      </c>
      <c r="L3874" s="44">
        <v>11286.54</v>
      </c>
      <c r="M3874" s="44">
        <v>11286.54</v>
      </c>
      <c r="N3874" s="44">
        <v>0</v>
      </c>
      <c r="O3874" s="44">
        <v>10157.89</v>
      </c>
      <c r="P3874" s="44">
        <v>0</v>
      </c>
      <c r="Q3874" s="44">
        <v>846.49080000000004</v>
      </c>
      <c r="R3874" s="44">
        <v>0</v>
      </c>
      <c r="S3874" s="44">
        <v>0</v>
      </c>
      <c r="T3874" s="44">
        <v>846.49080000000004</v>
      </c>
      <c r="V3874" s="44"/>
      <c r="W3874" s="44"/>
      <c r="X3874" s="44"/>
    </row>
    <row r="3875" spans="1:24">
      <c r="A3875">
        <v>2</v>
      </c>
      <c r="B3875">
        <v>4332</v>
      </c>
      <c r="C3875" t="s">
        <v>3767</v>
      </c>
      <c r="D3875" t="s">
        <v>1475</v>
      </c>
      <c r="E3875" t="s">
        <v>131</v>
      </c>
      <c r="F3875" t="s">
        <v>6881</v>
      </c>
      <c r="G3875" t="s">
        <v>1476</v>
      </c>
      <c r="H3875" t="s">
        <v>107</v>
      </c>
      <c r="I3875" s="42">
        <v>1</v>
      </c>
      <c r="J3875" t="s">
        <v>7002</v>
      </c>
      <c r="K3875" s="37">
        <v>43917</v>
      </c>
      <c r="L3875" s="44">
        <v>9644.25</v>
      </c>
      <c r="M3875" s="44">
        <v>9644.25</v>
      </c>
      <c r="N3875" s="44">
        <v>0</v>
      </c>
      <c r="O3875" s="44">
        <v>8679.83</v>
      </c>
      <c r="P3875" s="44">
        <v>0</v>
      </c>
      <c r="Q3875" s="44">
        <v>723.31920000000002</v>
      </c>
      <c r="R3875" s="44">
        <v>0</v>
      </c>
      <c r="S3875" s="44">
        <v>0</v>
      </c>
      <c r="T3875" s="44">
        <v>723.31920000000002</v>
      </c>
      <c r="V3875" s="44"/>
      <c r="W3875" s="44"/>
      <c r="X3875" s="44"/>
    </row>
    <row r="3876" spans="1:24">
      <c r="A3876">
        <v>2</v>
      </c>
      <c r="B3876">
        <v>4332</v>
      </c>
      <c r="C3876" t="s">
        <v>3767</v>
      </c>
      <c r="D3876" t="s">
        <v>619</v>
      </c>
      <c r="E3876" t="s">
        <v>9</v>
      </c>
      <c r="F3876" t="s">
        <v>6882</v>
      </c>
      <c r="G3876" t="s">
        <v>1859</v>
      </c>
      <c r="H3876" t="s">
        <v>104</v>
      </c>
      <c r="I3876" s="42">
        <v>1</v>
      </c>
      <c r="J3876" t="s">
        <v>7002</v>
      </c>
      <c r="K3876" s="37">
        <v>43411</v>
      </c>
      <c r="L3876" s="44">
        <v>10488.22</v>
      </c>
      <c r="M3876" s="44">
        <v>10488.22</v>
      </c>
      <c r="N3876" s="44">
        <v>0</v>
      </c>
      <c r="O3876" s="44">
        <v>9439.4</v>
      </c>
      <c r="P3876" s="44">
        <v>0</v>
      </c>
      <c r="Q3876" s="44">
        <v>786.61670000000004</v>
      </c>
      <c r="R3876" s="44">
        <v>0</v>
      </c>
      <c r="S3876" s="44">
        <v>0</v>
      </c>
      <c r="T3876" s="44">
        <v>786.61670000000004</v>
      </c>
      <c r="V3876" s="44"/>
      <c r="W3876" s="44"/>
      <c r="X3876" s="44"/>
    </row>
    <row r="3877" spans="1:24">
      <c r="A3877">
        <v>2</v>
      </c>
      <c r="B3877">
        <v>4332</v>
      </c>
      <c r="C3877" t="s">
        <v>3767</v>
      </c>
      <c r="D3877" t="s">
        <v>119</v>
      </c>
      <c r="E3877" t="s">
        <v>102</v>
      </c>
      <c r="F3877" t="s">
        <v>8576</v>
      </c>
      <c r="G3877" t="s">
        <v>8577</v>
      </c>
      <c r="H3877" t="s">
        <v>86</v>
      </c>
      <c r="I3877" s="42">
        <v>1</v>
      </c>
      <c r="J3877" t="s">
        <v>7002</v>
      </c>
      <c r="K3877" s="37">
        <v>43592</v>
      </c>
      <c r="L3877" s="44">
        <v>131236.75</v>
      </c>
      <c r="M3877" s="44">
        <v>131236.75</v>
      </c>
      <c r="N3877" s="44">
        <v>0</v>
      </c>
      <c r="O3877" s="44">
        <v>131236.75</v>
      </c>
      <c r="P3877" s="44">
        <v>0</v>
      </c>
      <c r="Q3877" s="44">
        <v>0</v>
      </c>
      <c r="R3877" s="44">
        <v>0</v>
      </c>
      <c r="S3877" s="44">
        <v>0</v>
      </c>
      <c r="T3877" s="44">
        <v>0</v>
      </c>
      <c r="V3877" s="44"/>
      <c r="W3877" s="44"/>
      <c r="X3877" s="44"/>
    </row>
    <row r="3878" spans="1:24">
      <c r="A3878">
        <v>2</v>
      </c>
      <c r="B3878">
        <v>4332</v>
      </c>
      <c r="C3878" t="s">
        <v>3767</v>
      </c>
      <c r="D3878" t="s">
        <v>39</v>
      </c>
      <c r="E3878" t="s">
        <v>9</v>
      </c>
      <c r="F3878" t="s">
        <v>6883</v>
      </c>
      <c r="G3878" t="s">
        <v>40</v>
      </c>
      <c r="H3878" t="s">
        <v>29</v>
      </c>
      <c r="I3878" s="42">
        <v>0.57999999999999996</v>
      </c>
      <c r="J3878" t="s">
        <v>7003</v>
      </c>
      <c r="K3878" s="37">
        <v>48092</v>
      </c>
      <c r="L3878" s="44">
        <v>15571975</v>
      </c>
      <c r="M3878" s="44">
        <v>15571975</v>
      </c>
      <c r="N3878" s="44">
        <v>0</v>
      </c>
      <c r="O3878" s="44">
        <v>11678981.25</v>
      </c>
      <c r="P3878" s="44">
        <v>0</v>
      </c>
      <c r="Q3878" s="44">
        <v>1688921.76</v>
      </c>
      <c r="R3878" s="44">
        <v>403690</v>
      </c>
      <c r="S3878" s="44">
        <v>0</v>
      </c>
      <c r="T3878" s="44">
        <v>1285231.76</v>
      </c>
      <c r="V3878" s="44"/>
      <c r="W3878" s="44"/>
      <c r="X3878" s="44"/>
    </row>
    <row r="3879" spans="1:24">
      <c r="A3879">
        <v>2</v>
      </c>
      <c r="B3879">
        <v>4332</v>
      </c>
      <c r="C3879" t="s">
        <v>3767</v>
      </c>
      <c r="D3879" t="s">
        <v>260</v>
      </c>
      <c r="E3879" t="s">
        <v>261</v>
      </c>
      <c r="F3879" t="s">
        <v>6884</v>
      </c>
      <c r="G3879" t="s">
        <v>472</v>
      </c>
      <c r="H3879" t="s">
        <v>107</v>
      </c>
      <c r="I3879" s="42">
        <v>0.1</v>
      </c>
      <c r="J3879" t="s">
        <v>7002</v>
      </c>
      <c r="K3879" s="37">
        <v>43294</v>
      </c>
      <c r="L3879" s="44">
        <v>7676.84</v>
      </c>
      <c r="M3879" s="44">
        <v>7676.84</v>
      </c>
      <c r="N3879" s="44">
        <v>0</v>
      </c>
      <c r="O3879" s="44">
        <v>6909.16</v>
      </c>
      <c r="P3879" s="44">
        <v>0</v>
      </c>
      <c r="Q3879" s="44">
        <v>575.76329999999996</v>
      </c>
      <c r="R3879" s="44">
        <v>0</v>
      </c>
      <c r="S3879" s="44">
        <v>0</v>
      </c>
      <c r="T3879" s="44">
        <v>575.76329999999996</v>
      </c>
      <c r="V3879" s="44"/>
      <c r="W3879" s="44"/>
      <c r="X3879" s="44"/>
    </row>
    <row r="3880" spans="1:24">
      <c r="A3880">
        <v>2</v>
      </c>
      <c r="B3880">
        <v>4332</v>
      </c>
      <c r="C3880" t="s">
        <v>3767</v>
      </c>
      <c r="D3880" t="s">
        <v>296</v>
      </c>
      <c r="E3880" t="s">
        <v>218</v>
      </c>
      <c r="F3880" t="s">
        <v>6885</v>
      </c>
      <c r="G3880" t="s">
        <v>297</v>
      </c>
      <c r="H3880" t="s">
        <v>100</v>
      </c>
      <c r="I3880" s="42">
        <v>1</v>
      </c>
      <c r="J3880" t="s">
        <v>7002</v>
      </c>
      <c r="K3880" s="37">
        <v>43265</v>
      </c>
      <c r="L3880" s="44">
        <v>3277.3</v>
      </c>
      <c r="M3880" s="44">
        <v>3277.3</v>
      </c>
      <c r="N3880" s="44">
        <v>0</v>
      </c>
      <c r="O3880" s="44">
        <v>2949.57</v>
      </c>
      <c r="P3880" s="44">
        <v>0</v>
      </c>
      <c r="Q3880" s="44">
        <v>245.79750000000001</v>
      </c>
      <c r="R3880" s="44">
        <v>0</v>
      </c>
      <c r="S3880" s="44">
        <v>0</v>
      </c>
      <c r="T3880" s="44">
        <v>245.79750000000001</v>
      </c>
      <c r="V3880" s="44"/>
      <c r="W3880" s="44"/>
      <c r="X3880" s="44"/>
    </row>
    <row r="3881" spans="1:24">
      <c r="A3881">
        <v>2</v>
      </c>
      <c r="B3881">
        <v>4332</v>
      </c>
      <c r="C3881" t="s">
        <v>3767</v>
      </c>
      <c r="D3881" t="s">
        <v>671</v>
      </c>
      <c r="E3881" t="s">
        <v>9</v>
      </c>
      <c r="F3881" t="s">
        <v>6886</v>
      </c>
      <c r="G3881" t="s">
        <v>672</v>
      </c>
      <c r="H3881" t="s">
        <v>86</v>
      </c>
      <c r="I3881" s="42">
        <v>1</v>
      </c>
      <c r="J3881" t="s">
        <v>7002</v>
      </c>
      <c r="K3881" s="37">
        <v>43334</v>
      </c>
      <c r="L3881" s="44">
        <v>44227.97</v>
      </c>
      <c r="M3881" s="44">
        <v>44227.97</v>
      </c>
      <c r="N3881" s="44">
        <v>0</v>
      </c>
      <c r="O3881" s="44">
        <v>39805.17</v>
      </c>
      <c r="P3881" s="44">
        <v>0</v>
      </c>
      <c r="Q3881" s="44">
        <v>3317.0974999999999</v>
      </c>
      <c r="R3881" s="44">
        <v>0</v>
      </c>
      <c r="S3881" s="44">
        <v>0</v>
      </c>
      <c r="T3881" s="44">
        <v>3317.0974999999999</v>
      </c>
      <c r="V3881" s="44"/>
      <c r="W3881" s="44"/>
      <c r="X3881" s="44"/>
    </row>
    <row r="3882" spans="1:24">
      <c r="A3882">
        <v>2</v>
      </c>
      <c r="B3882">
        <v>4332</v>
      </c>
      <c r="C3882" t="s">
        <v>3767</v>
      </c>
      <c r="D3882" t="s">
        <v>285</v>
      </c>
      <c r="E3882" t="s">
        <v>37</v>
      </c>
      <c r="F3882" t="s">
        <v>6887</v>
      </c>
      <c r="G3882" t="s">
        <v>286</v>
      </c>
      <c r="H3882" t="s">
        <v>107</v>
      </c>
      <c r="I3882" s="42">
        <v>0</v>
      </c>
      <c r="J3882" t="s">
        <v>7002</v>
      </c>
      <c r="K3882" s="37">
        <v>43571</v>
      </c>
      <c r="L3882" s="44">
        <v>3499.2</v>
      </c>
      <c r="M3882" s="44">
        <v>3499.2</v>
      </c>
      <c r="N3882" s="44">
        <v>0</v>
      </c>
      <c r="O3882" s="44">
        <v>3149.28</v>
      </c>
      <c r="P3882" s="44">
        <v>0</v>
      </c>
      <c r="Q3882" s="44">
        <v>262.44</v>
      </c>
      <c r="R3882" s="44">
        <v>0</v>
      </c>
      <c r="S3882" s="44">
        <v>0</v>
      </c>
      <c r="T3882" s="44">
        <v>262.44</v>
      </c>
      <c r="V3882" s="44"/>
      <c r="W3882" s="44"/>
      <c r="X3882" s="44"/>
    </row>
    <row r="3883" spans="1:24">
      <c r="A3883">
        <v>2</v>
      </c>
      <c r="B3883">
        <v>4332</v>
      </c>
      <c r="C3883" t="s">
        <v>3767</v>
      </c>
      <c r="D3883" t="s">
        <v>507</v>
      </c>
      <c r="E3883" t="s">
        <v>9</v>
      </c>
      <c r="F3883" t="s">
        <v>6888</v>
      </c>
      <c r="G3883" t="s">
        <v>1242</v>
      </c>
      <c r="H3883" t="s">
        <v>100</v>
      </c>
      <c r="I3883" s="42">
        <v>0.75</v>
      </c>
      <c r="J3883" t="s">
        <v>7002</v>
      </c>
      <c r="K3883" s="37">
        <v>48092</v>
      </c>
      <c r="L3883" s="44">
        <v>203973.38</v>
      </c>
      <c r="M3883" s="44">
        <v>203973.38</v>
      </c>
      <c r="N3883" s="44">
        <v>0</v>
      </c>
      <c r="O3883" s="44">
        <v>183576.04</v>
      </c>
      <c r="P3883" s="44">
        <v>0</v>
      </c>
      <c r="Q3883" s="44">
        <v>12166.875</v>
      </c>
      <c r="R3883" s="44">
        <v>0</v>
      </c>
      <c r="S3883" s="44">
        <v>0</v>
      </c>
      <c r="T3883" s="44">
        <v>12166.875</v>
      </c>
      <c r="V3883" s="44"/>
      <c r="W3883" s="44"/>
      <c r="X3883" s="44"/>
    </row>
    <row r="3884" spans="1:24">
      <c r="A3884">
        <v>2</v>
      </c>
      <c r="B3884">
        <v>4332</v>
      </c>
      <c r="C3884" t="s">
        <v>3767</v>
      </c>
      <c r="D3884" t="s">
        <v>256</v>
      </c>
      <c r="E3884" t="s">
        <v>256</v>
      </c>
      <c r="F3884" t="s">
        <v>6889</v>
      </c>
      <c r="G3884" t="s">
        <v>3084</v>
      </c>
      <c r="H3884" t="s">
        <v>104</v>
      </c>
      <c r="I3884" s="42">
        <v>0</v>
      </c>
      <c r="J3884" t="s">
        <v>7002</v>
      </c>
      <c r="K3884" s="37">
        <v>43654</v>
      </c>
      <c r="L3884" s="44">
        <v>79277.919999999998</v>
      </c>
      <c r="M3884" s="44">
        <v>79277.919999999998</v>
      </c>
      <c r="N3884" s="44">
        <v>0</v>
      </c>
      <c r="O3884" s="44">
        <v>71350.13</v>
      </c>
      <c r="P3884" s="44">
        <v>0</v>
      </c>
      <c r="Q3884" s="44">
        <v>5945.8441999999995</v>
      </c>
      <c r="R3884" s="44">
        <v>0</v>
      </c>
      <c r="S3884" s="44">
        <v>0</v>
      </c>
      <c r="T3884" s="44">
        <v>5945.8441999999995</v>
      </c>
      <c r="V3884" s="44"/>
      <c r="W3884" s="44"/>
      <c r="X3884" s="44"/>
    </row>
    <row r="3885" spans="1:24">
      <c r="A3885">
        <v>2</v>
      </c>
      <c r="B3885">
        <v>4332</v>
      </c>
      <c r="C3885" t="s">
        <v>3767</v>
      </c>
      <c r="D3885" t="s">
        <v>241</v>
      </c>
      <c r="E3885" t="s">
        <v>9</v>
      </c>
      <c r="F3885" t="s">
        <v>6890</v>
      </c>
      <c r="G3885" t="s">
        <v>1455</v>
      </c>
      <c r="H3885" t="s">
        <v>149</v>
      </c>
      <c r="I3885" s="42">
        <v>0</v>
      </c>
      <c r="J3885" t="s">
        <v>7002</v>
      </c>
      <c r="K3885" s="37">
        <v>43361</v>
      </c>
      <c r="L3885" s="44">
        <v>8198.2000000000007</v>
      </c>
      <c r="M3885" s="44">
        <v>8198.2000000000007</v>
      </c>
      <c r="N3885" s="44">
        <v>0</v>
      </c>
      <c r="O3885" s="44">
        <v>7378.38</v>
      </c>
      <c r="P3885" s="44">
        <v>0</v>
      </c>
      <c r="Q3885" s="44">
        <v>614.86500000000001</v>
      </c>
      <c r="R3885" s="44">
        <v>0</v>
      </c>
      <c r="S3885" s="44">
        <v>0</v>
      </c>
      <c r="T3885" s="44">
        <v>614.86500000000001</v>
      </c>
      <c r="V3885" s="44"/>
      <c r="W3885" s="44"/>
      <c r="X3885" s="44"/>
    </row>
    <row r="3886" spans="1:24">
      <c r="A3886">
        <v>2</v>
      </c>
      <c r="B3886">
        <v>4332</v>
      </c>
      <c r="C3886" t="s">
        <v>3767</v>
      </c>
      <c r="D3886" t="s">
        <v>260</v>
      </c>
      <c r="E3886" t="s">
        <v>261</v>
      </c>
      <c r="F3886" t="s">
        <v>6891</v>
      </c>
      <c r="G3886" t="s">
        <v>290</v>
      </c>
      <c r="H3886" t="s">
        <v>107</v>
      </c>
      <c r="I3886" s="42">
        <v>1</v>
      </c>
      <c r="J3886" t="s">
        <v>7002</v>
      </c>
      <c r="K3886" s="37">
        <v>43265</v>
      </c>
      <c r="L3886" s="44">
        <v>3940.12</v>
      </c>
      <c r="M3886" s="44">
        <v>3940.12</v>
      </c>
      <c r="N3886" s="44">
        <v>0</v>
      </c>
      <c r="O3886" s="44">
        <v>3546.11</v>
      </c>
      <c r="P3886" s="44">
        <v>0</v>
      </c>
      <c r="Q3886" s="44">
        <v>295.50920000000002</v>
      </c>
      <c r="R3886" s="44">
        <v>0</v>
      </c>
      <c r="S3886" s="44">
        <v>0</v>
      </c>
      <c r="T3886" s="44">
        <v>295.50920000000002</v>
      </c>
      <c r="V3886" s="44"/>
      <c r="W3886" s="44"/>
      <c r="X3886" s="44"/>
    </row>
    <row r="3887" spans="1:24">
      <c r="A3887">
        <v>2</v>
      </c>
      <c r="B3887">
        <v>4332</v>
      </c>
      <c r="C3887" t="s">
        <v>3767</v>
      </c>
      <c r="D3887" t="s">
        <v>163</v>
      </c>
      <c r="E3887" t="s">
        <v>147</v>
      </c>
      <c r="F3887" t="s">
        <v>8578</v>
      </c>
      <c r="G3887" t="s">
        <v>8579</v>
      </c>
      <c r="H3887" t="s">
        <v>86</v>
      </c>
      <c r="I3887" s="42">
        <v>1</v>
      </c>
      <c r="J3887" t="s">
        <v>7002</v>
      </c>
      <c r="K3887" s="37">
        <v>43412</v>
      </c>
      <c r="L3887" s="44">
        <v>62331.6</v>
      </c>
      <c r="M3887" s="44">
        <v>62331.6</v>
      </c>
      <c r="N3887" s="44">
        <v>0</v>
      </c>
      <c r="O3887" s="44">
        <v>62331.6</v>
      </c>
      <c r="P3887" s="44">
        <v>0</v>
      </c>
      <c r="Q3887" s="44">
        <v>0</v>
      </c>
      <c r="R3887" s="44">
        <v>0</v>
      </c>
      <c r="S3887" s="44">
        <v>0</v>
      </c>
      <c r="T3887" s="44">
        <v>0</v>
      </c>
      <c r="V3887" s="44"/>
      <c r="W3887" s="44"/>
      <c r="X3887" s="44"/>
    </row>
    <row r="3888" spans="1:24">
      <c r="A3888">
        <v>2</v>
      </c>
      <c r="B3888">
        <v>4332</v>
      </c>
      <c r="C3888" t="s">
        <v>3767</v>
      </c>
      <c r="D3888" t="s">
        <v>1457</v>
      </c>
      <c r="E3888" t="s">
        <v>9</v>
      </c>
      <c r="F3888" t="s">
        <v>6892</v>
      </c>
      <c r="G3888" t="s">
        <v>1458</v>
      </c>
      <c r="H3888" t="s">
        <v>104</v>
      </c>
      <c r="I3888" s="42">
        <v>0</v>
      </c>
      <c r="J3888" t="s">
        <v>7002</v>
      </c>
      <c r="K3888" s="37">
        <v>43356</v>
      </c>
      <c r="L3888" s="44">
        <v>33789.74</v>
      </c>
      <c r="M3888" s="44">
        <v>33789.74</v>
      </c>
      <c r="N3888" s="44">
        <v>0</v>
      </c>
      <c r="O3888" s="44">
        <v>30410.77</v>
      </c>
      <c r="P3888" s="44">
        <v>0</v>
      </c>
      <c r="Q3888" s="44">
        <v>2534.2307999999998</v>
      </c>
      <c r="R3888" s="44">
        <v>0</v>
      </c>
      <c r="S3888" s="44">
        <v>0</v>
      </c>
      <c r="T3888" s="44">
        <v>2534.2307999999998</v>
      </c>
      <c r="V3888" s="44"/>
      <c r="W3888" s="44"/>
      <c r="X3888" s="44"/>
    </row>
    <row r="3889" spans="1:24">
      <c r="A3889">
        <v>2</v>
      </c>
      <c r="B3889">
        <v>4332</v>
      </c>
      <c r="C3889" t="s">
        <v>3767</v>
      </c>
      <c r="D3889" t="s">
        <v>306</v>
      </c>
      <c r="E3889" t="s">
        <v>82</v>
      </c>
      <c r="F3889" t="s">
        <v>6893</v>
      </c>
      <c r="G3889" t="s">
        <v>1521</v>
      </c>
      <c r="H3889" t="s">
        <v>124</v>
      </c>
      <c r="I3889" s="42">
        <v>1</v>
      </c>
      <c r="J3889" t="s">
        <v>7002</v>
      </c>
      <c r="K3889" s="37">
        <v>43412</v>
      </c>
      <c r="L3889" s="44">
        <v>3690</v>
      </c>
      <c r="M3889" s="44">
        <v>3690</v>
      </c>
      <c r="N3889" s="44">
        <v>0</v>
      </c>
      <c r="O3889" s="44">
        <v>3321</v>
      </c>
      <c r="P3889" s="44">
        <v>0</v>
      </c>
      <c r="Q3889" s="44">
        <v>276.75</v>
      </c>
      <c r="R3889" s="44">
        <v>0</v>
      </c>
      <c r="S3889" s="44">
        <v>0</v>
      </c>
      <c r="T3889" s="44">
        <v>276.75</v>
      </c>
      <c r="V3889" s="44"/>
      <c r="W3889" s="44"/>
      <c r="X3889" s="44"/>
    </row>
    <row r="3890" spans="1:24">
      <c r="A3890">
        <v>2</v>
      </c>
      <c r="B3890">
        <v>4332</v>
      </c>
      <c r="C3890" t="s">
        <v>3767</v>
      </c>
      <c r="D3890" t="s">
        <v>81</v>
      </c>
      <c r="E3890" t="s">
        <v>82</v>
      </c>
      <c r="F3890" t="s">
        <v>8580</v>
      </c>
      <c r="G3890" t="s">
        <v>8581</v>
      </c>
      <c r="H3890" t="s">
        <v>86</v>
      </c>
      <c r="I3890" s="42">
        <v>1</v>
      </c>
      <c r="J3890" t="s">
        <v>7002</v>
      </c>
      <c r="K3890" s="37">
        <v>43228</v>
      </c>
      <c r="L3890" s="44">
        <v>3625</v>
      </c>
      <c r="M3890" s="44">
        <v>3625</v>
      </c>
      <c r="N3890" s="44">
        <v>0</v>
      </c>
      <c r="O3890" s="44">
        <v>3625</v>
      </c>
      <c r="P3890" s="44">
        <v>0</v>
      </c>
      <c r="Q3890" s="44">
        <v>0</v>
      </c>
      <c r="R3890" s="44">
        <v>0</v>
      </c>
      <c r="S3890" s="44">
        <v>0</v>
      </c>
      <c r="T3890" s="44">
        <v>0</v>
      </c>
      <c r="V3890" s="44"/>
      <c r="W3890" s="44"/>
      <c r="X3890" s="44"/>
    </row>
    <row r="3891" spans="1:24">
      <c r="A3891">
        <v>2</v>
      </c>
      <c r="B3891">
        <v>4332</v>
      </c>
      <c r="C3891" t="s">
        <v>3767</v>
      </c>
      <c r="D3891" t="s">
        <v>679</v>
      </c>
      <c r="E3891" t="s">
        <v>244</v>
      </c>
      <c r="F3891" t="s">
        <v>6894</v>
      </c>
      <c r="G3891" t="s">
        <v>1362</v>
      </c>
      <c r="H3891" t="s">
        <v>107</v>
      </c>
      <c r="I3891" s="42">
        <v>1</v>
      </c>
      <c r="J3891" t="s">
        <v>7002</v>
      </c>
      <c r="K3891" s="37">
        <v>48092</v>
      </c>
      <c r="L3891" s="44">
        <v>127433.26</v>
      </c>
      <c r="M3891" s="44">
        <v>127433.26</v>
      </c>
      <c r="N3891" s="44">
        <v>0</v>
      </c>
      <c r="O3891" s="44">
        <v>114689.93</v>
      </c>
      <c r="P3891" s="44">
        <v>0</v>
      </c>
      <c r="Q3891" s="44">
        <v>9557.4892</v>
      </c>
      <c r="R3891" s="44">
        <v>0</v>
      </c>
      <c r="S3891" s="44">
        <v>428.62</v>
      </c>
      <c r="T3891" s="44">
        <v>9128.8691999999992</v>
      </c>
      <c r="V3891" s="44"/>
      <c r="W3891" s="44"/>
      <c r="X3891" s="44"/>
    </row>
    <row r="3892" spans="1:24">
      <c r="A3892">
        <v>2</v>
      </c>
      <c r="B3892">
        <v>4332</v>
      </c>
      <c r="C3892" t="s">
        <v>3767</v>
      </c>
      <c r="D3892" t="s">
        <v>517</v>
      </c>
      <c r="E3892" t="s">
        <v>256</v>
      </c>
      <c r="F3892" t="s">
        <v>6895</v>
      </c>
      <c r="G3892" t="s">
        <v>1365</v>
      </c>
      <c r="H3892" t="s">
        <v>100</v>
      </c>
      <c r="I3892" s="42">
        <v>1</v>
      </c>
      <c r="J3892" t="s">
        <v>7002</v>
      </c>
      <c r="K3892" s="37">
        <v>43356</v>
      </c>
      <c r="L3892" s="44">
        <v>3544.29</v>
      </c>
      <c r="M3892" s="44">
        <v>3544.29</v>
      </c>
      <c r="N3892" s="44">
        <v>0</v>
      </c>
      <c r="O3892" s="44">
        <v>3189.86</v>
      </c>
      <c r="P3892" s="44">
        <v>0</v>
      </c>
      <c r="Q3892" s="44">
        <v>265.82170000000002</v>
      </c>
      <c r="R3892" s="44">
        <v>0</v>
      </c>
      <c r="S3892" s="44">
        <v>0</v>
      </c>
      <c r="T3892" s="44">
        <v>265.82170000000002</v>
      </c>
      <c r="V3892" s="44"/>
      <c r="W3892" s="44"/>
      <c r="X3892" s="44"/>
    </row>
    <row r="3893" spans="1:24">
      <c r="A3893">
        <v>2</v>
      </c>
      <c r="B3893">
        <v>4332</v>
      </c>
      <c r="C3893" t="s">
        <v>3767</v>
      </c>
      <c r="D3893" t="s">
        <v>507</v>
      </c>
      <c r="E3893" t="s">
        <v>9</v>
      </c>
      <c r="F3893" t="s">
        <v>6896</v>
      </c>
      <c r="G3893" t="s">
        <v>1382</v>
      </c>
      <c r="H3893" t="s">
        <v>100</v>
      </c>
      <c r="I3893" s="42">
        <v>1</v>
      </c>
      <c r="J3893" t="s">
        <v>7002</v>
      </c>
      <c r="K3893" s="37">
        <v>43356</v>
      </c>
      <c r="L3893" s="44">
        <v>102014.52</v>
      </c>
      <c r="M3893" s="44">
        <v>102014.52</v>
      </c>
      <c r="N3893" s="44">
        <v>0</v>
      </c>
      <c r="O3893" s="44">
        <v>91813.07</v>
      </c>
      <c r="P3893" s="44">
        <v>0</v>
      </c>
      <c r="Q3893" s="44">
        <v>7651.0892000000003</v>
      </c>
      <c r="R3893" s="44">
        <v>0</v>
      </c>
      <c r="S3893" s="44">
        <v>0</v>
      </c>
      <c r="T3893" s="44">
        <v>7651.0892000000003</v>
      </c>
      <c r="V3893" s="44"/>
      <c r="W3893" s="44"/>
      <c r="X3893" s="44"/>
    </row>
    <row r="3894" spans="1:24">
      <c r="A3894">
        <v>2</v>
      </c>
      <c r="B3894">
        <v>4332</v>
      </c>
      <c r="C3894" t="s">
        <v>3767</v>
      </c>
      <c r="D3894" t="s">
        <v>1097</v>
      </c>
      <c r="E3894" t="s">
        <v>9</v>
      </c>
      <c r="F3894" t="s">
        <v>8582</v>
      </c>
      <c r="G3894" t="s">
        <v>8583</v>
      </c>
      <c r="H3894" t="s">
        <v>86</v>
      </c>
      <c r="I3894" s="42">
        <v>1</v>
      </c>
      <c r="J3894" t="s">
        <v>7002</v>
      </c>
      <c r="K3894" s="37">
        <v>43265</v>
      </c>
      <c r="L3894" s="44">
        <v>8850.4</v>
      </c>
      <c r="M3894" s="44">
        <v>8850.4</v>
      </c>
      <c r="N3894" s="44">
        <v>0</v>
      </c>
      <c r="O3894" s="44">
        <v>8850.4</v>
      </c>
      <c r="P3894" s="44">
        <v>0</v>
      </c>
      <c r="Q3894" s="44">
        <v>0</v>
      </c>
      <c r="R3894" s="44">
        <v>0</v>
      </c>
      <c r="S3894" s="44">
        <v>0</v>
      </c>
      <c r="T3894" s="44">
        <v>0</v>
      </c>
      <c r="V3894" s="44"/>
      <c r="W3894" s="44"/>
      <c r="X3894" s="44"/>
    </row>
    <row r="3895" spans="1:24">
      <c r="A3895">
        <v>2</v>
      </c>
      <c r="B3895">
        <v>4332</v>
      </c>
      <c r="C3895" t="s">
        <v>3767</v>
      </c>
      <c r="D3895" t="s">
        <v>92</v>
      </c>
      <c r="E3895" t="s">
        <v>93</v>
      </c>
      <c r="F3895" t="s">
        <v>6897</v>
      </c>
      <c r="G3895" t="s">
        <v>1565</v>
      </c>
      <c r="H3895" t="s">
        <v>86</v>
      </c>
      <c r="I3895" s="42">
        <v>1</v>
      </c>
      <c r="J3895" t="s">
        <v>7002</v>
      </c>
      <c r="K3895" s="37">
        <v>48092</v>
      </c>
      <c r="L3895" s="44">
        <v>2236905.9500000002</v>
      </c>
      <c r="M3895" s="44">
        <v>2236905.9500000002</v>
      </c>
      <c r="N3895" s="44">
        <v>0</v>
      </c>
      <c r="O3895" s="44">
        <v>2137357.52</v>
      </c>
      <c r="P3895" s="44">
        <v>0</v>
      </c>
      <c r="Q3895" s="44">
        <v>60441.258500000004</v>
      </c>
      <c r="R3895" s="44">
        <v>0</v>
      </c>
      <c r="S3895" s="44">
        <v>17079.2</v>
      </c>
      <c r="T3895" s="44">
        <v>43362.058499999999</v>
      </c>
      <c r="V3895" s="44"/>
      <c r="W3895" s="44"/>
      <c r="X3895" s="44"/>
    </row>
    <row r="3896" spans="1:24">
      <c r="A3896">
        <v>2</v>
      </c>
      <c r="B3896">
        <v>4332</v>
      </c>
      <c r="C3896" t="s">
        <v>3767</v>
      </c>
      <c r="D3896" t="s">
        <v>609</v>
      </c>
      <c r="E3896" t="s">
        <v>131</v>
      </c>
      <c r="F3896" t="s">
        <v>6898</v>
      </c>
      <c r="G3896" t="s">
        <v>621</v>
      </c>
      <c r="H3896" t="s">
        <v>107</v>
      </c>
      <c r="I3896" s="42">
        <v>0</v>
      </c>
      <c r="J3896" t="s">
        <v>7002</v>
      </c>
      <c r="K3896" s="37">
        <v>43760</v>
      </c>
      <c r="L3896" s="44">
        <v>3406.33</v>
      </c>
      <c r="M3896" s="44">
        <v>3406.33</v>
      </c>
      <c r="N3896" s="44">
        <v>0</v>
      </c>
      <c r="O3896" s="44">
        <v>3065.7</v>
      </c>
      <c r="P3896" s="44">
        <v>0</v>
      </c>
      <c r="Q3896" s="44">
        <v>255.47499999999999</v>
      </c>
      <c r="R3896" s="44">
        <v>0</v>
      </c>
      <c r="S3896" s="44">
        <v>0</v>
      </c>
      <c r="T3896" s="44">
        <v>255.47499999999999</v>
      </c>
      <c r="V3896" s="44"/>
      <c r="W3896" s="44"/>
      <c r="X3896" s="44"/>
    </row>
    <row r="3897" spans="1:24">
      <c r="A3897">
        <v>2</v>
      </c>
      <c r="B3897">
        <v>4332</v>
      </c>
      <c r="C3897" t="s">
        <v>3767</v>
      </c>
      <c r="D3897" t="s">
        <v>101</v>
      </c>
      <c r="E3897" t="s">
        <v>102</v>
      </c>
      <c r="F3897" t="s">
        <v>6899</v>
      </c>
      <c r="G3897" t="s">
        <v>259</v>
      </c>
      <c r="H3897" t="s">
        <v>107</v>
      </c>
      <c r="I3897" s="42">
        <v>0.25</v>
      </c>
      <c r="J3897" t="s">
        <v>7002</v>
      </c>
      <c r="K3897" s="37">
        <v>43265</v>
      </c>
      <c r="L3897" s="44">
        <v>32255.48</v>
      </c>
      <c r="M3897" s="44">
        <v>32255.48</v>
      </c>
      <c r="N3897" s="44">
        <v>0</v>
      </c>
      <c r="O3897" s="44">
        <v>29029.93</v>
      </c>
      <c r="P3897" s="44">
        <v>0</v>
      </c>
      <c r="Q3897" s="44">
        <v>2419.1608000000001</v>
      </c>
      <c r="R3897" s="44">
        <v>0</v>
      </c>
      <c r="S3897" s="44">
        <v>0</v>
      </c>
      <c r="T3897" s="44">
        <v>2419.1608000000001</v>
      </c>
      <c r="V3897" s="44"/>
      <c r="W3897" s="44"/>
      <c r="X3897" s="44"/>
    </row>
    <row r="3898" spans="1:24">
      <c r="A3898">
        <v>2</v>
      </c>
      <c r="B3898">
        <v>4332</v>
      </c>
      <c r="C3898" t="s">
        <v>3767</v>
      </c>
      <c r="D3898" t="s">
        <v>366</v>
      </c>
      <c r="E3898" t="s">
        <v>21</v>
      </c>
      <c r="F3898" t="s">
        <v>6900</v>
      </c>
      <c r="G3898" t="s">
        <v>1519</v>
      </c>
      <c r="H3898" t="s">
        <v>124</v>
      </c>
      <c r="I3898" s="42">
        <v>0</v>
      </c>
      <c r="J3898" t="s">
        <v>7002</v>
      </c>
      <c r="K3898" s="37">
        <v>43598</v>
      </c>
      <c r="L3898" s="44">
        <v>49692.52</v>
      </c>
      <c r="M3898" s="44">
        <v>49692.52</v>
      </c>
      <c r="N3898" s="44">
        <v>0</v>
      </c>
      <c r="O3898" s="44">
        <v>44723.27</v>
      </c>
      <c r="P3898" s="44">
        <v>0</v>
      </c>
      <c r="Q3898" s="44">
        <v>3726.9391999999998</v>
      </c>
      <c r="R3898" s="44">
        <v>0</v>
      </c>
      <c r="S3898" s="44">
        <v>0</v>
      </c>
      <c r="T3898" s="44">
        <v>3726.9391999999998</v>
      </c>
      <c r="V3898" s="44"/>
      <c r="W3898" s="44"/>
      <c r="X3898" s="44"/>
    </row>
    <row r="3899" spans="1:24">
      <c r="A3899">
        <v>2</v>
      </c>
      <c r="B3899">
        <v>4332</v>
      </c>
      <c r="C3899" t="s">
        <v>3767</v>
      </c>
      <c r="D3899" t="s">
        <v>158</v>
      </c>
      <c r="E3899" t="s">
        <v>147</v>
      </c>
      <c r="F3899" t="s">
        <v>6901</v>
      </c>
      <c r="G3899" t="s">
        <v>363</v>
      </c>
      <c r="H3899" t="s">
        <v>104</v>
      </c>
      <c r="I3899" s="42">
        <v>1</v>
      </c>
      <c r="J3899" t="s">
        <v>7002</v>
      </c>
      <c r="K3899" s="37">
        <v>43265</v>
      </c>
      <c r="L3899" s="44">
        <v>3172.05</v>
      </c>
      <c r="M3899" s="44">
        <v>3172.05</v>
      </c>
      <c r="N3899" s="44">
        <v>0</v>
      </c>
      <c r="O3899" s="44">
        <v>2854.85</v>
      </c>
      <c r="P3899" s="44">
        <v>0</v>
      </c>
      <c r="Q3899" s="44">
        <v>237.9042</v>
      </c>
      <c r="R3899" s="44">
        <v>0</v>
      </c>
      <c r="S3899" s="44">
        <v>0</v>
      </c>
      <c r="T3899" s="44">
        <v>237.9042</v>
      </c>
      <c r="V3899" s="44"/>
      <c r="W3899" s="44"/>
      <c r="X3899" s="44"/>
    </row>
    <row r="3900" spans="1:24">
      <c r="A3900">
        <v>2</v>
      </c>
      <c r="B3900">
        <v>4332</v>
      </c>
      <c r="C3900" t="s">
        <v>3767</v>
      </c>
      <c r="D3900" t="s">
        <v>379</v>
      </c>
      <c r="E3900" t="s">
        <v>93</v>
      </c>
      <c r="F3900" t="s">
        <v>6902</v>
      </c>
      <c r="G3900" t="s">
        <v>447</v>
      </c>
      <c r="H3900" t="s">
        <v>104</v>
      </c>
      <c r="I3900" s="42">
        <v>1</v>
      </c>
      <c r="J3900" t="s">
        <v>7002</v>
      </c>
      <c r="K3900" s="37">
        <v>43294</v>
      </c>
      <c r="L3900" s="44">
        <v>5700</v>
      </c>
      <c r="M3900" s="44">
        <v>5700</v>
      </c>
      <c r="N3900" s="44">
        <v>0</v>
      </c>
      <c r="O3900" s="44">
        <v>5130</v>
      </c>
      <c r="P3900" s="44">
        <v>0</v>
      </c>
      <c r="Q3900" s="44">
        <v>427.5</v>
      </c>
      <c r="R3900" s="44">
        <v>0</v>
      </c>
      <c r="S3900" s="44">
        <v>0</v>
      </c>
      <c r="T3900" s="44">
        <v>427.5</v>
      </c>
      <c r="V3900" s="44"/>
      <c r="W3900" s="44"/>
      <c r="X3900" s="44"/>
    </row>
    <row r="3901" spans="1:24">
      <c r="A3901">
        <v>2</v>
      </c>
      <c r="B3901">
        <v>4332</v>
      </c>
      <c r="C3901" t="s">
        <v>3767</v>
      </c>
      <c r="D3901" t="s">
        <v>500</v>
      </c>
      <c r="E3901" t="s">
        <v>422</v>
      </c>
      <c r="F3901" t="s">
        <v>6903</v>
      </c>
      <c r="G3901" t="s">
        <v>1467</v>
      </c>
      <c r="H3901" t="s">
        <v>124</v>
      </c>
      <c r="I3901" s="42">
        <v>0</v>
      </c>
      <c r="J3901" t="s">
        <v>7002</v>
      </c>
      <c r="K3901" s="37">
        <v>43361</v>
      </c>
      <c r="L3901" s="44">
        <v>51203.74</v>
      </c>
      <c r="M3901" s="44">
        <v>51203.74</v>
      </c>
      <c r="N3901" s="44">
        <v>0</v>
      </c>
      <c r="O3901" s="44">
        <v>46083.37</v>
      </c>
      <c r="P3901" s="44">
        <v>0</v>
      </c>
      <c r="Q3901" s="44">
        <v>3840.2808</v>
      </c>
      <c r="R3901" s="44">
        <v>0</v>
      </c>
      <c r="S3901" s="44">
        <v>0</v>
      </c>
      <c r="T3901" s="44">
        <v>3840.2808</v>
      </c>
      <c r="V3901" s="44"/>
      <c r="W3901" s="44"/>
      <c r="X3901" s="44"/>
    </row>
    <row r="3902" spans="1:24">
      <c r="A3902">
        <v>2</v>
      </c>
      <c r="B3902">
        <v>4332</v>
      </c>
      <c r="C3902" t="s">
        <v>3767</v>
      </c>
      <c r="D3902" t="s">
        <v>624</v>
      </c>
      <c r="E3902" t="s">
        <v>9</v>
      </c>
      <c r="F3902" t="s">
        <v>6904</v>
      </c>
      <c r="G3902" t="s">
        <v>141</v>
      </c>
      <c r="H3902" t="s">
        <v>86</v>
      </c>
      <c r="I3902" s="42">
        <v>1</v>
      </c>
      <c r="J3902" t="s">
        <v>7002</v>
      </c>
      <c r="K3902" s="37">
        <v>43333</v>
      </c>
      <c r="L3902" s="44">
        <v>32759.9</v>
      </c>
      <c r="M3902" s="44">
        <v>32759.9</v>
      </c>
      <c r="N3902" s="44">
        <v>0</v>
      </c>
      <c r="O3902" s="44">
        <v>29483.91</v>
      </c>
      <c r="P3902" s="44">
        <v>0</v>
      </c>
      <c r="Q3902" s="44">
        <v>2456.9924999999998</v>
      </c>
      <c r="R3902" s="44">
        <v>0</v>
      </c>
      <c r="S3902" s="44">
        <v>0</v>
      </c>
      <c r="T3902" s="44">
        <v>2456.9924999999998</v>
      </c>
      <c r="V3902" s="44"/>
      <c r="W3902" s="44"/>
      <c r="X3902" s="44"/>
    </row>
    <row r="3903" spans="1:24">
      <c r="A3903">
        <v>2</v>
      </c>
      <c r="B3903">
        <v>4332</v>
      </c>
      <c r="C3903" t="s">
        <v>3767</v>
      </c>
      <c r="D3903" t="s">
        <v>344</v>
      </c>
      <c r="E3903" t="s">
        <v>140</v>
      </c>
      <c r="F3903" t="s">
        <v>6905</v>
      </c>
      <c r="G3903" t="s">
        <v>8584</v>
      </c>
      <c r="H3903" t="s">
        <v>124</v>
      </c>
      <c r="I3903" s="42">
        <v>0</v>
      </c>
      <c r="J3903" t="s">
        <v>7002</v>
      </c>
      <c r="K3903" s="37">
        <v>43852</v>
      </c>
      <c r="L3903" s="44">
        <v>6654.66</v>
      </c>
      <c r="M3903" s="44">
        <v>6654.66</v>
      </c>
      <c r="N3903" s="44">
        <v>0</v>
      </c>
      <c r="O3903" s="44">
        <v>5989.19</v>
      </c>
      <c r="P3903" s="44">
        <v>0</v>
      </c>
      <c r="Q3903" s="44">
        <v>499.0992</v>
      </c>
      <c r="R3903" s="44">
        <v>0</v>
      </c>
      <c r="S3903" s="44">
        <v>0</v>
      </c>
      <c r="T3903" s="44">
        <v>499.0992</v>
      </c>
      <c r="V3903" s="44"/>
      <c r="W3903" s="44"/>
      <c r="X3903" s="44"/>
    </row>
    <row r="3904" spans="1:24">
      <c r="A3904">
        <v>2</v>
      </c>
      <c r="B3904">
        <v>4332</v>
      </c>
      <c r="C3904" t="s">
        <v>3767</v>
      </c>
      <c r="D3904" t="s">
        <v>98</v>
      </c>
      <c r="E3904" t="s">
        <v>147</v>
      </c>
      <c r="F3904" t="s">
        <v>6906</v>
      </c>
      <c r="G3904" t="s">
        <v>99</v>
      </c>
      <c r="H3904" t="s">
        <v>100</v>
      </c>
      <c r="I3904" s="42">
        <v>0</v>
      </c>
      <c r="J3904" t="s">
        <v>7002</v>
      </c>
      <c r="K3904" s="37">
        <v>48092</v>
      </c>
      <c r="L3904" s="44">
        <v>1033741</v>
      </c>
      <c r="M3904" s="44">
        <v>1033741</v>
      </c>
      <c r="N3904" s="44">
        <v>0</v>
      </c>
      <c r="O3904" s="44">
        <v>930366.9</v>
      </c>
      <c r="P3904" s="44">
        <v>0</v>
      </c>
      <c r="Q3904" s="44">
        <v>54705.693299999999</v>
      </c>
      <c r="R3904" s="44">
        <v>0</v>
      </c>
      <c r="S3904" s="44">
        <v>0</v>
      </c>
      <c r="T3904" s="44">
        <v>54705.693299999999</v>
      </c>
      <c r="V3904" s="44"/>
      <c r="W3904" s="44"/>
      <c r="X3904" s="44"/>
    </row>
    <row r="3905" spans="1:24">
      <c r="A3905">
        <v>2</v>
      </c>
      <c r="B3905">
        <v>4332</v>
      </c>
      <c r="C3905" t="s">
        <v>3767</v>
      </c>
      <c r="D3905" t="s">
        <v>355</v>
      </c>
      <c r="E3905" t="s">
        <v>9</v>
      </c>
      <c r="F3905" t="s">
        <v>6907</v>
      </c>
      <c r="G3905" t="s">
        <v>356</v>
      </c>
      <c r="H3905" t="s">
        <v>107</v>
      </c>
      <c r="I3905" s="42">
        <v>1</v>
      </c>
      <c r="J3905" t="s">
        <v>7002</v>
      </c>
      <c r="K3905" s="37">
        <v>43265</v>
      </c>
      <c r="L3905" s="44">
        <v>4972.09</v>
      </c>
      <c r="M3905" s="44">
        <v>4972.09</v>
      </c>
      <c r="N3905" s="44">
        <v>0</v>
      </c>
      <c r="O3905" s="44">
        <v>4474.88</v>
      </c>
      <c r="P3905" s="44">
        <v>0</v>
      </c>
      <c r="Q3905" s="44">
        <v>372.9067</v>
      </c>
      <c r="R3905" s="44">
        <v>0</v>
      </c>
      <c r="S3905" s="44">
        <v>0</v>
      </c>
      <c r="T3905" s="44">
        <v>372.9067</v>
      </c>
      <c r="V3905" s="44"/>
      <c r="W3905" s="44"/>
      <c r="X3905" s="44"/>
    </row>
    <row r="3906" spans="1:24">
      <c r="A3906">
        <v>2</v>
      </c>
      <c r="B3906">
        <v>4332</v>
      </c>
      <c r="C3906" t="s">
        <v>3767</v>
      </c>
      <c r="D3906" t="s">
        <v>2038</v>
      </c>
      <c r="E3906" t="s">
        <v>48</v>
      </c>
      <c r="F3906" t="s">
        <v>6908</v>
      </c>
      <c r="G3906" t="s">
        <v>2613</v>
      </c>
      <c r="H3906" t="s">
        <v>100</v>
      </c>
      <c r="I3906" s="42">
        <v>0</v>
      </c>
      <c r="J3906" t="s">
        <v>7002</v>
      </c>
      <c r="K3906" s="37">
        <v>43682</v>
      </c>
      <c r="L3906" s="44">
        <v>10564.55</v>
      </c>
      <c r="M3906" s="44">
        <v>10564.55</v>
      </c>
      <c r="N3906" s="44">
        <v>0</v>
      </c>
      <c r="O3906" s="44">
        <v>9508.1</v>
      </c>
      <c r="P3906" s="44">
        <v>0</v>
      </c>
      <c r="Q3906" s="44">
        <v>792.34169999999995</v>
      </c>
      <c r="R3906" s="44">
        <v>0</v>
      </c>
      <c r="S3906" s="44">
        <v>0</v>
      </c>
      <c r="T3906" s="44">
        <v>792.34169999999995</v>
      </c>
      <c r="V3906" s="44"/>
      <c r="W3906" s="44"/>
      <c r="X3906" s="44"/>
    </row>
    <row r="3907" spans="1:24">
      <c r="A3907">
        <v>2</v>
      </c>
      <c r="B3907">
        <v>4332</v>
      </c>
      <c r="C3907" t="s">
        <v>3767</v>
      </c>
      <c r="D3907" t="s">
        <v>89</v>
      </c>
      <c r="E3907" t="s">
        <v>37</v>
      </c>
      <c r="F3907" t="s">
        <v>6909</v>
      </c>
      <c r="G3907" t="s">
        <v>1155</v>
      </c>
      <c r="H3907" t="s">
        <v>107</v>
      </c>
      <c r="I3907" s="42">
        <v>0</v>
      </c>
      <c r="J3907" t="s">
        <v>7002</v>
      </c>
      <c r="K3907" s="37">
        <v>43334</v>
      </c>
      <c r="L3907" s="44">
        <v>11840.99</v>
      </c>
      <c r="M3907" s="44">
        <v>11840.99</v>
      </c>
      <c r="N3907" s="44">
        <v>0</v>
      </c>
      <c r="O3907" s="44">
        <v>10656.89</v>
      </c>
      <c r="P3907" s="44">
        <v>0</v>
      </c>
      <c r="Q3907" s="44">
        <v>888.07420000000002</v>
      </c>
      <c r="R3907" s="44">
        <v>0</v>
      </c>
      <c r="S3907" s="44">
        <v>0</v>
      </c>
      <c r="T3907" s="44">
        <v>888.07420000000002</v>
      </c>
      <c r="V3907" s="44"/>
      <c r="W3907" s="44"/>
      <c r="X3907" s="44"/>
    </row>
    <row r="3908" spans="1:24">
      <c r="A3908">
        <v>2</v>
      </c>
      <c r="B3908">
        <v>4332</v>
      </c>
      <c r="C3908" t="s">
        <v>3767</v>
      </c>
      <c r="D3908" t="s">
        <v>630</v>
      </c>
      <c r="E3908" t="s">
        <v>9</v>
      </c>
      <c r="F3908" t="s">
        <v>6910</v>
      </c>
      <c r="G3908" t="s">
        <v>141</v>
      </c>
      <c r="H3908" t="s">
        <v>86</v>
      </c>
      <c r="I3908" s="42">
        <v>1</v>
      </c>
      <c r="J3908" t="s">
        <v>7002</v>
      </c>
      <c r="K3908" s="37">
        <v>43412</v>
      </c>
      <c r="L3908" s="44">
        <v>55959.78</v>
      </c>
      <c r="M3908" s="44">
        <v>55959.78</v>
      </c>
      <c r="N3908" s="44">
        <v>0</v>
      </c>
      <c r="O3908" s="44">
        <v>50872.39</v>
      </c>
      <c r="P3908" s="44">
        <v>0</v>
      </c>
      <c r="Q3908" s="44">
        <v>3815.54</v>
      </c>
      <c r="R3908" s="44">
        <v>0</v>
      </c>
      <c r="S3908" s="44">
        <v>0.53039999999999998</v>
      </c>
      <c r="T3908" s="44">
        <v>3815.0095999999999</v>
      </c>
      <c r="V3908" s="44"/>
      <c r="W3908" s="44"/>
      <c r="X3908" s="44"/>
    </row>
    <row r="3909" spans="1:24">
      <c r="A3909">
        <v>2</v>
      </c>
      <c r="B3909">
        <v>4332</v>
      </c>
      <c r="C3909" t="s">
        <v>3767</v>
      </c>
      <c r="D3909" t="s">
        <v>134</v>
      </c>
      <c r="E3909" t="s">
        <v>135</v>
      </c>
      <c r="F3909" t="s">
        <v>6911</v>
      </c>
      <c r="G3909" t="s">
        <v>1276</v>
      </c>
      <c r="H3909" t="s">
        <v>124</v>
      </c>
      <c r="I3909" s="42">
        <v>0</v>
      </c>
      <c r="J3909" t="s">
        <v>7002</v>
      </c>
      <c r="K3909" s="37">
        <v>43598</v>
      </c>
      <c r="L3909" s="44">
        <v>30522</v>
      </c>
      <c r="M3909" s="44">
        <v>30522</v>
      </c>
      <c r="N3909" s="44">
        <v>0</v>
      </c>
      <c r="O3909" s="44">
        <v>27469.8</v>
      </c>
      <c r="P3909" s="44">
        <v>0</v>
      </c>
      <c r="Q3909" s="44">
        <v>2289.15</v>
      </c>
      <c r="R3909" s="44">
        <v>0</v>
      </c>
      <c r="S3909" s="44">
        <v>0</v>
      </c>
      <c r="T3909" s="44">
        <v>2289.15</v>
      </c>
      <c r="V3909" s="44"/>
      <c r="W3909" s="44"/>
      <c r="X3909" s="44"/>
    </row>
    <row r="3910" spans="1:24">
      <c r="A3910">
        <v>2</v>
      </c>
      <c r="B3910">
        <v>4332</v>
      </c>
      <c r="C3910" t="s">
        <v>3767</v>
      </c>
      <c r="D3910" t="s">
        <v>603</v>
      </c>
      <c r="E3910" t="s">
        <v>48</v>
      </c>
      <c r="F3910" t="s">
        <v>6912</v>
      </c>
      <c r="G3910" t="s">
        <v>827</v>
      </c>
      <c r="H3910" t="s">
        <v>107</v>
      </c>
      <c r="I3910" s="42">
        <v>1</v>
      </c>
      <c r="J3910" t="s">
        <v>7002</v>
      </c>
      <c r="K3910" s="37">
        <v>43334</v>
      </c>
      <c r="L3910" s="44">
        <v>3853.24</v>
      </c>
      <c r="M3910" s="44">
        <v>3853.24</v>
      </c>
      <c r="N3910" s="44">
        <v>0</v>
      </c>
      <c r="O3910" s="44">
        <v>3467.92</v>
      </c>
      <c r="P3910" s="44">
        <v>0</v>
      </c>
      <c r="Q3910" s="44">
        <v>288.99329999999998</v>
      </c>
      <c r="R3910" s="44">
        <v>0</v>
      </c>
      <c r="S3910" s="44">
        <v>0</v>
      </c>
      <c r="T3910" s="44">
        <v>288.99329999999998</v>
      </c>
      <c r="V3910" s="44"/>
      <c r="W3910" s="44"/>
      <c r="X3910" s="44"/>
    </row>
    <row r="3911" spans="1:24">
      <c r="A3911">
        <v>2</v>
      </c>
      <c r="B3911">
        <v>4332</v>
      </c>
      <c r="C3911" t="s">
        <v>3767</v>
      </c>
      <c r="D3911" t="s">
        <v>224</v>
      </c>
      <c r="E3911" t="s">
        <v>69</v>
      </c>
      <c r="F3911" t="s">
        <v>6913</v>
      </c>
      <c r="G3911" t="s">
        <v>763</v>
      </c>
      <c r="H3911" t="s">
        <v>107</v>
      </c>
      <c r="I3911" s="42">
        <v>0</v>
      </c>
      <c r="J3911" t="s">
        <v>7002</v>
      </c>
      <c r="K3911" s="37">
        <v>43336</v>
      </c>
      <c r="L3911" s="44">
        <v>13051.54</v>
      </c>
      <c r="M3911" s="44">
        <v>13051.54</v>
      </c>
      <c r="N3911" s="44">
        <v>0</v>
      </c>
      <c r="O3911" s="44">
        <v>11746.39</v>
      </c>
      <c r="P3911" s="44">
        <v>0</v>
      </c>
      <c r="Q3911" s="44">
        <v>978.86580000000004</v>
      </c>
      <c r="R3911" s="44">
        <v>0</v>
      </c>
      <c r="S3911" s="44">
        <v>0</v>
      </c>
      <c r="T3911" s="44">
        <v>978.86580000000004</v>
      </c>
      <c r="V3911" s="44"/>
      <c r="W3911" s="44"/>
      <c r="X3911" s="44"/>
    </row>
    <row r="3912" spans="1:24">
      <c r="A3912">
        <v>2</v>
      </c>
      <c r="B3912">
        <v>4332</v>
      </c>
      <c r="C3912" t="s">
        <v>3767</v>
      </c>
      <c r="D3912" t="s">
        <v>545</v>
      </c>
      <c r="E3912" t="s">
        <v>9</v>
      </c>
      <c r="F3912" t="s">
        <v>8585</v>
      </c>
      <c r="G3912" t="s">
        <v>8586</v>
      </c>
      <c r="H3912" t="s">
        <v>86</v>
      </c>
      <c r="I3912" s="42">
        <v>1</v>
      </c>
      <c r="J3912" t="s">
        <v>7002</v>
      </c>
      <c r="K3912" s="37">
        <v>43336</v>
      </c>
      <c r="L3912" s="44">
        <v>3956.08</v>
      </c>
      <c r="M3912" s="44">
        <v>3956.08</v>
      </c>
      <c r="N3912" s="44">
        <v>0</v>
      </c>
      <c r="O3912" s="44">
        <v>3956.08</v>
      </c>
      <c r="P3912" s="44">
        <v>0</v>
      </c>
      <c r="Q3912" s="44">
        <v>0</v>
      </c>
      <c r="R3912" s="44">
        <v>0</v>
      </c>
      <c r="S3912" s="44">
        <v>0</v>
      </c>
      <c r="T3912" s="44">
        <v>0</v>
      </c>
      <c r="V3912" s="44"/>
      <c r="W3912" s="44"/>
      <c r="X3912" s="44"/>
    </row>
    <row r="3913" spans="1:24">
      <c r="A3913">
        <v>2</v>
      </c>
      <c r="B3913">
        <v>4332</v>
      </c>
      <c r="C3913" t="s">
        <v>3767</v>
      </c>
      <c r="D3913" t="s">
        <v>671</v>
      </c>
      <c r="E3913" t="s">
        <v>9</v>
      </c>
      <c r="F3913" t="s">
        <v>6914</v>
      </c>
      <c r="G3913" t="s">
        <v>711</v>
      </c>
      <c r="H3913" t="s">
        <v>100</v>
      </c>
      <c r="I3913" s="42">
        <v>1</v>
      </c>
      <c r="J3913" t="s">
        <v>7002</v>
      </c>
      <c r="K3913" s="37">
        <v>43334</v>
      </c>
      <c r="L3913" s="44">
        <v>40114</v>
      </c>
      <c r="M3913" s="44">
        <v>40114</v>
      </c>
      <c r="N3913" s="44">
        <v>0</v>
      </c>
      <c r="O3913" s="44">
        <v>36102.6</v>
      </c>
      <c r="P3913" s="44">
        <v>0</v>
      </c>
      <c r="Q3913" s="44">
        <v>3008.55</v>
      </c>
      <c r="R3913" s="44">
        <v>0</v>
      </c>
      <c r="S3913" s="44">
        <v>0</v>
      </c>
      <c r="T3913" s="44">
        <v>3008.55</v>
      </c>
      <c r="V3913" s="44"/>
      <c r="W3913" s="44"/>
      <c r="X3913" s="44"/>
    </row>
    <row r="3914" spans="1:24">
      <c r="A3914">
        <v>2</v>
      </c>
      <c r="B3914">
        <v>4332</v>
      </c>
      <c r="C3914" t="s">
        <v>3767</v>
      </c>
      <c r="D3914" t="s">
        <v>47</v>
      </c>
      <c r="E3914" t="s">
        <v>48</v>
      </c>
      <c r="F3914" t="s">
        <v>8587</v>
      </c>
      <c r="G3914" t="s">
        <v>1483</v>
      </c>
      <c r="H3914" t="s">
        <v>107</v>
      </c>
      <c r="I3914" s="42">
        <v>0</v>
      </c>
      <c r="J3914" t="s">
        <v>7002</v>
      </c>
      <c r="K3914" s="37">
        <v>48092</v>
      </c>
      <c r="L3914" s="44">
        <v>30096.48</v>
      </c>
      <c r="M3914" s="44">
        <v>30096.48</v>
      </c>
      <c r="N3914" s="44">
        <v>0</v>
      </c>
      <c r="O3914" s="44">
        <v>27086.83</v>
      </c>
      <c r="P3914" s="44">
        <v>0</v>
      </c>
      <c r="Q3914" s="44">
        <v>0</v>
      </c>
      <c r="R3914" s="44">
        <v>0</v>
      </c>
      <c r="S3914" s="44">
        <v>0</v>
      </c>
      <c r="T3914" s="44">
        <v>0</v>
      </c>
      <c r="V3914" s="44"/>
      <c r="W3914" s="44"/>
      <c r="X3914" s="44"/>
    </row>
    <row r="3915" spans="1:24">
      <c r="A3915">
        <v>2</v>
      </c>
      <c r="B3915">
        <v>4332</v>
      </c>
      <c r="C3915" t="s">
        <v>3767</v>
      </c>
      <c r="D3915" t="s">
        <v>2715</v>
      </c>
      <c r="E3915" t="s">
        <v>9</v>
      </c>
      <c r="F3915" t="s">
        <v>6915</v>
      </c>
      <c r="G3915" t="s">
        <v>587</v>
      </c>
      <c r="H3915" t="s">
        <v>100</v>
      </c>
      <c r="I3915" s="42">
        <v>1</v>
      </c>
      <c r="J3915" t="s">
        <v>7002</v>
      </c>
      <c r="K3915" s="37">
        <v>43587</v>
      </c>
      <c r="L3915" s="44">
        <v>9566.41</v>
      </c>
      <c r="M3915" s="44">
        <v>9566.41</v>
      </c>
      <c r="N3915" s="44">
        <v>0</v>
      </c>
      <c r="O3915" s="44">
        <v>8609.77</v>
      </c>
      <c r="P3915" s="44">
        <v>0</v>
      </c>
      <c r="Q3915" s="44">
        <v>717.48080000000004</v>
      </c>
      <c r="R3915" s="44">
        <v>0</v>
      </c>
      <c r="S3915" s="44">
        <v>0</v>
      </c>
      <c r="T3915" s="44">
        <v>717.48080000000004</v>
      </c>
      <c r="V3915" s="44"/>
      <c r="W3915" s="44"/>
      <c r="X3915" s="44"/>
    </row>
    <row r="3916" spans="1:24">
      <c r="A3916">
        <v>2</v>
      </c>
      <c r="B3916">
        <v>4332</v>
      </c>
      <c r="C3916" t="s">
        <v>3767</v>
      </c>
      <c r="D3916" t="s">
        <v>2126</v>
      </c>
      <c r="E3916" t="s">
        <v>76</v>
      </c>
      <c r="F3916" t="s">
        <v>8588</v>
      </c>
      <c r="G3916" t="s">
        <v>8589</v>
      </c>
      <c r="H3916" t="s">
        <v>86</v>
      </c>
      <c r="I3916" s="42">
        <v>1</v>
      </c>
      <c r="J3916" t="s">
        <v>7002</v>
      </c>
      <c r="K3916" s="37">
        <v>43719</v>
      </c>
      <c r="L3916" s="44">
        <v>49357.120000000003</v>
      </c>
      <c r="M3916" s="44">
        <v>49357.120000000003</v>
      </c>
      <c r="N3916" s="44">
        <v>0</v>
      </c>
      <c r="O3916" s="44">
        <v>49357.120000000003</v>
      </c>
      <c r="P3916" s="44">
        <v>0</v>
      </c>
      <c r="Q3916" s="44">
        <v>0</v>
      </c>
      <c r="R3916" s="44">
        <v>0</v>
      </c>
      <c r="S3916" s="44">
        <v>0</v>
      </c>
      <c r="T3916" s="44">
        <v>0</v>
      </c>
      <c r="V3916" s="44"/>
      <c r="W3916" s="44"/>
      <c r="X3916" s="44"/>
    </row>
    <row r="3917" spans="1:24">
      <c r="A3917">
        <v>2</v>
      </c>
      <c r="B3917">
        <v>4332</v>
      </c>
      <c r="C3917" t="s">
        <v>3767</v>
      </c>
      <c r="D3917" t="s">
        <v>256</v>
      </c>
      <c r="E3917" t="s">
        <v>256</v>
      </c>
      <c r="F3917" t="s">
        <v>6916</v>
      </c>
      <c r="G3917" t="s">
        <v>1279</v>
      </c>
      <c r="H3917" t="s">
        <v>104</v>
      </c>
      <c r="I3917" s="42">
        <v>0</v>
      </c>
      <c r="J3917" t="s">
        <v>7002</v>
      </c>
      <c r="K3917" s="37">
        <v>43356</v>
      </c>
      <c r="L3917" s="44">
        <v>3830.15</v>
      </c>
      <c r="M3917" s="44">
        <v>3830.15</v>
      </c>
      <c r="N3917" s="44">
        <v>0</v>
      </c>
      <c r="O3917" s="44">
        <v>3447.14</v>
      </c>
      <c r="P3917" s="44">
        <v>0</v>
      </c>
      <c r="Q3917" s="44">
        <v>287.26170000000002</v>
      </c>
      <c r="R3917" s="44">
        <v>0</v>
      </c>
      <c r="S3917" s="44">
        <v>0</v>
      </c>
      <c r="T3917" s="44">
        <v>287.26170000000002</v>
      </c>
      <c r="V3917" s="44"/>
      <c r="W3917" s="44"/>
      <c r="X3917" s="44"/>
    </row>
    <row r="3918" spans="1:24">
      <c r="A3918">
        <v>2</v>
      </c>
      <c r="B3918">
        <v>4332</v>
      </c>
      <c r="C3918" t="s">
        <v>3767</v>
      </c>
      <c r="D3918" t="s">
        <v>48</v>
      </c>
      <c r="E3918" t="s">
        <v>48</v>
      </c>
      <c r="F3918" t="s">
        <v>6917</v>
      </c>
      <c r="G3918" t="s">
        <v>1298</v>
      </c>
      <c r="H3918" t="s">
        <v>100</v>
      </c>
      <c r="I3918" s="42">
        <v>1</v>
      </c>
      <c r="J3918" t="s">
        <v>7002</v>
      </c>
      <c r="K3918" s="37">
        <v>43356</v>
      </c>
      <c r="L3918" s="44">
        <v>9307.76</v>
      </c>
      <c r="M3918" s="44">
        <v>9307.76</v>
      </c>
      <c r="N3918" s="44">
        <v>0</v>
      </c>
      <c r="O3918" s="44">
        <v>8376.98</v>
      </c>
      <c r="P3918" s="44">
        <v>0</v>
      </c>
      <c r="Q3918" s="44">
        <v>698.08169999999996</v>
      </c>
      <c r="R3918" s="44">
        <v>0</v>
      </c>
      <c r="S3918" s="44">
        <v>0</v>
      </c>
      <c r="T3918" s="44">
        <v>698.08169999999996</v>
      </c>
      <c r="V3918" s="44"/>
      <c r="W3918" s="44"/>
      <c r="X3918" s="44"/>
    </row>
    <row r="3919" spans="1:24">
      <c r="A3919">
        <v>2</v>
      </c>
      <c r="B3919">
        <v>4332</v>
      </c>
      <c r="C3919" t="s">
        <v>3767</v>
      </c>
      <c r="D3919" t="s">
        <v>2093</v>
      </c>
      <c r="E3919" t="s">
        <v>9</v>
      </c>
      <c r="F3919" t="s">
        <v>6918</v>
      </c>
      <c r="G3919" t="s">
        <v>2392</v>
      </c>
      <c r="H3919" t="s">
        <v>86</v>
      </c>
      <c r="I3919" s="42">
        <v>1</v>
      </c>
      <c r="J3919" t="s">
        <v>7002</v>
      </c>
      <c r="K3919" s="37">
        <v>43951</v>
      </c>
      <c r="L3919" s="44">
        <v>11286</v>
      </c>
      <c r="M3919" s="44">
        <v>11286</v>
      </c>
      <c r="N3919" s="44">
        <v>0</v>
      </c>
      <c r="O3919" s="44">
        <v>10157.4</v>
      </c>
      <c r="P3919" s="44">
        <v>0</v>
      </c>
      <c r="Q3919" s="44">
        <v>846.45</v>
      </c>
      <c r="R3919" s="44">
        <v>0</v>
      </c>
      <c r="S3919" s="44">
        <v>0</v>
      </c>
      <c r="T3919" s="44">
        <v>846.45</v>
      </c>
      <c r="V3919" s="44"/>
      <c r="W3919" s="44"/>
      <c r="X3919" s="44"/>
    </row>
    <row r="3920" spans="1:24">
      <c r="A3920">
        <v>2</v>
      </c>
      <c r="B3920">
        <v>4332</v>
      </c>
      <c r="C3920" t="s">
        <v>3767</v>
      </c>
      <c r="D3920" t="s">
        <v>713</v>
      </c>
      <c r="E3920" t="s">
        <v>60</v>
      </c>
      <c r="F3920" t="s">
        <v>6919</v>
      </c>
      <c r="G3920" t="s">
        <v>1492</v>
      </c>
      <c r="H3920" t="s">
        <v>100</v>
      </c>
      <c r="I3920" s="42">
        <v>1</v>
      </c>
      <c r="J3920" t="s">
        <v>7002</v>
      </c>
      <c r="K3920" s="37">
        <v>43412</v>
      </c>
      <c r="L3920" s="44">
        <v>7808</v>
      </c>
      <c r="M3920" s="44">
        <v>7808</v>
      </c>
      <c r="N3920" s="44">
        <v>0</v>
      </c>
      <c r="O3920" s="44">
        <v>7027.2</v>
      </c>
      <c r="P3920" s="44">
        <v>0</v>
      </c>
      <c r="Q3920" s="44">
        <v>585.6</v>
      </c>
      <c r="R3920" s="44">
        <v>0</v>
      </c>
      <c r="S3920" s="44">
        <v>0</v>
      </c>
      <c r="T3920" s="44">
        <v>585.6</v>
      </c>
      <c r="V3920" s="44"/>
      <c r="W3920" s="44"/>
      <c r="X3920" s="44"/>
    </row>
    <row r="3921" spans="1:24">
      <c r="A3921">
        <v>2</v>
      </c>
      <c r="B3921">
        <v>4332</v>
      </c>
      <c r="C3921" t="s">
        <v>3767</v>
      </c>
      <c r="D3921" t="s">
        <v>555</v>
      </c>
      <c r="E3921" t="s">
        <v>9</v>
      </c>
      <c r="F3921" t="s">
        <v>6920</v>
      </c>
      <c r="G3921" t="s">
        <v>556</v>
      </c>
      <c r="H3921" t="s">
        <v>86</v>
      </c>
      <c r="I3921" s="42">
        <v>1</v>
      </c>
      <c r="J3921" t="s">
        <v>7002</v>
      </c>
      <c r="K3921" s="37">
        <v>43336</v>
      </c>
      <c r="L3921" s="44">
        <v>40037.980000000003</v>
      </c>
      <c r="M3921" s="44">
        <v>40037.980000000003</v>
      </c>
      <c r="N3921" s="44">
        <v>0</v>
      </c>
      <c r="O3921" s="44">
        <v>36034.18</v>
      </c>
      <c r="P3921" s="44">
        <v>0</v>
      </c>
      <c r="Q3921" s="44">
        <v>3002.8483000000001</v>
      </c>
      <c r="R3921" s="44">
        <v>0</v>
      </c>
      <c r="S3921" s="44">
        <v>0</v>
      </c>
      <c r="T3921" s="44">
        <v>3002.8483000000001</v>
      </c>
      <c r="V3921" s="44"/>
      <c r="W3921" s="44"/>
      <c r="X3921" s="44"/>
    </row>
    <row r="3922" spans="1:24">
      <c r="A3922">
        <v>2</v>
      </c>
      <c r="B3922">
        <v>4332</v>
      </c>
      <c r="C3922" t="s">
        <v>3767</v>
      </c>
      <c r="D3922" t="s">
        <v>336</v>
      </c>
      <c r="E3922" t="s">
        <v>9</v>
      </c>
      <c r="F3922" t="s">
        <v>6921</v>
      </c>
      <c r="G3922" t="s">
        <v>741</v>
      </c>
      <c r="H3922" t="s">
        <v>86</v>
      </c>
      <c r="I3922" s="42">
        <v>1</v>
      </c>
      <c r="J3922" t="s">
        <v>7002</v>
      </c>
      <c r="K3922" s="37">
        <v>43334</v>
      </c>
      <c r="L3922" s="44">
        <v>18200</v>
      </c>
      <c r="M3922" s="44">
        <v>18200</v>
      </c>
      <c r="N3922" s="44">
        <v>0</v>
      </c>
      <c r="O3922" s="44">
        <v>16380</v>
      </c>
      <c r="P3922" s="44">
        <v>0</v>
      </c>
      <c r="Q3922" s="44">
        <v>1365</v>
      </c>
      <c r="R3922" s="44">
        <v>0</v>
      </c>
      <c r="S3922" s="44">
        <v>0</v>
      </c>
      <c r="T3922" s="44">
        <v>1365</v>
      </c>
      <c r="V3922" s="44"/>
      <c r="W3922" s="44"/>
      <c r="X3922" s="44"/>
    </row>
    <row r="3923" spans="1:24">
      <c r="A3923">
        <v>2</v>
      </c>
      <c r="B3923">
        <v>4332</v>
      </c>
      <c r="C3923" t="s">
        <v>3767</v>
      </c>
      <c r="D3923" t="s">
        <v>419</v>
      </c>
      <c r="E3923" t="s">
        <v>69</v>
      </c>
      <c r="F3923" t="s">
        <v>6922</v>
      </c>
      <c r="G3923" t="s">
        <v>424</v>
      </c>
      <c r="H3923" t="s">
        <v>104</v>
      </c>
      <c r="I3923" s="42">
        <v>1</v>
      </c>
      <c r="J3923" t="s">
        <v>7002</v>
      </c>
      <c r="K3923" s="37">
        <v>43294</v>
      </c>
      <c r="L3923" s="44">
        <v>46798</v>
      </c>
      <c r="M3923" s="44">
        <v>46798</v>
      </c>
      <c r="N3923" s="44">
        <v>0</v>
      </c>
      <c r="O3923" s="44">
        <v>42118.2</v>
      </c>
      <c r="P3923" s="44">
        <v>0</v>
      </c>
      <c r="Q3923" s="44">
        <v>3509.85</v>
      </c>
      <c r="R3923" s="44">
        <v>0</v>
      </c>
      <c r="S3923" s="44">
        <v>0</v>
      </c>
      <c r="T3923" s="44">
        <v>3509.85</v>
      </c>
      <c r="V3923" s="44"/>
      <c r="W3923" s="44"/>
      <c r="X3923" s="44"/>
    </row>
    <row r="3924" spans="1:24">
      <c r="A3924">
        <v>2</v>
      </c>
      <c r="B3924">
        <v>4332</v>
      </c>
      <c r="C3924" t="s">
        <v>3767</v>
      </c>
      <c r="D3924" t="s">
        <v>425</v>
      </c>
      <c r="E3924" t="s">
        <v>82</v>
      </c>
      <c r="F3924" t="s">
        <v>6923</v>
      </c>
      <c r="G3924" t="s">
        <v>1419</v>
      </c>
      <c r="H3924" t="s">
        <v>107</v>
      </c>
      <c r="I3924" s="42">
        <v>0</v>
      </c>
      <c r="J3924" t="s">
        <v>7002</v>
      </c>
      <c r="K3924" s="37">
        <v>43360</v>
      </c>
      <c r="L3924" s="44">
        <v>8300</v>
      </c>
      <c r="M3924" s="44">
        <v>8300</v>
      </c>
      <c r="N3924" s="44">
        <v>0</v>
      </c>
      <c r="O3924" s="44">
        <v>7470</v>
      </c>
      <c r="P3924" s="44">
        <v>0</v>
      </c>
      <c r="Q3924" s="44">
        <v>622.5</v>
      </c>
      <c r="R3924" s="44">
        <v>0</v>
      </c>
      <c r="S3924" s="44">
        <v>0</v>
      </c>
      <c r="T3924" s="44">
        <v>622.5</v>
      </c>
      <c r="V3924" s="44"/>
      <c r="W3924" s="44"/>
      <c r="X3924" s="44"/>
    </row>
    <row r="3925" spans="1:24">
      <c r="A3925">
        <v>2</v>
      </c>
      <c r="B3925">
        <v>4332</v>
      </c>
      <c r="C3925" t="s">
        <v>3767</v>
      </c>
      <c r="D3925" t="s">
        <v>122</v>
      </c>
      <c r="E3925" t="s">
        <v>122</v>
      </c>
      <c r="F3925" t="s">
        <v>6924</v>
      </c>
      <c r="G3925" t="s">
        <v>810</v>
      </c>
      <c r="H3925" t="s">
        <v>107</v>
      </c>
      <c r="I3925" s="42">
        <v>1</v>
      </c>
      <c r="J3925" t="s">
        <v>7002</v>
      </c>
      <c r="K3925" s="37">
        <v>43333</v>
      </c>
      <c r="L3925" s="44">
        <v>3486.27</v>
      </c>
      <c r="M3925" s="44">
        <v>3486.27</v>
      </c>
      <c r="N3925" s="44">
        <v>0</v>
      </c>
      <c r="O3925" s="44">
        <v>3137.64</v>
      </c>
      <c r="P3925" s="44">
        <v>0</v>
      </c>
      <c r="Q3925" s="44">
        <v>261.47000000000003</v>
      </c>
      <c r="R3925" s="44">
        <v>0</v>
      </c>
      <c r="S3925" s="44">
        <v>0</v>
      </c>
      <c r="T3925" s="44">
        <v>261.47000000000003</v>
      </c>
      <c r="V3925" s="44"/>
      <c r="W3925" s="44"/>
      <c r="X3925" s="44"/>
    </row>
    <row r="3926" spans="1:24">
      <c r="A3926">
        <v>2</v>
      </c>
      <c r="B3926">
        <v>4332</v>
      </c>
      <c r="C3926" t="s">
        <v>3767</v>
      </c>
      <c r="D3926" t="s">
        <v>425</v>
      </c>
      <c r="E3926" t="s">
        <v>82</v>
      </c>
      <c r="F3926" t="s">
        <v>6925</v>
      </c>
      <c r="G3926" t="s">
        <v>1719</v>
      </c>
      <c r="H3926" t="s">
        <v>124</v>
      </c>
      <c r="I3926" s="42">
        <v>0</v>
      </c>
      <c r="J3926" t="s">
        <v>7002</v>
      </c>
      <c r="K3926" s="37">
        <v>48092</v>
      </c>
      <c r="L3926" s="44">
        <v>140891.76999999999</v>
      </c>
      <c r="M3926" s="44">
        <v>140891.76999999999</v>
      </c>
      <c r="N3926" s="44">
        <v>0</v>
      </c>
      <c r="O3926" s="44">
        <v>126802.59</v>
      </c>
      <c r="P3926" s="44">
        <v>0</v>
      </c>
      <c r="Q3926" s="44">
        <v>10566.89</v>
      </c>
      <c r="R3926" s="44">
        <v>0</v>
      </c>
      <c r="S3926" s="44">
        <v>10566.89</v>
      </c>
      <c r="T3926" s="44">
        <v>0</v>
      </c>
      <c r="V3926" s="44"/>
      <c r="W3926" s="44"/>
      <c r="X3926" s="44"/>
    </row>
    <row r="3927" spans="1:24">
      <c r="A3927">
        <v>2</v>
      </c>
      <c r="B3927">
        <v>4332</v>
      </c>
      <c r="C3927" t="s">
        <v>3767</v>
      </c>
      <c r="D3927" t="s">
        <v>496</v>
      </c>
      <c r="E3927" t="s">
        <v>9</v>
      </c>
      <c r="F3927" t="s">
        <v>8590</v>
      </c>
      <c r="G3927" t="s">
        <v>8591</v>
      </c>
      <c r="H3927" t="s">
        <v>86</v>
      </c>
      <c r="I3927" s="42">
        <v>1</v>
      </c>
      <c r="J3927" t="s">
        <v>7002</v>
      </c>
      <c r="K3927" s="37">
        <v>43335</v>
      </c>
      <c r="L3927" s="44">
        <v>17754.78</v>
      </c>
      <c r="M3927" s="44">
        <v>17754.78</v>
      </c>
      <c r="N3927" s="44">
        <v>0</v>
      </c>
      <c r="O3927" s="44">
        <v>17754.78</v>
      </c>
      <c r="P3927" s="44">
        <v>0</v>
      </c>
      <c r="Q3927" s="44">
        <v>0</v>
      </c>
      <c r="R3927" s="44">
        <v>0</v>
      </c>
      <c r="S3927" s="44">
        <v>0</v>
      </c>
      <c r="T3927" s="44">
        <v>0</v>
      </c>
      <c r="V3927" s="44"/>
      <c r="W3927" s="44"/>
      <c r="X3927" s="44"/>
    </row>
    <row r="3928" spans="1:24">
      <c r="A3928">
        <v>2</v>
      </c>
      <c r="B3928">
        <v>4332</v>
      </c>
      <c r="C3928" t="s">
        <v>3767</v>
      </c>
      <c r="D3928" t="s">
        <v>3601</v>
      </c>
      <c r="E3928" t="s">
        <v>135</v>
      </c>
      <c r="F3928" t="s">
        <v>6926</v>
      </c>
      <c r="G3928" t="s">
        <v>3602</v>
      </c>
      <c r="H3928" t="s">
        <v>86</v>
      </c>
      <c r="I3928" s="42">
        <v>1</v>
      </c>
      <c r="J3928" t="s">
        <v>7002</v>
      </c>
      <c r="K3928" s="37">
        <v>43987</v>
      </c>
      <c r="L3928" s="44">
        <v>4984.3500000000004</v>
      </c>
      <c r="M3928" s="44">
        <v>4984.3500000000004</v>
      </c>
      <c r="N3928" s="44">
        <v>0</v>
      </c>
      <c r="O3928" s="44">
        <v>4870.8</v>
      </c>
      <c r="P3928" s="44">
        <v>0</v>
      </c>
      <c r="Q3928" s="44">
        <v>85.16</v>
      </c>
      <c r="R3928" s="44">
        <v>0</v>
      </c>
      <c r="S3928" s="44">
        <v>85.16</v>
      </c>
      <c r="T3928" s="44">
        <v>0</v>
      </c>
      <c r="V3928" s="44"/>
      <c r="W3928" s="44"/>
      <c r="X3928" s="44"/>
    </row>
    <row r="3929" spans="1:24">
      <c r="A3929">
        <v>2</v>
      </c>
      <c r="B3929">
        <v>4332</v>
      </c>
      <c r="C3929" t="s">
        <v>3767</v>
      </c>
      <c r="D3929" t="s">
        <v>401</v>
      </c>
      <c r="E3929" t="s">
        <v>131</v>
      </c>
      <c r="F3929" t="s">
        <v>6927</v>
      </c>
      <c r="G3929" t="s">
        <v>402</v>
      </c>
      <c r="H3929" t="s">
        <v>149</v>
      </c>
      <c r="I3929" s="42">
        <v>0</v>
      </c>
      <c r="J3929" t="s">
        <v>7002</v>
      </c>
      <c r="K3929" s="37">
        <v>43265</v>
      </c>
      <c r="L3929" s="44">
        <v>33438.559999999998</v>
      </c>
      <c r="M3929" s="44">
        <v>33438.559999999998</v>
      </c>
      <c r="N3929" s="44">
        <v>0</v>
      </c>
      <c r="O3929" s="44">
        <v>30094.7</v>
      </c>
      <c r="P3929" s="44">
        <v>0</v>
      </c>
      <c r="Q3929" s="44">
        <v>2507.8917000000001</v>
      </c>
      <c r="R3929" s="44">
        <v>0</v>
      </c>
      <c r="S3929" s="44">
        <v>0</v>
      </c>
      <c r="T3929" s="44">
        <v>2507.8917000000001</v>
      </c>
      <c r="V3929" s="44"/>
      <c r="W3929" s="44"/>
      <c r="X3929" s="44"/>
    </row>
    <row r="3930" spans="1:24">
      <c r="A3930">
        <v>2</v>
      </c>
      <c r="B3930">
        <v>4332</v>
      </c>
      <c r="C3930" t="s">
        <v>3767</v>
      </c>
      <c r="D3930" t="s">
        <v>619</v>
      </c>
      <c r="E3930" t="s">
        <v>9</v>
      </c>
      <c r="F3930" t="s">
        <v>6928</v>
      </c>
      <c r="G3930" t="s">
        <v>620</v>
      </c>
      <c r="H3930" t="s">
        <v>124</v>
      </c>
      <c r="I3930" s="42">
        <v>1</v>
      </c>
      <c r="J3930" t="s">
        <v>7002</v>
      </c>
      <c r="K3930" s="37">
        <v>43335</v>
      </c>
      <c r="L3930" s="44">
        <v>20505.87</v>
      </c>
      <c r="M3930" s="44">
        <v>20505.87</v>
      </c>
      <c r="N3930" s="44">
        <v>0</v>
      </c>
      <c r="O3930" s="44">
        <v>18455.28</v>
      </c>
      <c r="P3930" s="44">
        <v>0</v>
      </c>
      <c r="Q3930" s="44">
        <v>1537.94</v>
      </c>
      <c r="R3930" s="44">
        <v>0</v>
      </c>
      <c r="S3930" s="44">
        <v>0</v>
      </c>
      <c r="T3930" s="44">
        <v>1537.94</v>
      </c>
      <c r="V3930" s="44"/>
      <c r="W3930" s="44"/>
      <c r="X3930" s="44"/>
    </row>
    <row r="3931" spans="1:24">
      <c r="A3931">
        <v>2</v>
      </c>
      <c r="B3931">
        <v>4332</v>
      </c>
      <c r="C3931" t="s">
        <v>3767</v>
      </c>
      <c r="D3931" t="s">
        <v>316</v>
      </c>
      <c r="E3931" t="s">
        <v>93</v>
      </c>
      <c r="F3931" t="s">
        <v>6929</v>
      </c>
      <c r="G3931" t="s">
        <v>342</v>
      </c>
      <c r="H3931" t="s">
        <v>104</v>
      </c>
      <c r="I3931" s="42">
        <v>0</v>
      </c>
      <c r="J3931" t="s">
        <v>7002</v>
      </c>
      <c r="K3931" s="37">
        <v>43265</v>
      </c>
      <c r="L3931" s="44">
        <v>15405.36</v>
      </c>
      <c r="M3931" s="44">
        <v>15405.36</v>
      </c>
      <c r="N3931" s="44">
        <v>0</v>
      </c>
      <c r="O3931" s="44">
        <v>13864.82</v>
      </c>
      <c r="P3931" s="44">
        <v>0</v>
      </c>
      <c r="Q3931" s="44">
        <v>1155.4016999999999</v>
      </c>
      <c r="R3931" s="44">
        <v>0</v>
      </c>
      <c r="S3931" s="44">
        <v>0</v>
      </c>
      <c r="T3931" s="44">
        <v>1155.4016999999999</v>
      </c>
      <c r="V3931" s="44"/>
      <c r="W3931" s="44"/>
      <c r="X3931" s="44"/>
    </row>
    <row r="3932" spans="1:24">
      <c r="A3932">
        <v>2</v>
      </c>
      <c r="B3932">
        <v>4332</v>
      </c>
      <c r="C3932" t="s">
        <v>3767</v>
      </c>
      <c r="D3932" t="s">
        <v>465</v>
      </c>
      <c r="E3932" t="s">
        <v>131</v>
      </c>
      <c r="F3932" t="s">
        <v>8592</v>
      </c>
      <c r="G3932" t="s">
        <v>141</v>
      </c>
      <c r="H3932" t="s">
        <v>86</v>
      </c>
      <c r="I3932" s="42">
        <v>1</v>
      </c>
      <c r="J3932" t="s">
        <v>7002</v>
      </c>
      <c r="K3932" s="37">
        <v>43335</v>
      </c>
      <c r="L3932" s="44">
        <v>4470.58</v>
      </c>
      <c r="M3932" s="44">
        <v>4470.58</v>
      </c>
      <c r="N3932" s="44">
        <v>0</v>
      </c>
      <c r="O3932" s="44">
        <v>4470.58</v>
      </c>
      <c r="P3932" s="44">
        <v>0</v>
      </c>
      <c r="Q3932" s="44">
        <v>0</v>
      </c>
      <c r="R3932" s="44">
        <v>0</v>
      </c>
      <c r="S3932" s="44">
        <v>0</v>
      </c>
      <c r="T3932" s="44">
        <v>0</v>
      </c>
      <c r="V3932" s="44"/>
      <c r="W3932" s="44"/>
      <c r="X3932" s="44"/>
    </row>
    <row r="3933" spans="1:24">
      <c r="A3933">
        <v>2</v>
      </c>
      <c r="B3933">
        <v>4332</v>
      </c>
      <c r="C3933" t="s">
        <v>3767</v>
      </c>
      <c r="D3933" t="s">
        <v>425</v>
      </c>
      <c r="E3933" t="s">
        <v>82</v>
      </c>
      <c r="F3933" t="s">
        <v>6930</v>
      </c>
      <c r="G3933" t="s">
        <v>2919</v>
      </c>
      <c r="H3933" t="s">
        <v>107</v>
      </c>
      <c r="I3933" s="42">
        <v>0</v>
      </c>
      <c r="J3933" t="s">
        <v>7002</v>
      </c>
      <c r="K3933" s="37">
        <v>43623</v>
      </c>
      <c r="L3933" s="44">
        <v>3492.71</v>
      </c>
      <c r="M3933" s="44">
        <v>3492.71</v>
      </c>
      <c r="N3933" s="44">
        <v>0</v>
      </c>
      <c r="O3933" s="44">
        <v>3143.44</v>
      </c>
      <c r="P3933" s="44">
        <v>0</v>
      </c>
      <c r="Q3933" s="44">
        <v>261.95330000000001</v>
      </c>
      <c r="R3933" s="44">
        <v>0</v>
      </c>
      <c r="S3933" s="44">
        <v>0</v>
      </c>
      <c r="T3933" s="44">
        <v>261.95330000000001</v>
      </c>
      <c r="V3933" s="44"/>
      <c r="W3933" s="44"/>
      <c r="X3933" s="44"/>
    </row>
    <row r="3934" spans="1:24">
      <c r="A3934">
        <v>2</v>
      </c>
      <c r="B3934">
        <v>4332</v>
      </c>
      <c r="C3934" t="s">
        <v>3767</v>
      </c>
      <c r="D3934" t="s">
        <v>13</v>
      </c>
      <c r="E3934" t="s">
        <v>9</v>
      </c>
      <c r="F3934" t="s">
        <v>8593</v>
      </c>
      <c r="G3934" t="s">
        <v>8594</v>
      </c>
      <c r="H3934" t="s">
        <v>107</v>
      </c>
      <c r="I3934" s="42">
        <v>0.85</v>
      </c>
      <c r="J3934" t="s">
        <v>7002</v>
      </c>
      <c r="K3934" s="37">
        <v>48092</v>
      </c>
      <c r="L3934" s="44">
        <v>2293961.9300000002</v>
      </c>
      <c r="M3934" s="44">
        <v>2293961.9300000002</v>
      </c>
      <c r="N3934" s="44">
        <v>0</v>
      </c>
      <c r="O3934" s="44">
        <v>2064565.74</v>
      </c>
      <c r="P3934" s="44">
        <v>0</v>
      </c>
      <c r="Q3934" s="44">
        <v>0</v>
      </c>
      <c r="R3934" s="44">
        <v>0</v>
      </c>
      <c r="S3934" s="44">
        <v>0</v>
      </c>
      <c r="T3934" s="44">
        <v>0</v>
      </c>
      <c r="V3934" s="44"/>
      <c r="W3934" s="44"/>
      <c r="X3934" s="44"/>
    </row>
    <row r="3935" spans="1:24">
      <c r="A3935">
        <v>2</v>
      </c>
      <c r="B3935">
        <v>4332</v>
      </c>
      <c r="C3935" t="s">
        <v>3767</v>
      </c>
      <c r="D3935" t="s">
        <v>522</v>
      </c>
      <c r="E3935" t="s">
        <v>147</v>
      </c>
      <c r="F3935" t="s">
        <v>8595</v>
      </c>
      <c r="G3935" t="s">
        <v>8596</v>
      </c>
      <c r="H3935" t="s">
        <v>86</v>
      </c>
      <c r="I3935" s="42">
        <v>1</v>
      </c>
      <c r="J3935" t="s">
        <v>7002</v>
      </c>
      <c r="K3935" s="37">
        <v>43265</v>
      </c>
      <c r="L3935" s="44">
        <v>7665.4</v>
      </c>
      <c r="M3935" s="44">
        <v>7665.4</v>
      </c>
      <c r="N3935" s="44">
        <v>0</v>
      </c>
      <c r="O3935" s="44">
        <v>7665.4</v>
      </c>
      <c r="P3935" s="44">
        <v>0</v>
      </c>
      <c r="Q3935" s="44">
        <v>0</v>
      </c>
      <c r="R3935" s="44">
        <v>0</v>
      </c>
      <c r="S3935" s="44">
        <v>0</v>
      </c>
      <c r="T3935" s="44">
        <v>0</v>
      </c>
      <c r="V3935" s="44"/>
      <c r="W3935" s="44"/>
      <c r="X3935" s="44"/>
    </row>
    <row r="3936" spans="1:24">
      <c r="A3936">
        <v>2</v>
      </c>
      <c r="B3936">
        <v>4332</v>
      </c>
      <c r="C3936" t="s">
        <v>3767</v>
      </c>
      <c r="D3936" t="s">
        <v>134</v>
      </c>
      <c r="E3936" t="s">
        <v>135</v>
      </c>
      <c r="F3936" t="s">
        <v>6931</v>
      </c>
      <c r="G3936" t="s">
        <v>486</v>
      </c>
      <c r="H3936" t="s">
        <v>107</v>
      </c>
      <c r="I3936" s="42">
        <v>0.1</v>
      </c>
      <c r="J3936" t="s">
        <v>7002</v>
      </c>
      <c r="K3936" s="37">
        <v>43760</v>
      </c>
      <c r="L3936" s="44">
        <v>31817.35</v>
      </c>
      <c r="M3936" s="44">
        <v>31817.35</v>
      </c>
      <c r="N3936" s="44">
        <v>0</v>
      </c>
      <c r="O3936" s="44">
        <v>28635.62</v>
      </c>
      <c r="P3936" s="44">
        <v>0</v>
      </c>
      <c r="Q3936" s="44">
        <v>2386.3017</v>
      </c>
      <c r="R3936" s="44">
        <v>0</v>
      </c>
      <c r="S3936" s="44">
        <v>0</v>
      </c>
      <c r="T3936" s="44">
        <v>2386.3017</v>
      </c>
      <c r="V3936" s="44"/>
      <c r="W3936" s="44"/>
      <c r="X3936" s="44"/>
    </row>
    <row r="3937" spans="1:24">
      <c r="A3937">
        <v>2</v>
      </c>
      <c r="B3937">
        <v>4332</v>
      </c>
      <c r="C3937" t="s">
        <v>3767</v>
      </c>
      <c r="D3937" t="s">
        <v>355</v>
      </c>
      <c r="E3937" t="s">
        <v>9</v>
      </c>
      <c r="F3937" t="s">
        <v>8597</v>
      </c>
      <c r="G3937" t="s">
        <v>8598</v>
      </c>
      <c r="H3937" t="s">
        <v>86</v>
      </c>
      <c r="I3937" s="42">
        <v>1</v>
      </c>
      <c r="J3937" t="s">
        <v>7002</v>
      </c>
      <c r="K3937" s="37">
        <v>43950</v>
      </c>
      <c r="L3937" s="44">
        <v>145615.1</v>
      </c>
      <c r="M3937" s="44">
        <v>145615.1</v>
      </c>
      <c r="N3937" s="44">
        <v>0</v>
      </c>
      <c r="O3937" s="44">
        <v>145615.1</v>
      </c>
      <c r="P3937" s="44">
        <v>0</v>
      </c>
      <c r="Q3937" s="44">
        <v>0</v>
      </c>
      <c r="R3937" s="44">
        <v>0</v>
      </c>
      <c r="S3937" s="44">
        <v>0</v>
      </c>
      <c r="T3937" s="44">
        <v>0</v>
      </c>
      <c r="V3937" s="44"/>
      <c r="W3937" s="44"/>
      <c r="X3937" s="44"/>
    </row>
    <row r="3938" spans="1:24">
      <c r="A3938">
        <v>2</v>
      </c>
      <c r="B3938">
        <v>4332</v>
      </c>
      <c r="C3938" t="s">
        <v>3767</v>
      </c>
      <c r="D3938" t="s">
        <v>580</v>
      </c>
      <c r="E3938" t="s">
        <v>9</v>
      </c>
      <c r="F3938" t="s">
        <v>6932</v>
      </c>
      <c r="G3938" t="s">
        <v>581</v>
      </c>
      <c r="H3938" t="s">
        <v>86</v>
      </c>
      <c r="I3938" s="42">
        <v>1</v>
      </c>
      <c r="J3938" t="s">
        <v>7002</v>
      </c>
      <c r="K3938" s="37">
        <v>43781</v>
      </c>
      <c r="L3938" s="44">
        <v>4623.78</v>
      </c>
      <c r="M3938" s="44">
        <v>4623.78</v>
      </c>
      <c r="N3938" s="44">
        <v>0</v>
      </c>
      <c r="O3938" s="44">
        <v>4570.38</v>
      </c>
      <c r="P3938" s="44">
        <v>0</v>
      </c>
      <c r="Q3938" s="44">
        <v>40.049999999999997</v>
      </c>
      <c r="R3938" s="44">
        <v>0</v>
      </c>
      <c r="S3938" s="44">
        <v>0.1719</v>
      </c>
      <c r="T3938" s="44">
        <v>39.878100000000003</v>
      </c>
      <c r="V3938" s="44"/>
      <c r="W3938" s="44"/>
      <c r="X3938" s="44"/>
    </row>
    <row r="3939" spans="1:24">
      <c r="A3939">
        <v>2</v>
      </c>
      <c r="B3939">
        <v>4332</v>
      </c>
      <c r="C3939" t="s">
        <v>3767</v>
      </c>
      <c r="D3939" t="s">
        <v>8599</v>
      </c>
      <c r="E3939" t="s">
        <v>9</v>
      </c>
      <c r="F3939" t="s">
        <v>8600</v>
      </c>
      <c r="G3939" t="s">
        <v>8601</v>
      </c>
      <c r="H3939" t="s">
        <v>86</v>
      </c>
      <c r="I3939" s="42">
        <v>1</v>
      </c>
      <c r="J3939" t="s">
        <v>7002</v>
      </c>
      <c r="K3939" s="37">
        <v>43334</v>
      </c>
      <c r="L3939" s="44">
        <v>11835.6</v>
      </c>
      <c r="M3939" s="44">
        <v>11835.6</v>
      </c>
      <c r="N3939" s="44">
        <v>0</v>
      </c>
      <c r="O3939" s="44">
        <v>11835.6</v>
      </c>
      <c r="P3939" s="44">
        <v>0</v>
      </c>
      <c r="Q3939" s="44">
        <v>0</v>
      </c>
      <c r="R3939" s="44">
        <v>0</v>
      </c>
      <c r="S3939" s="44">
        <v>0</v>
      </c>
      <c r="T3939" s="44">
        <v>0</v>
      </c>
      <c r="V3939" s="44"/>
      <c r="W3939" s="44"/>
      <c r="X3939" s="44"/>
    </row>
    <row r="3940" spans="1:24">
      <c r="A3940">
        <v>2</v>
      </c>
      <c r="B3940">
        <v>4332</v>
      </c>
      <c r="C3940" t="s">
        <v>3767</v>
      </c>
      <c r="D3940" t="s">
        <v>515</v>
      </c>
      <c r="E3940" t="s">
        <v>27</v>
      </c>
      <c r="F3940" t="s">
        <v>6933</v>
      </c>
      <c r="G3940" t="s">
        <v>516</v>
      </c>
      <c r="H3940" t="s">
        <v>124</v>
      </c>
      <c r="I3940" s="42">
        <v>1</v>
      </c>
      <c r="J3940" t="s">
        <v>7002</v>
      </c>
      <c r="K3940" s="37">
        <v>43294</v>
      </c>
      <c r="L3940" s="44">
        <v>13296.36</v>
      </c>
      <c r="M3940" s="44">
        <v>13296.36</v>
      </c>
      <c r="N3940" s="44">
        <v>0</v>
      </c>
      <c r="O3940" s="44">
        <v>11966.72</v>
      </c>
      <c r="P3940" s="44">
        <v>0</v>
      </c>
      <c r="Q3940" s="44">
        <v>997.22670000000005</v>
      </c>
      <c r="R3940" s="44">
        <v>0</v>
      </c>
      <c r="S3940" s="44">
        <v>0</v>
      </c>
      <c r="T3940" s="44">
        <v>997.22670000000005</v>
      </c>
      <c r="V3940" s="44"/>
      <c r="W3940" s="44"/>
      <c r="X3940" s="44"/>
    </row>
    <row r="3941" spans="1:24">
      <c r="A3941">
        <v>2</v>
      </c>
      <c r="B3941">
        <v>4332</v>
      </c>
      <c r="C3941" t="s">
        <v>3767</v>
      </c>
      <c r="D3941" t="s">
        <v>305</v>
      </c>
      <c r="E3941" t="s">
        <v>218</v>
      </c>
      <c r="F3941" t="s">
        <v>6934</v>
      </c>
      <c r="G3941" t="s">
        <v>323</v>
      </c>
      <c r="H3941" t="s">
        <v>124</v>
      </c>
      <c r="I3941" s="42">
        <v>1</v>
      </c>
      <c r="J3941" t="s">
        <v>7002</v>
      </c>
      <c r="K3941" s="37">
        <v>43265</v>
      </c>
      <c r="L3941" s="44">
        <v>15500</v>
      </c>
      <c r="M3941" s="44">
        <v>15500</v>
      </c>
      <c r="N3941" s="44">
        <v>0</v>
      </c>
      <c r="O3941" s="44">
        <v>13950</v>
      </c>
      <c r="P3941" s="44">
        <v>0</v>
      </c>
      <c r="Q3941" s="44">
        <v>1162.5</v>
      </c>
      <c r="R3941" s="44">
        <v>0</v>
      </c>
      <c r="S3941" s="44">
        <v>0</v>
      </c>
      <c r="T3941" s="44">
        <v>1162.5</v>
      </c>
      <c r="V3941" s="44"/>
      <c r="W3941" s="44"/>
      <c r="X3941" s="44"/>
    </row>
    <row r="3942" spans="1:24">
      <c r="A3942">
        <v>2</v>
      </c>
      <c r="B3942">
        <v>4332</v>
      </c>
      <c r="C3942" t="s">
        <v>3767</v>
      </c>
      <c r="D3942" t="s">
        <v>95</v>
      </c>
      <c r="E3942" t="s">
        <v>93</v>
      </c>
      <c r="F3942" t="s">
        <v>6935</v>
      </c>
      <c r="G3942" t="s">
        <v>1094</v>
      </c>
      <c r="H3942" t="s">
        <v>107</v>
      </c>
      <c r="I3942" s="42">
        <v>0.1</v>
      </c>
      <c r="J3942" t="s">
        <v>7002</v>
      </c>
      <c r="K3942" s="37">
        <v>43334</v>
      </c>
      <c r="L3942" s="44">
        <v>3725.85</v>
      </c>
      <c r="M3942" s="44">
        <v>3725.85</v>
      </c>
      <c r="N3942" s="44">
        <v>0</v>
      </c>
      <c r="O3942" s="44">
        <v>3353.27</v>
      </c>
      <c r="P3942" s="44">
        <v>0</v>
      </c>
      <c r="Q3942" s="44">
        <v>279.43920000000003</v>
      </c>
      <c r="R3942" s="44">
        <v>0</v>
      </c>
      <c r="S3942" s="44">
        <v>0</v>
      </c>
      <c r="T3942" s="44">
        <v>279.43920000000003</v>
      </c>
      <c r="V3942" s="44"/>
      <c r="W3942" s="44"/>
      <c r="X3942" s="44"/>
    </row>
    <row r="3943" spans="1:24">
      <c r="A3943">
        <v>2</v>
      </c>
      <c r="B3943">
        <v>4332</v>
      </c>
      <c r="C3943" t="s">
        <v>3767</v>
      </c>
      <c r="D3943" t="s">
        <v>1646</v>
      </c>
      <c r="E3943" t="s">
        <v>152</v>
      </c>
      <c r="F3943" t="s">
        <v>8602</v>
      </c>
      <c r="G3943" t="s">
        <v>8603</v>
      </c>
      <c r="H3943" t="s">
        <v>86</v>
      </c>
      <c r="I3943" s="42">
        <v>1</v>
      </c>
      <c r="J3943" t="s">
        <v>7002</v>
      </c>
      <c r="K3943" s="37">
        <v>43957</v>
      </c>
      <c r="L3943" s="44">
        <v>58262.84</v>
      </c>
      <c r="M3943" s="44">
        <v>58262.84</v>
      </c>
      <c r="N3943" s="44">
        <v>0</v>
      </c>
      <c r="O3943" s="44">
        <v>58262.84</v>
      </c>
      <c r="P3943" s="44">
        <v>0</v>
      </c>
      <c r="Q3943" s="44">
        <v>0</v>
      </c>
      <c r="R3943" s="44">
        <v>0</v>
      </c>
      <c r="S3943" s="44">
        <v>0</v>
      </c>
      <c r="T3943" s="44">
        <v>0</v>
      </c>
      <c r="V3943" s="44"/>
      <c r="W3943" s="44"/>
      <c r="X3943" s="44"/>
    </row>
    <row r="3944" spans="1:24">
      <c r="A3944">
        <v>2</v>
      </c>
      <c r="B3944">
        <v>4332</v>
      </c>
      <c r="C3944" t="s">
        <v>3767</v>
      </c>
      <c r="D3944" t="s">
        <v>32</v>
      </c>
      <c r="E3944" t="s">
        <v>9</v>
      </c>
      <c r="F3944" t="s">
        <v>6936</v>
      </c>
      <c r="G3944" t="s">
        <v>33</v>
      </c>
      <c r="H3944" t="s">
        <v>29</v>
      </c>
      <c r="I3944" s="42">
        <v>0.99</v>
      </c>
      <c r="J3944" t="s">
        <v>7003</v>
      </c>
      <c r="K3944" s="37">
        <v>48092</v>
      </c>
      <c r="L3944" s="44">
        <v>697730</v>
      </c>
      <c r="M3944" s="44">
        <v>697730</v>
      </c>
      <c r="N3944" s="44">
        <v>0</v>
      </c>
      <c r="O3944" s="44">
        <v>523297.5</v>
      </c>
      <c r="P3944" s="44">
        <v>0</v>
      </c>
      <c r="Q3944" s="44">
        <v>0</v>
      </c>
      <c r="R3944" s="44">
        <v>0</v>
      </c>
      <c r="S3944" s="44">
        <v>0</v>
      </c>
      <c r="T3944" s="44">
        <v>0</v>
      </c>
      <c r="V3944" s="44"/>
      <c r="W3944" s="44"/>
      <c r="X3944" s="44"/>
    </row>
    <row r="3945" spans="1:24">
      <c r="A3945">
        <v>2</v>
      </c>
      <c r="B3945">
        <v>4332</v>
      </c>
      <c r="C3945" t="s">
        <v>3767</v>
      </c>
      <c r="D3945" t="s">
        <v>364</v>
      </c>
      <c r="E3945" t="s">
        <v>169</v>
      </c>
      <c r="F3945" t="s">
        <v>8604</v>
      </c>
      <c r="G3945" t="s">
        <v>8605</v>
      </c>
      <c r="H3945" t="s">
        <v>86</v>
      </c>
      <c r="I3945" s="42">
        <v>1</v>
      </c>
      <c r="J3945" t="s">
        <v>7002</v>
      </c>
      <c r="K3945" s="37">
        <v>43950</v>
      </c>
      <c r="L3945" s="44">
        <v>11098.56</v>
      </c>
      <c r="M3945" s="44">
        <v>11098.56</v>
      </c>
      <c r="N3945" s="44">
        <v>0</v>
      </c>
      <c r="O3945" s="44">
        <v>11098.56</v>
      </c>
      <c r="P3945" s="44">
        <v>0</v>
      </c>
      <c r="Q3945" s="44">
        <v>0</v>
      </c>
      <c r="R3945" s="44">
        <v>0</v>
      </c>
      <c r="S3945" s="44">
        <v>0</v>
      </c>
      <c r="T3945" s="44">
        <v>0</v>
      </c>
      <c r="V3945" s="44"/>
      <c r="W3945" s="44"/>
      <c r="X3945" s="44"/>
    </row>
    <row r="3946" spans="1:24">
      <c r="A3946">
        <v>2</v>
      </c>
      <c r="B3946">
        <v>4332</v>
      </c>
      <c r="C3946" t="s">
        <v>3767</v>
      </c>
      <c r="D3946" t="s">
        <v>1120</v>
      </c>
      <c r="E3946" t="s">
        <v>48</v>
      </c>
      <c r="F3946" t="s">
        <v>6937</v>
      </c>
      <c r="G3946" t="s">
        <v>1522</v>
      </c>
      <c r="H3946" t="s">
        <v>100</v>
      </c>
      <c r="I3946" s="42">
        <v>1</v>
      </c>
      <c r="J3946" t="s">
        <v>7002</v>
      </c>
      <c r="K3946" s="37">
        <v>43412</v>
      </c>
      <c r="L3946" s="44">
        <v>6233.15</v>
      </c>
      <c r="M3946" s="44">
        <v>6233.15</v>
      </c>
      <c r="N3946" s="44">
        <v>0</v>
      </c>
      <c r="O3946" s="44">
        <v>5609.84</v>
      </c>
      <c r="P3946" s="44">
        <v>0</v>
      </c>
      <c r="Q3946" s="44">
        <v>467.48669999999998</v>
      </c>
      <c r="R3946" s="44">
        <v>0</v>
      </c>
      <c r="S3946" s="44">
        <v>0</v>
      </c>
      <c r="T3946" s="44">
        <v>467.48669999999998</v>
      </c>
      <c r="V3946" s="44"/>
      <c r="W3946" s="44"/>
      <c r="X3946" s="44"/>
    </row>
    <row r="3947" spans="1:24">
      <c r="A3947">
        <v>2</v>
      </c>
      <c r="B3947">
        <v>4332</v>
      </c>
      <c r="C3947" t="s">
        <v>3767</v>
      </c>
      <c r="D3947" t="s">
        <v>425</v>
      </c>
      <c r="E3947" t="s">
        <v>82</v>
      </c>
      <c r="F3947" t="s">
        <v>6938</v>
      </c>
      <c r="G3947" t="s">
        <v>1721</v>
      </c>
      <c r="H3947" t="s">
        <v>124</v>
      </c>
      <c r="I3947" s="42">
        <v>0</v>
      </c>
      <c r="J3947" t="s">
        <v>7002</v>
      </c>
      <c r="K3947" s="37">
        <v>43598</v>
      </c>
      <c r="L3947" s="44">
        <v>5568.75</v>
      </c>
      <c r="M3947" s="44">
        <v>5568.75</v>
      </c>
      <c r="N3947" s="44">
        <v>0</v>
      </c>
      <c r="O3947" s="44">
        <v>5011.88</v>
      </c>
      <c r="P3947" s="44">
        <v>0</v>
      </c>
      <c r="Q3947" s="44">
        <v>417.6567</v>
      </c>
      <c r="R3947" s="44">
        <v>0</v>
      </c>
      <c r="S3947" s="44">
        <v>0</v>
      </c>
      <c r="T3947" s="44">
        <v>417.6567</v>
      </c>
      <c r="V3947" s="44"/>
      <c r="W3947" s="44"/>
      <c r="X3947" s="44"/>
    </row>
    <row r="3948" spans="1:24">
      <c r="A3948">
        <v>2</v>
      </c>
      <c r="B3948">
        <v>4332</v>
      </c>
      <c r="C3948" t="s">
        <v>3767</v>
      </c>
      <c r="D3948" t="s">
        <v>75</v>
      </c>
      <c r="E3948" t="s">
        <v>76</v>
      </c>
      <c r="F3948" t="s">
        <v>6939</v>
      </c>
      <c r="G3948" t="s">
        <v>1422</v>
      </c>
      <c r="H3948" t="s">
        <v>104</v>
      </c>
      <c r="I3948" s="42">
        <v>0</v>
      </c>
      <c r="J3948" t="s">
        <v>7002</v>
      </c>
      <c r="K3948" s="37">
        <v>43760</v>
      </c>
      <c r="L3948" s="44">
        <v>4235.3900000000003</v>
      </c>
      <c r="M3948" s="44">
        <v>4235.3900000000003</v>
      </c>
      <c r="N3948" s="44">
        <v>0</v>
      </c>
      <c r="O3948" s="44">
        <v>3811.85</v>
      </c>
      <c r="P3948" s="44">
        <v>0</v>
      </c>
      <c r="Q3948" s="44">
        <v>317.6542</v>
      </c>
      <c r="R3948" s="44">
        <v>0</v>
      </c>
      <c r="S3948" s="44">
        <v>0</v>
      </c>
      <c r="T3948" s="44">
        <v>317.6542</v>
      </c>
      <c r="V3948" s="44"/>
      <c r="W3948" s="44"/>
      <c r="X3948" s="44"/>
    </row>
    <row r="3949" spans="1:24">
      <c r="A3949">
        <v>2</v>
      </c>
      <c r="B3949">
        <v>4332</v>
      </c>
      <c r="C3949" t="s">
        <v>3767</v>
      </c>
      <c r="D3949" t="s">
        <v>243</v>
      </c>
      <c r="E3949" t="s">
        <v>244</v>
      </c>
      <c r="F3949" t="s">
        <v>6940</v>
      </c>
      <c r="G3949" t="s">
        <v>310</v>
      </c>
      <c r="H3949" t="s">
        <v>124</v>
      </c>
      <c r="I3949" s="42">
        <v>1</v>
      </c>
      <c r="J3949" t="s">
        <v>7002</v>
      </c>
      <c r="K3949" s="37">
        <v>43265</v>
      </c>
      <c r="L3949" s="44">
        <v>50367.28</v>
      </c>
      <c r="M3949" s="44">
        <v>50367.28</v>
      </c>
      <c r="N3949" s="44">
        <v>0</v>
      </c>
      <c r="O3949" s="44">
        <v>45330.55</v>
      </c>
      <c r="P3949" s="44">
        <v>0</v>
      </c>
      <c r="Q3949" s="44">
        <v>3777.5457999999999</v>
      </c>
      <c r="R3949" s="44">
        <v>0</v>
      </c>
      <c r="S3949" s="44">
        <v>0</v>
      </c>
      <c r="T3949" s="44">
        <v>3777.5457999999999</v>
      </c>
      <c r="V3949" s="44"/>
      <c r="W3949" s="44"/>
      <c r="X3949" s="44"/>
    </row>
    <row r="3950" spans="1:24">
      <c r="A3950">
        <v>2</v>
      </c>
      <c r="B3950">
        <v>4332</v>
      </c>
      <c r="C3950" t="s">
        <v>3767</v>
      </c>
      <c r="D3950" t="s">
        <v>1446</v>
      </c>
      <c r="E3950" t="s">
        <v>385</v>
      </c>
      <c r="F3950" t="s">
        <v>8606</v>
      </c>
      <c r="G3950" t="s">
        <v>8607</v>
      </c>
      <c r="H3950" t="s">
        <v>86</v>
      </c>
      <c r="I3950" s="42">
        <v>1</v>
      </c>
      <c r="J3950" t="s">
        <v>7002</v>
      </c>
      <c r="K3950" s="37">
        <v>43333</v>
      </c>
      <c r="L3950" s="44">
        <v>14756.34</v>
      </c>
      <c r="M3950" s="44">
        <v>14756.34</v>
      </c>
      <c r="N3950" s="44">
        <v>0</v>
      </c>
      <c r="O3950" s="44">
        <v>14756.34</v>
      </c>
      <c r="P3950" s="44">
        <v>0</v>
      </c>
      <c r="Q3950" s="44">
        <v>0</v>
      </c>
      <c r="R3950" s="44">
        <v>0</v>
      </c>
      <c r="S3950" s="44">
        <v>0</v>
      </c>
      <c r="T3950" s="44">
        <v>0</v>
      </c>
      <c r="V3950" s="44"/>
      <c r="W3950" s="44"/>
      <c r="X3950" s="44"/>
    </row>
    <row r="3951" spans="1:24">
      <c r="A3951">
        <v>2</v>
      </c>
      <c r="B3951">
        <v>4332</v>
      </c>
      <c r="C3951" t="s">
        <v>3767</v>
      </c>
      <c r="D3951" t="s">
        <v>308</v>
      </c>
      <c r="E3951" t="s">
        <v>152</v>
      </c>
      <c r="F3951" t="s">
        <v>6941</v>
      </c>
      <c r="G3951" t="s">
        <v>475</v>
      </c>
      <c r="H3951" t="s">
        <v>100</v>
      </c>
      <c r="I3951" s="42">
        <v>0</v>
      </c>
      <c r="J3951" t="s">
        <v>7002</v>
      </c>
      <c r="K3951" s="37">
        <v>43294</v>
      </c>
      <c r="L3951" s="44">
        <v>10988.93</v>
      </c>
      <c r="M3951" s="44">
        <v>10988.93</v>
      </c>
      <c r="N3951" s="44">
        <v>0</v>
      </c>
      <c r="O3951" s="44">
        <v>9890.0400000000009</v>
      </c>
      <c r="P3951" s="44">
        <v>0</v>
      </c>
      <c r="Q3951" s="44">
        <v>824.17</v>
      </c>
      <c r="R3951" s="44">
        <v>0</v>
      </c>
      <c r="S3951" s="44">
        <v>0</v>
      </c>
      <c r="T3951" s="44">
        <v>824.17</v>
      </c>
      <c r="V3951" s="44"/>
      <c r="W3951" s="44"/>
      <c r="X3951" s="44"/>
    </row>
    <row r="3952" spans="1:24">
      <c r="A3952">
        <v>2</v>
      </c>
      <c r="B3952">
        <v>4332</v>
      </c>
      <c r="C3952" t="s">
        <v>3767</v>
      </c>
      <c r="D3952" t="s">
        <v>134</v>
      </c>
      <c r="E3952" t="s">
        <v>135</v>
      </c>
      <c r="F3952" t="s">
        <v>6942</v>
      </c>
      <c r="G3952" t="s">
        <v>491</v>
      </c>
      <c r="H3952" t="s">
        <v>104</v>
      </c>
      <c r="I3952" s="42">
        <v>1</v>
      </c>
      <c r="J3952" t="s">
        <v>7002</v>
      </c>
      <c r="K3952" s="37">
        <v>43294</v>
      </c>
      <c r="L3952" s="44">
        <v>8715.68</v>
      </c>
      <c r="M3952" s="44">
        <v>8715.68</v>
      </c>
      <c r="N3952" s="44">
        <v>0</v>
      </c>
      <c r="O3952" s="44">
        <v>7844.11</v>
      </c>
      <c r="P3952" s="44">
        <v>0</v>
      </c>
      <c r="Q3952" s="44">
        <v>653.67579999999998</v>
      </c>
      <c r="R3952" s="44">
        <v>0</v>
      </c>
      <c r="S3952" s="44">
        <v>0</v>
      </c>
      <c r="T3952" s="44">
        <v>653.67579999999998</v>
      </c>
      <c r="V3952" s="44"/>
      <c r="W3952" s="44"/>
      <c r="X3952" s="44"/>
    </row>
    <row r="3953" spans="1:24">
      <c r="A3953">
        <v>2</v>
      </c>
      <c r="B3953">
        <v>4332</v>
      </c>
      <c r="C3953" t="s">
        <v>3767</v>
      </c>
      <c r="D3953" t="s">
        <v>815</v>
      </c>
      <c r="E3953" t="s">
        <v>9</v>
      </c>
      <c r="F3953" t="s">
        <v>6943</v>
      </c>
      <c r="G3953" t="s">
        <v>1174</v>
      </c>
      <c r="H3953" t="s">
        <v>100</v>
      </c>
      <c r="I3953" s="42">
        <v>1</v>
      </c>
      <c r="J3953" t="s">
        <v>7002</v>
      </c>
      <c r="K3953" s="37">
        <v>43664</v>
      </c>
      <c r="L3953" s="44">
        <v>264724</v>
      </c>
      <c r="M3953" s="44">
        <v>264724</v>
      </c>
      <c r="N3953" s="44">
        <v>0</v>
      </c>
      <c r="O3953" s="44">
        <v>238251.6</v>
      </c>
      <c r="P3953" s="44">
        <v>0</v>
      </c>
      <c r="Q3953" s="44">
        <v>19854.3</v>
      </c>
      <c r="R3953" s="44">
        <v>0</v>
      </c>
      <c r="S3953" s="44">
        <v>0</v>
      </c>
      <c r="T3953" s="44">
        <v>19854.3</v>
      </c>
      <c r="V3953" s="44"/>
      <c r="W3953" s="44"/>
      <c r="X3953" s="44"/>
    </row>
    <row r="3954" spans="1:24">
      <c r="A3954">
        <v>2</v>
      </c>
      <c r="B3954">
        <v>4332</v>
      </c>
      <c r="C3954" t="s">
        <v>3767</v>
      </c>
      <c r="D3954" t="s">
        <v>387</v>
      </c>
      <c r="E3954" t="s">
        <v>9</v>
      </c>
      <c r="F3954" t="s">
        <v>6944</v>
      </c>
      <c r="G3954" t="s">
        <v>388</v>
      </c>
      <c r="H3954" t="s">
        <v>104</v>
      </c>
      <c r="I3954" s="42">
        <v>0</v>
      </c>
      <c r="J3954" t="s">
        <v>7002</v>
      </c>
      <c r="K3954" s="37">
        <v>43959</v>
      </c>
      <c r="L3954" s="44">
        <v>5312.59</v>
      </c>
      <c r="M3954" s="44">
        <v>5312.59</v>
      </c>
      <c r="N3954" s="44">
        <v>0</v>
      </c>
      <c r="O3954" s="44">
        <v>4781.33</v>
      </c>
      <c r="P3954" s="44">
        <v>0</v>
      </c>
      <c r="Q3954" s="44">
        <v>398.44420000000002</v>
      </c>
      <c r="R3954" s="44">
        <v>0</v>
      </c>
      <c r="S3954" s="44">
        <v>0</v>
      </c>
      <c r="T3954" s="44">
        <v>398.44420000000002</v>
      </c>
      <c r="V3954" s="44"/>
      <c r="W3954" s="44"/>
      <c r="X3954" s="44"/>
    </row>
    <row r="3955" spans="1:24">
      <c r="A3955">
        <v>2</v>
      </c>
      <c r="B3955">
        <v>4332</v>
      </c>
      <c r="C3955" t="s">
        <v>3767</v>
      </c>
      <c r="D3955" t="s">
        <v>316</v>
      </c>
      <c r="E3955" t="s">
        <v>93</v>
      </c>
      <c r="F3955" t="s">
        <v>6945</v>
      </c>
      <c r="G3955" t="s">
        <v>812</v>
      </c>
      <c r="H3955" t="s">
        <v>104</v>
      </c>
      <c r="I3955" s="42">
        <v>0</v>
      </c>
      <c r="J3955" t="s">
        <v>7002</v>
      </c>
      <c r="K3955" s="37">
        <v>43333</v>
      </c>
      <c r="L3955" s="44">
        <v>6649.48</v>
      </c>
      <c r="M3955" s="44">
        <v>6649.48</v>
      </c>
      <c r="N3955" s="44">
        <v>0</v>
      </c>
      <c r="O3955" s="44">
        <v>5984.53</v>
      </c>
      <c r="P3955" s="44">
        <v>0</v>
      </c>
      <c r="Q3955" s="44">
        <v>498.71080000000001</v>
      </c>
      <c r="R3955" s="44">
        <v>0</v>
      </c>
      <c r="S3955" s="44">
        <v>0</v>
      </c>
      <c r="T3955" s="44">
        <v>498.71080000000001</v>
      </c>
      <c r="V3955" s="44"/>
      <c r="W3955" s="44"/>
      <c r="X3955" s="44"/>
    </row>
    <row r="3956" spans="1:24">
      <c r="A3956">
        <v>2</v>
      </c>
      <c r="B3956">
        <v>4332</v>
      </c>
      <c r="C3956" t="s">
        <v>3767</v>
      </c>
      <c r="D3956" t="s">
        <v>1589</v>
      </c>
      <c r="E3956" t="s">
        <v>385</v>
      </c>
      <c r="F3956" t="s">
        <v>8608</v>
      </c>
      <c r="G3956" t="s">
        <v>8609</v>
      </c>
      <c r="H3956" t="s">
        <v>86</v>
      </c>
      <c r="I3956" s="42">
        <v>1</v>
      </c>
      <c r="J3956" t="s">
        <v>7002</v>
      </c>
      <c r="K3956" s="37">
        <v>43265</v>
      </c>
      <c r="L3956" s="44">
        <v>6892.03</v>
      </c>
      <c r="M3956" s="44">
        <v>6892.03</v>
      </c>
      <c r="N3956" s="44">
        <v>0</v>
      </c>
      <c r="O3956" s="44">
        <v>6892.03</v>
      </c>
      <c r="P3956" s="44">
        <v>0</v>
      </c>
      <c r="Q3956" s="44">
        <v>0</v>
      </c>
      <c r="R3956" s="44">
        <v>0</v>
      </c>
      <c r="S3956" s="44">
        <v>0</v>
      </c>
      <c r="T3956" s="44">
        <v>0</v>
      </c>
      <c r="V3956" s="44"/>
      <c r="W3956" s="44"/>
      <c r="X3956" s="44"/>
    </row>
    <row r="3957" spans="1:24">
      <c r="A3957">
        <v>2</v>
      </c>
      <c r="B3957">
        <v>4332</v>
      </c>
      <c r="C3957" t="s">
        <v>3767</v>
      </c>
      <c r="D3957" t="s">
        <v>401</v>
      </c>
      <c r="E3957" t="s">
        <v>131</v>
      </c>
      <c r="F3957" t="s">
        <v>6946</v>
      </c>
      <c r="G3957" t="s">
        <v>809</v>
      </c>
      <c r="H3957" t="s">
        <v>86</v>
      </c>
      <c r="I3957" s="42">
        <v>1</v>
      </c>
      <c r="J3957" t="s">
        <v>7002</v>
      </c>
      <c r="K3957" s="37">
        <v>43335</v>
      </c>
      <c r="L3957" s="44">
        <v>72350.52</v>
      </c>
      <c r="M3957" s="44">
        <v>72350.52</v>
      </c>
      <c r="N3957" s="44">
        <v>0</v>
      </c>
      <c r="O3957" s="44">
        <v>65115.47</v>
      </c>
      <c r="P3957" s="44">
        <v>0</v>
      </c>
      <c r="Q3957" s="44">
        <v>5426.2892000000002</v>
      </c>
      <c r="R3957" s="44">
        <v>0</v>
      </c>
      <c r="S3957" s="44">
        <v>0</v>
      </c>
      <c r="T3957" s="44">
        <v>5426.2892000000002</v>
      </c>
      <c r="V3957" s="44"/>
      <c r="W3957" s="44"/>
      <c r="X3957" s="44"/>
    </row>
    <row r="3958" spans="1:24">
      <c r="A3958">
        <v>2</v>
      </c>
      <c r="B3958">
        <v>4332</v>
      </c>
      <c r="C3958" t="s">
        <v>3767</v>
      </c>
      <c r="D3958" t="s">
        <v>425</v>
      </c>
      <c r="E3958" t="s">
        <v>82</v>
      </c>
      <c r="F3958" t="s">
        <v>6947</v>
      </c>
      <c r="G3958" t="s">
        <v>2911</v>
      </c>
      <c r="H3958" t="s">
        <v>107</v>
      </c>
      <c r="I3958" s="42">
        <v>0</v>
      </c>
      <c r="J3958" t="s">
        <v>7002</v>
      </c>
      <c r="K3958" s="37">
        <v>43623</v>
      </c>
      <c r="L3958" s="44">
        <v>9576.7099999999991</v>
      </c>
      <c r="M3958" s="44">
        <v>9576.7099999999991</v>
      </c>
      <c r="N3958" s="44">
        <v>0</v>
      </c>
      <c r="O3958" s="44">
        <v>8619.0400000000009</v>
      </c>
      <c r="P3958" s="44">
        <v>0</v>
      </c>
      <c r="Q3958" s="44">
        <v>718.25329999999997</v>
      </c>
      <c r="R3958" s="44">
        <v>0</v>
      </c>
      <c r="S3958" s="44">
        <v>0</v>
      </c>
      <c r="T3958" s="44">
        <v>718.25329999999997</v>
      </c>
      <c r="V3958" s="44"/>
      <c r="W3958" s="44"/>
      <c r="X3958" s="44"/>
    </row>
    <row r="3959" spans="1:24">
      <c r="A3959">
        <v>2</v>
      </c>
      <c r="B3959">
        <v>4332</v>
      </c>
      <c r="C3959" t="s">
        <v>3767</v>
      </c>
      <c r="D3959" t="s">
        <v>609</v>
      </c>
      <c r="E3959" t="s">
        <v>131</v>
      </c>
      <c r="F3959" t="s">
        <v>6948</v>
      </c>
      <c r="G3959" t="s">
        <v>1659</v>
      </c>
      <c r="H3959" t="s">
        <v>100</v>
      </c>
      <c r="I3959" s="42">
        <v>0.54</v>
      </c>
      <c r="J3959" t="s">
        <v>7002</v>
      </c>
      <c r="K3959" s="37">
        <v>43951</v>
      </c>
      <c r="L3959" s="44">
        <v>37542.129999999997</v>
      </c>
      <c r="M3959" s="44">
        <v>47542.13</v>
      </c>
      <c r="N3959" s="44">
        <v>10000</v>
      </c>
      <c r="O3959" s="44">
        <v>42787.92</v>
      </c>
      <c r="P3959" s="44">
        <v>9000</v>
      </c>
      <c r="Q3959" s="44">
        <v>3565.66</v>
      </c>
      <c r="R3959" s="44">
        <v>0</v>
      </c>
      <c r="S3959" s="44">
        <v>750</v>
      </c>
      <c r="T3959" s="44">
        <v>2815.66</v>
      </c>
      <c r="V3959" s="44"/>
      <c r="W3959" s="44"/>
      <c r="X3959" s="44"/>
    </row>
    <row r="3960" spans="1:24">
      <c r="A3960">
        <v>2</v>
      </c>
      <c r="B3960">
        <v>4332</v>
      </c>
      <c r="C3960" t="s">
        <v>3767</v>
      </c>
      <c r="D3960" t="s">
        <v>81</v>
      </c>
      <c r="E3960" t="s">
        <v>82</v>
      </c>
      <c r="F3960" t="s">
        <v>8610</v>
      </c>
      <c r="G3960" t="s">
        <v>8611</v>
      </c>
      <c r="H3960" t="s">
        <v>86</v>
      </c>
      <c r="I3960" s="42">
        <v>1</v>
      </c>
      <c r="J3960" t="s">
        <v>7002</v>
      </c>
      <c r="K3960" s="37">
        <v>43265</v>
      </c>
      <c r="L3960" s="44">
        <v>58898.97</v>
      </c>
      <c r="M3960" s="44">
        <v>58898.97</v>
      </c>
      <c r="N3960" s="44">
        <v>0</v>
      </c>
      <c r="O3960" s="44">
        <v>58898.97</v>
      </c>
      <c r="P3960" s="44">
        <v>0</v>
      </c>
      <c r="Q3960" s="44">
        <v>0</v>
      </c>
      <c r="R3960" s="44">
        <v>0</v>
      </c>
      <c r="S3960" s="44">
        <v>0</v>
      </c>
      <c r="T3960" s="44">
        <v>0</v>
      </c>
      <c r="V3960" s="44"/>
      <c r="W3960" s="44"/>
      <c r="X3960" s="44"/>
    </row>
    <row r="3961" spans="1:24">
      <c r="A3961">
        <v>2</v>
      </c>
      <c r="B3961">
        <v>4332</v>
      </c>
      <c r="C3961" t="s">
        <v>3767</v>
      </c>
      <c r="D3961" t="s">
        <v>399</v>
      </c>
      <c r="E3961" t="s">
        <v>256</v>
      </c>
      <c r="F3961" t="s">
        <v>6949</v>
      </c>
      <c r="G3961" t="s">
        <v>1456</v>
      </c>
      <c r="H3961" t="s">
        <v>86</v>
      </c>
      <c r="I3961" s="42">
        <v>1</v>
      </c>
      <c r="J3961" t="s">
        <v>7002</v>
      </c>
      <c r="K3961" s="37">
        <v>48092</v>
      </c>
      <c r="L3961" s="44">
        <v>1148655.93</v>
      </c>
      <c r="M3961" s="44">
        <v>1148655.93</v>
      </c>
      <c r="N3961" s="44">
        <v>0</v>
      </c>
      <c r="O3961" s="44">
        <v>1033790.34</v>
      </c>
      <c r="P3961" s="44">
        <v>0</v>
      </c>
      <c r="Q3961" s="44">
        <v>85977.5867</v>
      </c>
      <c r="R3961" s="44">
        <v>0</v>
      </c>
      <c r="S3961" s="44">
        <v>0</v>
      </c>
      <c r="T3961" s="44">
        <v>85977.5867</v>
      </c>
      <c r="V3961" s="44"/>
      <c r="W3961" s="44"/>
      <c r="X3961" s="44"/>
    </row>
    <row r="3962" spans="1:24">
      <c r="A3962">
        <v>2</v>
      </c>
      <c r="B3962">
        <v>4332</v>
      </c>
      <c r="C3962" t="s">
        <v>3767</v>
      </c>
      <c r="D3962" t="s">
        <v>526</v>
      </c>
      <c r="E3962" t="s">
        <v>21</v>
      </c>
      <c r="F3962" t="s">
        <v>6950</v>
      </c>
      <c r="G3962" t="s">
        <v>527</v>
      </c>
      <c r="H3962" t="s">
        <v>149</v>
      </c>
      <c r="I3962" s="42">
        <v>1</v>
      </c>
      <c r="J3962" t="s">
        <v>7002</v>
      </c>
      <c r="K3962" s="37">
        <v>43294</v>
      </c>
      <c r="L3962" s="44">
        <v>47711.28</v>
      </c>
      <c r="M3962" s="44">
        <v>47711.28</v>
      </c>
      <c r="N3962" s="44">
        <v>0</v>
      </c>
      <c r="O3962" s="44">
        <v>42940.15</v>
      </c>
      <c r="P3962" s="44">
        <v>0</v>
      </c>
      <c r="Q3962" s="44">
        <v>3578.3458000000001</v>
      </c>
      <c r="R3962" s="44">
        <v>0</v>
      </c>
      <c r="S3962" s="44">
        <v>0</v>
      </c>
      <c r="T3962" s="44">
        <v>3578.3458000000001</v>
      </c>
      <c r="V3962" s="44"/>
      <c r="W3962" s="44"/>
      <c r="X3962" s="44"/>
    </row>
    <row r="3963" spans="1:24">
      <c r="A3963">
        <v>2</v>
      </c>
      <c r="B3963">
        <v>4332</v>
      </c>
      <c r="C3963" t="s">
        <v>3767</v>
      </c>
      <c r="D3963" t="s">
        <v>95</v>
      </c>
      <c r="E3963" t="s">
        <v>93</v>
      </c>
      <c r="F3963" t="s">
        <v>6951</v>
      </c>
      <c r="G3963" t="s">
        <v>442</v>
      </c>
      <c r="H3963" t="s">
        <v>107</v>
      </c>
      <c r="I3963" s="42">
        <v>0.1</v>
      </c>
      <c r="J3963" t="s">
        <v>7002</v>
      </c>
      <c r="K3963" s="37">
        <v>43598</v>
      </c>
      <c r="L3963" s="44">
        <v>19459.509999999998</v>
      </c>
      <c r="M3963" s="44">
        <v>19459.509999999998</v>
      </c>
      <c r="N3963" s="44">
        <v>0</v>
      </c>
      <c r="O3963" s="44">
        <v>17513.560000000001</v>
      </c>
      <c r="P3963" s="44">
        <v>0</v>
      </c>
      <c r="Q3963" s="44">
        <v>1459.4632999999999</v>
      </c>
      <c r="R3963" s="44">
        <v>0</v>
      </c>
      <c r="S3963" s="44">
        <v>0</v>
      </c>
      <c r="T3963" s="44">
        <v>1459.4632999999999</v>
      </c>
      <c r="V3963" s="44"/>
      <c r="W3963" s="44"/>
      <c r="X3963" s="44"/>
    </row>
    <row r="3964" spans="1:24">
      <c r="A3964">
        <v>2</v>
      </c>
      <c r="B3964">
        <v>4332</v>
      </c>
      <c r="C3964" t="s">
        <v>3767</v>
      </c>
      <c r="D3964" t="s">
        <v>451</v>
      </c>
      <c r="E3964" t="s">
        <v>9</v>
      </c>
      <c r="F3964" t="s">
        <v>6952</v>
      </c>
      <c r="G3964" t="s">
        <v>952</v>
      </c>
      <c r="H3964" t="s">
        <v>100</v>
      </c>
      <c r="I3964" s="42">
        <v>1</v>
      </c>
      <c r="J3964" t="s">
        <v>7002</v>
      </c>
      <c r="K3964" s="37">
        <v>43334</v>
      </c>
      <c r="L3964" s="44">
        <v>34601.81</v>
      </c>
      <c r="M3964" s="44">
        <v>34601.81</v>
      </c>
      <c r="N3964" s="44">
        <v>0</v>
      </c>
      <c r="O3964" s="44">
        <v>31141.63</v>
      </c>
      <c r="P3964" s="44">
        <v>0</v>
      </c>
      <c r="Q3964" s="44">
        <v>2595.1358</v>
      </c>
      <c r="R3964" s="44">
        <v>0</v>
      </c>
      <c r="S3964" s="44">
        <v>0</v>
      </c>
      <c r="T3964" s="44">
        <v>2595.1358</v>
      </c>
      <c r="V3964" s="44"/>
      <c r="W3964" s="44"/>
      <c r="X3964" s="44"/>
    </row>
    <row r="3965" spans="1:24">
      <c r="A3965">
        <v>2</v>
      </c>
      <c r="B3965">
        <v>4332</v>
      </c>
      <c r="C3965" t="s">
        <v>3767</v>
      </c>
      <c r="D3965" t="s">
        <v>1120</v>
      </c>
      <c r="E3965" t="s">
        <v>48</v>
      </c>
      <c r="F3965" t="s">
        <v>6953</v>
      </c>
      <c r="G3965" t="s">
        <v>1121</v>
      </c>
      <c r="H3965" t="s">
        <v>100</v>
      </c>
      <c r="I3965" s="42">
        <v>0.2</v>
      </c>
      <c r="J3965" t="s">
        <v>7002</v>
      </c>
      <c r="K3965" s="37">
        <v>43333</v>
      </c>
      <c r="L3965" s="44">
        <v>24587.47</v>
      </c>
      <c r="M3965" s="44">
        <v>24587.47</v>
      </c>
      <c r="N3965" s="44">
        <v>0</v>
      </c>
      <c r="O3965" s="44">
        <v>22128.720000000001</v>
      </c>
      <c r="P3965" s="44">
        <v>0</v>
      </c>
      <c r="Q3965" s="44">
        <v>1844.06</v>
      </c>
      <c r="R3965" s="44">
        <v>0</v>
      </c>
      <c r="S3965" s="44">
        <v>0</v>
      </c>
      <c r="T3965" s="44">
        <v>1844.06</v>
      </c>
      <c r="V3965" s="44"/>
      <c r="W3965" s="44"/>
      <c r="X3965" s="44"/>
    </row>
    <row r="3966" spans="1:24">
      <c r="A3966">
        <v>2</v>
      </c>
      <c r="B3966">
        <v>4332</v>
      </c>
      <c r="C3966" t="s">
        <v>3767</v>
      </c>
      <c r="D3966" t="s">
        <v>592</v>
      </c>
      <c r="E3966" t="s">
        <v>9</v>
      </c>
      <c r="F3966" t="s">
        <v>6954</v>
      </c>
      <c r="G3966" t="s">
        <v>1666</v>
      </c>
      <c r="H3966" t="s">
        <v>107</v>
      </c>
      <c r="I3966" s="42">
        <v>1</v>
      </c>
      <c r="J3966" t="s">
        <v>7002</v>
      </c>
      <c r="K3966" s="37">
        <v>43837</v>
      </c>
      <c r="L3966" s="44">
        <v>291238.39</v>
      </c>
      <c r="M3966" s="44">
        <v>291238.39</v>
      </c>
      <c r="N3966" s="44">
        <v>0</v>
      </c>
      <c r="O3966" s="44">
        <v>262114.55</v>
      </c>
      <c r="P3966" s="44">
        <v>0</v>
      </c>
      <c r="Q3966" s="44">
        <v>21842.879199999999</v>
      </c>
      <c r="R3966" s="44">
        <v>0</v>
      </c>
      <c r="S3966" s="44">
        <v>0</v>
      </c>
      <c r="T3966" s="44">
        <v>21842.879199999999</v>
      </c>
      <c r="V3966" s="44"/>
      <c r="W3966" s="44"/>
      <c r="X3966" s="44"/>
    </row>
    <row r="3967" spans="1:24">
      <c r="A3967">
        <v>2</v>
      </c>
      <c r="B3967">
        <v>4332</v>
      </c>
      <c r="C3967" t="s">
        <v>3767</v>
      </c>
      <c r="D3967" t="s">
        <v>586</v>
      </c>
      <c r="E3967" t="s">
        <v>9</v>
      </c>
      <c r="F3967" t="s">
        <v>6955</v>
      </c>
      <c r="G3967" t="s">
        <v>587</v>
      </c>
      <c r="H3967" t="s">
        <v>100</v>
      </c>
      <c r="I3967" s="42">
        <v>1</v>
      </c>
      <c r="J3967" t="s">
        <v>7002</v>
      </c>
      <c r="K3967" s="37">
        <v>43335</v>
      </c>
      <c r="L3967" s="44">
        <v>12130.25</v>
      </c>
      <c r="M3967" s="44">
        <v>12130.25</v>
      </c>
      <c r="N3967" s="44">
        <v>0</v>
      </c>
      <c r="O3967" s="44">
        <v>10917.23</v>
      </c>
      <c r="P3967" s="44">
        <v>0</v>
      </c>
      <c r="Q3967" s="44">
        <v>909.76919999999996</v>
      </c>
      <c r="R3967" s="44">
        <v>0</v>
      </c>
      <c r="S3967" s="44">
        <v>0</v>
      </c>
      <c r="T3967" s="44">
        <v>909.76919999999996</v>
      </c>
      <c r="V3967" s="44"/>
      <c r="W3967" s="44"/>
      <c r="X3967" s="44"/>
    </row>
    <row r="3968" spans="1:24">
      <c r="A3968">
        <v>2</v>
      </c>
      <c r="B3968">
        <v>4332</v>
      </c>
      <c r="C3968" t="s">
        <v>3767</v>
      </c>
      <c r="D3968" t="s">
        <v>381</v>
      </c>
      <c r="E3968" t="s">
        <v>169</v>
      </c>
      <c r="F3968" t="s">
        <v>6956</v>
      </c>
      <c r="G3968" t="s">
        <v>382</v>
      </c>
      <c r="H3968" t="s">
        <v>107</v>
      </c>
      <c r="I3968" s="42">
        <v>1</v>
      </c>
      <c r="J3968" t="s">
        <v>7002</v>
      </c>
      <c r="K3968" s="37">
        <v>43265</v>
      </c>
      <c r="L3968" s="44">
        <v>4781.16</v>
      </c>
      <c r="M3968" s="44">
        <v>4781.16</v>
      </c>
      <c r="N3968" s="44">
        <v>0</v>
      </c>
      <c r="O3968" s="44">
        <v>4303.04</v>
      </c>
      <c r="P3968" s="44">
        <v>0</v>
      </c>
      <c r="Q3968" s="44">
        <v>358.58670000000001</v>
      </c>
      <c r="R3968" s="44">
        <v>0</v>
      </c>
      <c r="S3968" s="44">
        <v>0</v>
      </c>
      <c r="T3968" s="44">
        <v>358.58670000000001</v>
      </c>
      <c r="V3968" s="44"/>
      <c r="W3968" s="44"/>
      <c r="X3968" s="44"/>
    </row>
    <row r="3969" spans="1:24">
      <c r="A3969">
        <v>2</v>
      </c>
      <c r="B3969">
        <v>4332</v>
      </c>
      <c r="C3969" t="s">
        <v>3767</v>
      </c>
      <c r="D3969" t="s">
        <v>1760</v>
      </c>
      <c r="E3969" t="s">
        <v>27</v>
      </c>
      <c r="F3969" t="s">
        <v>8612</v>
      </c>
      <c r="G3969" t="s">
        <v>197</v>
      </c>
      <c r="H3969" t="s">
        <v>86</v>
      </c>
      <c r="I3969" s="42">
        <v>0.8</v>
      </c>
      <c r="J3969" t="s">
        <v>7002</v>
      </c>
      <c r="K3969" s="37">
        <v>48092</v>
      </c>
      <c r="L3969" s="44">
        <v>139739.96</v>
      </c>
      <c r="M3969" s="44">
        <v>139739.96</v>
      </c>
      <c r="N3969" s="44">
        <v>0</v>
      </c>
      <c r="O3969" s="44">
        <v>139739.96</v>
      </c>
      <c r="P3969" s="44">
        <v>0</v>
      </c>
      <c r="Q3969" s="44">
        <v>0</v>
      </c>
      <c r="R3969" s="44">
        <v>0</v>
      </c>
      <c r="S3969" s="44">
        <v>0</v>
      </c>
      <c r="T3969" s="44">
        <v>0</v>
      </c>
      <c r="V3969" s="44"/>
      <c r="W3969" s="44"/>
      <c r="X3969" s="44"/>
    </row>
    <row r="3970" spans="1:24">
      <c r="A3970">
        <v>2</v>
      </c>
      <c r="B3970">
        <v>4332</v>
      </c>
      <c r="C3970" t="s">
        <v>3767</v>
      </c>
      <c r="D3970" t="s">
        <v>782</v>
      </c>
      <c r="E3970" t="s">
        <v>783</v>
      </c>
      <c r="F3970" t="s">
        <v>6957</v>
      </c>
      <c r="G3970" t="s">
        <v>784</v>
      </c>
      <c r="H3970" t="s">
        <v>124</v>
      </c>
      <c r="I3970" s="42">
        <v>0</v>
      </c>
      <c r="J3970" t="s">
        <v>7002</v>
      </c>
      <c r="K3970" s="37">
        <v>43962</v>
      </c>
      <c r="L3970" s="44">
        <v>16633.52</v>
      </c>
      <c r="M3970" s="44">
        <v>82875</v>
      </c>
      <c r="N3970" s="44">
        <v>66241.48</v>
      </c>
      <c r="O3970" s="44">
        <v>74587.5</v>
      </c>
      <c r="P3970" s="44">
        <v>59617.33</v>
      </c>
      <c r="Q3970" s="44">
        <v>6215.6242000000002</v>
      </c>
      <c r="R3970" s="44">
        <v>0</v>
      </c>
      <c r="S3970" s="44">
        <v>4968.1099999999997</v>
      </c>
      <c r="T3970" s="44">
        <v>1247.5142000000001</v>
      </c>
      <c r="V3970" s="44"/>
      <c r="W3970" s="44"/>
      <c r="X3970" s="44"/>
    </row>
    <row r="3971" spans="1:24">
      <c r="A3971">
        <v>2</v>
      </c>
      <c r="B3971">
        <v>4332</v>
      </c>
      <c r="C3971" t="s">
        <v>3767</v>
      </c>
      <c r="D3971" t="s">
        <v>372</v>
      </c>
      <c r="E3971" t="s">
        <v>21</v>
      </c>
      <c r="F3971" t="s">
        <v>6958</v>
      </c>
      <c r="G3971" t="s">
        <v>373</v>
      </c>
      <c r="H3971" t="s">
        <v>107</v>
      </c>
      <c r="I3971" s="42">
        <v>1</v>
      </c>
      <c r="J3971" t="s">
        <v>7002</v>
      </c>
      <c r="K3971" s="37">
        <v>43264</v>
      </c>
      <c r="L3971" s="44">
        <v>9435.36</v>
      </c>
      <c r="M3971" s="44">
        <v>9435.36</v>
      </c>
      <c r="N3971" s="44">
        <v>0</v>
      </c>
      <c r="O3971" s="44">
        <v>8491.82</v>
      </c>
      <c r="P3971" s="44">
        <v>0</v>
      </c>
      <c r="Q3971" s="44">
        <v>707.65170000000001</v>
      </c>
      <c r="R3971" s="44">
        <v>0</v>
      </c>
      <c r="S3971" s="44">
        <v>0</v>
      </c>
      <c r="T3971" s="44">
        <v>707.65170000000001</v>
      </c>
      <c r="V3971" s="44"/>
      <c r="W3971" s="44"/>
      <c r="X3971" s="44"/>
    </row>
    <row r="3972" spans="1:24">
      <c r="A3972">
        <v>2</v>
      </c>
      <c r="B3972">
        <v>4332</v>
      </c>
      <c r="C3972" t="s">
        <v>3767</v>
      </c>
      <c r="D3972" t="s">
        <v>425</v>
      </c>
      <c r="E3972" t="s">
        <v>82</v>
      </c>
      <c r="F3972" t="s">
        <v>6959</v>
      </c>
      <c r="G3972" t="s">
        <v>426</v>
      </c>
      <c r="H3972" t="s">
        <v>149</v>
      </c>
      <c r="I3972" s="42">
        <v>0</v>
      </c>
      <c r="J3972" t="s">
        <v>7002</v>
      </c>
      <c r="K3972" s="37">
        <v>43294</v>
      </c>
      <c r="L3972" s="44">
        <v>31412.720000000001</v>
      </c>
      <c r="M3972" s="44">
        <v>31412.720000000001</v>
      </c>
      <c r="N3972" s="44">
        <v>0</v>
      </c>
      <c r="O3972" s="44">
        <v>28271.45</v>
      </c>
      <c r="P3972" s="44">
        <v>0</v>
      </c>
      <c r="Q3972" s="44">
        <v>2355.9542000000001</v>
      </c>
      <c r="R3972" s="44">
        <v>0</v>
      </c>
      <c r="S3972" s="44">
        <v>0</v>
      </c>
      <c r="T3972" s="44">
        <v>2355.9542000000001</v>
      </c>
      <c r="V3972" s="44"/>
      <c r="W3972" s="44"/>
      <c r="X3972" s="44"/>
    </row>
    <row r="3973" spans="1:24">
      <c r="A3973">
        <v>2</v>
      </c>
      <c r="B3973">
        <v>4332</v>
      </c>
      <c r="C3973" t="s">
        <v>3767</v>
      </c>
      <c r="D3973" t="s">
        <v>92</v>
      </c>
      <c r="E3973" t="s">
        <v>93</v>
      </c>
      <c r="F3973" t="s">
        <v>6960</v>
      </c>
      <c r="G3973" t="s">
        <v>2225</v>
      </c>
      <c r="H3973" t="s">
        <v>107</v>
      </c>
      <c r="I3973" s="42">
        <v>0</v>
      </c>
      <c r="J3973" t="s">
        <v>7002</v>
      </c>
      <c r="K3973" s="37">
        <v>48092</v>
      </c>
      <c r="L3973" s="44">
        <v>749384.51</v>
      </c>
      <c r="M3973" s="44">
        <v>749384.51</v>
      </c>
      <c r="N3973" s="44">
        <v>0</v>
      </c>
      <c r="O3973" s="44">
        <v>674446.06</v>
      </c>
      <c r="P3973" s="44">
        <v>0</v>
      </c>
      <c r="Q3973" s="44">
        <v>56203.838300000003</v>
      </c>
      <c r="R3973" s="44">
        <v>0</v>
      </c>
      <c r="S3973" s="44">
        <v>0</v>
      </c>
      <c r="T3973" s="44">
        <v>56203.838300000003</v>
      </c>
      <c r="V3973" s="44"/>
      <c r="W3973" s="44"/>
      <c r="X3973" s="44"/>
    </row>
    <row r="3974" spans="1:24">
      <c r="A3974">
        <v>2</v>
      </c>
      <c r="B3974">
        <v>4332</v>
      </c>
      <c r="C3974" t="s">
        <v>3767</v>
      </c>
      <c r="D3974" t="s">
        <v>1329</v>
      </c>
      <c r="E3974" t="s">
        <v>152</v>
      </c>
      <c r="F3974" t="s">
        <v>6961</v>
      </c>
      <c r="G3974" t="s">
        <v>3183</v>
      </c>
      <c r="H3974" t="s">
        <v>149</v>
      </c>
      <c r="I3974" s="42">
        <v>0</v>
      </c>
      <c r="J3974" t="s">
        <v>7002</v>
      </c>
      <c r="K3974" s="37">
        <v>48092</v>
      </c>
      <c r="L3974" s="44">
        <v>138249.91</v>
      </c>
      <c r="M3974" s="44">
        <v>138249.91</v>
      </c>
      <c r="N3974" s="44">
        <v>0</v>
      </c>
      <c r="O3974" s="44">
        <v>124424.92</v>
      </c>
      <c r="P3974" s="44">
        <v>0</v>
      </c>
      <c r="Q3974" s="44">
        <v>0</v>
      </c>
      <c r="R3974" s="44">
        <v>0</v>
      </c>
      <c r="S3974" s="44">
        <v>0</v>
      </c>
      <c r="T3974" s="44">
        <v>0</v>
      </c>
      <c r="V3974" s="44"/>
      <c r="W3974" s="44"/>
      <c r="X3974" s="44"/>
    </row>
    <row r="3975" spans="1:24">
      <c r="A3975">
        <v>2</v>
      </c>
      <c r="B3975">
        <v>4332</v>
      </c>
      <c r="C3975" t="s">
        <v>3767</v>
      </c>
      <c r="D3975" t="s">
        <v>1923</v>
      </c>
      <c r="E3975" t="s">
        <v>152</v>
      </c>
      <c r="F3975" t="s">
        <v>6962</v>
      </c>
      <c r="G3975" t="s">
        <v>1924</v>
      </c>
      <c r="H3975" t="s">
        <v>149</v>
      </c>
      <c r="I3975" s="42">
        <v>0</v>
      </c>
      <c r="J3975" t="s">
        <v>7002</v>
      </c>
      <c r="K3975" s="37">
        <v>48092</v>
      </c>
      <c r="L3975" s="44">
        <v>1142070</v>
      </c>
      <c r="M3975" s="44">
        <v>1142070</v>
      </c>
      <c r="N3975" s="44">
        <v>0</v>
      </c>
      <c r="O3975" s="44">
        <v>1027863</v>
      </c>
      <c r="P3975" s="44">
        <v>0</v>
      </c>
      <c r="Q3975" s="44">
        <v>0</v>
      </c>
      <c r="R3975" s="44">
        <v>0</v>
      </c>
      <c r="S3975" s="44">
        <v>0</v>
      </c>
      <c r="T3975" s="44">
        <v>0</v>
      </c>
      <c r="V3975" s="44"/>
      <c r="W3975" s="44"/>
      <c r="X3975" s="44"/>
    </row>
    <row r="3976" spans="1:24">
      <c r="A3976">
        <v>2</v>
      </c>
      <c r="B3976">
        <v>4332</v>
      </c>
      <c r="C3976" t="s">
        <v>3767</v>
      </c>
      <c r="D3976" t="s">
        <v>158</v>
      </c>
      <c r="E3976" t="s">
        <v>147</v>
      </c>
      <c r="F3976" t="s">
        <v>8613</v>
      </c>
      <c r="G3976" t="s">
        <v>7075</v>
      </c>
      <c r="H3976" t="s">
        <v>86</v>
      </c>
      <c r="I3976" s="42">
        <v>1</v>
      </c>
      <c r="J3976" t="s">
        <v>7002</v>
      </c>
      <c r="K3976" s="37">
        <v>43957</v>
      </c>
      <c r="L3976" s="44">
        <v>390357.22</v>
      </c>
      <c r="M3976" s="44">
        <v>390357.22</v>
      </c>
      <c r="N3976" s="44">
        <v>0</v>
      </c>
      <c r="O3976" s="44">
        <v>390419.92</v>
      </c>
      <c r="P3976" s="44">
        <v>0</v>
      </c>
      <c r="Q3976" s="44">
        <v>0</v>
      </c>
      <c r="R3976" s="44">
        <v>0</v>
      </c>
      <c r="S3976" s="44">
        <v>0</v>
      </c>
      <c r="T3976" s="44">
        <v>0</v>
      </c>
      <c r="V3976" s="44"/>
      <c r="W3976" s="44"/>
      <c r="X3976" s="44"/>
    </row>
    <row r="3977" spans="1:24">
      <c r="A3977">
        <v>2</v>
      </c>
      <c r="B3977">
        <v>4332</v>
      </c>
      <c r="C3977" t="s">
        <v>3767</v>
      </c>
      <c r="D3977" t="s">
        <v>425</v>
      </c>
      <c r="E3977" t="s">
        <v>82</v>
      </c>
      <c r="F3977" t="s">
        <v>6963</v>
      </c>
      <c r="G3977" t="s">
        <v>1294</v>
      </c>
      <c r="H3977" t="s">
        <v>107</v>
      </c>
      <c r="I3977" s="42">
        <v>0</v>
      </c>
      <c r="J3977" t="s">
        <v>7002</v>
      </c>
      <c r="K3977" s="37">
        <v>43360</v>
      </c>
      <c r="L3977" s="44">
        <v>3818.99</v>
      </c>
      <c r="M3977" s="44">
        <v>3818.99</v>
      </c>
      <c r="N3977" s="44">
        <v>0</v>
      </c>
      <c r="O3977" s="44">
        <v>3437.09</v>
      </c>
      <c r="P3977" s="44">
        <v>0</v>
      </c>
      <c r="Q3977" s="44">
        <v>286.42419999999998</v>
      </c>
      <c r="R3977" s="44">
        <v>0</v>
      </c>
      <c r="S3977" s="44">
        <v>0</v>
      </c>
      <c r="T3977" s="44">
        <v>286.42419999999998</v>
      </c>
      <c r="V3977" s="44"/>
      <c r="W3977" s="44"/>
      <c r="X3977" s="44"/>
    </row>
    <row r="3978" spans="1:24">
      <c r="A3978">
        <v>2</v>
      </c>
      <c r="B3978">
        <v>4332</v>
      </c>
      <c r="C3978" t="s">
        <v>3767</v>
      </c>
      <c r="D3978" t="s">
        <v>515</v>
      </c>
      <c r="E3978" t="s">
        <v>27</v>
      </c>
      <c r="F3978" t="s">
        <v>8614</v>
      </c>
      <c r="G3978" t="s">
        <v>8615</v>
      </c>
      <c r="H3978" t="s">
        <v>86</v>
      </c>
      <c r="I3978" s="42">
        <v>1</v>
      </c>
      <c r="J3978" t="s">
        <v>7002</v>
      </c>
      <c r="K3978" s="37">
        <v>43335</v>
      </c>
      <c r="L3978" s="44">
        <v>74332.88</v>
      </c>
      <c r="M3978" s="44">
        <v>74332.88</v>
      </c>
      <c r="N3978" s="44">
        <v>0</v>
      </c>
      <c r="O3978" s="44">
        <v>74332.88</v>
      </c>
      <c r="P3978" s="44">
        <v>0</v>
      </c>
      <c r="Q3978" s="44">
        <v>0</v>
      </c>
      <c r="R3978" s="44">
        <v>0</v>
      </c>
      <c r="S3978" s="44">
        <v>0</v>
      </c>
      <c r="T3978" s="44">
        <v>0</v>
      </c>
      <c r="V3978" s="44"/>
      <c r="W3978" s="44"/>
      <c r="X3978" s="44"/>
    </row>
    <row r="3979" spans="1:24">
      <c r="A3979">
        <v>2</v>
      </c>
      <c r="B3979">
        <v>4332</v>
      </c>
      <c r="C3979" t="s">
        <v>3767</v>
      </c>
      <c r="D3979" t="s">
        <v>95</v>
      </c>
      <c r="E3979" t="s">
        <v>93</v>
      </c>
      <c r="F3979" t="s">
        <v>6964</v>
      </c>
      <c r="G3979" t="s">
        <v>437</v>
      </c>
      <c r="H3979" t="s">
        <v>104</v>
      </c>
      <c r="I3979" s="42">
        <v>0.1</v>
      </c>
      <c r="J3979" t="s">
        <v>7002</v>
      </c>
      <c r="K3979" s="37">
        <v>43294</v>
      </c>
      <c r="L3979" s="44">
        <v>5810</v>
      </c>
      <c r="M3979" s="44">
        <v>5810</v>
      </c>
      <c r="N3979" s="44">
        <v>0</v>
      </c>
      <c r="O3979" s="44">
        <v>5229</v>
      </c>
      <c r="P3979" s="44">
        <v>0</v>
      </c>
      <c r="Q3979" s="44">
        <v>435.75</v>
      </c>
      <c r="R3979" s="44">
        <v>0</v>
      </c>
      <c r="S3979" s="44">
        <v>0</v>
      </c>
      <c r="T3979" s="44">
        <v>435.75</v>
      </c>
      <c r="V3979" s="44"/>
      <c r="W3979" s="44"/>
      <c r="X3979" s="44"/>
    </row>
    <row r="3980" spans="1:24">
      <c r="A3980">
        <v>2</v>
      </c>
      <c r="B3980">
        <v>4332</v>
      </c>
      <c r="C3980" t="s">
        <v>3767</v>
      </c>
      <c r="D3980" t="s">
        <v>455</v>
      </c>
      <c r="E3980" t="s">
        <v>60</v>
      </c>
      <c r="F3980" t="s">
        <v>6965</v>
      </c>
      <c r="G3980" t="s">
        <v>1172</v>
      </c>
      <c r="H3980" t="s">
        <v>149</v>
      </c>
      <c r="I3980" s="42">
        <v>1</v>
      </c>
      <c r="J3980" t="s">
        <v>7002</v>
      </c>
      <c r="K3980" s="37">
        <v>48092</v>
      </c>
      <c r="L3980" s="44">
        <v>148750</v>
      </c>
      <c r="M3980" s="44">
        <v>148750</v>
      </c>
      <c r="N3980" s="44">
        <v>0</v>
      </c>
      <c r="O3980" s="44">
        <v>133875</v>
      </c>
      <c r="P3980" s="44">
        <v>0</v>
      </c>
      <c r="Q3980" s="44">
        <v>0</v>
      </c>
      <c r="R3980" s="44">
        <v>0</v>
      </c>
      <c r="S3980" s="44">
        <v>0</v>
      </c>
      <c r="T3980" s="44">
        <v>0</v>
      </c>
      <c r="V3980" s="44"/>
      <c r="W3980" s="44"/>
      <c r="X3980" s="44"/>
    </row>
    <row r="3981" spans="1:24">
      <c r="A3981">
        <v>2</v>
      </c>
      <c r="B3981">
        <v>4332</v>
      </c>
      <c r="C3981" t="s">
        <v>3767</v>
      </c>
      <c r="D3981" t="s">
        <v>182</v>
      </c>
      <c r="E3981" t="s">
        <v>76</v>
      </c>
      <c r="F3981" t="s">
        <v>6966</v>
      </c>
      <c r="G3981" t="s">
        <v>1950</v>
      </c>
      <c r="H3981" t="s">
        <v>107</v>
      </c>
      <c r="I3981" s="42">
        <v>0.8</v>
      </c>
      <c r="J3981" t="s">
        <v>7002</v>
      </c>
      <c r="K3981" s="37">
        <v>48092</v>
      </c>
      <c r="L3981" s="44">
        <v>444661.13</v>
      </c>
      <c r="M3981" s="44">
        <v>444661.13</v>
      </c>
      <c r="N3981" s="44">
        <v>0</v>
      </c>
      <c r="O3981" s="44">
        <v>400195.02</v>
      </c>
      <c r="P3981" s="44">
        <v>0</v>
      </c>
      <c r="Q3981" s="44">
        <v>15368.08</v>
      </c>
      <c r="R3981" s="44">
        <v>0</v>
      </c>
      <c r="S3981" s="44">
        <v>15368.08</v>
      </c>
      <c r="T3981" s="44">
        <v>0</v>
      </c>
      <c r="V3981" s="44"/>
      <c r="W3981" s="44"/>
      <c r="X3981" s="44"/>
    </row>
    <row r="3982" spans="1:24">
      <c r="A3982">
        <v>2</v>
      </c>
      <c r="B3982">
        <v>4332</v>
      </c>
      <c r="C3982" t="s">
        <v>3767</v>
      </c>
      <c r="D3982" t="s">
        <v>344</v>
      </c>
      <c r="E3982" t="s">
        <v>140</v>
      </c>
      <c r="F3982" t="s">
        <v>6967</v>
      </c>
      <c r="G3982" t="s">
        <v>1880</v>
      </c>
      <c r="H3982" t="s">
        <v>124</v>
      </c>
      <c r="I3982" s="42">
        <v>1</v>
      </c>
      <c r="J3982" t="s">
        <v>7002</v>
      </c>
      <c r="K3982" s="37">
        <v>43411</v>
      </c>
      <c r="L3982" s="44">
        <v>11442.92</v>
      </c>
      <c r="M3982" s="44">
        <v>11442.92</v>
      </c>
      <c r="N3982" s="44">
        <v>0</v>
      </c>
      <c r="O3982" s="44">
        <v>10298.629999999999</v>
      </c>
      <c r="P3982" s="44">
        <v>0</v>
      </c>
      <c r="Q3982" s="44">
        <v>858.2192</v>
      </c>
      <c r="R3982" s="44">
        <v>0</v>
      </c>
      <c r="S3982" s="44">
        <v>0</v>
      </c>
      <c r="T3982" s="44">
        <v>858.2192</v>
      </c>
      <c r="V3982" s="44"/>
      <c r="W3982" s="44"/>
      <c r="X3982" s="44"/>
    </row>
    <row r="3983" spans="1:24">
      <c r="A3983">
        <v>2</v>
      </c>
      <c r="B3983">
        <v>4332</v>
      </c>
      <c r="C3983" t="s">
        <v>3767</v>
      </c>
      <c r="D3983" t="s">
        <v>661</v>
      </c>
      <c r="E3983" t="s">
        <v>147</v>
      </c>
      <c r="F3983" t="s">
        <v>8616</v>
      </c>
      <c r="G3983" t="s">
        <v>8617</v>
      </c>
      <c r="H3983" t="s">
        <v>86</v>
      </c>
      <c r="I3983" s="42">
        <v>1</v>
      </c>
      <c r="J3983" t="s">
        <v>7002</v>
      </c>
      <c r="K3983" s="37">
        <v>43265</v>
      </c>
      <c r="L3983" s="44">
        <v>6392.06</v>
      </c>
      <c r="M3983" s="44">
        <v>6392.06</v>
      </c>
      <c r="N3983" s="44">
        <v>0</v>
      </c>
      <c r="O3983" s="44">
        <v>6392.06</v>
      </c>
      <c r="P3983" s="44">
        <v>0</v>
      </c>
      <c r="Q3983" s="44">
        <v>0</v>
      </c>
      <c r="R3983" s="44">
        <v>0</v>
      </c>
      <c r="S3983" s="44">
        <v>0</v>
      </c>
      <c r="T3983" s="44">
        <v>0</v>
      </c>
      <c r="V3983" s="44"/>
      <c r="W3983" s="44"/>
      <c r="X3983" s="44"/>
    </row>
    <row r="3984" spans="1:24">
      <c r="A3984">
        <v>2</v>
      </c>
      <c r="B3984">
        <v>4332</v>
      </c>
      <c r="C3984" t="s">
        <v>3767</v>
      </c>
      <c r="D3984" t="s">
        <v>158</v>
      </c>
      <c r="E3984" t="s">
        <v>147</v>
      </c>
      <c r="F3984" t="s">
        <v>6968</v>
      </c>
      <c r="G3984" t="s">
        <v>159</v>
      </c>
      <c r="H3984" t="s">
        <v>107</v>
      </c>
      <c r="I3984" s="42">
        <v>1</v>
      </c>
      <c r="J3984" t="s">
        <v>7002</v>
      </c>
      <c r="K3984" s="37">
        <v>43265</v>
      </c>
      <c r="L3984" s="44">
        <v>7900</v>
      </c>
      <c r="M3984" s="44">
        <v>7900</v>
      </c>
      <c r="N3984" s="44">
        <v>0</v>
      </c>
      <c r="O3984" s="44">
        <v>7110</v>
      </c>
      <c r="P3984" s="44">
        <v>0</v>
      </c>
      <c r="Q3984" s="44">
        <v>592.5</v>
      </c>
      <c r="R3984" s="44">
        <v>0</v>
      </c>
      <c r="S3984" s="44">
        <v>0</v>
      </c>
      <c r="T3984" s="44">
        <v>592.5</v>
      </c>
      <c r="V3984" s="44"/>
      <c r="W3984" s="44"/>
      <c r="X3984" s="44"/>
    </row>
    <row r="3985" spans="1:24">
      <c r="A3985">
        <v>2</v>
      </c>
      <c r="B3985">
        <v>4332</v>
      </c>
      <c r="C3985" t="s">
        <v>3767</v>
      </c>
      <c r="D3985" t="s">
        <v>583</v>
      </c>
      <c r="E3985" t="s">
        <v>93</v>
      </c>
      <c r="F3985" t="s">
        <v>8618</v>
      </c>
      <c r="G3985" t="s">
        <v>141</v>
      </c>
      <c r="H3985" t="s">
        <v>86</v>
      </c>
      <c r="I3985" s="42">
        <v>1</v>
      </c>
      <c r="J3985" t="s">
        <v>7002</v>
      </c>
      <c r="K3985" s="37">
        <v>43585</v>
      </c>
      <c r="L3985" s="44">
        <v>206715.89</v>
      </c>
      <c r="M3985" s="44">
        <v>206715.89</v>
      </c>
      <c r="N3985" s="44">
        <v>0</v>
      </c>
      <c r="O3985" s="44">
        <v>206715.89</v>
      </c>
      <c r="P3985" s="44">
        <v>0</v>
      </c>
      <c r="Q3985" s="44">
        <v>0</v>
      </c>
      <c r="R3985" s="44">
        <v>0</v>
      </c>
      <c r="S3985" s="44">
        <v>0</v>
      </c>
      <c r="T3985" s="44">
        <v>0</v>
      </c>
      <c r="V3985" s="44"/>
      <c r="W3985" s="44"/>
      <c r="X3985" s="44"/>
    </row>
    <row r="3986" spans="1:24">
      <c r="A3986">
        <v>2</v>
      </c>
      <c r="B3986">
        <v>4332</v>
      </c>
      <c r="C3986" t="s">
        <v>3767</v>
      </c>
      <c r="D3986" t="s">
        <v>425</v>
      </c>
      <c r="E3986" t="s">
        <v>82</v>
      </c>
      <c r="F3986" t="s">
        <v>6969</v>
      </c>
      <c r="G3986" t="s">
        <v>1381</v>
      </c>
      <c r="H3986" t="s">
        <v>107</v>
      </c>
      <c r="I3986" s="42">
        <v>0</v>
      </c>
      <c r="J3986" t="s">
        <v>7002</v>
      </c>
      <c r="K3986" s="37">
        <v>44032</v>
      </c>
      <c r="L3986" s="44">
        <v>10532.81</v>
      </c>
      <c r="M3986" s="44">
        <v>10532.81</v>
      </c>
      <c r="N3986" s="44">
        <v>0</v>
      </c>
      <c r="O3986" s="44">
        <v>9479.5300000000007</v>
      </c>
      <c r="P3986" s="44">
        <v>0</v>
      </c>
      <c r="Q3986" s="44">
        <v>789.96079999999995</v>
      </c>
      <c r="R3986" s="44">
        <v>0</v>
      </c>
      <c r="S3986" s="44">
        <v>0</v>
      </c>
      <c r="T3986" s="44">
        <v>789.96079999999995</v>
      </c>
      <c r="V3986" s="44"/>
      <c r="W3986" s="44"/>
      <c r="X3986" s="44"/>
    </row>
    <row r="3987" spans="1:24">
      <c r="A3987">
        <v>2</v>
      </c>
      <c r="B3987">
        <v>4332</v>
      </c>
      <c r="C3987" t="s">
        <v>3767</v>
      </c>
      <c r="D3987" t="s">
        <v>425</v>
      </c>
      <c r="E3987" t="s">
        <v>82</v>
      </c>
      <c r="F3987" t="s">
        <v>6970</v>
      </c>
      <c r="G3987" t="s">
        <v>488</v>
      </c>
      <c r="H3987" t="s">
        <v>104</v>
      </c>
      <c r="I3987" s="42">
        <v>0</v>
      </c>
      <c r="J3987" t="s">
        <v>7002</v>
      </c>
      <c r="K3987" s="37">
        <v>43294</v>
      </c>
      <c r="L3987" s="44">
        <v>3904.1</v>
      </c>
      <c r="M3987" s="44">
        <v>3904.1</v>
      </c>
      <c r="N3987" s="44">
        <v>0</v>
      </c>
      <c r="O3987" s="44">
        <v>3513.69</v>
      </c>
      <c r="P3987" s="44">
        <v>0</v>
      </c>
      <c r="Q3987" s="44">
        <v>292.8075</v>
      </c>
      <c r="R3987" s="44">
        <v>0</v>
      </c>
      <c r="S3987" s="44">
        <v>0</v>
      </c>
      <c r="T3987" s="44">
        <v>292.8075</v>
      </c>
      <c r="V3987" s="44"/>
      <c r="W3987" s="44"/>
      <c r="X3987" s="44"/>
    </row>
    <row r="3988" spans="1:24">
      <c r="A3988">
        <v>2</v>
      </c>
      <c r="B3988">
        <v>4332</v>
      </c>
      <c r="C3988" t="s">
        <v>3767</v>
      </c>
      <c r="D3988" t="s">
        <v>427</v>
      </c>
      <c r="E3988" t="s">
        <v>60</v>
      </c>
      <c r="F3988" t="s">
        <v>6971</v>
      </c>
      <c r="G3988" t="s">
        <v>510</v>
      </c>
      <c r="H3988" t="s">
        <v>86</v>
      </c>
      <c r="I3988" s="42">
        <v>1</v>
      </c>
      <c r="J3988" t="s">
        <v>7002</v>
      </c>
      <c r="K3988" s="37">
        <v>43335</v>
      </c>
      <c r="L3988" s="44">
        <v>62025.48</v>
      </c>
      <c r="M3988" s="44">
        <v>62025.48</v>
      </c>
      <c r="N3988" s="44">
        <v>0</v>
      </c>
      <c r="O3988" s="44">
        <v>55822.93</v>
      </c>
      <c r="P3988" s="44">
        <v>0</v>
      </c>
      <c r="Q3988" s="44">
        <v>4651.9107999999997</v>
      </c>
      <c r="R3988" s="44">
        <v>0</v>
      </c>
      <c r="S3988" s="44">
        <v>0</v>
      </c>
      <c r="T3988" s="44">
        <v>4651.9107999999997</v>
      </c>
      <c r="V3988" s="44"/>
      <c r="W3988" s="44"/>
      <c r="X3988" s="44"/>
    </row>
    <row r="3989" spans="1:24">
      <c r="A3989">
        <v>2</v>
      </c>
      <c r="B3989">
        <v>4332</v>
      </c>
      <c r="C3989" t="s">
        <v>3767</v>
      </c>
      <c r="D3989" t="s">
        <v>421</v>
      </c>
      <c r="E3989" t="s">
        <v>422</v>
      </c>
      <c r="F3989" t="s">
        <v>6972</v>
      </c>
      <c r="G3989" t="s">
        <v>423</v>
      </c>
      <c r="H3989" t="s">
        <v>124</v>
      </c>
      <c r="I3989" s="42">
        <v>1</v>
      </c>
      <c r="J3989" t="s">
        <v>7002</v>
      </c>
      <c r="K3989" s="37">
        <v>43294</v>
      </c>
      <c r="L3989" s="44">
        <v>44871.97</v>
      </c>
      <c r="M3989" s="44">
        <v>44871.97</v>
      </c>
      <c r="N3989" s="44">
        <v>0</v>
      </c>
      <c r="O3989" s="44">
        <v>40384.769999999997</v>
      </c>
      <c r="P3989" s="44">
        <v>0</v>
      </c>
      <c r="Q3989" s="44">
        <v>3365.3975</v>
      </c>
      <c r="R3989" s="44">
        <v>0</v>
      </c>
      <c r="S3989" s="44">
        <v>0</v>
      </c>
      <c r="T3989" s="44">
        <v>3365.3975</v>
      </c>
      <c r="V3989" s="44"/>
      <c r="W3989" s="44"/>
      <c r="X3989" s="44"/>
    </row>
    <row r="3990" spans="1:24">
      <c r="A3990">
        <v>2</v>
      </c>
      <c r="B3990">
        <v>4332</v>
      </c>
      <c r="C3990" t="s">
        <v>3767</v>
      </c>
      <c r="D3990" t="s">
        <v>425</v>
      </c>
      <c r="E3990" t="s">
        <v>82</v>
      </c>
      <c r="F3990" t="s">
        <v>6973</v>
      </c>
      <c r="G3990" t="s">
        <v>1713</v>
      </c>
      <c r="H3990" t="s">
        <v>107</v>
      </c>
      <c r="I3990" s="42">
        <v>0</v>
      </c>
      <c r="J3990" t="s">
        <v>7002</v>
      </c>
      <c r="K3990" s="37">
        <v>43410</v>
      </c>
      <c r="L3990" s="44">
        <v>20614.88</v>
      </c>
      <c r="M3990" s="44">
        <v>20614.88</v>
      </c>
      <c r="N3990" s="44">
        <v>0</v>
      </c>
      <c r="O3990" s="44">
        <v>18553.39</v>
      </c>
      <c r="P3990" s="44">
        <v>0</v>
      </c>
      <c r="Q3990" s="44">
        <v>1546.1158</v>
      </c>
      <c r="R3990" s="44">
        <v>0</v>
      </c>
      <c r="S3990" s="44">
        <v>0</v>
      </c>
      <c r="T3990" s="44">
        <v>1546.1158</v>
      </c>
      <c r="V3990" s="44"/>
      <c r="W3990" s="44"/>
      <c r="X3990" s="44"/>
    </row>
    <row r="3991" spans="1:24">
      <c r="A3991">
        <v>2</v>
      </c>
      <c r="B3991">
        <v>4332</v>
      </c>
      <c r="C3991" t="s">
        <v>3767</v>
      </c>
      <c r="D3991" t="s">
        <v>13</v>
      </c>
      <c r="E3991" t="s">
        <v>9</v>
      </c>
      <c r="F3991" t="s">
        <v>6974</v>
      </c>
      <c r="G3991" t="s">
        <v>58</v>
      </c>
      <c r="H3991" t="s">
        <v>29</v>
      </c>
      <c r="I3991" s="42">
        <v>0</v>
      </c>
      <c r="J3991" t="s">
        <v>7003</v>
      </c>
      <c r="K3991" s="37">
        <v>48092</v>
      </c>
      <c r="L3991" s="44">
        <v>7536108</v>
      </c>
      <c r="M3991" s="44">
        <v>7536108</v>
      </c>
      <c r="N3991" s="44">
        <v>0</v>
      </c>
      <c r="O3991" s="44">
        <v>3300815.304</v>
      </c>
      <c r="P3991" s="44">
        <v>0</v>
      </c>
      <c r="Q3991" s="44">
        <v>0</v>
      </c>
      <c r="R3991" s="44">
        <v>0</v>
      </c>
      <c r="S3991" s="44">
        <v>0</v>
      </c>
      <c r="T3991" s="44">
        <v>0</v>
      </c>
      <c r="V3991" s="44"/>
      <c r="W3991" s="44"/>
      <c r="X3991" s="44"/>
    </row>
    <row r="3992" spans="1:24">
      <c r="A3992">
        <v>2</v>
      </c>
      <c r="B3992">
        <v>4332</v>
      </c>
      <c r="C3992" t="s">
        <v>3767</v>
      </c>
      <c r="D3992" t="s">
        <v>1444</v>
      </c>
      <c r="E3992" t="s">
        <v>25</v>
      </c>
      <c r="F3992" t="s">
        <v>8619</v>
      </c>
      <c r="G3992" t="s">
        <v>8620</v>
      </c>
      <c r="H3992" t="s">
        <v>86</v>
      </c>
      <c r="I3992" s="42">
        <v>1</v>
      </c>
      <c r="J3992" t="s">
        <v>7002</v>
      </c>
      <c r="K3992" s="37">
        <v>43228</v>
      </c>
      <c r="L3992" s="44">
        <v>11626.28</v>
      </c>
      <c r="M3992" s="44">
        <v>11626.28</v>
      </c>
      <c r="N3992" s="44">
        <v>0</v>
      </c>
      <c r="O3992" s="44">
        <v>11626.28</v>
      </c>
      <c r="P3992" s="44">
        <v>0</v>
      </c>
      <c r="Q3992" s="44">
        <v>0</v>
      </c>
      <c r="R3992" s="44">
        <v>0</v>
      </c>
      <c r="S3992" s="44">
        <v>0</v>
      </c>
      <c r="T3992" s="44">
        <v>0</v>
      </c>
      <c r="V3992" s="44"/>
      <c r="W3992" s="44"/>
      <c r="X3992" s="44"/>
    </row>
    <row r="3993" spans="1:24">
      <c r="A3993">
        <v>2</v>
      </c>
      <c r="B3993">
        <v>4332</v>
      </c>
      <c r="C3993" t="s">
        <v>3767</v>
      </c>
      <c r="D3993" t="s">
        <v>283</v>
      </c>
      <c r="E3993" t="s">
        <v>131</v>
      </c>
      <c r="F3993" t="s">
        <v>6975</v>
      </c>
      <c r="G3993" t="s">
        <v>141</v>
      </c>
      <c r="H3993" t="s">
        <v>86</v>
      </c>
      <c r="I3993" s="42">
        <v>1</v>
      </c>
      <c r="J3993" t="s">
        <v>7002</v>
      </c>
      <c r="K3993" s="37">
        <v>43410</v>
      </c>
      <c r="L3993" s="44">
        <v>8055.47</v>
      </c>
      <c r="M3993" s="44">
        <v>8055.47</v>
      </c>
      <c r="N3993" s="44">
        <v>0</v>
      </c>
      <c r="O3993" s="44">
        <v>8017.34</v>
      </c>
      <c r="P3993" s="44">
        <v>0</v>
      </c>
      <c r="Q3993" s="44">
        <v>28.6</v>
      </c>
      <c r="R3993" s="44">
        <v>0</v>
      </c>
      <c r="S3993" s="44">
        <v>0.2054</v>
      </c>
      <c r="T3993" s="44">
        <v>28.394600000000001</v>
      </c>
      <c r="V3993" s="44"/>
      <c r="W3993" s="44"/>
      <c r="X3993" s="44"/>
    </row>
    <row r="3994" spans="1:24">
      <c r="A3994">
        <v>2</v>
      </c>
      <c r="B3994">
        <v>4332</v>
      </c>
      <c r="C3994" t="s">
        <v>3767</v>
      </c>
      <c r="D3994" t="s">
        <v>1029</v>
      </c>
      <c r="E3994" t="s">
        <v>239</v>
      </c>
      <c r="F3994" t="s">
        <v>6976</v>
      </c>
      <c r="G3994" t="s">
        <v>1226</v>
      </c>
      <c r="H3994" t="s">
        <v>124</v>
      </c>
      <c r="I3994" s="42">
        <v>1</v>
      </c>
      <c r="J3994" t="s">
        <v>7002</v>
      </c>
      <c r="K3994" s="37">
        <v>48092</v>
      </c>
      <c r="L3994" s="44">
        <v>217411.33</v>
      </c>
      <c r="M3994" s="44">
        <v>217411.33</v>
      </c>
      <c r="N3994" s="44">
        <v>0</v>
      </c>
      <c r="O3994" s="44">
        <v>195670.2</v>
      </c>
      <c r="P3994" s="44">
        <v>0</v>
      </c>
      <c r="Q3994" s="44">
        <v>16063.64</v>
      </c>
      <c r="R3994" s="44">
        <v>0</v>
      </c>
      <c r="S3994" s="44">
        <v>16063.64</v>
      </c>
      <c r="T3994" s="44">
        <v>0</v>
      </c>
      <c r="V3994" s="44"/>
      <c r="W3994" s="44"/>
      <c r="X3994" s="44"/>
    </row>
    <row r="3995" spans="1:24">
      <c r="A3995">
        <v>2</v>
      </c>
      <c r="B3995">
        <v>4332</v>
      </c>
      <c r="C3995" t="s">
        <v>3767</v>
      </c>
      <c r="D3995" t="s">
        <v>20</v>
      </c>
      <c r="E3995" t="s">
        <v>21</v>
      </c>
      <c r="F3995" t="s">
        <v>8621</v>
      </c>
      <c r="G3995" t="s">
        <v>8622</v>
      </c>
      <c r="H3995" t="s">
        <v>86</v>
      </c>
      <c r="I3995" s="42">
        <v>1</v>
      </c>
      <c r="J3995" t="s">
        <v>7002</v>
      </c>
      <c r="K3995" s="37">
        <v>43362</v>
      </c>
      <c r="L3995" s="44">
        <v>52576.26</v>
      </c>
      <c r="M3995" s="44">
        <v>52576.26</v>
      </c>
      <c r="N3995" s="44">
        <v>0</v>
      </c>
      <c r="O3995" s="44">
        <v>52576.26</v>
      </c>
      <c r="P3995" s="44">
        <v>0</v>
      </c>
      <c r="Q3995" s="44">
        <v>0</v>
      </c>
      <c r="R3995" s="44">
        <v>0</v>
      </c>
      <c r="S3995" s="44">
        <v>0</v>
      </c>
      <c r="T3995" s="44">
        <v>0</v>
      </c>
      <c r="V3995" s="44"/>
      <c r="W3995" s="44"/>
      <c r="X3995" s="44"/>
    </row>
    <row r="3996" spans="1:24">
      <c r="A3996">
        <v>2</v>
      </c>
      <c r="B3996">
        <v>4332</v>
      </c>
      <c r="C3996" t="s">
        <v>3767</v>
      </c>
      <c r="D3996" t="s">
        <v>425</v>
      </c>
      <c r="E3996" t="s">
        <v>82</v>
      </c>
      <c r="F3996" t="s">
        <v>6977</v>
      </c>
      <c r="G3996" t="s">
        <v>1378</v>
      </c>
      <c r="H3996" t="s">
        <v>124</v>
      </c>
      <c r="I3996" s="42">
        <v>0</v>
      </c>
      <c r="J3996" t="s">
        <v>7002</v>
      </c>
      <c r="K3996" s="37">
        <v>43952</v>
      </c>
      <c r="L3996" s="44">
        <v>35663.67</v>
      </c>
      <c r="M3996" s="44">
        <v>35663.67</v>
      </c>
      <c r="N3996" s="44">
        <v>0</v>
      </c>
      <c r="O3996" s="44">
        <v>32097.3</v>
      </c>
      <c r="P3996" s="44">
        <v>0</v>
      </c>
      <c r="Q3996" s="44">
        <v>2674.7750000000001</v>
      </c>
      <c r="R3996" s="44">
        <v>0</v>
      </c>
      <c r="S3996" s="44">
        <v>0</v>
      </c>
      <c r="T3996" s="44">
        <v>2674.7750000000001</v>
      </c>
      <c r="V3996" s="44"/>
      <c r="W3996" s="44"/>
      <c r="X3996" s="44"/>
    </row>
    <row r="3997" spans="1:24">
      <c r="A3997">
        <v>2</v>
      </c>
      <c r="B3997">
        <v>4332</v>
      </c>
      <c r="C3997" t="s">
        <v>3767</v>
      </c>
      <c r="D3997" t="s">
        <v>316</v>
      </c>
      <c r="E3997" t="s">
        <v>93</v>
      </c>
      <c r="F3997" t="s">
        <v>6978</v>
      </c>
      <c r="G3997" t="s">
        <v>767</v>
      </c>
      <c r="H3997" t="s">
        <v>107</v>
      </c>
      <c r="I3997" s="42">
        <v>0.1</v>
      </c>
      <c r="J3997" t="s">
        <v>7002</v>
      </c>
      <c r="K3997" s="37">
        <v>43333</v>
      </c>
      <c r="L3997" s="44">
        <v>31111</v>
      </c>
      <c r="M3997" s="44">
        <v>31111</v>
      </c>
      <c r="N3997" s="44">
        <v>0</v>
      </c>
      <c r="O3997" s="44">
        <v>27999.9</v>
      </c>
      <c r="P3997" s="44">
        <v>0</v>
      </c>
      <c r="Q3997" s="44">
        <v>2333.3249999999998</v>
      </c>
      <c r="R3997" s="44">
        <v>0</v>
      </c>
      <c r="S3997" s="44">
        <v>0</v>
      </c>
      <c r="T3997" s="44">
        <v>2333.3249999999998</v>
      </c>
      <c r="V3997" s="44"/>
      <c r="W3997" s="44"/>
      <c r="X3997" s="44"/>
    </row>
    <row r="3998" spans="1:24">
      <c r="A3998">
        <v>2</v>
      </c>
      <c r="B3998">
        <v>4332</v>
      </c>
      <c r="C3998" t="s">
        <v>3767</v>
      </c>
      <c r="D3998" t="s">
        <v>425</v>
      </c>
      <c r="E3998" t="s">
        <v>82</v>
      </c>
      <c r="F3998" t="s">
        <v>6979</v>
      </c>
      <c r="G3998" t="s">
        <v>1720</v>
      </c>
      <c r="H3998" t="s">
        <v>124</v>
      </c>
      <c r="I3998" s="42">
        <v>1</v>
      </c>
      <c r="J3998" t="s">
        <v>7002</v>
      </c>
      <c r="K3998" s="37">
        <v>43958</v>
      </c>
      <c r="L3998" s="44">
        <v>188420.81</v>
      </c>
      <c r="M3998" s="44">
        <v>232846.18</v>
      </c>
      <c r="N3998" s="44">
        <v>44425.37</v>
      </c>
      <c r="O3998" s="44">
        <v>209561.56</v>
      </c>
      <c r="P3998" s="44">
        <v>39982.83</v>
      </c>
      <c r="Q3998" s="44">
        <v>14131.560799999999</v>
      </c>
      <c r="R3998" s="44">
        <v>0</v>
      </c>
      <c r="S3998" s="44">
        <v>0</v>
      </c>
      <c r="T3998" s="44">
        <v>14131.560799999999</v>
      </c>
      <c r="V3998" s="44"/>
      <c r="W3998" s="44"/>
      <c r="X3998" s="44"/>
    </row>
    <row r="3999" spans="1:24">
      <c r="A3999">
        <v>2</v>
      </c>
      <c r="B3999">
        <v>4332</v>
      </c>
      <c r="C3999" t="s">
        <v>3767</v>
      </c>
      <c r="D3999" t="s">
        <v>1107</v>
      </c>
      <c r="E3999" t="s">
        <v>25</v>
      </c>
      <c r="F3999" t="s">
        <v>6980</v>
      </c>
      <c r="G3999" t="s">
        <v>1108</v>
      </c>
      <c r="H3999" t="s">
        <v>100</v>
      </c>
      <c r="I3999" s="42">
        <v>1</v>
      </c>
      <c r="J3999" t="s">
        <v>7002</v>
      </c>
      <c r="K3999" s="37">
        <v>43333</v>
      </c>
      <c r="L3999" s="44">
        <v>9804</v>
      </c>
      <c r="M3999" s="44">
        <v>9804</v>
      </c>
      <c r="N3999" s="44">
        <v>0</v>
      </c>
      <c r="O3999" s="44">
        <v>8823.6</v>
      </c>
      <c r="P3999" s="44">
        <v>0</v>
      </c>
      <c r="Q3999" s="44">
        <v>735.3</v>
      </c>
      <c r="R3999" s="44">
        <v>0</v>
      </c>
      <c r="S3999" s="44">
        <v>0</v>
      </c>
      <c r="T3999" s="44">
        <v>735.3</v>
      </c>
      <c r="V3999" s="44"/>
      <c r="W3999" s="44"/>
      <c r="X3999" s="44"/>
    </row>
    <row r="4000" spans="1:24">
      <c r="A4000">
        <v>2</v>
      </c>
      <c r="B4000">
        <v>4332</v>
      </c>
      <c r="C4000" t="s">
        <v>3767</v>
      </c>
      <c r="D4000" t="s">
        <v>928</v>
      </c>
      <c r="E4000" t="s">
        <v>147</v>
      </c>
      <c r="F4000" t="s">
        <v>6981</v>
      </c>
      <c r="G4000" t="s">
        <v>3726</v>
      </c>
      <c r="H4000" t="s">
        <v>67</v>
      </c>
      <c r="I4000" s="42">
        <v>0.02</v>
      </c>
      <c r="J4000" t="s">
        <v>7003</v>
      </c>
      <c r="K4000" s="37">
        <v>48092</v>
      </c>
      <c r="L4000" s="44">
        <v>549020</v>
      </c>
      <c r="M4000" s="44">
        <v>549020</v>
      </c>
      <c r="N4000" s="44">
        <v>0</v>
      </c>
      <c r="O4000" s="44">
        <v>411765</v>
      </c>
      <c r="P4000" s="44">
        <v>0</v>
      </c>
      <c r="Q4000" s="44">
        <v>0</v>
      </c>
      <c r="R4000" s="44">
        <v>0</v>
      </c>
      <c r="S4000" s="44">
        <v>0</v>
      </c>
      <c r="T4000" s="44">
        <v>0</v>
      </c>
      <c r="V4000" s="44"/>
      <c r="W4000" s="44"/>
      <c r="X4000" s="44"/>
    </row>
    <row r="4001" spans="1:24">
      <c r="A4001">
        <v>2</v>
      </c>
      <c r="B4001">
        <v>4332</v>
      </c>
      <c r="C4001" t="s">
        <v>3767</v>
      </c>
      <c r="D4001" t="s">
        <v>78</v>
      </c>
      <c r="E4001" t="s">
        <v>76</v>
      </c>
      <c r="F4001" t="s">
        <v>8623</v>
      </c>
      <c r="G4001" t="s">
        <v>8624</v>
      </c>
      <c r="H4001" t="s">
        <v>86</v>
      </c>
      <c r="I4001" s="42">
        <v>1</v>
      </c>
      <c r="J4001" t="s">
        <v>7002</v>
      </c>
      <c r="K4001" s="37">
        <v>48092</v>
      </c>
      <c r="L4001" s="44">
        <v>8324361.4299999997</v>
      </c>
      <c r="M4001" s="44">
        <v>8324361.4299999997</v>
      </c>
      <c r="N4001" s="44">
        <v>0</v>
      </c>
      <c r="O4001" s="44">
        <v>8324361.4299999997</v>
      </c>
      <c r="P4001" s="44">
        <v>0</v>
      </c>
      <c r="Q4001" s="44">
        <v>0</v>
      </c>
      <c r="R4001" s="44">
        <v>0</v>
      </c>
      <c r="S4001" s="44">
        <v>0</v>
      </c>
      <c r="T4001" s="44">
        <v>0</v>
      </c>
      <c r="V4001" s="44"/>
      <c r="W4001" s="44"/>
      <c r="X4001" s="44"/>
    </row>
    <row r="4002" spans="1:24">
      <c r="A4002">
        <v>2</v>
      </c>
      <c r="B4002">
        <v>4332</v>
      </c>
      <c r="C4002" t="s">
        <v>3767</v>
      </c>
      <c r="D4002" t="s">
        <v>1878</v>
      </c>
      <c r="E4002" t="s">
        <v>321</v>
      </c>
      <c r="F4002" t="s">
        <v>6982</v>
      </c>
      <c r="G4002" t="s">
        <v>1918</v>
      </c>
      <c r="H4002" t="s">
        <v>124</v>
      </c>
      <c r="I4002" s="42">
        <v>0</v>
      </c>
      <c r="J4002" t="s">
        <v>7002</v>
      </c>
      <c r="K4002" s="37">
        <v>43571</v>
      </c>
      <c r="L4002" s="44">
        <v>7649.45</v>
      </c>
      <c r="M4002" s="44">
        <v>7649.45</v>
      </c>
      <c r="N4002" s="44">
        <v>0</v>
      </c>
      <c r="O4002" s="44">
        <v>6884.51</v>
      </c>
      <c r="P4002" s="44">
        <v>0</v>
      </c>
      <c r="Q4002" s="44">
        <v>573.70920000000001</v>
      </c>
      <c r="R4002" s="44">
        <v>0</v>
      </c>
      <c r="S4002" s="44">
        <v>0</v>
      </c>
      <c r="T4002" s="44">
        <v>573.70920000000001</v>
      </c>
      <c r="V4002" s="44"/>
      <c r="W4002" s="44"/>
      <c r="X4002" s="44"/>
    </row>
    <row r="4003" spans="1:24">
      <c r="A4003">
        <v>2</v>
      </c>
      <c r="B4003">
        <v>4332</v>
      </c>
      <c r="C4003" t="s">
        <v>3767</v>
      </c>
      <c r="D4003" t="s">
        <v>528</v>
      </c>
      <c r="E4003" t="s">
        <v>27</v>
      </c>
      <c r="F4003" t="s">
        <v>6983</v>
      </c>
      <c r="G4003" t="s">
        <v>941</v>
      </c>
      <c r="H4003" t="s">
        <v>107</v>
      </c>
      <c r="I4003" s="42">
        <v>0</v>
      </c>
      <c r="J4003" t="s">
        <v>7002</v>
      </c>
      <c r="K4003" s="37">
        <v>43788</v>
      </c>
      <c r="L4003" s="44">
        <v>13198.04</v>
      </c>
      <c r="M4003" s="44">
        <v>13198.04</v>
      </c>
      <c r="N4003" s="44">
        <v>0</v>
      </c>
      <c r="O4003" s="44">
        <v>11878.24</v>
      </c>
      <c r="P4003" s="44">
        <v>0</v>
      </c>
      <c r="Q4003" s="44">
        <v>989.85329999999999</v>
      </c>
      <c r="R4003" s="44">
        <v>0</v>
      </c>
      <c r="S4003" s="44">
        <v>0</v>
      </c>
      <c r="T4003" s="44">
        <v>989.85329999999999</v>
      </c>
      <c r="V4003" s="44"/>
      <c r="W4003" s="44"/>
      <c r="X4003" s="44"/>
    </row>
    <row r="4004" spans="1:24">
      <c r="A4004">
        <v>2</v>
      </c>
      <c r="B4004">
        <v>4332</v>
      </c>
      <c r="C4004" t="s">
        <v>3767</v>
      </c>
      <c r="D4004" t="s">
        <v>425</v>
      </c>
      <c r="E4004" t="s">
        <v>82</v>
      </c>
      <c r="F4004" t="s">
        <v>6984</v>
      </c>
      <c r="G4004" t="s">
        <v>2923</v>
      </c>
      <c r="H4004" t="s">
        <v>107</v>
      </c>
      <c r="I4004" s="42">
        <v>0</v>
      </c>
      <c r="J4004" t="s">
        <v>7002</v>
      </c>
      <c r="K4004" s="37">
        <v>43788</v>
      </c>
      <c r="L4004" s="44">
        <v>32924.21</v>
      </c>
      <c r="M4004" s="44">
        <v>32924.21</v>
      </c>
      <c r="N4004" s="44">
        <v>0</v>
      </c>
      <c r="O4004" s="44">
        <v>29631.79</v>
      </c>
      <c r="P4004" s="44">
        <v>0</v>
      </c>
      <c r="Q4004" s="44">
        <v>2469.3157999999999</v>
      </c>
      <c r="R4004" s="44">
        <v>0</v>
      </c>
      <c r="S4004" s="44">
        <v>0</v>
      </c>
      <c r="T4004" s="44">
        <v>2469.3157999999999</v>
      </c>
      <c r="V4004" s="44"/>
      <c r="W4004" s="44"/>
      <c r="X4004" s="44"/>
    </row>
    <row r="4005" spans="1:24">
      <c r="A4005">
        <v>2</v>
      </c>
      <c r="B4005">
        <v>4332</v>
      </c>
      <c r="C4005" t="s">
        <v>3767</v>
      </c>
      <c r="D4005" t="s">
        <v>425</v>
      </c>
      <c r="E4005" t="s">
        <v>82</v>
      </c>
      <c r="F4005" t="s">
        <v>6985</v>
      </c>
      <c r="G4005" t="s">
        <v>1712</v>
      </c>
      <c r="H4005" t="s">
        <v>104</v>
      </c>
      <c r="I4005" s="42">
        <v>0</v>
      </c>
      <c r="J4005" t="s">
        <v>7002</v>
      </c>
      <c r="K4005" s="37">
        <v>43410</v>
      </c>
      <c r="L4005" s="44">
        <v>32286.959999999999</v>
      </c>
      <c r="M4005" s="44">
        <v>32286.959999999999</v>
      </c>
      <c r="N4005" s="44">
        <v>0</v>
      </c>
      <c r="O4005" s="44">
        <v>29058.26</v>
      </c>
      <c r="P4005" s="44">
        <v>0</v>
      </c>
      <c r="Q4005" s="44">
        <v>2421.5216999999998</v>
      </c>
      <c r="R4005" s="44">
        <v>0</v>
      </c>
      <c r="S4005" s="44">
        <v>0</v>
      </c>
      <c r="T4005" s="44">
        <v>2421.5216999999998</v>
      </c>
      <c r="V4005" s="44"/>
      <c r="W4005" s="44"/>
      <c r="X4005" s="44"/>
    </row>
    <row r="4006" spans="1:24">
      <c r="A4006">
        <v>2</v>
      </c>
      <c r="B4006">
        <v>4332</v>
      </c>
      <c r="C4006" t="s">
        <v>3767</v>
      </c>
      <c r="D4006" t="s">
        <v>425</v>
      </c>
      <c r="E4006" t="s">
        <v>82</v>
      </c>
      <c r="F4006" t="s">
        <v>6986</v>
      </c>
      <c r="G4006" t="s">
        <v>1404</v>
      </c>
      <c r="H4006" t="s">
        <v>107</v>
      </c>
      <c r="I4006" s="42">
        <v>0</v>
      </c>
      <c r="J4006" t="s">
        <v>7002</v>
      </c>
      <c r="K4006" s="37">
        <v>43361</v>
      </c>
      <c r="L4006" s="44">
        <v>20399.62</v>
      </c>
      <c r="M4006" s="44">
        <v>20399.62</v>
      </c>
      <c r="N4006" s="44">
        <v>0</v>
      </c>
      <c r="O4006" s="44">
        <v>18359.66</v>
      </c>
      <c r="P4006" s="44">
        <v>0</v>
      </c>
      <c r="Q4006" s="44">
        <v>1529.9717000000001</v>
      </c>
      <c r="R4006" s="44">
        <v>0</v>
      </c>
      <c r="S4006" s="44">
        <v>0</v>
      </c>
      <c r="T4006" s="44">
        <v>1529.9717000000001</v>
      </c>
      <c r="V4006" s="44"/>
      <c r="W4006" s="44"/>
      <c r="X4006" s="44"/>
    </row>
    <row r="4007" spans="1:24">
      <c r="A4007">
        <v>2</v>
      </c>
      <c r="B4007">
        <v>4332</v>
      </c>
      <c r="C4007" t="s">
        <v>3767</v>
      </c>
      <c r="D4007" t="s">
        <v>78</v>
      </c>
      <c r="E4007" t="s">
        <v>76</v>
      </c>
      <c r="F4007" t="s">
        <v>8625</v>
      </c>
      <c r="G4007" t="s">
        <v>8626</v>
      </c>
      <c r="H4007" t="s">
        <v>86</v>
      </c>
      <c r="I4007" s="42">
        <v>1</v>
      </c>
      <c r="J4007" t="s">
        <v>7002</v>
      </c>
      <c r="K4007" s="37">
        <v>43874</v>
      </c>
      <c r="L4007" s="44">
        <v>471621.04</v>
      </c>
      <c r="M4007" s="44">
        <v>471621.04</v>
      </c>
      <c r="N4007" s="44">
        <v>0</v>
      </c>
      <c r="O4007" s="44">
        <v>471621.04</v>
      </c>
      <c r="P4007" s="44">
        <v>0</v>
      </c>
      <c r="Q4007" s="44">
        <v>0</v>
      </c>
      <c r="R4007" s="44">
        <v>0</v>
      </c>
      <c r="S4007" s="44">
        <v>0</v>
      </c>
      <c r="T4007" s="44">
        <v>0</v>
      </c>
      <c r="V4007" s="44"/>
      <c r="W4007" s="44"/>
      <c r="X4007" s="44"/>
    </row>
    <row r="4008" spans="1:24">
      <c r="A4008">
        <v>2</v>
      </c>
      <c r="B4008">
        <v>4332</v>
      </c>
      <c r="C4008" t="s">
        <v>3767</v>
      </c>
      <c r="D4008" t="s">
        <v>244</v>
      </c>
      <c r="E4008" t="s">
        <v>244</v>
      </c>
      <c r="F4008" t="s">
        <v>6987</v>
      </c>
      <c r="G4008" t="s">
        <v>1509</v>
      </c>
      <c r="H4008" t="s">
        <v>124</v>
      </c>
      <c r="I4008" s="42">
        <v>1</v>
      </c>
      <c r="J4008" t="s">
        <v>7002</v>
      </c>
      <c r="K4008" s="37">
        <v>43412</v>
      </c>
      <c r="L4008" s="44">
        <v>7671.12</v>
      </c>
      <c r="M4008" s="44">
        <v>7671.12</v>
      </c>
      <c r="N4008" s="44">
        <v>0</v>
      </c>
      <c r="O4008" s="44">
        <v>6904.01</v>
      </c>
      <c r="P4008" s="44">
        <v>0</v>
      </c>
      <c r="Q4008" s="44">
        <v>575.33420000000001</v>
      </c>
      <c r="R4008" s="44">
        <v>0</v>
      </c>
      <c r="S4008" s="44">
        <v>0</v>
      </c>
      <c r="T4008" s="44">
        <v>575.33420000000001</v>
      </c>
      <c r="V4008" s="44"/>
      <c r="W4008" s="44"/>
      <c r="X4008" s="44"/>
    </row>
    <row r="4009" spans="1:24">
      <c r="A4009">
        <v>2</v>
      </c>
      <c r="B4009">
        <v>4332</v>
      </c>
      <c r="C4009" t="s">
        <v>3767</v>
      </c>
      <c r="D4009" t="s">
        <v>530</v>
      </c>
      <c r="E4009" t="s">
        <v>152</v>
      </c>
      <c r="F4009" t="s">
        <v>6988</v>
      </c>
      <c r="G4009" t="s">
        <v>531</v>
      </c>
      <c r="H4009" t="s">
        <v>100</v>
      </c>
      <c r="I4009" s="42">
        <v>1</v>
      </c>
      <c r="J4009" t="s">
        <v>7002</v>
      </c>
      <c r="K4009" s="37">
        <v>43294</v>
      </c>
      <c r="L4009" s="44">
        <v>4200</v>
      </c>
      <c r="M4009" s="44">
        <v>4200</v>
      </c>
      <c r="N4009" s="44">
        <v>0</v>
      </c>
      <c r="O4009" s="44">
        <v>3780</v>
      </c>
      <c r="P4009" s="44">
        <v>0</v>
      </c>
      <c r="Q4009" s="44">
        <v>315</v>
      </c>
      <c r="R4009" s="44">
        <v>0</v>
      </c>
      <c r="S4009" s="44">
        <v>0</v>
      </c>
      <c r="T4009" s="44">
        <v>315</v>
      </c>
      <c r="V4009" s="44"/>
      <c r="W4009" s="44"/>
      <c r="X4009" s="44"/>
    </row>
    <row r="4010" spans="1:24">
      <c r="A4010">
        <v>2</v>
      </c>
      <c r="B4010">
        <v>4332</v>
      </c>
      <c r="C4010" t="s">
        <v>3767</v>
      </c>
      <c r="D4010" t="s">
        <v>278</v>
      </c>
      <c r="E4010" t="s">
        <v>27</v>
      </c>
      <c r="F4010" t="s">
        <v>6989</v>
      </c>
      <c r="G4010" t="s">
        <v>410</v>
      </c>
      <c r="H4010" t="s">
        <v>104</v>
      </c>
      <c r="I4010" s="42">
        <v>0.33</v>
      </c>
      <c r="J4010" t="s">
        <v>7002</v>
      </c>
      <c r="K4010" s="37">
        <v>43598</v>
      </c>
      <c r="L4010" s="44">
        <v>11093.58</v>
      </c>
      <c r="M4010" s="44">
        <v>11093.58</v>
      </c>
      <c r="N4010" s="44">
        <v>0</v>
      </c>
      <c r="O4010" s="44">
        <v>9984.2199999999993</v>
      </c>
      <c r="P4010" s="44">
        <v>0</v>
      </c>
      <c r="Q4010" s="44">
        <v>832.01829999999995</v>
      </c>
      <c r="R4010" s="44">
        <v>0</v>
      </c>
      <c r="S4010" s="44">
        <v>0</v>
      </c>
      <c r="T4010" s="44">
        <v>832.01829999999995</v>
      </c>
      <c r="V4010" s="44"/>
      <c r="W4010" s="44"/>
      <c r="X4010" s="44"/>
    </row>
    <row r="4011" spans="1:24">
      <c r="A4011">
        <v>2</v>
      </c>
      <c r="B4011">
        <v>4332</v>
      </c>
      <c r="C4011" t="s">
        <v>3767</v>
      </c>
      <c r="D4011" t="s">
        <v>285</v>
      </c>
      <c r="E4011" t="s">
        <v>37</v>
      </c>
      <c r="F4011" t="s">
        <v>6990</v>
      </c>
      <c r="G4011" t="s">
        <v>334</v>
      </c>
      <c r="H4011" t="s">
        <v>100</v>
      </c>
      <c r="I4011" s="42">
        <v>0</v>
      </c>
      <c r="J4011" t="s">
        <v>7002</v>
      </c>
      <c r="K4011" s="37">
        <v>43917</v>
      </c>
      <c r="L4011" s="44">
        <v>5000</v>
      </c>
      <c r="M4011" s="44">
        <v>5000</v>
      </c>
      <c r="N4011" s="44">
        <v>0</v>
      </c>
      <c r="O4011" s="44">
        <v>4500</v>
      </c>
      <c r="P4011" s="44">
        <v>0</v>
      </c>
      <c r="Q4011" s="44">
        <v>375</v>
      </c>
      <c r="R4011" s="44">
        <v>0</v>
      </c>
      <c r="S4011" s="44">
        <v>0</v>
      </c>
      <c r="T4011" s="44">
        <v>375</v>
      </c>
      <c r="V4011" s="44"/>
      <c r="W4011" s="44"/>
      <c r="X4011" s="44"/>
    </row>
    <row r="4012" spans="1:24">
      <c r="A4012">
        <v>2</v>
      </c>
      <c r="B4012">
        <v>4332</v>
      </c>
      <c r="C4012" t="s">
        <v>3767</v>
      </c>
      <c r="D4012" t="s">
        <v>361</v>
      </c>
      <c r="E4012" t="s">
        <v>9</v>
      </c>
      <c r="F4012" t="s">
        <v>6991</v>
      </c>
      <c r="G4012" t="s">
        <v>362</v>
      </c>
      <c r="H4012" t="s">
        <v>100</v>
      </c>
      <c r="I4012" s="42">
        <v>1</v>
      </c>
      <c r="J4012" t="s">
        <v>7002</v>
      </c>
      <c r="K4012" s="37">
        <v>43265</v>
      </c>
      <c r="L4012" s="44">
        <v>9925.35</v>
      </c>
      <c r="M4012" s="44">
        <v>9925.35</v>
      </c>
      <c r="N4012" s="44">
        <v>0</v>
      </c>
      <c r="O4012" s="44">
        <v>8932.82</v>
      </c>
      <c r="P4012" s="44">
        <v>0</v>
      </c>
      <c r="Q4012" s="44">
        <v>744.40170000000001</v>
      </c>
      <c r="R4012" s="44">
        <v>0</v>
      </c>
      <c r="S4012" s="44">
        <v>0</v>
      </c>
      <c r="T4012" s="44">
        <v>744.40170000000001</v>
      </c>
      <c r="V4012" s="44"/>
      <c r="W4012" s="44"/>
      <c r="X4012" s="44"/>
    </row>
    <row r="4013" spans="1:24">
      <c r="A4013">
        <v>2</v>
      </c>
      <c r="B4013">
        <v>4332</v>
      </c>
      <c r="C4013" t="s">
        <v>3767</v>
      </c>
      <c r="D4013" t="s">
        <v>1395</v>
      </c>
      <c r="E4013" t="s">
        <v>1396</v>
      </c>
      <c r="F4013" t="s">
        <v>6992</v>
      </c>
      <c r="G4013" t="s">
        <v>1397</v>
      </c>
      <c r="H4013" t="s">
        <v>149</v>
      </c>
      <c r="I4013" s="42">
        <v>0.95</v>
      </c>
      <c r="J4013" t="s">
        <v>7002</v>
      </c>
      <c r="K4013" s="37">
        <v>43875</v>
      </c>
      <c r="L4013" s="44">
        <v>290192</v>
      </c>
      <c r="M4013" s="44">
        <v>290192</v>
      </c>
      <c r="N4013" s="44">
        <v>0</v>
      </c>
      <c r="O4013" s="44">
        <v>261172.8</v>
      </c>
      <c r="P4013" s="44">
        <v>0</v>
      </c>
      <c r="Q4013" s="44">
        <v>21764.400799999999</v>
      </c>
      <c r="R4013" s="44">
        <v>0</v>
      </c>
      <c r="S4013" s="44">
        <v>7768.08</v>
      </c>
      <c r="T4013" s="44">
        <v>13996.3208</v>
      </c>
      <c r="V4013" s="44"/>
      <c r="W4013" s="44"/>
      <c r="X4013" s="44"/>
    </row>
    <row r="4014" spans="1:24">
      <c r="A4014">
        <v>2</v>
      </c>
      <c r="B4014">
        <v>4332</v>
      </c>
      <c r="C4014" t="s">
        <v>3767</v>
      </c>
      <c r="D4014" t="s">
        <v>47</v>
      </c>
      <c r="E4014" t="s">
        <v>48</v>
      </c>
      <c r="F4014" t="s">
        <v>6993</v>
      </c>
      <c r="G4014" t="s">
        <v>3361</v>
      </c>
      <c r="H4014" t="s">
        <v>107</v>
      </c>
      <c r="I4014" s="42">
        <v>0</v>
      </c>
      <c r="J4014" t="s">
        <v>7002</v>
      </c>
      <c r="K4014" s="37">
        <v>48092</v>
      </c>
      <c r="L4014" s="44">
        <v>1114392</v>
      </c>
      <c r="M4014" s="44">
        <v>1114392</v>
      </c>
      <c r="N4014" s="44">
        <v>0</v>
      </c>
      <c r="O4014" s="44">
        <v>1002952.8</v>
      </c>
      <c r="P4014" s="44">
        <v>0</v>
      </c>
      <c r="Q4014" s="44">
        <v>0</v>
      </c>
      <c r="R4014" s="44">
        <v>0</v>
      </c>
      <c r="S4014" s="44">
        <v>0</v>
      </c>
      <c r="T4014" s="44">
        <v>0</v>
      </c>
      <c r="V4014" s="44"/>
      <c r="W4014" s="44"/>
      <c r="X4014" s="44"/>
    </row>
    <row r="4015" spans="1:24">
      <c r="A4015">
        <v>2</v>
      </c>
      <c r="B4015">
        <v>4332</v>
      </c>
      <c r="C4015" t="s">
        <v>3767</v>
      </c>
      <c r="D4015" t="s">
        <v>243</v>
      </c>
      <c r="E4015" t="s">
        <v>244</v>
      </c>
      <c r="F4015" t="s">
        <v>6994</v>
      </c>
      <c r="G4015" t="s">
        <v>311</v>
      </c>
      <c r="H4015" t="s">
        <v>124</v>
      </c>
      <c r="I4015" s="42">
        <v>1</v>
      </c>
      <c r="J4015" t="s">
        <v>7002</v>
      </c>
      <c r="K4015" s="37">
        <v>43265</v>
      </c>
      <c r="L4015" s="44">
        <v>32851.75</v>
      </c>
      <c r="M4015" s="44">
        <v>32851.75</v>
      </c>
      <c r="N4015" s="44">
        <v>0</v>
      </c>
      <c r="O4015" s="44">
        <v>29566.58</v>
      </c>
      <c r="P4015" s="44">
        <v>0</v>
      </c>
      <c r="Q4015" s="44">
        <v>2463.8816999999999</v>
      </c>
      <c r="R4015" s="44">
        <v>0</v>
      </c>
      <c r="S4015" s="44">
        <v>0</v>
      </c>
      <c r="T4015" s="44">
        <v>2463.8816999999999</v>
      </c>
      <c r="V4015" s="44"/>
      <c r="W4015" s="44"/>
      <c r="X4015" s="44"/>
    </row>
    <row r="4016" spans="1:24">
      <c r="A4016">
        <v>2</v>
      </c>
      <c r="B4016">
        <v>4332</v>
      </c>
      <c r="C4016" t="s">
        <v>3767</v>
      </c>
      <c r="D4016" t="s">
        <v>432</v>
      </c>
      <c r="E4016" t="s">
        <v>21</v>
      </c>
      <c r="F4016" t="s">
        <v>6995</v>
      </c>
      <c r="G4016" t="s">
        <v>1342</v>
      </c>
      <c r="H4016" t="s">
        <v>104</v>
      </c>
      <c r="I4016" s="42">
        <v>1</v>
      </c>
      <c r="J4016" t="s">
        <v>7002</v>
      </c>
      <c r="K4016" s="37">
        <v>43356</v>
      </c>
      <c r="L4016" s="44">
        <v>9353.34</v>
      </c>
      <c r="M4016" s="44">
        <v>9353.34</v>
      </c>
      <c r="N4016" s="44">
        <v>0</v>
      </c>
      <c r="O4016" s="44">
        <v>8418.01</v>
      </c>
      <c r="P4016" s="44">
        <v>0</v>
      </c>
      <c r="Q4016" s="44">
        <v>701.50080000000003</v>
      </c>
      <c r="R4016" s="44">
        <v>0</v>
      </c>
      <c r="S4016" s="44">
        <v>0</v>
      </c>
      <c r="T4016" s="44">
        <v>701.50080000000003</v>
      </c>
      <c r="V4016" s="44"/>
      <c r="W4016" s="44"/>
      <c r="X4016" s="44"/>
    </row>
    <row r="4017" spans="1:26">
      <c r="A4017">
        <v>2</v>
      </c>
      <c r="B4017">
        <v>4332</v>
      </c>
      <c r="C4017" t="s">
        <v>3767</v>
      </c>
      <c r="D4017" t="s">
        <v>92</v>
      </c>
      <c r="E4017" t="s">
        <v>93</v>
      </c>
      <c r="F4017" t="s">
        <v>6996</v>
      </c>
      <c r="G4017" t="s">
        <v>2223</v>
      </c>
      <c r="H4017" t="s">
        <v>107</v>
      </c>
      <c r="I4017" s="42">
        <v>0</v>
      </c>
      <c r="J4017" t="s">
        <v>7002</v>
      </c>
      <c r="K4017" s="37">
        <v>48092</v>
      </c>
      <c r="L4017" s="44">
        <v>1311835.32</v>
      </c>
      <c r="M4017" s="44">
        <v>1311835.32</v>
      </c>
      <c r="N4017" s="44">
        <v>0</v>
      </c>
      <c r="O4017" s="44">
        <v>1180651.79</v>
      </c>
      <c r="P4017" s="44">
        <v>0</v>
      </c>
      <c r="Q4017" s="44">
        <v>61933.39</v>
      </c>
      <c r="R4017" s="44">
        <v>0</v>
      </c>
      <c r="S4017" s="44">
        <v>61933.39</v>
      </c>
      <c r="T4017" s="44">
        <v>0</v>
      </c>
      <c r="V4017" s="44"/>
      <c r="W4017" s="44"/>
      <c r="X4017" s="44"/>
    </row>
    <row r="4018" spans="1:26">
      <c r="A4018">
        <v>2</v>
      </c>
      <c r="B4018">
        <v>4332</v>
      </c>
      <c r="C4018" t="s">
        <v>3767</v>
      </c>
      <c r="D4018" t="s">
        <v>515</v>
      </c>
      <c r="E4018" t="s">
        <v>27</v>
      </c>
      <c r="F4018" t="s">
        <v>6997</v>
      </c>
      <c r="G4018" t="s">
        <v>780</v>
      </c>
      <c r="H4018" t="s">
        <v>100</v>
      </c>
      <c r="I4018" s="42">
        <v>1</v>
      </c>
      <c r="J4018" t="s">
        <v>7002</v>
      </c>
      <c r="K4018" s="37">
        <v>43335</v>
      </c>
      <c r="L4018" s="44">
        <v>67027.38</v>
      </c>
      <c r="M4018" s="44">
        <v>67027.38</v>
      </c>
      <c r="N4018" s="44">
        <v>0</v>
      </c>
      <c r="O4018" s="44">
        <v>60324.639999999999</v>
      </c>
      <c r="P4018" s="44">
        <v>0</v>
      </c>
      <c r="Q4018" s="44">
        <v>5027.0532999999996</v>
      </c>
      <c r="R4018" s="44">
        <v>0</v>
      </c>
      <c r="S4018" s="44">
        <v>0</v>
      </c>
      <c r="T4018" s="44">
        <v>5027.0532999999996</v>
      </c>
      <c r="V4018" s="44"/>
      <c r="W4018" s="44"/>
      <c r="X4018" s="44"/>
    </row>
    <row r="4019" spans="1:26">
      <c r="A4019">
        <v>2</v>
      </c>
      <c r="B4019">
        <v>4332</v>
      </c>
      <c r="C4019" t="s">
        <v>3767</v>
      </c>
      <c r="D4019" t="s">
        <v>127</v>
      </c>
      <c r="E4019" t="s">
        <v>60</v>
      </c>
      <c r="F4019" t="s">
        <v>8627</v>
      </c>
      <c r="G4019" t="s">
        <v>8628</v>
      </c>
      <c r="H4019" t="s">
        <v>86</v>
      </c>
      <c r="I4019" s="42">
        <v>1</v>
      </c>
      <c r="J4019" t="s">
        <v>7002</v>
      </c>
      <c r="K4019" s="37">
        <v>43228</v>
      </c>
      <c r="L4019" s="44">
        <v>8680.43</v>
      </c>
      <c r="M4019" s="44">
        <v>8680.43</v>
      </c>
      <c r="N4019" s="44">
        <v>0</v>
      </c>
      <c r="O4019" s="44">
        <v>8680.43</v>
      </c>
      <c r="P4019" s="44">
        <v>0</v>
      </c>
      <c r="Q4019" s="44">
        <v>0</v>
      </c>
      <c r="R4019" s="44">
        <v>0</v>
      </c>
      <c r="S4019" s="44">
        <v>0</v>
      </c>
      <c r="T4019" s="44">
        <v>0</v>
      </c>
      <c r="V4019" s="44"/>
      <c r="W4019" s="44"/>
      <c r="X4019" s="44"/>
    </row>
    <row r="4020" spans="1:26">
      <c r="A4020">
        <v>2</v>
      </c>
      <c r="B4020">
        <v>4332</v>
      </c>
      <c r="C4020" t="s">
        <v>3767</v>
      </c>
      <c r="D4020" t="s">
        <v>30</v>
      </c>
      <c r="E4020" t="s">
        <v>9</v>
      </c>
      <c r="F4020" t="s">
        <v>6998</v>
      </c>
      <c r="G4020" t="s">
        <v>31</v>
      </c>
      <c r="H4020" t="s">
        <v>11</v>
      </c>
      <c r="I4020" s="42">
        <v>0</v>
      </c>
      <c r="J4020" t="s">
        <v>7003</v>
      </c>
      <c r="K4020" s="37">
        <v>43804</v>
      </c>
      <c r="L4020" s="44">
        <v>443418</v>
      </c>
      <c r="M4020" s="44">
        <v>0</v>
      </c>
      <c r="N4020" s="44">
        <v>-443418</v>
      </c>
      <c r="O4020" s="44">
        <v>0</v>
      </c>
      <c r="P4020" s="44">
        <v>-332563.5</v>
      </c>
      <c r="Q4020" s="44">
        <v>0</v>
      </c>
      <c r="R4020" s="44">
        <v>0</v>
      </c>
      <c r="S4020" s="44">
        <v>0</v>
      </c>
      <c r="T4020" s="44">
        <v>0</v>
      </c>
      <c r="V4020" s="44"/>
      <c r="W4020" s="44"/>
      <c r="X4020" s="44"/>
    </row>
    <row r="4021" spans="1:26">
      <c r="A4021" t="s">
        <v>8629</v>
      </c>
      <c r="I4021" s="77"/>
      <c r="K4021"/>
      <c r="L4021" s="78">
        <f>SUBTOTAL(109,Table26[Initial Cost Estimate])</f>
        <v>1469928840.1700008</v>
      </c>
      <c r="M4021" s="78">
        <f>SUBTOTAL(109,Table26[Current Cost Estimate])</f>
        <v>1394381357.5300007</v>
      </c>
      <c r="N4021" s="78">
        <f>SUBTOTAL(109,Table26[Change in Cost Estimate from Initial])</f>
        <v>-75547482.639999956</v>
      </c>
      <c r="O4021" s="78">
        <f>SUBTOTAL(109,Table26[Current Amount of Potential Federal Funds])</f>
        <v>1226936653.5814998</v>
      </c>
      <c r="P4021" s="78">
        <f>SUBTOTAL(109,Table26[Change in Potential Federal Funds from Initial])</f>
        <v>-53682518.710000001</v>
      </c>
      <c r="Q4021" s="78">
        <f>SUBTOTAL(109,Table26[Cumulative payments for Projects])</f>
        <v>27019232.079300053</v>
      </c>
      <c r="R4021" s="78">
        <f>SUBTOTAL(109,Table26[Invoice 2 HM Payments])</f>
        <v>1375478.0300000003</v>
      </c>
      <c r="S4021" s="78">
        <f>SUBTOTAL(109,Table26[Invoice 2 PA Payments])</f>
        <v>4237986.9814000037</v>
      </c>
      <c r="T4021" s="78">
        <f>SUBTOTAL(109,Table26[Invoice 1 Payments (HM &amp; PA Combined)])</f>
        <v>21405767.067900013</v>
      </c>
      <c r="U4021" s="78"/>
      <c r="V4021" s="78"/>
      <c r="W4021" s="78"/>
      <c r="X4021" s="78"/>
      <c r="Y4021" s="78"/>
      <c r="Z4021" s="78"/>
    </row>
    <row r="4022" spans="1:26">
      <c r="I4022" s="77"/>
      <c r="K4022"/>
      <c r="L4022" s="77"/>
      <c r="M4022" s="77"/>
      <c r="N4022" s="77"/>
      <c r="O4022" s="77"/>
      <c r="P4022" s="77"/>
      <c r="Q4022" s="78"/>
      <c r="R4022" s="78"/>
      <c r="S4022" s="78"/>
      <c r="T4022" s="78"/>
      <c r="U4022" s="78"/>
      <c r="V4022" s="78"/>
      <c r="W4022" s="78"/>
      <c r="X4022" s="78"/>
      <c r="Z4022" s="78"/>
    </row>
    <row r="4023" spans="1:26">
      <c r="I4023" s="77"/>
      <c r="K4023"/>
      <c r="L4023" s="78"/>
      <c r="M4023" s="78"/>
      <c r="N4023" s="78"/>
      <c r="O4023" s="78"/>
      <c r="P4023" s="78"/>
      <c r="Q4023" s="78"/>
      <c r="R4023" s="78"/>
      <c r="S4023" s="78"/>
      <c r="T4023" s="78"/>
      <c r="U4023" s="78"/>
      <c r="V4023" s="78"/>
      <c r="W4023" s="78"/>
      <c r="X4023" s="78"/>
    </row>
    <row r="4024" spans="1:26">
      <c r="I4024" s="77"/>
      <c r="K4024"/>
      <c r="L4024" s="77"/>
      <c r="M4024" s="77"/>
      <c r="N4024" s="77"/>
      <c r="O4024" s="77"/>
      <c r="P4024" s="77"/>
      <c r="Q4024" s="78"/>
      <c r="R4024" s="78"/>
      <c r="S4024" s="78"/>
      <c r="T4024" s="78"/>
      <c r="U4024" s="76"/>
      <c r="V4024" s="76"/>
      <c r="W4024" s="76"/>
      <c r="X4024" s="78"/>
    </row>
    <row r="4025" spans="1:26">
      <c r="I4025" s="76"/>
      <c r="K4025"/>
      <c r="L4025" s="76"/>
      <c r="M4025" s="76"/>
      <c r="N4025" s="76"/>
      <c r="O4025" s="76"/>
      <c r="P4025" s="76"/>
      <c r="Q4025" s="76"/>
      <c r="R4025" s="76"/>
      <c r="S4025" s="76"/>
      <c r="T4025" s="76"/>
      <c r="U4025" s="76"/>
      <c r="V4025" s="78"/>
      <c r="W4025" s="78"/>
      <c r="X4025" s="44"/>
      <c r="Y4025" s="78"/>
    </row>
    <row r="4026" spans="1:26">
      <c r="I4026" s="76"/>
      <c r="K4026"/>
      <c r="L4026" s="76"/>
      <c r="M4026" s="76"/>
      <c r="N4026" s="76"/>
      <c r="O4026" s="76"/>
      <c r="P4026" s="76"/>
      <c r="Q4026" s="76"/>
      <c r="R4026" s="76"/>
      <c r="S4026" s="76"/>
      <c r="T4026" s="76"/>
      <c r="U4026" s="35"/>
      <c r="V4026" s="35"/>
      <c r="W4026" s="35"/>
      <c r="X4026" s="78"/>
    </row>
    <row r="4027" spans="1:26">
      <c r="I4027" s="77"/>
      <c r="K4027"/>
      <c r="L4027" s="77"/>
      <c r="M4027" s="77"/>
      <c r="N4027" s="77"/>
      <c r="O4027" s="77"/>
      <c r="P4027" s="77"/>
      <c r="Q4027" s="35"/>
      <c r="R4027" s="35"/>
      <c r="S4027" s="35"/>
      <c r="T4027" s="35"/>
      <c r="U4027" s="78"/>
      <c r="V4027" s="78"/>
      <c r="W4027" s="78"/>
    </row>
    <row r="4028" spans="1:26">
      <c r="I4028" s="77"/>
      <c r="K4028"/>
      <c r="L4028" s="77"/>
      <c r="M4028" s="78"/>
      <c r="N4028" s="78"/>
      <c r="O4028" s="78"/>
      <c r="P4028" s="78"/>
      <c r="Q4028" s="78"/>
      <c r="R4028" s="78"/>
      <c r="S4028" s="78"/>
      <c r="T4028" s="78"/>
      <c r="U4028" s="78"/>
      <c r="V4028" s="78"/>
      <c r="W4028" s="78"/>
      <c r="X4028" s="78"/>
    </row>
    <row r="4029" spans="1:26">
      <c r="I4029" s="77"/>
      <c r="K4029"/>
      <c r="L4029" s="77"/>
      <c r="M4029" s="77"/>
      <c r="N4029" s="77"/>
      <c r="O4029" s="77"/>
      <c r="P4029" s="77"/>
      <c r="Q4029" s="78"/>
      <c r="R4029" s="78"/>
      <c r="S4029" s="78"/>
      <c r="T4029" s="78"/>
      <c r="U4029" s="78"/>
      <c r="V4029" s="78"/>
      <c r="W4029" s="78"/>
      <c r="X4029" s="78"/>
    </row>
    <row r="4030" spans="1:26">
      <c r="I4030" s="77"/>
      <c r="K4030"/>
      <c r="L4030" s="77"/>
      <c r="M4030" s="77"/>
      <c r="N4030" s="77"/>
      <c r="O4030" s="77"/>
      <c r="P4030" s="77"/>
      <c r="Q4030" s="78"/>
      <c r="R4030" s="78"/>
      <c r="S4030" s="78"/>
      <c r="T4030" s="78"/>
      <c r="U4030" s="78"/>
      <c r="V4030" s="78"/>
      <c r="W4030" s="78"/>
    </row>
    <row r="4031" spans="1:26">
      <c r="I4031" s="77"/>
      <c r="K4031"/>
      <c r="L4031" s="77"/>
      <c r="M4031" s="77"/>
      <c r="N4031" s="77"/>
      <c r="O4031" s="77"/>
      <c r="P4031" s="77"/>
      <c r="Q4031" s="78"/>
      <c r="R4031" s="78"/>
      <c r="S4031" s="78"/>
      <c r="T4031" s="78"/>
      <c r="U4031" s="78"/>
      <c r="V4031" s="78"/>
      <c r="W4031" s="78"/>
    </row>
    <row r="4032" spans="1:26">
      <c r="I4032" s="77"/>
      <c r="K4032"/>
      <c r="L4032" s="77"/>
      <c r="M4032" s="77"/>
      <c r="N4032" s="77"/>
      <c r="O4032" s="77"/>
      <c r="P4032" s="77"/>
      <c r="Q4032" s="78"/>
      <c r="R4032" s="78"/>
      <c r="S4032" s="78"/>
      <c r="T4032" s="78"/>
      <c r="U4032" s="35"/>
      <c r="V4032" s="35"/>
      <c r="W4032" s="35"/>
      <c r="X4032" s="78"/>
    </row>
    <row r="4033" spans="9:23">
      <c r="I4033" s="77"/>
      <c r="K4033"/>
      <c r="L4033" s="77"/>
      <c r="M4033" s="77"/>
      <c r="N4033" s="77"/>
      <c r="O4033" s="77"/>
      <c r="P4033" s="77"/>
      <c r="Q4033" s="35"/>
      <c r="R4033" s="35"/>
      <c r="S4033" s="35"/>
      <c r="T4033" s="35"/>
      <c r="U4033" s="78"/>
      <c r="V4033" s="78"/>
      <c r="W4033" s="78"/>
    </row>
    <row r="4034" spans="9:23">
      <c r="I4034" s="77"/>
      <c r="K4034"/>
      <c r="L4034" s="77"/>
      <c r="M4034" s="77"/>
      <c r="N4034" s="77"/>
      <c r="O4034" s="77"/>
      <c r="P4034" s="77"/>
      <c r="Q4034" s="78"/>
      <c r="R4034" s="78"/>
      <c r="S4034" s="78"/>
      <c r="T4034" s="78"/>
      <c r="U4034" s="35"/>
      <c r="V4034" s="35"/>
      <c r="W4034" s="35"/>
    </row>
    <row r="4035" spans="9:23">
      <c r="I4035" s="77"/>
      <c r="K4035"/>
      <c r="L4035" s="77"/>
      <c r="M4035" s="77"/>
      <c r="N4035" s="77"/>
      <c r="O4035" s="77"/>
      <c r="P4035" s="77"/>
      <c r="Q4035" s="78"/>
      <c r="R4035" s="78"/>
      <c r="S4035" s="35"/>
      <c r="T4035" s="35"/>
      <c r="U4035" s="78"/>
      <c r="V4035" s="78"/>
      <c r="W4035" s="78"/>
    </row>
    <row r="4036" spans="9:23">
      <c r="I4036" s="77"/>
      <c r="K4036"/>
      <c r="L4036" s="77"/>
      <c r="M4036" s="77"/>
      <c r="N4036" s="77"/>
      <c r="O4036" s="77"/>
      <c r="P4036" s="77"/>
      <c r="Q4036" s="78"/>
      <c r="R4036" s="78"/>
      <c r="S4036" s="78"/>
      <c r="T4036" s="78"/>
      <c r="U4036" s="35"/>
    </row>
    <row r="4037" spans="9:23">
      <c r="I4037" s="77"/>
      <c r="K4037"/>
      <c r="L4037" s="77"/>
      <c r="M4037" s="77"/>
      <c r="N4037" s="77"/>
      <c r="O4037" s="77"/>
      <c r="P4037" s="77"/>
      <c r="Q4037" s="77"/>
      <c r="R4037" s="35"/>
      <c r="S4037" s="35"/>
      <c r="T4037" s="35"/>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p:properties>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23.xml>�� 
</file>

<file path=customXml/itemProps1.xml><?xml version="1.0" encoding="utf-8"?>
<ds:datastoreItem xmlns:ds="http://schemas.openxmlformats.org/officeDocument/2006/customXml" ds:itemID="{4820B89F-565D-4868-844C-93DC8B857DB7}">
  <ds:schemaRefs/>
</ds:datastoreItem>
</file>

<file path=customXml/itemProps2.xml><?xml version="1.0" encoding="utf-8"?>
<ds:datastoreItem xmlns:ds="http://schemas.openxmlformats.org/officeDocument/2006/customXml" ds:itemID="{E567EAAB-9574-4A5C-81F0-1008B12A5B7F}">
  <ds:schemaRefs>
    <ds:schemaRef ds:uri="http://schemas.microsoft.com/DataMashup"/>
  </ds:schemaRefs>
</ds:datastoreItem>
</file>

<file path=customXml/itemProps3.xml><?xml version="1.0" encoding="utf-8"?>
<ds:datastoreItem xmlns:ds="http://schemas.openxmlformats.org/officeDocument/2006/customXml" ds:itemID="{AC6D4702-168A-4408-B0EA-AA1532A979A8}">
  <ds:schemaRefs/>
</ds:datastoreItem>
</file>

<file path=customXml/itemProps4.xml><?xml version="1.0" encoding="utf-8"?>
<ds:datastoreItem xmlns:ds="http://schemas.openxmlformats.org/officeDocument/2006/customXml" ds:itemID="{6D6D236C-7525-41F3-8BC5-6A287221A7C4}">
  <ds:schemaRefs/>
</ds:datastoreItem>
</file>

<file path=customXml/itemProps5.xml><?xml version="1.0" encoding="utf-8"?>
<ds:datastoreItem xmlns:ds="http://schemas.openxmlformats.org/officeDocument/2006/customXml" ds:itemID="{6770F64C-5433-469D-B0E7-A33CD23F066B}">
  <ds:schemaRefs/>
</ds:datastoreItem>
</file>

<file path=customXml/itemProps6.xml><?xml version="1.0" encoding="utf-8"?>
<ds:datastoreItem xmlns:ds="http://schemas.openxmlformats.org/officeDocument/2006/customXml" ds:itemID="{890B0FBF-783A-462B-96E9-C8BED2F99943}">
  <ds:schemaRefs/>
</ds:datastoreItem>
</file>

<file path=customXml/itemProps7.xml><?xml version="1.0" encoding="utf-8"?>
<ds:datastoreItem xmlns:ds="http://schemas.openxmlformats.org/officeDocument/2006/customXml" ds:itemID="{718DF48F-6391-416E-A858-951CD920961A}">
  <ds:schemaRefs/>
</ds:datastoreItem>
</file>

<file path=customXml/itemProps8.xml><?xml version="1.0" encoding="utf-8"?>
<ds:datastoreItem xmlns:ds="http://schemas.openxmlformats.org/officeDocument/2006/customXml" ds:itemID="{0F4A274A-1D11-4CBB-9BEE-163A91D6C12E}">
  <ds:schemaRefs/>
</ds:datastoreItem>
</file>

<file path=customXml/itemProps9.xml><?xml version="1.0" encoding="utf-8"?>
<ds:datastoreItem xmlns:ds="http://schemas.openxmlformats.org/officeDocument/2006/customXml" ds:itemID="{2AEBE638-1CF2-4451-B72C-381BF7DB2A82}">
  <ds:schemaRefs/>
</ds:datastoreItem>
</file>

<file path=customXml/itemProps10.xml><?xml version="1.0" encoding="utf-8"?>
<ds:datastoreItem xmlns:ds="http://schemas.openxmlformats.org/officeDocument/2006/customXml" ds:itemID="{1CBBAC3D-AF26-413F-A467-5E2DC8E143A8}">
  <ds:schemaRefs/>
</ds:datastoreItem>
</file>

<file path=customXml/itemProps11.xml><?xml version="1.0" encoding="utf-8"?>
<ds:datastoreItem xmlns:ds="http://schemas.openxmlformats.org/officeDocument/2006/customXml" ds:itemID="{06FA1529-CA7E-4606-AE27-DA7E7D0AFD3B}">
  <ds:schemaRefs/>
</ds:datastoreItem>
</file>

<file path=customXml/itemProps12.xml><?xml version="1.0" encoding="utf-8"?>
<ds:datastoreItem xmlns:ds="http://schemas.openxmlformats.org/officeDocument/2006/customXml" ds:itemID="{C5EDB3E1-4BDC-4699-B9DE-67A0812B670F}">
  <ds:schemaRefs/>
</ds:datastoreItem>
</file>

<file path=customXml/itemProps13.xml><?xml version="1.0" encoding="utf-8"?>
<ds:datastoreItem xmlns:ds="http://schemas.openxmlformats.org/officeDocument/2006/customXml" ds:itemID="{1FAC0BA8-A2E0-451F-A1CE-DEB4FC5967CE}">
  <ds:schemaRefs>
    <ds:schemaRef ds:uri="http://schemas.microsoft.com/office/2006/documentManagement/types"/>
    <ds:schemaRef ds:uri="http://purl.org/dc/elements/1.1/"/>
    <ds:schemaRef ds:uri="http://schemas.microsoft.com/office/2006/metadata/properti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14.xml><?xml version="1.0" encoding="utf-8"?>
<ds:datastoreItem xmlns:ds="http://schemas.openxmlformats.org/officeDocument/2006/customXml" ds:itemID="{0F50A999-B693-47C8-91DA-40FE7479C525}">
  <ds:schemaRefs/>
</ds:datastoreItem>
</file>

<file path=customXml/itemProps15.xml><?xml version="1.0" encoding="utf-8"?>
<ds:datastoreItem xmlns:ds="http://schemas.openxmlformats.org/officeDocument/2006/customXml" ds:itemID="{13D79D41-60C9-4589-A862-2807C813A32D}">
  <ds:schemaRefs/>
</ds:datastoreItem>
</file>

<file path=customXml/itemProps16.xml><?xml version="1.0" encoding="utf-8"?>
<ds:datastoreItem xmlns:ds="http://schemas.openxmlformats.org/officeDocument/2006/customXml" ds:itemID="{69F8A858-0310-4D10-AC94-96BA1F1F293D}">
  <ds:schemaRefs/>
</ds:datastoreItem>
</file>

<file path=customXml/itemProps17.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18.xml><?xml version="1.0" encoding="utf-8"?>
<ds:datastoreItem xmlns:ds="http://schemas.openxmlformats.org/officeDocument/2006/customXml" ds:itemID="{8BCD55E0-E6F3-48D1-B223-70BBD742BAEE}">
  <ds:schemaRefs/>
</ds:datastoreItem>
</file>

<file path=customXml/itemProps19.xml><?xml version="1.0" encoding="utf-8"?>
<ds:datastoreItem xmlns:ds="http://schemas.openxmlformats.org/officeDocument/2006/customXml" ds:itemID="{C4815933-CE62-4A36-A2E9-AE9B724EE074}">
  <ds:schemaRefs/>
</ds:datastoreItem>
</file>

<file path=customXml/itemProps20.xml><?xml version="1.0" encoding="utf-8"?>
<ds:datastoreItem xmlns:ds="http://schemas.openxmlformats.org/officeDocument/2006/customXml" ds:itemID="{5F7FD7B3-E9F4-4B2B-BC15-298FFF1ACD71}">
  <ds:schemaRefs/>
</ds:datastoreItem>
</file>

<file path=customXml/itemProps21.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2.xml><?xml version="1.0" encoding="utf-8"?>
<ds:datastoreItem xmlns:ds="http://schemas.openxmlformats.org/officeDocument/2006/customXml" ds:itemID="{0D6AE06C-B39A-4A87-9C7F-93E4DB28081D}">
  <ds:schemaRefs/>
</ds:datastoreItem>
</file>

<file path=customXml/itemProps23.xml><?xml version="1.0" encoding="utf-8"?>
<ds:datastoreItem xmlns:ds="http://schemas.openxmlformats.org/officeDocument/2006/customXml" ds:itemID="{F94B7303-B200-4B76-9D1A-D1E67CAE8C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Background-ReadMe</vt:lpstr>
      <vt:lpstr>SB 500 Appropriations</vt:lpstr>
      <vt:lpstr>TDEM Project Prioritization</vt:lpstr>
      <vt:lpstr>Sums from CAS</vt:lpstr>
      <vt:lpstr>Flood Project Details</vt:lpstr>
      <vt:lpstr>All Projects from TDEM</vt:lpstr>
      <vt:lpstr>'Background-ReadMe'!Print_Area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Marvin Chaney</cp:lastModifiedBy>
  <dcterms:created xsi:type="dcterms:W3CDTF">2020-10-27T16:57:33Z</dcterms:created>
  <dcterms:modified xsi:type="dcterms:W3CDTF">2021-04-16T19:06:28Z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